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ece345743f66c2/Máy tính/Data-new/ICD-Kien/"/>
    </mc:Choice>
  </mc:AlternateContent>
  <xr:revisionPtr revIDLastSave="21" documentId="8_{BB49E593-F99B-43F7-BC1C-D66CF45F0EB6}" xr6:coauthVersionLast="47" xr6:coauthVersionMax="47" xr10:uidLastSave="{A0B1B43C-A9C1-4A15-AAB4-0BE300512A86}"/>
  <bookViews>
    <workbookView xWindow="28680" yWindow="-2850" windowWidth="29040" windowHeight="15720" activeTab="5" xr2:uid="{00000000-000D-0000-FFFF-FFFF00000000}"/>
  </bookViews>
  <sheets>
    <sheet name="Sheet1" sheetId="4" r:id="rId1"/>
    <sheet name="Có thể phân chuyến" sheetId="1" r:id="rId2"/>
    <sheet name="Không thể phân chuyến" sheetId="2" r:id="rId3"/>
    <sheet name="Phân tích kết quả" sheetId="3" r:id="rId4"/>
    <sheet name="Manual 20.04" sheetId="5" r:id="rId5"/>
    <sheet name="ManualEdit" sheetId="6" r:id="rId6"/>
  </sheets>
  <definedNames>
    <definedName name="_xlnm._FilterDatabase" localSheetId="1" hidden="1">'Có thể phân chuyến'!$A$1:$AI$419</definedName>
    <definedName name="_xlnm._FilterDatabase" localSheetId="4" hidden="1">'Manual 20.04'!$A$1:$AE$343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U366" i="5" l="1"/>
  <c r="Y351" i="5"/>
  <c r="Y350" i="5"/>
  <c r="X350" i="5"/>
  <c r="W350" i="5"/>
  <c r="V350" i="5"/>
  <c r="U350" i="5"/>
  <c r="T350" i="5"/>
  <c r="S350" i="5"/>
  <c r="R350" i="5"/>
  <c r="Q350" i="5"/>
  <c r="P350" i="5"/>
  <c r="J349" i="5"/>
  <c r="I336" i="5"/>
  <c r="I337" i="5" s="1"/>
  <c r="I338" i="5" s="1"/>
  <c r="I339" i="5" s="1"/>
  <c r="H336" i="5"/>
  <c r="H337" i="5" s="1"/>
  <c r="H338" i="5" s="1"/>
  <c r="H339" i="5" s="1"/>
  <c r="G336" i="5"/>
  <c r="G337" i="5" s="1"/>
  <c r="G338" i="5" s="1"/>
  <c r="G339" i="5" s="1"/>
  <c r="F336" i="5"/>
  <c r="F337" i="5" s="1"/>
  <c r="F338" i="5" s="1"/>
  <c r="F339" i="5" s="1"/>
  <c r="E336" i="5"/>
  <c r="E337" i="5" s="1"/>
  <c r="E338" i="5" s="1"/>
  <c r="E339" i="5" s="1"/>
  <c r="I334" i="5"/>
  <c r="I333" i="5"/>
  <c r="H333" i="5"/>
  <c r="H334" i="5" s="1"/>
  <c r="G333" i="5"/>
  <c r="G334" i="5" s="1"/>
  <c r="F333" i="5"/>
  <c r="F334" i="5" s="1"/>
  <c r="E333" i="5"/>
  <c r="E334" i="5" s="1"/>
  <c r="D333" i="5"/>
  <c r="D334" i="5" s="1"/>
  <c r="D335" i="5" s="1"/>
  <c r="D336" i="5" s="1"/>
  <c r="D337" i="5" s="1"/>
  <c r="D338" i="5" s="1"/>
  <c r="D339" i="5" s="1"/>
  <c r="D340" i="5" s="1"/>
  <c r="C333" i="5"/>
  <c r="C334" i="5" s="1"/>
  <c r="C335" i="5" s="1"/>
  <c r="C336" i="5" s="1"/>
  <c r="C337" i="5" s="1"/>
  <c r="C338" i="5" s="1"/>
  <c r="C339" i="5" s="1"/>
  <c r="C340" i="5" s="1"/>
  <c r="C341" i="5" s="1"/>
  <c r="I331" i="5"/>
  <c r="I330" i="5"/>
  <c r="H330" i="5"/>
  <c r="H331" i="5" s="1"/>
  <c r="G330" i="5"/>
  <c r="G331" i="5" s="1"/>
  <c r="F330" i="5"/>
  <c r="F331" i="5" s="1"/>
  <c r="E330" i="5"/>
  <c r="E331" i="5" s="1"/>
  <c r="I328" i="5"/>
  <c r="H328" i="5"/>
  <c r="G328" i="5"/>
  <c r="F328" i="5"/>
  <c r="E328" i="5"/>
  <c r="D328" i="5"/>
  <c r="D329" i="5" s="1"/>
  <c r="D330" i="5" s="1"/>
  <c r="D331" i="5" s="1"/>
  <c r="C328" i="5"/>
  <c r="C329" i="5" s="1"/>
  <c r="C330" i="5" s="1"/>
  <c r="C331" i="5" s="1"/>
  <c r="I321" i="5"/>
  <c r="I322" i="5" s="1"/>
  <c r="H321" i="5"/>
  <c r="H322" i="5" s="1"/>
  <c r="G321" i="5"/>
  <c r="G322" i="5" s="1"/>
  <c r="F321" i="5"/>
  <c r="F322" i="5" s="1"/>
  <c r="E321" i="5"/>
  <c r="E322" i="5" s="1"/>
  <c r="D321" i="5"/>
  <c r="D322" i="5" s="1"/>
  <c r="C321" i="5"/>
  <c r="C322" i="5" s="1"/>
  <c r="C323" i="5" s="1"/>
  <c r="C324" i="5" s="1"/>
  <c r="C325" i="5" s="1"/>
  <c r="C326" i="5" s="1"/>
  <c r="I318" i="5"/>
  <c r="I319" i="5" s="1"/>
  <c r="H318" i="5"/>
  <c r="H319" i="5" s="1"/>
  <c r="G318" i="5"/>
  <c r="G319" i="5" s="1"/>
  <c r="F318" i="5"/>
  <c r="F319" i="5" s="1"/>
  <c r="E318" i="5"/>
  <c r="E319" i="5" s="1"/>
  <c r="D318" i="5"/>
  <c r="D319" i="5" s="1"/>
  <c r="D316" i="5"/>
  <c r="C316" i="5"/>
  <c r="C317" i="5" s="1"/>
  <c r="C318" i="5" s="1"/>
  <c r="C319" i="5" s="1"/>
  <c r="I313" i="5"/>
  <c r="I314" i="5" s="1"/>
  <c r="E313" i="5"/>
  <c r="E314" i="5" s="1"/>
  <c r="I312" i="5"/>
  <c r="H312" i="5"/>
  <c r="H313" i="5" s="1"/>
  <c r="H314" i="5" s="1"/>
  <c r="G312" i="5"/>
  <c r="G313" i="5" s="1"/>
  <c r="G314" i="5" s="1"/>
  <c r="F312" i="5"/>
  <c r="F313" i="5" s="1"/>
  <c r="F314" i="5" s="1"/>
  <c r="E312" i="5"/>
  <c r="D312" i="5"/>
  <c r="D313" i="5" s="1"/>
  <c r="D314" i="5" s="1"/>
  <c r="C312" i="5"/>
  <c r="C313" i="5" s="1"/>
  <c r="C314" i="5" s="1"/>
  <c r="D309" i="5"/>
  <c r="I307" i="5"/>
  <c r="I306" i="5"/>
  <c r="H306" i="5"/>
  <c r="H307" i="5" s="1"/>
  <c r="G306" i="5"/>
  <c r="G307" i="5" s="1"/>
  <c r="F306" i="5"/>
  <c r="F307" i="5" s="1"/>
  <c r="E306" i="5"/>
  <c r="E307" i="5" s="1"/>
  <c r="D306" i="5"/>
  <c r="D307" i="5" s="1"/>
  <c r="C304" i="5"/>
  <c r="C305" i="5" s="1"/>
  <c r="C306" i="5" s="1"/>
  <c r="C307" i="5" s="1"/>
  <c r="C308" i="5" s="1"/>
  <c r="C309" i="5" s="1"/>
  <c r="C310" i="5" s="1"/>
  <c r="C302" i="5"/>
  <c r="I299" i="5"/>
  <c r="I300" i="5" s="1"/>
  <c r="H299" i="5"/>
  <c r="H300" i="5" s="1"/>
  <c r="G299" i="5"/>
  <c r="G300" i="5" s="1"/>
  <c r="F299" i="5"/>
  <c r="F300" i="5" s="1"/>
  <c r="E299" i="5"/>
  <c r="E300" i="5" s="1"/>
  <c r="D299" i="5"/>
  <c r="D300" i="5" s="1"/>
  <c r="C299" i="5"/>
  <c r="C300" i="5" s="1"/>
  <c r="D290" i="5"/>
  <c r="D291" i="5" s="1"/>
  <c r="D292" i="5" s="1"/>
  <c r="D293" i="5" s="1"/>
  <c r="D294" i="5" s="1"/>
  <c r="D295" i="5" s="1"/>
  <c r="D296" i="5" s="1"/>
  <c r="D297" i="5" s="1"/>
  <c r="I284" i="5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H284" i="5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G284" i="5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F284" i="5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E284" i="5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D284" i="5"/>
  <c r="D285" i="5" s="1"/>
  <c r="D286" i="5" s="1"/>
  <c r="D287" i="5" s="1"/>
  <c r="D288" i="5" s="1"/>
  <c r="D289" i="5" s="1"/>
  <c r="C284" i="5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I280" i="5"/>
  <c r="I281" i="5" s="1"/>
  <c r="I282" i="5" s="1"/>
  <c r="H280" i="5"/>
  <c r="H281" i="5" s="1"/>
  <c r="H282" i="5" s="1"/>
  <c r="G280" i="5"/>
  <c r="G281" i="5" s="1"/>
  <c r="G282" i="5" s="1"/>
  <c r="F280" i="5"/>
  <c r="F281" i="5" s="1"/>
  <c r="F282" i="5" s="1"/>
  <c r="E280" i="5"/>
  <c r="E281" i="5" s="1"/>
  <c r="E282" i="5" s="1"/>
  <c r="D280" i="5"/>
  <c r="D281" i="5" s="1"/>
  <c r="D282" i="5" s="1"/>
  <c r="C280" i="5"/>
  <c r="C281" i="5" s="1"/>
  <c r="C282" i="5" s="1"/>
  <c r="I277" i="5"/>
  <c r="I278" i="5" s="1"/>
  <c r="H277" i="5"/>
  <c r="H278" i="5" s="1"/>
  <c r="G277" i="5"/>
  <c r="G278" i="5" s="1"/>
  <c r="F277" i="5"/>
  <c r="F278" i="5" s="1"/>
  <c r="E277" i="5"/>
  <c r="E278" i="5" s="1"/>
  <c r="D277" i="5"/>
  <c r="D278" i="5" s="1"/>
  <c r="C277" i="5"/>
  <c r="C278" i="5" s="1"/>
  <c r="I274" i="5"/>
  <c r="I275" i="5" s="1"/>
  <c r="H274" i="5"/>
  <c r="H275" i="5" s="1"/>
  <c r="G274" i="5"/>
  <c r="G275" i="5" s="1"/>
  <c r="F274" i="5"/>
  <c r="F275" i="5" s="1"/>
  <c r="E274" i="5"/>
  <c r="E275" i="5" s="1"/>
  <c r="D274" i="5"/>
  <c r="D275" i="5" s="1"/>
  <c r="C274" i="5"/>
  <c r="C275" i="5" s="1"/>
  <c r="I267" i="5"/>
  <c r="I268" i="5" s="1"/>
  <c r="I269" i="5" s="1"/>
  <c r="I270" i="5" s="1"/>
  <c r="I271" i="5" s="1"/>
  <c r="I272" i="5" s="1"/>
  <c r="H267" i="5"/>
  <c r="H268" i="5" s="1"/>
  <c r="H269" i="5" s="1"/>
  <c r="H270" i="5" s="1"/>
  <c r="H271" i="5" s="1"/>
  <c r="H272" i="5" s="1"/>
  <c r="G267" i="5"/>
  <c r="G268" i="5" s="1"/>
  <c r="G269" i="5" s="1"/>
  <c r="G270" i="5" s="1"/>
  <c r="G271" i="5" s="1"/>
  <c r="G272" i="5" s="1"/>
  <c r="F267" i="5"/>
  <c r="F268" i="5" s="1"/>
  <c r="F269" i="5" s="1"/>
  <c r="F270" i="5" s="1"/>
  <c r="F271" i="5" s="1"/>
  <c r="F272" i="5" s="1"/>
  <c r="E267" i="5"/>
  <c r="E268" i="5" s="1"/>
  <c r="E269" i="5" s="1"/>
  <c r="E270" i="5" s="1"/>
  <c r="E271" i="5" s="1"/>
  <c r="E272" i="5" s="1"/>
  <c r="D267" i="5"/>
  <c r="D268" i="5" s="1"/>
  <c r="D269" i="5" s="1"/>
  <c r="D270" i="5" s="1"/>
  <c r="D271" i="5" s="1"/>
  <c r="D272" i="5" s="1"/>
  <c r="C267" i="5"/>
  <c r="C268" i="5" s="1"/>
  <c r="C269" i="5" s="1"/>
  <c r="C270" i="5" s="1"/>
  <c r="C271" i="5" s="1"/>
  <c r="C272" i="5" s="1"/>
  <c r="I265" i="5"/>
  <c r="H265" i="5"/>
  <c r="G265" i="5"/>
  <c r="F265" i="5"/>
  <c r="E265" i="5"/>
  <c r="D265" i="5"/>
  <c r="H263" i="5"/>
  <c r="I262" i="5"/>
  <c r="I263" i="5" s="1"/>
  <c r="H262" i="5"/>
  <c r="G262" i="5"/>
  <c r="G263" i="5" s="1"/>
  <c r="F262" i="5"/>
  <c r="F263" i="5" s="1"/>
  <c r="E262" i="5"/>
  <c r="E263" i="5" s="1"/>
  <c r="D262" i="5"/>
  <c r="D263" i="5" s="1"/>
  <c r="C260" i="5"/>
  <c r="C261" i="5" s="1"/>
  <c r="C262" i="5" s="1"/>
  <c r="C263" i="5" s="1"/>
  <c r="C264" i="5" s="1"/>
  <c r="C265" i="5" s="1"/>
  <c r="I257" i="5"/>
  <c r="I258" i="5" s="1"/>
  <c r="H257" i="5"/>
  <c r="H258" i="5" s="1"/>
  <c r="G257" i="5"/>
  <c r="G258" i="5" s="1"/>
  <c r="F257" i="5"/>
  <c r="F258" i="5" s="1"/>
  <c r="E257" i="5"/>
  <c r="E258" i="5" s="1"/>
  <c r="D257" i="5"/>
  <c r="D258" i="5" s="1"/>
  <c r="C257" i="5"/>
  <c r="C258" i="5" s="1"/>
  <c r="I254" i="5"/>
  <c r="I255" i="5" s="1"/>
  <c r="H254" i="5"/>
  <c r="H255" i="5" s="1"/>
  <c r="G254" i="5"/>
  <c r="G255" i="5" s="1"/>
  <c r="F254" i="5"/>
  <c r="F255" i="5" s="1"/>
  <c r="E254" i="5"/>
  <c r="E255" i="5" s="1"/>
  <c r="D254" i="5"/>
  <c r="D255" i="5" s="1"/>
  <c r="C254" i="5"/>
  <c r="C255" i="5" s="1"/>
  <c r="I245" i="5"/>
  <c r="I246" i="5" s="1"/>
  <c r="I247" i="5" s="1"/>
  <c r="I248" i="5" s="1"/>
  <c r="I249" i="5" s="1"/>
  <c r="I250" i="5" s="1"/>
  <c r="I251" i="5" s="1"/>
  <c r="I252" i="5" s="1"/>
  <c r="H245" i="5"/>
  <c r="H246" i="5" s="1"/>
  <c r="H247" i="5" s="1"/>
  <c r="H248" i="5" s="1"/>
  <c r="H249" i="5" s="1"/>
  <c r="H250" i="5" s="1"/>
  <c r="H251" i="5" s="1"/>
  <c r="H252" i="5" s="1"/>
  <c r="G245" i="5"/>
  <c r="G246" i="5" s="1"/>
  <c r="G247" i="5" s="1"/>
  <c r="G248" i="5" s="1"/>
  <c r="G249" i="5" s="1"/>
  <c r="G250" i="5" s="1"/>
  <c r="G251" i="5" s="1"/>
  <c r="G252" i="5" s="1"/>
  <c r="F245" i="5"/>
  <c r="F246" i="5" s="1"/>
  <c r="F247" i="5" s="1"/>
  <c r="F248" i="5" s="1"/>
  <c r="F249" i="5" s="1"/>
  <c r="F250" i="5" s="1"/>
  <c r="F251" i="5" s="1"/>
  <c r="F252" i="5" s="1"/>
  <c r="E245" i="5"/>
  <c r="E246" i="5" s="1"/>
  <c r="E247" i="5" s="1"/>
  <c r="E248" i="5" s="1"/>
  <c r="E249" i="5" s="1"/>
  <c r="E250" i="5" s="1"/>
  <c r="E251" i="5" s="1"/>
  <c r="E252" i="5" s="1"/>
  <c r="D245" i="5"/>
  <c r="D246" i="5" s="1"/>
  <c r="D247" i="5" s="1"/>
  <c r="D248" i="5" s="1"/>
  <c r="D249" i="5" s="1"/>
  <c r="D250" i="5" s="1"/>
  <c r="D251" i="5" s="1"/>
  <c r="D252" i="5" s="1"/>
  <c r="C242" i="5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I241" i="5"/>
  <c r="I242" i="5" s="1"/>
  <c r="I243" i="5" s="1"/>
  <c r="H241" i="5"/>
  <c r="H242" i="5" s="1"/>
  <c r="H243" i="5" s="1"/>
  <c r="G241" i="5"/>
  <c r="G242" i="5" s="1"/>
  <c r="G243" i="5" s="1"/>
  <c r="F241" i="5"/>
  <c r="F242" i="5" s="1"/>
  <c r="F243" i="5" s="1"/>
  <c r="E241" i="5"/>
  <c r="E242" i="5" s="1"/>
  <c r="E243" i="5" s="1"/>
  <c r="D240" i="5"/>
  <c r="D241" i="5" s="1"/>
  <c r="D242" i="5" s="1"/>
  <c r="D243" i="5" s="1"/>
  <c r="C240" i="5"/>
  <c r="C241" i="5" s="1"/>
  <c r="D236" i="5"/>
  <c r="D237" i="5" s="1"/>
  <c r="I234" i="5"/>
  <c r="H234" i="5"/>
  <c r="G234" i="5"/>
  <c r="F234" i="5"/>
  <c r="E234" i="5"/>
  <c r="D234" i="5"/>
  <c r="D232" i="5"/>
  <c r="C232" i="5"/>
  <c r="C233" i="5" s="1"/>
  <c r="C234" i="5" s="1"/>
  <c r="C235" i="5" s="1"/>
  <c r="C236" i="5" s="1"/>
  <c r="C237" i="5" s="1"/>
  <c r="C238" i="5" s="1"/>
  <c r="I228" i="5"/>
  <c r="I229" i="5" s="1"/>
  <c r="I230" i="5" s="1"/>
  <c r="H228" i="5"/>
  <c r="H229" i="5" s="1"/>
  <c r="H230" i="5" s="1"/>
  <c r="G228" i="5"/>
  <c r="G229" i="5" s="1"/>
  <c r="G230" i="5" s="1"/>
  <c r="F228" i="5"/>
  <c r="F229" i="5" s="1"/>
  <c r="F230" i="5" s="1"/>
  <c r="E228" i="5"/>
  <c r="E229" i="5" s="1"/>
  <c r="E230" i="5" s="1"/>
  <c r="D228" i="5"/>
  <c r="D229" i="5" s="1"/>
  <c r="D230" i="5" s="1"/>
  <c r="I224" i="5"/>
  <c r="I225" i="5" s="1"/>
  <c r="I226" i="5" s="1"/>
  <c r="H224" i="5"/>
  <c r="H225" i="5" s="1"/>
  <c r="H226" i="5" s="1"/>
  <c r="G224" i="5"/>
  <c r="G225" i="5" s="1"/>
  <c r="G226" i="5" s="1"/>
  <c r="F224" i="5"/>
  <c r="F225" i="5" s="1"/>
  <c r="F226" i="5" s="1"/>
  <c r="E224" i="5"/>
  <c r="E225" i="5" s="1"/>
  <c r="E226" i="5" s="1"/>
  <c r="D224" i="5"/>
  <c r="D225" i="5" s="1"/>
  <c r="D226" i="5" s="1"/>
  <c r="H220" i="5"/>
  <c r="H221" i="5" s="1"/>
  <c r="H222" i="5" s="1"/>
  <c r="I219" i="5"/>
  <c r="I220" i="5" s="1"/>
  <c r="I221" i="5" s="1"/>
  <c r="I222" i="5" s="1"/>
  <c r="H219" i="5"/>
  <c r="G219" i="5"/>
  <c r="G220" i="5" s="1"/>
  <c r="G221" i="5" s="1"/>
  <c r="G222" i="5" s="1"/>
  <c r="F219" i="5"/>
  <c r="F220" i="5" s="1"/>
  <c r="F221" i="5" s="1"/>
  <c r="F222" i="5" s="1"/>
  <c r="E219" i="5"/>
  <c r="E220" i="5" s="1"/>
  <c r="E221" i="5" s="1"/>
  <c r="E222" i="5" s="1"/>
  <c r="D219" i="5"/>
  <c r="D220" i="5" s="1"/>
  <c r="D221" i="5" s="1"/>
  <c r="D222" i="5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I215" i="5"/>
  <c r="I216" i="5" s="1"/>
  <c r="H215" i="5"/>
  <c r="H216" i="5" s="1"/>
  <c r="G215" i="5"/>
  <c r="G216" i="5" s="1"/>
  <c r="F215" i="5"/>
  <c r="F216" i="5" s="1"/>
  <c r="E215" i="5"/>
  <c r="E216" i="5" s="1"/>
  <c r="D215" i="5"/>
  <c r="D216" i="5" s="1"/>
  <c r="D211" i="5"/>
  <c r="C211" i="5"/>
  <c r="C212" i="5" s="1"/>
  <c r="C213" i="5" s="1"/>
  <c r="C214" i="5" s="1"/>
  <c r="C215" i="5" s="1"/>
  <c r="C216" i="5" s="1"/>
  <c r="D209" i="5"/>
  <c r="I208" i="5"/>
  <c r="I209" i="5" s="1"/>
  <c r="H208" i="5"/>
  <c r="H209" i="5" s="1"/>
  <c r="G208" i="5"/>
  <c r="G209" i="5" s="1"/>
  <c r="F208" i="5"/>
  <c r="F209" i="5" s="1"/>
  <c r="E208" i="5"/>
  <c r="E209" i="5" s="1"/>
  <c r="D208" i="5"/>
  <c r="C203" i="5"/>
  <c r="C204" i="5" s="1"/>
  <c r="C205" i="5" s="1"/>
  <c r="C206" i="5" s="1"/>
  <c r="C207" i="5" s="1"/>
  <c r="C208" i="5" s="1"/>
  <c r="C209" i="5" s="1"/>
  <c r="I198" i="5"/>
  <c r="I199" i="5" s="1"/>
  <c r="H198" i="5"/>
  <c r="H199" i="5" s="1"/>
  <c r="G198" i="5"/>
  <c r="G199" i="5" s="1"/>
  <c r="F198" i="5"/>
  <c r="F199" i="5" s="1"/>
  <c r="E198" i="5"/>
  <c r="E199" i="5" s="1"/>
  <c r="D198" i="5"/>
  <c r="D199" i="5" s="1"/>
  <c r="E190" i="5"/>
  <c r="E191" i="5" s="1"/>
  <c r="E192" i="5" s="1"/>
  <c r="E193" i="5" s="1"/>
  <c r="E194" i="5" s="1"/>
  <c r="E195" i="5" s="1"/>
  <c r="E196" i="5" s="1"/>
  <c r="I189" i="5"/>
  <c r="I190" i="5" s="1"/>
  <c r="I191" i="5" s="1"/>
  <c r="I192" i="5" s="1"/>
  <c r="I193" i="5" s="1"/>
  <c r="I194" i="5" s="1"/>
  <c r="I195" i="5" s="1"/>
  <c r="I196" i="5" s="1"/>
  <c r="H189" i="5"/>
  <c r="H190" i="5" s="1"/>
  <c r="H191" i="5" s="1"/>
  <c r="H192" i="5" s="1"/>
  <c r="H193" i="5" s="1"/>
  <c r="H194" i="5" s="1"/>
  <c r="H195" i="5" s="1"/>
  <c r="H196" i="5" s="1"/>
  <c r="G189" i="5"/>
  <c r="G190" i="5" s="1"/>
  <c r="G191" i="5" s="1"/>
  <c r="G192" i="5" s="1"/>
  <c r="G193" i="5" s="1"/>
  <c r="G194" i="5" s="1"/>
  <c r="G195" i="5" s="1"/>
  <c r="G196" i="5" s="1"/>
  <c r="F189" i="5"/>
  <c r="F190" i="5" s="1"/>
  <c r="F191" i="5" s="1"/>
  <c r="F192" i="5" s="1"/>
  <c r="F193" i="5" s="1"/>
  <c r="F194" i="5" s="1"/>
  <c r="F195" i="5" s="1"/>
  <c r="F196" i="5" s="1"/>
  <c r="E189" i="5"/>
  <c r="D189" i="5"/>
  <c r="D190" i="5" s="1"/>
  <c r="D191" i="5" s="1"/>
  <c r="D192" i="5" s="1"/>
  <c r="D193" i="5" s="1"/>
  <c r="D194" i="5" s="1"/>
  <c r="D195" i="5" s="1"/>
  <c r="D196" i="5" s="1"/>
  <c r="C189" i="5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I186" i="5"/>
  <c r="I187" i="5" s="1"/>
  <c r="H186" i="5"/>
  <c r="H187" i="5" s="1"/>
  <c r="G186" i="5"/>
  <c r="G187" i="5" s="1"/>
  <c r="F186" i="5"/>
  <c r="F187" i="5" s="1"/>
  <c r="E186" i="5"/>
  <c r="E187" i="5" s="1"/>
  <c r="D186" i="5"/>
  <c r="D187" i="5" s="1"/>
  <c r="C186" i="5"/>
  <c r="C187" i="5" s="1"/>
  <c r="G184" i="5"/>
  <c r="E184" i="5"/>
  <c r="I183" i="5"/>
  <c r="I184" i="5" s="1"/>
  <c r="H183" i="5"/>
  <c r="H184" i="5" s="1"/>
  <c r="G183" i="5"/>
  <c r="F183" i="5"/>
  <c r="F184" i="5" s="1"/>
  <c r="E183" i="5"/>
  <c r="D183" i="5"/>
  <c r="D184" i="5" s="1"/>
  <c r="C183" i="5"/>
  <c r="C184" i="5" s="1"/>
  <c r="I180" i="5"/>
  <c r="I181" i="5" s="1"/>
  <c r="H180" i="5"/>
  <c r="H181" i="5" s="1"/>
  <c r="G180" i="5"/>
  <c r="G181" i="5" s="1"/>
  <c r="F180" i="5"/>
  <c r="F181" i="5" s="1"/>
  <c r="E180" i="5"/>
  <c r="E181" i="5" s="1"/>
  <c r="D180" i="5"/>
  <c r="D181" i="5" s="1"/>
  <c r="C180" i="5"/>
  <c r="C181" i="5" s="1"/>
  <c r="G164" i="5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I163" i="5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H163" i="5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G163" i="5"/>
  <c r="F163" i="5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E163" i="5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D163" i="5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C163" i="5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61" i="5"/>
  <c r="I160" i="5"/>
  <c r="I161" i="5" s="1"/>
  <c r="H160" i="5"/>
  <c r="H161" i="5" s="1"/>
  <c r="G160" i="5"/>
  <c r="G161" i="5" s="1"/>
  <c r="F160" i="5"/>
  <c r="F161" i="5" s="1"/>
  <c r="E160" i="5"/>
  <c r="E161" i="5" s="1"/>
  <c r="D160" i="5"/>
  <c r="D161" i="5" s="1"/>
  <c r="C160" i="5"/>
  <c r="I157" i="5"/>
  <c r="I158" i="5" s="1"/>
  <c r="H157" i="5"/>
  <c r="H158" i="5" s="1"/>
  <c r="G157" i="5"/>
  <c r="G158" i="5" s="1"/>
  <c r="F157" i="5"/>
  <c r="F158" i="5" s="1"/>
  <c r="E157" i="5"/>
  <c r="E158" i="5" s="1"/>
  <c r="D157" i="5"/>
  <c r="D158" i="5" s="1"/>
  <c r="C157" i="5"/>
  <c r="C158" i="5" s="1"/>
  <c r="H155" i="5"/>
  <c r="I154" i="5"/>
  <c r="I155" i="5" s="1"/>
  <c r="H154" i="5"/>
  <c r="G154" i="5"/>
  <c r="G155" i="5" s="1"/>
  <c r="F154" i="5"/>
  <c r="F155" i="5" s="1"/>
  <c r="E154" i="5"/>
  <c r="E155" i="5" s="1"/>
  <c r="D154" i="5"/>
  <c r="D155" i="5" s="1"/>
  <c r="C154" i="5"/>
  <c r="C155" i="5" s="1"/>
  <c r="D147" i="5"/>
  <c r="D148" i="5" s="1"/>
  <c r="D149" i="5" s="1"/>
  <c r="D150" i="5" s="1"/>
  <c r="D151" i="5" s="1"/>
  <c r="D152" i="5" s="1"/>
  <c r="I145" i="5"/>
  <c r="I146" i="5" s="1"/>
  <c r="I147" i="5" s="1"/>
  <c r="I148" i="5" s="1"/>
  <c r="I149" i="5" s="1"/>
  <c r="I150" i="5" s="1"/>
  <c r="I151" i="5" s="1"/>
  <c r="I152" i="5" s="1"/>
  <c r="H145" i="5"/>
  <c r="H146" i="5" s="1"/>
  <c r="H147" i="5" s="1"/>
  <c r="H148" i="5" s="1"/>
  <c r="H149" i="5" s="1"/>
  <c r="H150" i="5" s="1"/>
  <c r="H151" i="5" s="1"/>
  <c r="H152" i="5" s="1"/>
  <c r="G145" i="5"/>
  <c r="G146" i="5" s="1"/>
  <c r="G147" i="5" s="1"/>
  <c r="G148" i="5" s="1"/>
  <c r="G149" i="5" s="1"/>
  <c r="G150" i="5" s="1"/>
  <c r="G151" i="5" s="1"/>
  <c r="G152" i="5" s="1"/>
  <c r="F145" i="5"/>
  <c r="F146" i="5" s="1"/>
  <c r="F147" i="5" s="1"/>
  <c r="F148" i="5" s="1"/>
  <c r="F149" i="5" s="1"/>
  <c r="F150" i="5" s="1"/>
  <c r="F151" i="5" s="1"/>
  <c r="F152" i="5" s="1"/>
  <c r="E145" i="5"/>
  <c r="E146" i="5" s="1"/>
  <c r="E147" i="5" s="1"/>
  <c r="E148" i="5" s="1"/>
  <c r="E149" i="5" s="1"/>
  <c r="E150" i="5" s="1"/>
  <c r="E151" i="5" s="1"/>
  <c r="E152" i="5" s="1"/>
  <c r="D145" i="5"/>
  <c r="D146" i="5" s="1"/>
  <c r="F139" i="5"/>
  <c r="F140" i="5" s="1"/>
  <c r="F141" i="5" s="1"/>
  <c r="F142" i="5" s="1"/>
  <c r="F143" i="5" s="1"/>
  <c r="I138" i="5"/>
  <c r="I139" i="5" s="1"/>
  <c r="I140" i="5" s="1"/>
  <c r="I141" i="5" s="1"/>
  <c r="I142" i="5" s="1"/>
  <c r="I143" i="5" s="1"/>
  <c r="H138" i="5"/>
  <c r="H139" i="5" s="1"/>
  <c r="H140" i="5" s="1"/>
  <c r="H141" i="5" s="1"/>
  <c r="H142" i="5" s="1"/>
  <c r="H143" i="5" s="1"/>
  <c r="G138" i="5"/>
  <c r="G139" i="5" s="1"/>
  <c r="G140" i="5" s="1"/>
  <c r="G141" i="5" s="1"/>
  <c r="G142" i="5" s="1"/>
  <c r="G143" i="5" s="1"/>
  <c r="F138" i="5"/>
  <c r="E138" i="5"/>
  <c r="E139" i="5" s="1"/>
  <c r="E140" i="5" s="1"/>
  <c r="E141" i="5" s="1"/>
  <c r="E142" i="5" s="1"/>
  <c r="E143" i="5" s="1"/>
  <c r="D138" i="5"/>
  <c r="D139" i="5" s="1"/>
  <c r="D140" i="5" s="1"/>
  <c r="D141" i="5" s="1"/>
  <c r="D142" i="5" s="1"/>
  <c r="D143" i="5" s="1"/>
  <c r="C138" i="5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G136" i="5"/>
  <c r="I135" i="5"/>
  <c r="I136" i="5" s="1"/>
  <c r="H135" i="5"/>
  <c r="H136" i="5" s="1"/>
  <c r="G135" i="5"/>
  <c r="F135" i="5"/>
  <c r="F136" i="5" s="1"/>
  <c r="E135" i="5"/>
  <c r="E136" i="5" s="1"/>
  <c r="D135" i="5"/>
  <c r="D136" i="5" s="1"/>
  <c r="C135" i="5"/>
  <c r="C136" i="5" s="1"/>
  <c r="I133" i="5"/>
  <c r="H133" i="5"/>
  <c r="G133" i="5"/>
  <c r="F133" i="5"/>
  <c r="E133" i="5"/>
  <c r="D133" i="5"/>
  <c r="G131" i="5"/>
  <c r="D131" i="5"/>
  <c r="I130" i="5"/>
  <c r="I131" i="5" s="1"/>
  <c r="H130" i="5"/>
  <c r="H131" i="5" s="1"/>
  <c r="G130" i="5"/>
  <c r="F130" i="5"/>
  <c r="F131" i="5" s="1"/>
  <c r="E130" i="5"/>
  <c r="E131" i="5" s="1"/>
  <c r="D130" i="5"/>
  <c r="I124" i="5"/>
  <c r="I125" i="5" s="1"/>
  <c r="I126" i="5" s="1"/>
  <c r="H124" i="5"/>
  <c r="H125" i="5" s="1"/>
  <c r="H126" i="5" s="1"/>
  <c r="G124" i="5"/>
  <c r="G125" i="5" s="1"/>
  <c r="G126" i="5" s="1"/>
  <c r="F124" i="5"/>
  <c r="F125" i="5" s="1"/>
  <c r="F126" i="5" s="1"/>
  <c r="E124" i="5"/>
  <c r="E125" i="5" s="1"/>
  <c r="E126" i="5" s="1"/>
  <c r="D124" i="5"/>
  <c r="D125" i="5" s="1"/>
  <c r="D126" i="5" s="1"/>
  <c r="F119" i="5"/>
  <c r="F120" i="5" s="1"/>
  <c r="E119" i="5"/>
  <c r="E120" i="5" s="1"/>
  <c r="I118" i="5"/>
  <c r="I119" i="5" s="1"/>
  <c r="I120" i="5" s="1"/>
  <c r="H118" i="5"/>
  <c r="H119" i="5" s="1"/>
  <c r="H120" i="5" s="1"/>
  <c r="G118" i="5"/>
  <c r="G119" i="5" s="1"/>
  <c r="G120" i="5" s="1"/>
  <c r="F118" i="5"/>
  <c r="E118" i="5"/>
  <c r="D118" i="5"/>
  <c r="D119" i="5" s="1"/>
  <c r="D120" i="5" s="1"/>
  <c r="D121" i="5" s="1"/>
  <c r="H115" i="5"/>
  <c r="E115" i="5"/>
  <c r="I114" i="5"/>
  <c r="I115" i="5" s="1"/>
  <c r="H114" i="5"/>
  <c r="G114" i="5"/>
  <c r="G115" i="5" s="1"/>
  <c r="F114" i="5"/>
  <c r="F115" i="5" s="1"/>
  <c r="E114" i="5"/>
  <c r="D114" i="5"/>
  <c r="D115" i="5" s="1"/>
  <c r="C114" i="5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12" i="5"/>
  <c r="I102" i="5"/>
  <c r="I103" i="5" s="1"/>
  <c r="I104" i="5" s="1"/>
  <c r="I105" i="5" s="1"/>
  <c r="I106" i="5" s="1"/>
  <c r="I107" i="5" s="1"/>
  <c r="I108" i="5" s="1"/>
  <c r="I109" i="5" s="1"/>
  <c r="H102" i="5"/>
  <c r="H103" i="5" s="1"/>
  <c r="H104" i="5" s="1"/>
  <c r="H105" i="5" s="1"/>
  <c r="H106" i="5" s="1"/>
  <c r="H107" i="5" s="1"/>
  <c r="H108" i="5" s="1"/>
  <c r="H109" i="5" s="1"/>
  <c r="G102" i="5"/>
  <c r="G103" i="5" s="1"/>
  <c r="G104" i="5" s="1"/>
  <c r="G105" i="5" s="1"/>
  <c r="G106" i="5" s="1"/>
  <c r="G107" i="5" s="1"/>
  <c r="G108" i="5" s="1"/>
  <c r="G109" i="5" s="1"/>
  <c r="F102" i="5"/>
  <c r="F103" i="5" s="1"/>
  <c r="F104" i="5" s="1"/>
  <c r="F105" i="5" s="1"/>
  <c r="F106" i="5" s="1"/>
  <c r="F107" i="5" s="1"/>
  <c r="F108" i="5" s="1"/>
  <c r="F109" i="5" s="1"/>
  <c r="E102" i="5"/>
  <c r="E103" i="5" s="1"/>
  <c r="E104" i="5" s="1"/>
  <c r="E105" i="5" s="1"/>
  <c r="E106" i="5" s="1"/>
  <c r="E107" i="5" s="1"/>
  <c r="E108" i="5" s="1"/>
  <c r="E109" i="5" s="1"/>
  <c r="D102" i="5"/>
  <c r="D103" i="5" s="1"/>
  <c r="D104" i="5" s="1"/>
  <c r="D105" i="5" s="1"/>
  <c r="D106" i="5" s="1"/>
  <c r="D107" i="5" s="1"/>
  <c r="D108" i="5" s="1"/>
  <c r="D109" i="5" s="1"/>
  <c r="C102" i="5"/>
  <c r="C103" i="5" s="1"/>
  <c r="C104" i="5" s="1"/>
  <c r="C105" i="5" s="1"/>
  <c r="C106" i="5" s="1"/>
  <c r="C107" i="5" s="1"/>
  <c r="C108" i="5" s="1"/>
  <c r="C109" i="5" s="1"/>
  <c r="I96" i="5"/>
  <c r="I97" i="5" s="1"/>
  <c r="I98" i="5" s="1"/>
  <c r="I99" i="5" s="1"/>
  <c r="H96" i="5"/>
  <c r="H97" i="5" s="1"/>
  <c r="H98" i="5" s="1"/>
  <c r="H99" i="5" s="1"/>
  <c r="G96" i="5"/>
  <c r="G97" i="5" s="1"/>
  <c r="G98" i="5" s="1"/>
  <c r="G99" i="5" s="1"/>
  <c r="F96" i="5"/>
  <c r="F97" i="5" s="1"/>
  <c r="F98" i="5" s="1"/>
  <c r="F99" i="5" s="1"/>
  <c r="E96" i="5"/>
  <c r="E97" i="5" s="1"/>
  <c r="E98" i="5" s="1"/>
  <c r="E99" i="5" s="1"/>
  <c r="D96" i="5"/>
  <c r="D97" i="5" s="1"/>
  <c r="D98" i="5" s="1"/>
  <c r="D99" i="5" s="1"/>
  <c r="D100" i="5" s="1"/>
  <c r="C96" i="5"/>
  <c r="C97" i="5" s="1"/>
  <c r="C98" i="5" s="1"/>
  <c r="C99" i="5" s="1"/>
  <c r="C100" i="5" s="1"/>
  <c r="C93" i="5"/>
  <c r="I92" i="5"/>
  <c r="I93" i="5" s="1"/>
  <c r="H92" i="5"/>
  <c r="H93" i="5" s="1"/>
  <c r="G92" i="5"/>
  <c r="G93" i="5" s="1"/>
  <c r="F92" i="5"/>
  <c r="F93" i="5" s="1"/>
  <c r="E92" i="5"/>
  <c r="E93" i="5" s="1"/>
  <c r="D92" i="5"/>
  <c r="D93" i="5" s="1"/>
  <c r="C92" i="5"/>
  <c r="I90" i="5"/>
  <c r="H90" i="5"/>
  <c r="G90" i="5"/>
  <c r="F90" i="5"/>
  <c r="E90" i="5"/>
  <c r="D90" i="5"/>
  <c r="C90" i="5"/>
  <c r="I82" i="5"/>
  <c r="I83" i="5" s="1"/>
  <c r="I84" i="5" s="1"/>
  <c r="I85" i="5" s="1"/>
  <c r="I86" i="5" s="1"/>
  <c r="I87" i="5" s="1"/>
  <c r="I88" i="5" s="1"/>
  <c r="H82" i="5"/>
  <c r="H83" i="5" s="1"/>
  <c r="H84" i="5" s="1"/>
  <c r="H85" i="5" s="1"/>
  <c r="H86" i="5" s="1"/>
  <c r="H87" i="5" s="1"/>
  <c r="H88" i="5" s="1"/>
  <c r="G82" i="5"/>
  <c r="G83" i="5" s="1"/>
  <c r="G84" i="5" s="1"/>
  <c r="G85" i="5" s="1"/>
  <c r="G86" i="5" s="1"/>
  <c r="G87" i="5" s="1"/>
  <c r="G88" i="5" s="1"/>
  <c r="I81" i="5"/>
  <c r="H81" i="5"/>
  <c r="G81" i="5"/>
  <c r="F81" i="5"/>
  <c r="F82" i="5" s="1"/>
  <c r="F83" i="5" s="1"/>
  <c r="F84" i="5" s="1"/>
  <c r="F85" i="5" s="1"/>
  <c r="F86" i="5" s="1"/>
  <c r="F87" i="5" s="1"/>
  <c r="F88" i="5" s="1"/>
  <c r="E81" i="5"/>
  <c r="E82" i="5" s="1"/>
  <c r="E83" i="5" s="1"/>
  <c r="E84" i="5" s="1"/>
  <c r="E85" i="5" s="1"/>
  <c r="E86" i="5" s="1"/>
  <c r="E87" i="5" s="1"/>
  <c r="E88" i="5" s="1"/>
  <c r="D81" i="5"/>
  <c r="D82" i="5" s="1"/>
  <c r="D83" i="5" s="1"/>
  <c r="D84" i="5" s="1"/>
  <c r="D85" i="5" s="1"/>
  <c r="D86" i="5" s="1"/>
  <c r="D87" i="5" s="1"/>
  <c r="D88" i="5" s="1"/>
  <c r="C81" i="5"/>
  <c r="C82" i="5" s="1"/>
  <c r="C83" i="5" s="1"/>
  <c r="C84" i="5" s="1"/>
  <c r="C85" i="5" s="1"/>
  <c r="C86" i="5" s="1"/>
  <c r="C87" i="5" s="1"/>
  <c r="C88" i="5" s="1"/>
  <c r="I77" i="5"/>
  <c r="I78" i="5" s="1"/>
  <c r="H77" i="5"/>
  <c r="H78" i="5" s="1"/>
  <c r="G77" i="5"/>
  <c r="G78" i="5" s="1"/>
  <c r="F77" i="5"/>
  <c r="F78" i="5" s="1"/>
  <c r="E77" i="5"/>
  <c r="E78" i="5" s="1"/>
  <c r="D77" i="5"/>
  <c r="D78" i="5" s="1"/>
  <c r="H72" i="5"/>
  <c r="H73" i="5" s="1"/>
  <c r="H74" i="5" s="1"/>
  <c r="I71" i="5"/>
  <c r="I72" i="5" s="1"/>
  <c r="I73" i="5" s="1"/>
  <c r="I74" i="5" s="1"/>
  <c r="H71" i="5"/>
  <c r="G71" i="5"/>
  <c r="G72" i="5" s="1"/>
  <c r="G73" i="5" s="1"/>
  <c r="G74" i="5" s="1"/>
  <c r="F71" i="5"/>
  <c r="F72" i="5" s="1"/>
  <c r="F73" i="5" s="1"/>
  <c r="F74" i="5" s="1"/>
  <c r="E71" i="5"/>
  <c r="E72" i="5" s="1"/>
  <c r="E73" i="5" s="1"/>
  <c r="E74" i="5" s="1"/>
  <c r="D71" i="5"/>
  <c r="D72" i="5" s="1"/>
  <c r="D73" i="5" s="1"/>
  <c r="D74" i="5" s="1"/>
  <c r="D75" i="5" s="1"/>
  <c r="I69" i="5"/>
  <c r="H69" i="5"/>
  <c r="G69" i="5"/>
  <c r="F69" i="5"/>
  <c r="E69" i="5"/>
  <c r="D69" i="5"/>
  <c r="I65" i="5"/>
  <c r="H65" i="5"/>
  <c r="G65" i="5"/>
  <c r="F65" i="5"/>
  <c r="E65" i="5"/>
  <c r="D65" i="5"/>
  <c r="C65" i="5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I60" i="5"/>
  <c r="I61" i="5" s="1"/>
  <c r="I62" i="5" s="1"/>
  <c r="H60" i="5"/>
  <c r="H61" i="5" s="1"/>
  <c r="H62" i="5" s="1"/>
  <c r="G60" i="5"/>
  <c r="G61" i="5" s="1"/>
  <c r="G62" i="5" s="1"/>
  <c r="F60" i="5"/>
  <c r="F61" i="5" s="1"/>
  <c r="F62" i="5" s="1"/>
  <c r="E60" i="5"/>
  <c r="E61" i="5" s="1"/>
  <c r="E62" i="5" s="1"/>
  <c r="D60" i="5"/>
  <c r="D61" i="5" s="1"/>
  <c r="D62" i="5" s="1"/>
  <c r="D63" i="5" s="1"/>
  <c r="G55" i="5"/>
  <c r="G56" i="5" s="1"/>
  <c r="G57" i="5" s="1"/>
  <c r="G58" i="5" s="1"/>
  <c r="I54" i="5"/>
  <c r="I55" i="5" s="1"/>
  <c r="I56" i="5" s="1"/>
  <c r="I57" i="5" s="1"/>
  <c r="I58" i="5" s="1"/>
  <c r="H54" i="5"/>
  <c r="H55" i="5" s="1"/>
  <c r="H56" i="5" s="1"/>
  <c r="H57" i="5" s="1"/>
  <c r="H58" i="5" s="1"/>
  <c r="G54" i="5"/>
  <c r="F54" i="5"/>
  <c r="F55" i="5" s="1"/>
  <c r="F56" i="5" s="1"/>
  <c r="F57" i="5" s="1"/>
  <c r="F58" i="5" s="1"/>
  <c r="E54" i="5"/>
  <c r="E55" i="5" s="1"/>
  <c r="E56" i="5" s="1"/>
  <c r="E57" i="5" s="1"/>
  <c r="E58" i="5" s="1"/>
  <c r="D54" i="5"/>
  <c r="D55" i="5" s="1"/>
  <c r="D56" i="5" s="1"/>
  <c r="D57" i="5" s="1"/>
  <c r="D58" i="5" s="1"/>
  <c r="C54" i="5"/>
  <c r="C55" i="5" s="1"/>
  <c r="C56" i="5" s="1"/>
  <c r="C57" i="5" s="1"/>
  <c r="C58" i="5" s="1"/>
  <c r="C59" i="5" s="1"/>
  <c r="C60" i="5" s="1"/>
  <c r="C61" i="5" s="1"/>
  <c r="C62" i="5" s="1"/>
  <c r="C63" i="5" s="1"/>
  <c r="E52" i="5"/>
  <c r="I51" i="5"/>
  <c r="I52" i="5" s="1"/>
  <c r="H51" i="5"/>
  <c r="H52" i="5" s="1"/>
  <c r="G51" i="5"/>
  <c r="G52" i="5" s="1"/>
  <c r="F51" i="5"/>
  <c r="F52" i="5" s="1"/>
  <c r="E51" i="5"/>
  <c r="D51" i="5"/>
  <c r="D52" i="5" s="1"/>
  <c r="C51" i="5"/>
  <c r="C52" i="5" s="1"/>
  <c r="F49" i="5"/>
  <c r="I48" i="5"/>
  <c r="I49" i="5" s="1"/>
  <c r="H48" i="5"/>
  <c r="H49" i="5" s="1"/>
  <c r="G48" i="5"/>
  <c r="G49" i="5" s="1"/>
  <c r="F48" i="5"/>
  <c r="E48" i="5"/>
  <c r="E49" i="5" s="1"/>
  <c r="D48" i="5"/>
  <c r="D49" i="5" s="1"/>
  <c r="C48" i="5"/>
  <c r="C49" i="5" s="1"/>
  <c r="I46" i="5"/>
  <c r="H46" i="5"/>
  <c r="G46" i="5"/>
  <c r="F46" i="5"/>
  <c r="E46" i="5"/>
  <c r="D46" i="5"/>
  <c r="C46" i="5"/>
  <c r="I43" i="5"/>
  <c r="H43" i="5"/>
  <c r="G43" i="5"/>
  <c r="F43" i="5"/>
  <c r="E43" i="5"/>
  <c r="D43" i="5"/>
  <c r="D41" i="5"/>
  <c r="I40" i="5"/>
  <c r="I41" i="5" s="1"/>
  <c r="H40" i="5"/>
  <c r="H41" i="5" s="1"/>
  <c r="G40" i="5"/>
  <c r="G41" i="5" s="1"/>
  <c r="F40" i="5"/>
  <c r="F41" i="5" s="1"/>
  <c r="E40" i="5"/>
  <c r="E41" i="5" s="1"/>
  <c r="D40" i="5"/>
  <c r="I36" i="5"/>
  <c r="I37" i="5" s="1"/>
  <c r="I38" i="5" s="1"/>
  <c r="H36" i="5"/>
  <c r="H37" i="5" s="1"/>
  <c r="H38" i="5" s="1"/>
  <c r="G36" i="5"/>
  <c r="G37" i="5" s="1"/>
  <c r="G38" i="5" s="1"/>
  <c r="F36" i="5"/>
  <c r="F37" i="5" s="1"/>
  <c r="F38" i="5" s="1"/>
  <c r="E36" i="5"/>
  <c r="E37" i="5" s="1"/>
  <c r="E38" i="5" s="1"/>
  <c r="D36" i="5"/>
  <c r="D37" i="5" s="1"/>
  <c r="D38" i="5" s="1"/>
  <c r="C35" i="5"/>
  <c r="C36" i="5" s="1"/>
  <c r="C37" i="5" s="1"/>
  <c r="C38" i="5" s="1"/>
  <c r="C39" i="5" s="1"/>
  <c r="C40" i="5" s="1"/>
  <c r="C41" i="5" s="1"/>
  <c r="C42" i="5" s="1"/>
  <c r="C43" i="5" s="1"/>
  <c r="I31" i="5"/>
  <c r="I32" i="5" s="1"/>
  <c r="H31" i="5"/>
  <c r="H32" i="5" s="1"/>
  <c r="G31" i="5"/>
  <c r="G32" i="5" s="1"/>
  <c r="F31" i="5"/>
  <c r="F32" i="5" s="1"/>
  <c r="E31" i="5"/>
  <c r="E32" i="5" s="1"/>
  <c r="D31" i="5"/>
  <c r="D32" i="5" s="1"/>
  <c r="D33" i="5" s="1"/>
  <c r="C31" i="5"/>
  <c r="C32" i="5" s="1"/>
  <c r="C33" i="5" s="1"/>
  <c r="I28" i="5"/>
  <c r="I29" i="5" s="1"/>
  <c r="H28" i="5"/>
  <c r="H29" i="5" s="1"/>
  <c r="G28" i="5"/>
  <c r="G29" i="5" s="1"/>
  <c r="F28" i="5"/>
  <c r="F29" i="5" s="1"/>
  <c r="E28" i="5"/>
  <c r="E29" i="5" s="1"/>
  <c r="D28" i="5"/>
  <c r="D29" i="5" s="1"/>
  <c r="C27" i="5"/>
  <c r="C28" i="5" s="1"/>
  <c r="C29" i="5" s="1"/>
  <c r="F22" i="5"/>
  <c r="F23" i="5" s="1"/>
  <c r="F24" i="5" s="1"/>
  <c r="F25" i="5" s="1"/>
  <c r="I21" i="5"/>
  <c r="I22" i="5" s="1"/>
  <c r="I23" i="5" s="1"/>
  <c r="I24" i="5" s="1"/>
  <c r="I25" i="5" s="1"/>
  <c r="H21" i="5"/>
  <c r="H22" i="5" s="1"/>
  <c r="H23" i="5" s="1"/>
  <c r="H24" i="5" s="1"/>
  <c r="H25" i="5" s="1"/>
  <c r="G21" i="5"/>
  <c r="G22" i="5" s="1"/>
  <c r="G23" i="5" s="1"/>
  <c r="G24" i="5" s="1"/>
  <c r="G25" i="5" s="1"/>
  <c r="F21" i="5"/>
  <c r="E21" i="5"/>
  <c r="E22" i="5" s="1"/>
  <c r="E23" i="5" s="1"/>
  <c r="E24" i="5" s="1"/>
  <c r="E25" i="5" s="1"/>
  <c r="D21" i="5"/>
  <c r="D22" i="5" s="1"/>
  <c r="D23" i="5" s="1"/>
  <c r="D24" i="5" s="1"/>
  <c r="D25" i="5" s="1"/>
  <c r="C21" i="5"/>
  <c r="C22" i="5" s="1"/>
  <c r="C23" i="5" s="1"/>
  <c r="C24" i="5" s="1"/>
  <c r="C25" i="5" s="1"/>
  <c r="I17" i="5"/>
  <c r="I18" i="5" s="1"/>
  <c r="H17" i="5"/>
  <c r="H18" i="5" s="1"/>
  <c r="G17" i="5"/>
  <c r="G18" i="5" s="1"/>
  <c r="F17" i="5"/>
  <c r="F18" i="5" s="1"/>
  <c r="E17" i="5"/>
  <c r="E18" i="5" s="1"/>
  <c r="D17" i="5"/>
  <c r="D18" i="5" s="1"/>
  <c r="D19" i="5" s="1"/>
  <c r="I14" i="5"/>
  <c r="H14" i="5"/>
  <c r="G14" i="5"/>
  <c r="F14" i="5"/>
  <c r="E14" i="5"/>
  <c r="D13" i="5"/>
  <c r="D14" i="5" s="1"/>
  <c r="C13" i="5"/>
  <c r="C14" i="5" s="1"/>
  <c r="C15" i="5" s="1"/>
  <c r="C16" i="5" s="1"/>
  <c r="C17" i="5" s="1"/>
  <c r="C18" i="5" s="1"/>
  <c r="C19" i="5" s="1"/>
  <c r="I11" i="5"/>
  <c r="I10" i="5"/>
  <c r="H10" i="5"/>
  <c r="H11" i="5" s="1"/>
  <c r="G10" i="5"/>
  <c r="G11" i="5" s="1"/>
  <c r="F10" i="5"/>
  <c r="F11" i="5" s="1"/>
  <c r="E10" i="5"/>
  <c r="E11" i="5" s="1"/>
  <c r="D10" i="5"/>
  <c r="D11" i="5" s="1"/>
  <c r="C9" i="5"/>
  <c r="C10" i="5" s="1"/>
  <c r="C11" i="5" s="1"/>
  <c r="F7" i="5"/>
  <c r="I6" i="5"/>
  <c r="I7" i="5" s="1"/>
  <c r="H6" i="5"/>
  <c r="H7" i="5" s="1"/>
  <c r="G6" i="5"/>
  <c r="G7" i="5" s="1"/>
  <c r="F6" i="5"/>
  <c r="E6" i="5"/>
  <c r="E7" i="5" s="1"/>
  <c r="E4" i="5"/>
  <c r="I3" i="5"/>
  <c r="I4" i="5" s="1"/>
  <c r="H3" i="5"/>
  <c r="H4" i="5" s="1"/>
  <c r="G3" i="5"/>
  <c r="G4" i="5" s="1"/>
  <c r="F3" i="5"/>
  <c r="F4" i="5" s="1"/>
  <c r="E3" i="5"/>
  <c r="D3" i="5"/>
  <c r="D4" i="5" s="1"/>
  <c r="D5" i="5" s="1"/>
  <c r="D6" i="5" s="1"/>
  <c r="D7" i="5" s="1"/>
  <c r="C3" i="5"/>
  <c r="C4" i="5" s="1"/>
  <c r="C5" i="5" s="1"/>
  <c r="C6" i="5" s="1"/>
  <c r="C7" i="5" s="1"/>
  <c r="P351" i="5" l="1"/>
  <c r="A3" i="1" l="1"/>
  <c r="A4" i="1" s="1"/>
  <c r="A5" i="1" s="1"/>
  <c r="A6" i="1" s="1"/>
  <c r="A7" i="1" s="1"/>
  <c r="A8" i="1" s="1"/>
  <c r="A9" i="1" s="1"/>
  <c r="A12" i="1"/>
  <c r="A13" i="1" s="1"/>
  <c r="A14" i="1" s="1"/>
  <c r="A15" i="1" s="1"/>
  <c r="A16" i="1" s="1"/>
  <c r="A17" i="1" s="1"/>
  <c r="A20" i="1"/>
  <c r="A21" i="1" s="1"/>
  <c r="A22" i="1" s="1"/>
  <c r="A23" i="1" s="1"/>
  <c r="A24" i="1" s="1"/>
  <c r="A27" i="1"/>
  <c r="A28" i="1" s="1"/>
  <c r="A29" i="1" s="1"/>
  <c r="A30" i="1" s="1"/>
  <c r="A31" i="1" s="1"/>
  <c r="A32" i="1" s="1"/>
  <c r="A33" i="1" s="1"/>
  <c r="A34" i="1" s="1"/>
  <c r="A35" i="1" s="1"/>
  <c r="A38" i="1"/>
  <c r="A39" i="1" s="1"/>
  <c r="A40" i="1" s="1"/>
  <c r="A41" i="1" s="1"/>
  <c r="A42" i="1" s="1"/>
  <c r="A45" i="1"/>
  <c r="A46" i="1" s="1"/>
  <c r="A47" i="1" s="1"/>
  <c r="A48" i="1" s="1"/>
  <c r="A49" i="1" s="1"/>
  <c r="A52" i="1"/>
  <c r="A53" i="1" s="1"/>
  <c r="A54" i="1" s="1"/>
  <c r="A55" i="1" s="1"/>
  <c r="A56" i="1" s="1"/>
  <c r="A59" i="1"/>
  <c r="A60" i="1" s="1"/>
  <c r="A6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/>
  <c r="A104" i="1" s="1"/>
  <c r="A107" i="1"/>
  <c r="A108" i="1" s="1"/>
  <c r="A109" i="1" s="1"/>
  <c r="A112" i="1"/>
  <c r="A113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1" i="1"/>
  <c r="A132" i="1" s="1"/>
  <c r="A133" i="1" s="1"/>
  <c r="A134" i="1" s="1"/>
  <c r="A137" i="1"/>
  <c r="A138" i="1" s="1"/>
  <c r="A139" i="1" s="1"/>
  <c r="A140" i="1" s="1"/>
  <c r="A141" i="1" s="1"/>
  <c r="A142" i="1" s="1"/>
  <c r="A143" i="1" s="1"/>
  <c r="A146" i="1"/>
  <c r="A147" i="1" s="1"/>
  <c r="A148" i="1" s="1"/>
  <c r="A149" i="1" s="1"/>
  <c r="A150" i="1" s="1"/>
  <c r="A151" i="1" s="1"/>
  <c r="A152" i="1" s="1"/>
  <c r="A153" i="1" s="1"/>
  <c r="A156" i="1"/>
  <c r="A157" i="1" s="1"/>
  <c r="A158" i="1" s="1"/>
  <c r="A159" i="1" s="1"/>
  <c r="A160" i="1" s="1"/>
  <c r="A161" i="1" s="1"/>
  <c r="A162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4" i="1"/>
  <c r="A205" i="1" s="1"/>
  <c r="A206" i="1" s="1"/>
  <c r="A207" i="1" s="1"/>
  <c r="A208" i="1" s="1"/>
  <c r="A209" i="1" s="1"/>
  <c r="A210" i="1" s="1"/>
  <c r="A213" i="1"/>
  <c r="A214" i="1" s="1"/>
  <c r="A215" i="1" s="1"/>
  <c r="A216" i="1" s="1"/>
  <c r="A217" i="1" s="1"/>
  <c r="A218" i="1" s="1"/>
  <c r="A219" i="1" s="1"/>
  <c r="A220" i="1" s="1"/>
  <c r="A223" i="1"/>
  <c r="A224" i="1" s="1"/>
  <c r="A225" i="1" s="1"/>
  <c r="A226" i="1" s="1"/>
  <c r="A227" i="1" s="1"/>
  <c r="A228" i="1" s="1"/>
  <c r="A229" i="1" s="1"/>
  <c r="A230" i="1" s="1"/>
  <c r="A231" i="1" s="1"/>
  <c r="A234" i="1"/>
  <c r="A235" i="1" s="1"/>
  <c r="A236" i="1" s="1"/>
  <c r="A237" i="1" s="1"/>
  <c r="A238" i="1" s="1"/>
  <c r="A239" i="1" s="1"/>
  <c r="A242" i="1"/>
  <c r="A243" i="1" s="1"/>
  <c r="A244" i="1" s="1"/>
  <c r="A245" i="1" s="1"/>
  <c r="A246" i="1" s="1"/>
  <c r="A247" i="1" s="1"/>
  <c r="A248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9" i="1"/>
  <c r="A300" i="1" s="1"/>
  <c r="A301" i="1" s="1"/>
  <c r="A302" i="1" s="1"/>
  <c r="A303" i="1" s="1"/>
  <c r="A304" i="1" s="1"/>
  <c r="A305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7" i="1"/>
  <c r="A328" i="1" s="1"/>
  <c r="A329" i="1" s="1"/>
  <c r="A330" i="1" s="1"/>
  <c r="A331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80" i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2" i="1"/>
  <c r="A413" i="1" s="1"/>
  <c r="A414" i="1" s="1"/>
  <c r="A415" i="1" s="1"/>
  <c r="A416" i="1" s="1"/>
  <c r="A417" i="1" s="1"/>
  <c r="A418" i="1" s="1"/>
  <c r="A419" i="1" s="1"/>
</calcChain>
</file>

<file path=xl/sharedStrings.xml><?xml version="1.0" encoding="utf-8"?>
<sst xmlns="http://schemas.openxmlformats.org/spreadsheetml/2006/main" count="13669" uniqueCount="903">
  <si>
    <t>can use</t>
  </si>
  <si>
    <t>OK</t>
  </si>
  <si>
    <t>Row Labels</t>
  </si>
  <si>
    <t>6000022092</t>
  </si>
  <si>
    <t>5000014614</t>
  </si>
  <si>
    <t>6000005428</t>
  </si>
  <si>
    <t>6000009605</t>
  </si>
  <si>
    <t>5000005334</t>
  </si>
  <si>
    <t>6000024162</t>
  </si>
  <si>
    <t>5000014613</t>
  </si>
  <si>
    <t>5000014624</t>
  </si>
  <si>
    <t>6000017434</t>
  </si>
  <si>
    <t>6000011758</t>
  </si>
  <si>
    <t>6000013206</t>
  </si>
  <si>
    <t>6000013480</t>
  </si>
  <si>
    <t>5000014612</t>
  </si>
  <si>
    <t>6000024438</t>
  </si>
  <si>
    <t>6000011361</t>
  </si>
  <si>
    <t>6000018796</t>
  </si>
  <si>
    <t>6000011435</t>
  </si>
  <si>
    <t>6000003410</t>
  </si>
  <si>
    <t>6000014402</t>
  </si>
  <si>
    <t>6000017217</t>
  </si>
  <si>
    <t>5000014675</t>
  </si>
  <si>
    <t>5000017311</t>
  </si>
  <si>
    <t>6000011012</t>
  </si>
  <si>
    <t>6000015246</t>
  </si>
  <si>
    <t>5000010214</t>
  </si>
  <si>
    <t>5000014615</t>
  </si>
  <si>
    <t>5000014622</t>
  </si>
  <si>
    <t>5000017227</t>
  </si>
  <si>
    <t>6000008921</t>
  </si>
  <si>
    <t>6000019316</t>
  </si>
  <si>
    <t>Grand Total</t>
  </si>
  <si>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</si>
  <si>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</si>
  <si>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</si>
  <si>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</si>
  <si>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</si>
  <si>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</si>
  <si>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</si>
  <si>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</si>
  <si>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</si>
  <si>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</si>
  <si>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</si>
  <si>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</si>
  <si>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</si>
  <si>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</si>
  <si>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</si>
  <si>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</si>
  <si>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</si>
  <si>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</si>
  <si>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</si>
  <si>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</si>
  <si>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</si>
  <si>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</si>
  <si>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</si>
  <si>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</si>
  <si>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</si>
  <si>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</si>
  <si>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</si>
  <si>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</si>
  <si>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</si>
  <si>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sellection</t>
  </si>
  <si>
    <t>delivery within day</t>
  </si>
  <si>
    <t xml:space="preserve">3d loading </t>
  </si>
  <si>
    <t>MOQ</t>
  </si>
  <si>
    <t>comment</t>
  </si>
  <si>
    <t>[Chờ nhập xe]</t>
  </si>
  <si>
    <t/>
  </si>
  <si>
    <t>Nhat Long_ICD</t>
  </si>
  <si>
    <t>3.5T</t>
  </si>
  <si>
    <t>Hồ Chí Minh</t>
  </si>
  <si>
    <t>Quận Bình Tân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</si>
  <si>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</si>
  <si>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</si>
  <si>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</si>
  <si>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</si>
  <si>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</si>
  <si>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</si>
  <si>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</si>
  <si>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</si>
  <si>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</si>
  <si>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</si>
  <si>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</si>
  <si>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</si>
  <si>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</si>
  <si>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</si>
  <si>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</si>
  <si>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</si>
  <si>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</si>
  <si>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</si>
  <si>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</si>
  <si>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</si>
  <si>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</si>
  <si>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</si>
  <si>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9521423915</t>
  </si>
  <si>
    <t>TH-43LX800V</t>
  </si>
  <si>
    <t>LCD</t>
  </si>
  <si>
    <t>9513142791</t>
  </si>
  <si>
    <t>9512</t>
  </si>
  <si>
    <t>ICD Bình Dương Logitem</t>
  </si>
  <si>
    <t>ICD Song Than, 743 Bình Hòa, Thuận An, Bình Dương</t>
  </si>
  <si>
    <t>5000009712</t>
  </si>
  <si>
    <t>CN CTY TNHH CAO PHONG</t>
  </si>
  <si>
    <t>322-324 Tân Kỳ Tân Qúy, Phường Sơn Kỳ, Quận Tân Phú, Thành Phố Hồ Chí Minh, Việt Nam</t>
  </si>
  <si>
    <t>Quận Tân Phú</t>
  </si>
  <si>
    <t>Panasonic</t>
  </si>
  <si>
    <t>NPP Panasonic</t>
  </si>
  <si>
    <t>NO</t>
  </si>
  <si>
    <t>ĐIỀU HÒA PHẢI ĐI THEO CẶP</t>
  </si>
  <si>
    <t>TH-32LS600V</t>
  </si>
  <si>
    <t>9521423964</t>
  </si>
  <si>
    <t>CU-XU12ZKH-8</t>
  </si>
  <si>
    <t>RAC-CU</t>
  </si>
  <si>
    <t>RAC</t>
  </si>
  <si>
    <t>9513142742</t>
  </si>
  <si>
    <t>5000009704</t>
  </si>
  <si>
    <t>Chi Nhanh Cong Ty TNHH Cao Phong</t>
  </si>
  <si>
    <t>136 An Dương Vương, Phường An Lạc A, Quận Bình Tân, Thành phố Hồ Chí Minh, Việt Nam</t>
  </si>
  <si>
    <t>CS-XU12ZKH-8</t>
  </si>
  <si>
    <t>RAC-CS</t>
  </si>
  <si>
    <t>CU-PU12ZKH-8M</t>
  </si>
  <si>
    <t>CS-PU12ZKH-8M</t>
  </si>
  <si>
    <t>CU-PU9ZKH-8M</t>
  </si>
  <si>
    <t>CS-PU9ZKH-8M</t>
  </si>
  <si>
    <t>Quận 9</t>
  </si>
  <si>
    <t>9521420039</t>
  </si>
  <si>
    <t>CS-MPS9SKH</t>
  </si>
  <si>
    <t>Commercial air conditioner</t>
  </si>
  <si>
    <t>9513138542</t>
  </si>
  <si>
    <t>TRAN HUY JSC</t>
  </si>
  <si>
    <t>Dự Án Khu Dân Cư,Và Công Viên Phước Thiện,Tại P.Long Bình và Long Thạnh Mỹ,Tp. Thủ Đức, Tp. Hồ Chí Minh,VN</t>
  </si>
  <si>
    <t>CS-MPS15SKH</t>
  </si>
  <si>
    <t>9521424663</t>
  </si>
  <si>
    <t>CU-QU18WKH-8</t>
  </si>
  <si>
    <t>CS-QU18WKH-8</t>
  </si>
  <si>
    <t>9521424919</t>
  </si>
  <si>
    <t>CS-QU24WKH-8</t>
  </si>
  <si>
    <t>CU-QU24WKH-8</t>
  </si>
  <si>
    <t>9521425068</t>
  </si>
  <si>
    <t>CU-QU9WKH-8</t>
  </si>
  <si>
    <t>CS-QU9WKH-8</t>
  </si>
  <si>
    <t>Heo Vang_ICD</t>
  </si>
  <si>
    <t>5T</t>
  </si>
  <si>
    <t>Quận 7</t>
  </si>
  <si>
    <t>9521424847</t>
  </si>
  <si>
    <t>9513143278</t>
  </si>
  <si>
    <t>6000005439</t>
  </si>
  <si>
    <t>THE GIOI DI DONG</t>
  </si>
  <si>
    <t>37/5 Trần Xuân Soạn ( Bế Văn Cấm), Phường Tân Kiểng, Quận 7, Thành phố Hồ Chí Minh</t>
  </si>
  <si>
    <t>Logitem_ICD</t>
  </si>
  <si>
    <t>9521425031</t>
  </si>
  <si>
    <t>CZ-KPU3H</t>
  </si>
  <si>
    <t>9513142296</t>
  </si>
  <si>
    <t>6000011855</t>
  </si>
  <si>
    <t>Hong Loi Nam (NEW)</t>
  </si>
  <si>
    <t>81-83-85-87-89 Phạm Đình Hổ, Phường 2, Quận 6, HCM</t>
  </si>
  <si>
    <t>Quận 6</t>
  </si>
  <si>
    <t>FAIL</t>
  </si>
  <si>
    <t>U-50PN1H8</t>
  </si>
  <si>
    <t>S-50PU1H5B</t>
  </si>
  <si>
    <t>9521424845</t>
  </si>
  <si>
    <t>COMBO3POT</t>
  </si>
  <si>
    <t>NON-TRADE</t>
  </si>
  <si>
    <t>9513142733</t>
  </si>
  <si>
    <t>5000003880</t>
  </si>
  <si>
    <t>AEON BINH TAN</t>
  </si>
  <si>
    <t>Số 1 Đường số 17A, Khu phố 11, Phường Bình Trị Đông B, Quận Bình Tân, Thành Phố Hồ Chí Minh, Việt Nam</t>
  </si>
  <si>
    <t>Huyện Bình Chánh</t>
  </si>
  <si>
    <t>9521424702</t>
  </si>
  <si>
    <t>9513143057</t>
  </si>
  <si>
    <t>NGUYEN KIM KHO VAN HAU MAI</t>
  </si>
  <si>
    <t>53 Tân Thới Nhất 8 Phường Tân Thới Nhất, Quận 12 Thành phố Hồ Chí Minh, Việt Nam</t>
  </si>
  <si>
    <t>Quận 12</t>
  </si>
  <si>
    <t>9521424782</t>
  </si>
  <si>
    <t>CS-XU24ZKH-8</t>
  </si>
  <si>
    <t>9513143238</t>
  </si>
  <si>
    <t>CU-XU24ZKH-8</t>
  </si>
  <si>
    <t>9521424688</t>
  </si>
  <si>
    <t>EH-ND57-H645</t>
  </si>
  <si>
    <t>SDA goods</t>
  </si>
  <si>
    <t>9513142597</t>
  </si>
  <si>
    <t>Nhà xưởng số 7, Cụm 8, Đường M1, Khu công nghiệp Tân Bình mở, Phường Bình Hưng Hòa, Quận Bình Tân, TP Hồ Chí Minh</t>
  </si>
  <si>
    <t>9521424593</t>
  </si>
  <si>
    <t>NN-ST65JBYUE</t>
  </si>
  <si>
    <t>MWO</t>
  </si>
  <si>
    <t>Microwave</t>
  </si>
  <si>
    <t>9513143033</t>
  </si>
  <si>
    <t>NN-CT66MBYUE</t>
  </si>
  <si>
    <t>SR-CP188NRAM</t>
  </si>
  <si>
    <t>9521424347</t>
  </si>
  <si>
    <t>MJ-L500SRA</t>
  </si>
  <si>
    <t>9513142777</t>
  </si>
  <si>
    <t>MX-EX1511WRA</t>
  </si>
  <si>
    <t>MX-MG53C1CRA</t>
  </si>
  <si>
    <t>MX-EX1001WRA</t>
  </si>
  <si>
    <t>MX-EX1011WRA</t>
  </si>
  <si>
    <t>MX-EX1031WRA</t>
  </si>
  <si>
    <t>9521423710</t>
  </si>
  <si>
    <t>NC-EG3000CSY</t>
  </si>
  <si>
    <t>9513142603</t>
  </si>
  <si>
    <t>EH-ND11-W645</t>
  </si>
  <si>
    <t>SR-CL188WRAM</t>
  </si>
  <si>
    <t>SR-MVN18FRAX</t>
  </si>
  <si>
    <t>9521424692</t>
  </si>
  <si>
    <t>EH-ND11-A645</t>
  </si>
  <si>
    <t>9521423328</t>
  </si>
  <si>
    <t>9513142332</t>
  </si>
  <si>
    <t>SR-CX188SRAM</t>
  </si>
  <si>
    <t>9521423330</t>
  </si>
  <si>
    <t>9513142328</t>
  </si>
  <si>
    <t>9521423332</t>
  </si>
  <si>
    <t>9513142319</t>
  </si>
  <si>
    <t>9521423336</t>
  </si>
  <si>
    <t>9513142305</t>
  </si>
  <si>
    <t>NI-S530ARA</t>
  </si>
  <si>
    <t>9521423715</t>
  </si>
  <si>
    <t>NC-K301SRA</t>
  </si>
  <si>
    <t>NC-EG4000CSY</t>
  </si>
  <si>
    <t>SR-GA721WRA</t>
  </si>
  <si>
    <t>9521424596</t>
  </si>
  <si>
    <t>9513143037</t>
  </si>
  <si>
    <t>9521423912</t>
  </si>
  <si>
    <t>9513142794</t>
  </si>
  <si>
    <t>CAO PHONG VINH LOC</t>
  </si>
  <si>
    <t>F12/23B-F12/23E-F12/23F Quách Điêu, Ấp 6, Xã Vĩnh Lộc A, Huyện Bình Chánh, Thành Phố Hồ Chí Minh , Việt Nam</t>
  </si>
  <si>
    <t>Loc Tien Phat_ICD</t>
  </si>
  <si>
    <t>11T</t>
  </si>
  <si>
    <t>Bình Dương</t>
  </si>
  <si>
    <t>Dĩ An</t>
  </si>
  <si>
    <t>9521424703</t>
  </si>
  <si>
    <t>9513143063</t>
  </si>
  <si>
    <t>Nguyen Kim Song Than</t>
  </si>
  <si>
    <t>Số 20 Đại Lộ Thống Nhất Khu Công Nghiệp Sóng Thần 2 Phường Dĩ An, TP. Dĩ An</t>
  </si>
  <si>
    <t>CS-VU9UKH-8</t>
  </si>
  <si>
    <t>CU-VU9UKH-8</t>
  </si>
  <si>
    <t>CS-XU18ZKH-8</t>
  </si>
  <si>
    <t>CU-XU18ZKH-8</t>
  </si>
  <si>
    <t>9521424698</t>
  </si>
  <si>
    <t>9513143059</t>
  </si>
  <si>
    <t>NGUYEN KIM DI AN</t>
  </si>
  <si>
    <t>TTTM Green Square,Quốc Lộ 1K,Phường Đông Hòa, Thành Phố Dĩ An,Tỉnh Bình Dương, Việt Nam,VN</t>
  </si>
  <si>
    <t>Quận Thủ Đức</t>
  </si>
  <si>
    <t>9521425053</t>
  </si>
  <si>
    <t>NR-BV331BPKV</t>
  </si>
  <si>
    <t>REF</t>
  </si>
  <si>
    <t>Refrigerator</t>
  </si>
  <si>
    <t>9513142630</t>
  </si>
  <si>
    <t>CAO PHONG LINH TRUNG</t>
  </si>
  <si>
    <t>Số 127 Lê Văn Chí, Phường Linh Trung, Quận Thủ Đức, Thành Phố Hồ Chí Minh, Việt Nam</t>
  </si>
  <si>
    <t>9521424408</t>
  </si>
  <si>
    <t>NR-TV301VGMV</t>
  </si>
  <si>
    <t>NR-TV261APSV</t>
  </si>
  <si>
    <t>NA-FD11AR1BV</t>
  </si>
  <si>
    <t>WM</t>
  </si>
  <si>
    <t>Washing machine</t>
  </si>
  <si>
    <t>NA-FD95X1LRV</t>
  </si>
  <si>
    <t>9521423913</t>
  </si>
  <si>
    <t>9513142793</t>
  </si>
  <si>
    <t>CAO PHONG THU DUC</t>
  </si>
  <si>
    <t>Tầng hầm B1, Tòa nhà Gigamall, 240-242 Phạm Văn Đồng, Phường Hiệp Bình Chánh, Quận Thủ Đức, Thành Phố Hồ Chí Minh</t>
  </si>
  <si>
    <t>2T</t>
  </si>
  <si>
    <t>9521422554</t>
  </si>
  <si>
    <t>NA-V95FC1LVT</t>
  </si>
  <si>
    <t>9513141934</t>
  </si>
  <si>
    <t>127 đường Lê Văn Chí, Phường Linh Trung, Thành phố Thủ Đức, Thành Phố Hồ Chí Minh, Việt Nam</t>
  </si>
  <si>
    <t>9521423579</t>
  </si>
  <si>
    <t>NR-TV261BPKV</t>
  </si>
  <si>
    <t>9513142423</t>
  </si>
  <si>
    <t>NR-BA229PKVN</t>
  </si>
  <si>
    <t>NR-BX471GPKV</t>
  </si>
  <si>
    <t>9521423429</t>
  </si>
  <si>
    <t>9513142270</t>
  </si>
  <si>
    <t>9521424851</t>
  </si>
  <si>
    <t>9513143291</t>
  </si>
  <si>
    <t>9521424867</t>
  </si>
  <si>
    <t>9513143257</t>
  </si>
  <si>
    <t>Kho xưởng số 11, Cụm 2,Đường M14, Khu Công Nghiệp Tân Bình mở rộng, Phường Bình Hưng Hòa,Quận Bình Tân, Thành Phố Hồ Chí Minh, Việt Nam</t>
  </si>
  <si>
    <t>9521424853</t>
  </si>
  <si>
    <t>9513143294</t>
  </si>
  <si>
    <t>B5/19N Trần Đại Nghĩa, Ấp 2, xã Tân Kiên, huyện Bình Chánh, TP. Hồ Chí Minh, Việt Nam</t>
  </si>
  <si>
    <t>9521425041</t>
  </si>
  <si>
    <t>CS-N24XKH-8</t>
  </si>
  <si>
    <t>9513143847</t>
  </si>
  <si>
    <t>NGOI NHA DIEN TU</t>
  </si>
  <si>
    <t>Kho Khu công nghiệp Lê Minh Xuân 3 Lô F2-1 đường NK KCN Lê Minh Xuân 3</t>
  </si>
  <si>
    <t>CU-N24XKH-8</t>
  </si>
  <si>
    <t>Huyện Củ Chi</t>
  </si>
  <si>
    <t>9521424843</t>
  </si>
  <si>
    <t>9513142610</t>
  </si>
  <si>
    <t>5000003879</t>
  </si>
  <si>
    <t>CONG TY TNHH AEON VIET NAM</t>
  </si>
  <si>
    <t>Số 01, Đại lộ Bình Dương, Khu phố Bình Giao, phường Thuận Giao, thành phố Thuận An, tỉnh Bình Dương</t>
  </si>
  <si>
    <t>Thuận An</t>
  </si>
  <si>
    <t>KHÔNG GHÉP CỦ CHI VỚI BÌNH DƯƠNG</t>
  </si>
  <si>
    <t>NA-V10FR1BVT</t>
  </si>
  <si>
    <t>NA-V10FC1LVT</t>
  </si>
  <si>
    <t>NR-BV331WGKV</t>
  </si>
  <si>
    <t>9521424873</t>
  </si>
  <si>
    <t>EH-ND13-V645</t>
  </si>
  <si>
    <t>9513142740</t>
  </si>
  <si>
    <t>EH-HV11-P645</t>
  </si>
  <si>
    <t>EH-HV52-K645</t>
  </si>
  <si>
    <t>EH-ND37-P645</t>
  </si>
  <si>
    <t>9521424874</t>
  </si>
  <si>
    <t>NN-ST25JWYUE</t>
  </si>
  <si>
    <t>9513142741</t>
  </si>
  <si>
    <t>NI-GSE050ARA</t>
  </si>
  <si>
    <t>SR-MVN10FRAX</t>
  </si>
  <si>
    <t>MC-CG370GN46</t>
  </si>
  <si>
    <t>9521424694</t>
  </si>
  <si>
    <t>NI-M250TPRA</t>
  </si>
  <si>
    <t>9513142648</t>
  </si>
  <si>
    <t>6000008325</t>
  </si>
  <si>
    <t>TGDD BINH DUONG</t>
  </si>
  <si>
    <t>Thửa đất số 643, tờ bản đồ số 10, đường ĐT 743, Khu phố Khánh Hội, Phường Tân Phước Khánh, Thị xã Tân Uyên, Tỉnh Bình Dương, Việt Nam</t>
  </si>
  <si>
    <t>Tân Uyên</t>
  </si>
  <si>
    <t>9521424690</t>
  </si>
  <si>
    <t>9513142600</t>
  </si>
  <si>
    <t>9521424592</t>
  </si>
  <si>
    <t>9513143032</t>
  </si>
  <si>
    <t>SR-CL108WRAM</t>
  </si>
  <si>
    <t>9521424599</t>
  </si>
  <si>
    <t>9513143040</t>
  </si>
  <si>
    <t>9521424858</t>
  </si>
  <si>
    <t>9513143242</t>
  </si>
  <si>
    <t>6000009462</t>
  </si>
  <si>
    <t>thửa số 508, tờ bản đồ số 32  Thị Trấn Củ Chi, huyện Củ Chi, Thành phố Hồ Chí Minh,Việt Nam</t>
  </si>
  <si>
    <t>9521424116</t>
  </si>
  <si>
    <t>9513142829</t>
  </si>
  <si>
    <t>CAO PHONG QUAN 9</t>
  </si>
  <si>
    <t>103 Tăng Nhơn Phú, Phường Phước Long B, Quận 9, Thành Phố Hồ Chí Minh, Việt Nam</t>
  </si>
  <si>
    <t>9521424704</t>
  </si>
  <si>
    <t>9513143064</t>
  </si>
  <si>
    <t>Đường H Khu Công Nghiệp Cát Lái - Giai đoạn 1 P. Thạnh Mỹ Lợi, TP. Thủ Đức</t>
  </si>
  <si>
    <t>9521423777</t>
  </si>
  <si>
    <t>9513142687</t>
  </si>
  <si>
    <t>5000009763</t>
  </si>
  <si>
    <t>Nguyen Kim Lac Long Quan</t>
  </si>
  <si>
    <t>527 Lạc Long Quân, Phường 10,Quận Tân Bình, Thành Phố Hồ Chí Minh,Việt Nam,VN</t>
  </si>
  <si>
    <t>Quận Tân Bình</t>
  </si>
  <si>
    <t>9521424697</t>
  </si>
  <si>
    <t>9513143058</t>
  </si>
  <si>
    <t>5000005417</t>
  </si>
  <si>
    <t>NGUYEN KIM BINH TAN 2</t>
  </si>
  <si>
    <t>34 Lê Văn Quới P. Bình Hưng Hòa A Q. Bình Tân, Hồ Chí Minh</t>
  </si>
  <si>
    <t>9521424854</t>
  </si>
  <si>
    <t>9513143298</t>
  </si>
  <si>
    <t>100/1G KP. Đồng An 2, Phường Bình Hòa, Thị xã Thuận An, Tỉnh Bình Dương</t>
  </si>
  <si>
    <t>9521424037</t>
  </si>
  <si>
    <t>NR-BA190PPVN</t>
  </si>
  <si>
    <t>9513140980</t>
  </si>
  <si>
    <t>9521424548</t>
  </si>
  <si>
    <t>9513142111</t>
  </si>
  <si>
    <t>9521422592</t>
  </si>
  <si>
    <t>9521423486</t>
  </si>
  <si>
    <t>9513142392</t>
  </si>
  <si>
    <t>9521422051</t>
  </si>
  <si>
    <t>9513140543</t>
  </si>
  <si>
    <t>9521422541</t>
  </si>
  <si>
    <t>9513141820</t>
  </si>
  <si>
    <t>6 Đường 990, Phường Phú Hữu, Thành phố Thủ Đức, Thành phố Hồ Chí Minh, Việt Nam</t>
  </si>
  <si>
    <t>9521422733</t>
  </si>
  <si>
    <t>NA-V105FC1LV</t>
  </si>
  <si>
    <t>9521423947</t>
  </si>
  <si>
    <t>9513141878</t>
  </si>
  <si>
    <t>9521423441</t>
  </si>
  <si>
    <t>9513142382</t>
  </si>
  <si>
    <t>9521423483</t>
  </si>
  <si>
    <t>NR-BW530XMMV</t>
  </si>
  <si>
    <t>CÓ THỂ GÉP THÊM HÀNG CHUNG ĐIỂM VÀ LÊN XE 3.5T</t>
  </si>
  <si>
    <t>NA-S106FR1BV</t>
  </si>
  <si>
    <t>9521424780</t>
  </si>
  <si>
    <t>NA-F90A9BRV</t>
  </si>
  <si>
    <t>9521423270</t>
  </si>
  <si>
    <t>NR-TL381VGMV</t>
  </si>
  <si>
    <t>9513141969</t>
  </si>
  <si>
    <t>Thửa đất số 431 và 432 ,tờ bản đồ số 121, Khu Phố 4, phường An Phú, Thị Xã Thuận An, Tỉnh Bình Dương</t>
  </si>
  <si>
    <t>9521424583</t>
  </si>
  <si>
    <t>9521422684</t>
  </si>
  <si>
    <t>9513138789</t>
  </si>
  <si>
    <t>9521424093</t>
  </si>
  <si>
    <t>9513140577</t>
  </si>
  <si>
    <t>9521424869</t>
  </si>
  <si>
    <t>9513143263</t>
  </si>
  <si>
    <t>7T</t>
  </si>
  <si>
    <t>Tây Ninh</t>
  </si>
  <si>
    <t>Dương Minh Châu</t>
  </si>
  <si>
    <t>9521425289</t>
  </si>
  <si>
    <t>NR-BC361VGMV</t>
  </si>
  <si>
    <t>9513143513</t>
  </si>
  <si>
    <t>TGDD TAY NINH</t>
  </si>
  <si>
    <t>10, Quốc lộ 22, KP.Gia Huỳnh, TT Trảng Bàng, H.Trảng Bàng, T.Tây Ninh</t>
  </si>
  <si>
    <t>Trảng Bàng</t>
  </si>
  <si>
    <t>9521422564</t>
  </si>
  <si>
    <t>NR-DZ601VGKV</t>
  </si>
  <si>
    <t>9513142145</t>
  </si>
  <si>
    <t>Thửa đất số 451, tờ bản đồ số 02,Đường ĐT 782, Ấp Phước Hậu, P.Gia Bình,Thị xã Trảng Bàng,Tỉnh Tây Ninh,Việt Nam,VN</t>
  </si>
  <si>
    <t>NR-TV341VGMV</t>
  </si>
  <si>
    <t>9521422601</t>
  </si>
  <si>
    <t>NR-TX461GPKV</t>
  </si>
  <si>
    <t>NR-TL381GPKV</t>
  </si>
  <si>
    <t>9521425802</t>
  </si>
  <si>
    <t>9521425375</t>
  </si>
  <si>
    <t>9513142368</t>
  </si>
  <si>
    <t>9521425260</t>
  </si>
  <si>
    <t>9513143654</t>
  </si>
  <si>
    <t>Số 1013, Đường ĐT, Tổ 1, ấp Thuận Hòa,Xã Truông Mít, Huyện Dương Minh Châu,Tỉnh Tây Ninh,Việt Nam,VN</t>
  </si>
  <si>
    <t>Bến Cát</t>
  </si>
  <si>
    <t>9521424258</t>
  </si>
  <si>
    <t>9513142855</t>
  </si>
  <si>
    <t>CAO PHONG BINH DUONG</t>
  </si>
  <si>
    <t>Số 283 Đại Lộ Bình Dương, Phường Chánh Nghĩa, Thành Phố Thủ Dầu Một, Tỉnh Bình Dương, Việt Nam</t>
  </si>
  <si>
    <t>Thủ Dầu Một</t>
  </si>
  <si>
    <t>9521424259</t>
  </si>
  <si>
    <t>NR-BA229PAVN</t>
  </si>
  <si>
    <t>NR-BV361BPKV</t>
  </si>
  <si>
    <t>NR-SV281BPKV</t>
  </si>
  <si>
    <t>9521424500</t>
  </si>
  <si>
    <t>9513142939</t>
  </si>
  <si>
    <t>9521424952</t>
  </si>
  <si>
    <t>NA-F85A9BRV</t>
  </si>
  <si>
    <t>9513143354</t>
  </si>
  <si>
    <t>Đường 2/9,Khu phố 3,, Phường Mỹ Phước,Thị xã Bến Cát,, Tỉnh Bình Dương,Việt Nam</t>
  </si>
  <si>
    <t>9521424130</t>
  </si>
  <si>
    <t>9513142900</t>
  </si>
  <si>
    <t>CAO PHONG BEN CAT</t>
  </si>
  <si>
    <t>Số 267 Quốc lộ 13, Tổ 18, Khu phố 2,Phường Mỹ Phước, Thị xã Bến Cát,Tỉnh Bình Dương, Việt Nam,VN</t>
  </si>
  <si>
    <t>9521423468</t>
  </si>
  <si>
    <t>9513142512</t>
  </si>
  <si>
    <t>6000014274</t>
  </si>
  <si>
    <t>Số 49 đường Lê Văn Mầm, Khu phố Đông Thành, Phường Tân Đông Hiệp, Thị Xã Dĩ An, Tỉnh Bình Dương, Việt Nam</t>
  </si>
  <si>
    <t>XE 9T LÀ DƯ RỒI</t>
  </si>
  <si>
    <t>9521424852</t>
  </si>
  <si>
    <t>9513143292</t>
  </si>
  <si>
    <t>9521423758</t>
  </si>
  <si>
    <t>R03NT/2B-V</t>
  </si>
  <si>
    <t>C-BATT-LIGHT</t>
  </si>
  <si>
    <t>C-BATT</t>
  </si>
  <si>
    <t>9513142670</t>
  </si>
  <si>
    <t>6000008531</t>
  </si>
  <si>
    <t>CIRCLE K</t>
  </si>
  <si>
    <t>Đường N4, KCN Nam Tân Uyên, Phường Khánh,  Bình, Huyện Tân Uyên, Tỉnh Bình Dương, Huyện Tân Uyên– Tỉnh Bình Dương</t>
  </si>
  <si>
    <t>LR6T/4B-V</t>
  </si>
  <si>
    <t>C-BATT-MEDIUM</t>
  </si>
  <si>
    <t>LR03T/4B-V</t>
  </si>
  <si>
    <t>LR6EG/2B-V</t>
  </si>
  <si>
    <t>LR6T/2B-V</t>
  </si>
  <si>
    <t>LR03T/2B-V</t>
  </si>
  <si>
    <t>R6NT/4B-V</t>
  </si>
  <si>
    <t>9521425018</t>
  </si>
  <si>
    <t>9513143310</t>
  </si>
  <si>
    <t>GIA THANH</t>
  </si>
  <si>
    <t>128A Hồ Ngọc Lãm, VN</t>
  </si>
  <si>
    <t>NR-TL351GPKV</t>
  </si>
  <si>
    <t>NA-F10S10BRV</t>
  </si>
  <si>
    <t>9521425020</t>
  </si>
  <si>
    <t>9521423911</t>
  </si>
  <si>
    <t>9513142795</t>
  </si>
  <si>
    <t>CAO PHONG HOC MON</t>
  </si>
  <si>
    <t>475 đường Tô Ký, Ấp Nam Thới, Xã Thới Tam Thôn, Huyện Hóc Môn, Thành Phố Hồ Chí Minh , Việt Nam</t>
  </si>
  <si>
    <t>Huyện Hóc Môn</t>
  </si>
  <si>
    <t>9521423778</t>
  </si>
  <si>
    <t>9513142688</t>
  </si>
  <si>
    <t>NGUYEN KIM CU CHI</t>
  </si>
  <si>
    <t>73 Đường Tỉnh lộ 8, Khu phố 1 Thị trấn Củ Chi, Huyện Củ Chi, Thành phố Hồ Chí Minh, Việt Nam</t>
  </si>
  <si>
    <t>9521424138</t>
  </si>
  <si>
    <t>9513142850</t>
  </si>
  <si>
    <t>CAO PHONG CU CHI</t>
  </si>
  <si>
    <t>535 Quốc Lộ 22, Khu phố 5, Thị trấn Củ Chi, Huyện Củ Chi, Thành Phố Hồ Chí Minh , Việt Nam</t>
  </si>
  <si>
    <t>NA-F100A9BRV</t>
  </si>
  <si>
    <t>NA-FD11XR1LV</t>
  </si>
  <si>
    <t>9521424507</t>
  </si>
  <si>
    <t>9513142994</t>
  </si>
  <si>
    <t>9521423532</t>
  </si>
  <si>
    <t>9513142474</t>
  </si>
  <si>
    <t>Số 1174 Quốc Lộ 1A, Phường Thới An, Quận 12, Thành phố Hồ Chí Minh, Việt Nam</t>
  </si>
  <si>
    <t>9521423897</t>
  </si>
  <si>
    <t>9513142821</t>
  </si>
  <si>
    <t>CAO PHONG THOI AN</t>
  </si>
  <si>
    <t>612 Lê Văn Khương , Khu phố 7,Phường Thới An, Quận 12,Thành phố Hồ Chi Minh, Việt Nam,VN</t>
  </si>
  <si>
    <t>Dầu Tiếng</t>
  </si>
  <si>
    <t>9521423434</t>
  </si>
  <si>
    <t>9513142251</t>
  </si>
  <si>
    <t>6000014588</t>
  </si>
  <si>
    <t>Số 51 đường ĐX82, Tổ 16, Khu phố 2, Phường Định Hòa, TP.Thủ Dầu Một, Tỉnh Bình Dương, VN</t>
  </si>
  <si>
    <t>3D LOADING BỊ SAI</t>
  </si>
  <si>
    <t>9521423438</t>
  </si>
  <si>
    <t>NA-V105FR1BV</t>
  </si>
  <si>
    <t>9521423469</t>
  </si>
  <si>
    <t>9513142515</t>
  </si>
  <si>
    <t>9521424961</t>
  </si>
  <si>
    <t>9513143334</t>
  </si>
  <si>
    <t>9521424778</t>
  </si>
  <si>
    <t>9513142234</t>
  </si>
  <si>
    <t>9521423511</t>
  </si>
  <si>
    <t>9521424059</t>
  </si>
  <si>
    <t>9513138815</t>
  </si>
  <si>
    <t>9521424285</t>
  </si>
  <si>
    <t>9513141959</t>
  </si>
  <si>
    <t>9521424030</t>
  </si>
  <si>
    <t>9513141236</t>
  </si>
  <si>
    <t>6000021830</t>
  </si>
  <si>
    <t>Số 222 đường CMT8, Khu Phố 4B,Thị Trấn Dầu Tiếng, Huyện Dầu Tiếng,Tỉnh Bình Dương, Việt Nam,VN</t>
  </si>
  <si>
    <t>9521424309</t>
  </si>
  <si>
    <t>9521424287</t>
  </si>
  <si>
    <t>9513141986</t>
  </si>
  <si>
    <t>9521423435</t>
  </si>
  <si>
    <t>9513142248</t>
  </si>
  <si>
    <t>9521423481</t>
  </si>
  <si>
    <t>9513140433</t>
  </si>
  <si>
    <t>9521423572</t>
  </si>
  <si>
    <t>9513142343</t>
  </si>
  <si>
    <t>Thuan Thanh Tin_ICD</t>
  </si>
  <si>
    <t>15T</t>
  </si>
  <si>
    <t>9521424086</t>
  </si>
  <si>
    <t>9513140615</t>
  </si>
  <si>
    <t>số 9 đường Bến Nghé, Phường Tân Thuận Đông, Quận 7, Thành phố Hồ Chí Minh, Việt Nam</t>
  </si>
  <si>
    <t>9521424860</t>
  </si>
  <si>
    <t>9513143244</t>
  </si>
  <si>
    <t>9521424987</t>
  </si>
  <si>
    <t>9513143384</t>
  </si>
  <si>
    <t>NA-FD10AR1BV</t>
  </si>
  <si>
    <t>9521422480</t>
  </si>
  <si>
    <t>9513141442</t>
  </si>
  <si>
    <t>9521422579</t>
  </si>
  <si>
    <t>9513142198</t>
  </si>
  <si>
    <t>9521422610</t>
  </si>
  <si>
    <t>9513142181</t>
  </si>
  <si>
    <t>9521423261</t>
  </si>
  <si>
    <t>9521422691</t>
  </si>
  <si>
    <t>9513138821</t>
  </si>
  <si>
    <t>9521423543</t>
  </si>
  <si>
    <t>9513142582</t>
  </si>
  <si>
    <t>9521424076</t>
  </si>
  <si>
    <t>9513140957</t>
  </si>
  <si>
    <t>9521423914</t>
  </si>
  <si>
    <t>9513142792</t>
  </si>
  <si>
    <t>5000010093</t>
  </si>
  <si>
    <t>Cao Phong Binh Tan 2</t>
  </si>
  <si>
    <t>697 - 699 Kinh Dương Vương, Phường An Lạc, Quận Bình Tân, Thành phố Hồ Chí Minh, Việt Nam</t>
  </si>
  <si>
    <t>VỪA CHỌN SAI XE VỪA CHỌN THỪA XE.</t>
  </si>
  <si>
    <t>9521423430</t>
  </si>
  <si>
    <t>9513142269</t>
  </si>
  <si>
    <t>6000014860</t>
  </si>
  <si>
    <t>1185 Quốc lộ 1A, Khu phố 5, Phường Bình Trị Đông B, Quận Bình Tân, Thành phố Hồ Chí Minh, Việt Nam</t>
  </si>
  <si>
    <t>9521423519</t>
  </si>
  <si>
    <t>9513142510</t>
  </si>
  <si>
    <t>9521424846</t>
  </si>
  <si>
    <t>9513143276</t>
  </si>
  <si>
    <t>9521424989</t>
  </si>
  <si>
    <t>9513143381</t>
  </si>
  <si>
    <t>Phú Giáo</t>
  </si>
  <si>
    <t>9521423901</t>
  </si>
  <si>
    <t>9513142811</t>
  </si>
  <si>
    <t>5000014654</t>
  </si>
  <si>
    <t>CAO PHONG BINH DUONG 3</t>
  </si>
  <si>
    <t>5A/2 Đường ĐT 743, Khu phố 1B, Phường An Phú, Thành phố Thuận An, Tỉnh Bình Dương, Việt Nam</t>
  </si>
  <si>
    <t>CHỌN XE SAI BỊ RỖNG, XE 7T LÀ VỪA RỒI</t>
  </si>
  <si>
    <t>9521424861</t>
  </si>
  <si>
    <t>9513143245</t>
  </si>
  <si>
    <t>6000021111</t>
  </si>
  <si>
    <t>Thửa đất 1121, Tờ bản đồ số 29, Đường,ĐT746, Khu phố Bình Khánh, Phường,Khánh Bình, TX.Tân Uyên,T.Bình Dương,VN,VN</t>
  </si>
  <si>
    <t>9521423022</t>
  </si>
  <si>
    <t>9521422690</t>
  </si>
  <si>
    <t>9521423011</t>
  </si>
  <si>
    <t>9521423542</t>
  </si>
  <si>
    <t>9513142583</t>
  </si>
  <si>
    <t>6000023713</t>
  </si>
  <si>
    <t>Thửa đất số 103, tờ bản đồ số 49, Tổ 4, Ấp Vĩnh Tiến,Xã Vĩnh Hoà,Huyện Phú Giáo, Tỉnh Bình Dương, Việt Nam</t>
  </si>
  <si>
    <t>9521423934</t>
  </si>
  <si>
    <t>9513141761</t>
  </si>
  <si>
    <t>9521423991</t>
  </si>
  <si>
    <t>9513141028</t>
  </si>
  <si>
    <t>9521424331</t>
  </si>
  <si>
    <t>NA-FD95V1BRV</t>
  </si>
  <si>
    <t>9513141315</t>
  </si>
  <si>
    <t>9521424960</t>
  </si>
  <si>
    <t>9513143336</t>
  </si>
  <si>
    <t>9521424786</t>
  </si>
  <si>
    <t>TK-AS45-ZEX</t>
  </si>
  <si>
    <t>9513143240</t>
  </si>
  <si>
    <t>6000019245</t>
  </si>
  <si>
    <t>Cobegroup</t>
  </si>
  <si>
    <t>Số 118, Đường số 2, Khu đô thị Vạn Phúc, Phường Hiệp Bình Phước, Thành phố Thủ Đức,Thành phố Hồ Chí Minh</t>
  </si>
  <si>
    <t>9521425042</t>
  </si>
  <si>
    <t>NB-H3801KRA</t>
  </si>
  <si>
    <t>9513143477</t>
  </si>
  <si>
    <t>5000004105</t>
  </si>
  <si>
    <t>NGUYEN KIM TRAN HUNG DAO</t>
  </si>
  <si>
    <t>63-65-67 Trần Hưng Đạo, P.Cầu Ông Lãnh Q.1, TP Hồ Chí Minh</t>
  </si>
  <si>
    <t>Quận 1</t>
  </si>
  <si>
    <t>NB-H3203KRA</t>
  </si>
  <si>
    <t>EH-NA45RP645</t>
  </si>
  <si>
    <t>9521423918</t>
  </si>
  <si>
    <t>9513142787</t>
  </si>
  <si>
    <t>5000014621</t>
  </si>
  <si>
    <t>CAO PHONG QUAN 4</t>
  </si>
  <si>
    <t>Tòa Nhà H2, Số 196 Hoàng Diệu, Phường 8, Quận 4, Thành Phố Hồ Chí Minh , Việt Nam</t>
  </si>
  <si>
    <t>Quận 4</t>
  </si>
  <si>
    <t>9521424139</t>
  </si>
  <si>
    <t>9513142826</t>
  </si>
  <si>
    <t>Tên khách hàng</t>
  </si>
  <si>
    <t>9521424790</t>
  </si>
  <si>
    <t>CZ-P1350PJ2</t>
  </si>
  <si>
    <t>6000024812</t>
  </si>
  <si>
    <t>BKC</t>
  </si>
  <si>
    <t>Lô 2.3, Đường số 2 Khu Công Nghiệp Tân Đông Hiệp A Thành phố Dĩ An, tỉnh Bình Dương</t>
  </si>
  <si>
    <t>CZ-P160BK2</t>
  </si>
  <si>
    <t>CZ-P1350BK2</t>
  </si>
  <si>
    <t>CZ-P680BK2</t>
  </si>
  <si>
    <t>Tổng số đơn phân bổ</t>
  </si>
  <si>
    <t>129 / 130 đơn</t>
  </si>
  <si>
    <t>Tổng số xe nhà</t>
  </si>
  <si>
    <t>0 xe</t>
  </si>
  <si>
    <t>Tổng số xe thầu</t>
  </si>
  <si>
    <t>35 xe</t>
  </si>
  <si>
    <t>Tổng số xe</t>
  </si>
  <si>
    <t>Tổng trọng tải xe</t>
  </si>
  <si>
    <t>108.52 tấn</t>
  </si>
  <si>
    <t>Tổng số tấn phân bổ</t>
  </si>
  <si>
    <t>60.891 / 61.951 tấn</t>
  </si>
  <si>
    <t>Tổng số khối phân bổ</t>
  </si>
  <si>
    <t>617.331 / 622.888 m3</t>
  </si>
  <si>
    <t>Tổng chi phí dự kiến</t>
  </si>
  <si>
    <t>Tỷ lệ chuyên chở TB</t>
  </si>
  <si>
    <t>72.86%</t>
  </si>
  <si>
    <t>Tỷ lệ chuyên chở cao nhất</t>
  </si>
  <si>
    <t>99.45%</t>
  </si>
  <si>
    <t>Tỷ lệ chuyên chở thấp nhất</t>
  </si>
  <si>
    <t>25.08%</t>
  </si>
  <si>
    <t>Tổng số chuyến</t>
  </si>
  <si>
    <t>35 chuyến</t>
  </si>
  <si>
    <t>Hệ số quay đầu</t>
  </si>
  <si>
    <t>Lộ trình ngắn nhất</t>
  </si>
  <si>
    <t>2.655 km</t>
  </si>
  <si>
    <t>Lộ trình dài nhất</t>
  </si>
  <si>
    <t>82.147 km</t>
  </si>
  <si>
    <t>Tổng số KM</t>
  </si>
  <si>
    <t>965.368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</si>
  <si>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</si>
  <si>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</si>
  <si>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</si>
  <si>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</si>
  <si>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</si>
  <si>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DATE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</si>
  <si>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</si>
  <si>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</si>
  <si>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</si>
  <si>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</si>
  <si>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</si>
  <si>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</si>
  <si>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</si>
  <si>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</si>
  <si>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</si>
  <si>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</si>
  <si>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</si>
  <si>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</si>
  <si>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</si>
  <si>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DO Value</t>
  </si>
  <si>
    <t>1.25T</t>
  </si>
  <si>
    <t>9T</t>
  </si>
  <si>
    <t>CONT</t>
  </si>
  <si>
    <t>Combine</t>
  </si>
  <si>
    <t>Remark</t>
  </si>
  <si>
    <t>Transporter</t>
  </si>
  <si>
    <t>LOT 1</t>
  </si>
  <si>
    <t>LOT 2</t>
  </si>
  <si>
    <t>LOT 3</t>
  </si>
  <si>
    <t>LOT 4</t>
  </si>
  <si>
    <t>Dự Án Khu Dân Cư Và Công Viên Phước Thiện Tại P.Long Bình và Long Thạnh Mỹ</t>
  </si>
  <si>
    <t>REV1489/1806/3035-DƯƠNG 0387202277/</t>
  </si>
  <si>
    <t>M201</t>
  </si>
  <si>
    <t>HV</t>
  </si>
  <si>
    <t>CU/CS-QU9WKH-8</t>
  </si>
  <si>
    <t>CU/CS-QU18WKH-8</t>
  </si>
  <si>
    <t>127 đường Lê Văn Chí, Phường Linh Trung Thành phố Thủ Đức, Thành Phố Hồ Chí Minh Việt Nam</t>
  </si>
  <si>
    <t>07909PO2304775898</t>
  </si>
  <si>
    <t>m201</t>
  </si>
  <si>
    <t>LTP</t>
  </si>
  <si>
    <t>07909PO2304842527</t>
  </si>
  <si>
    <t>CU/CS-XU12ZKH-8</t>
  </si>
  <si>
    <t>6 Đường 990, Phường Phú Hữu Thành phố Thủ Đức, Thành phố Hồ Chí Minh Việt Nam</t>
  </si>
  <si>
    <t>03545PO2304774715</t>
  </si>
  <si>
    <t>03545PO2304775207</t>
  </si>
  <si>
    <t>03545PO2304781567</t>
  </si>
  <si>
    <t>Số 127 Lê Văn Chí, Phường Linh Trung Thành Phố Thủ Đức Thành Phố Hồ Chí Minh, Việt Nam</t>
  </si>
  <si>
    <t>4200039852</t>
  </si>
  <si>
    <t>LOG</t>
  </si>
  <si>
    <t>07909PO2304775847</t>
  </si>
  <si>
    <t>07909PO2304780842</t>
  </si>
  <si>
    <t>1185 Quốc lộ 1A, Khu phố 5 Phường Bình Trị Đông B, Quận Bình Tân Thành phố Hồ Chí Minh, Việt Nam</t>
  </si>
  <si>
    <t>06045PO2304776034</t>
  </si>
  <si>
    <t>06045PO2304780935</t>
  </si>
  <si>
    <t>06045PO2304842501</t>
  </si>
  <si>
    <t>06045PO2304845208</t>
  </si>
  <si>
    <t>Số 118, Đường số 2, Khu đô thị Vạn Phúc,</t>
  </si>
  <si>
    <t>NA 0937047961</t>
  </si>
  <si>
    <t>SHA</t>
  </si>
  <si>
    <t>322-324 Tân Kỳ Tân Qúy, Phường Sơn Kỳ Quận Tân Phú Thành Phố Hồ Chí Minh</t>
  </si>
  <si>
    <t>4200039644</t>
  </si>
  <si>
    <t>LED</t>
  </si>
  <si>
    <t>527 Lạc Long Quân, Phường 10 Quận Tân Bình, Thành Phố Hồ Chí Minh Việt Nam</t>
  </si>
  <si>
    <t>4800892198</t>
  </si>
  <si>
    <t>Kho xưởng số 11, Cụm 2,Đường M14 Khu Công Nghiệp Tân Bình mở rộng Phường Bình Hưng Hòa,Quận Bình Tân</t>
  </si>
  <si>
    <t>04984PO2304842666</t>
  </si>
  <si>
    <t>Nhà xưởng số 7, cụm 8, đường M1 Khu Công Nghiệp Tân Bình mở rộng Phường Bình Hưng Hòa, Quận Bình Tân</t>
  </si>
  <si>
    <t>01907PO2304815376</t>
  </si>
  <si>
    <t>T1</t>
  </si>
  <si>
    <t>01907PO2304782313</t>
  </si>
  <si>
    <t>T2</t>
  </si>
  <si>
    <t>T3</t>
  </si>
  <si>
    <t>01907PO2304676419</t>
  </si>
  <si>
    <t>T4</t>
  </si>
  <si>
    <t>01907PO2304676487</t>
  </si>
  <si>
    <t>T5</t>
  </si>
  <si>
    <t>01907PO2304676450</t>
  </si>
  <si>
    <t>T6</t>
  </si>
  <si>
    <t>01907PO2304676478</t>
  </si>
  <si>
    <t>T7</t>
  </si>
  <si>
    <t>01907PO2304782210</t>
  </si>
  <si>
    <t>T8</t>
  </si>
  <si>
    <t>T9</t>
  </si>
  <si>
    <t>01907PO2304821043</t>
  </si>
  <si>
    <t>01907PO2304821108</t>
  </si>
  <si>
    <t>T10</t>
  </si>
  <si>
    <t>136 An Dương Vương, Phường An Lạc A Quận Bình Tân, Thành phố Hồ Chí Minh Việt Nam</t>
  </si>
  <si>
    <t>4200039357</t>
  </si>
  <si>
    <t>TTT</t>
  </si>
  <si>
    <t>CU/CS-PU12ZKH-8M</t>
  </si>
  <si>
    <t>CU/CS-PU9ZKH-8M</t>
  </si>
  <si>
    <t>697 - 699 Kinh Dương Vương Phường An Lạc, Quận Bình Tân Thành phố Hồ Chí Minh, Việt Nam</t>
  </si>
  <si>
    <t>4200039646</t>
  </si>
  <si>
    <t>34 Lê Văn Quới Phường Bình Hưng Hòa A Quận Bình Tân</t>
  </si>
  <si>
    <t>4800892391</t>
  </si>
  <si>
    <t>Số 1 Đường số 17A, Khu phố 11 Phường Bình Trị Đông B Quận Bình Tân Thành Phố Hồ Chí Minh</t>
  </si>
  <si>
    <t>10041000863040</t>
  </si>
  <si>
    <t>128A Hồ Ngọc Lãm Phường An Lạc, Quận Bình Tân, TP. HCM</t>
  </si>
  <si>
    <t>37/5 Trần Xuân Soạn ( Bế Văn Cấm) Phường Tân Kiểng, Quận 7 Thành phố Hồ Chí Minh</t>
  </si>
  <si>
    <t>00050PO2304842399</t>
  </si>
  <si>
    <t>NL 2 + LTP 2 + HV 2</t>
  </si>
  <si>
    <t>NL+LTP+HV</t>
  </si>
  <si>
    <t>F12/23B-F12/23E-F12/23F Quách Điêu Ấp 6, Xã Vĩnh Lộc A, Huyện Bình Chánh Thành Phố Hồ Chí Minh , Việt Nam</t>
  </si>
  <si>
    <t>4200039648</t>
  </si>
  <si>
    <t>ĐI LTP</t>
  </si>
  <si>
    <t>Tòa Nhà H2, Số 196 Hoàng Diệu Phường 8, Quận 4 Thành Phố Hồ Chí Minh , Việt Nam</t>
  </si>
  <si>
    <t>4200039645</t>
  </si>
  <si>
    <t>4200039844</t>
  </si>
  <si>
    <t>09173PO2304758501</t>
  </si>
  <si>
    <t>Ghép DO 9521425152 của 266</t>
  </si>
  <si>
    <t>09173PO2304775740</t>
  </si>
  <si>
    <t>09173PO2304774533</t>
  </si>
  <si>
    <t>09173PO2304662240</t>
  </si>
  <si>
    <t>09173PO2304781620</t>
  </si>
  <si>
    <t>09173PO2304737703</t>
  </si>
  <si>
    <t>09173PO2304721184</t>
  </si>
  <si>
    <t>09173PO2304842552</t>
  </si>
  <si>
    <t>09173PO2304844803</t>
  </si>
  <si>
    <t>73 Đường Tỉnh Lộ 8, Khu phố 1 Thị Trấn Củ Chi, Huyện Củ Chi TP. HCM, Việt Nam</t>
  </si>
  <si>
    <t>4800892209</t>
  </si>
  <si>
    <t>535 Quốc Lộ 22, Khu phố 5 Thị trấn Củ Chi, Huyện Củ Chi Thành Phố Hồ Chí Minh , Việt Nam</t>
  </si>
  <si>
    <t>4200039845</t>
  </si>
  <si>
    <t>4200039358</t>
  </si>
  <si>
    <t>Số 4 đường Đinh Chương Dương, khu phố 1, Thị Trấn Củ Chi, huyện Củ Chi,</t>
  </si>
  <si>
    <t>03200PO2304842635</t>
  </si>
  <si>
    <t>B5/19N Trần Đại Nghĩa Ấp 2, xã Tân Kiên huyện Bình Chánh, TP. Hồ Chí Minh</t>
  </si>
  <si>
    <t>04334PO2304842544</t>
  </si>
  <si>
    <t>CU/CS-N24XKH-8</t>
  </si>
  <si>
    <t>4800892394</t>
  </si>
  <si>
    <t>CU/CS-VU9UKH-8</t>
  </si>
  <si>
    <t>CU/CS-XU18ZKH-8</t>
  </si>
  <si>
    <t>Tầng hầm B1, Tòa nhà Gigamall 240-242 Phạm Văn Đồng Phường Hiệp Bình Chánh,Thành Phố Thủ Đức</t>
  </si>
  <si>
    <t>4200039647</t>
  </si>
  <si>
    <t>103 Tăng Nhơn Phú, Phường Phước Long B Thành Phố Thủ Đức Thành Phố Hồ Chí Minh</t>
  </si>
  <si>
    <t>4200039849</t>
  </si>
  <si>
    <t>81-83-85-87-89 Phạm Đình Hổ Phường 2, Quận 6, HCM</t>
  </si>
  <si>
    <t>COMAC</t>
  </si>
  <si>
    <t>63-65-67 Trần Hưng Đạo Phường Cầu Ông Lãnh Quận 1, TP. HCM, Việt Nam</t>
  </si>
  <si>
    <t>4800892682</t>
  </si>
  <si>
    <t>M206</t>
  </si>
  <si>
    <t>Số 1174 Quốc Lộ 1A, Phường Thới An Quận 12, Thành phố Hồ Chí Minh, Việt Nam</t>
  </si>
  <si>
    <t>02892PO2304780897</t>
  </si>
  <si>
    <t>4800892393</t>
  </si>
  <si>
    <t>4800892481</t>
  </si>
  <si>
    <t>CU/CS-XU24ZKH-8</t>
  </si>
  <si>
    <t>606-608-610-612 Lê Văn Khương Khu phố 7 Phường Thới An, Quận 12</t>
  </si>
  <si>
    <t>4200039651</t>
  </si>
  <si>
    <t>475 đường Tô Ký, Ấp Nam Thới Xã Thới Tam Thôn, Huyện Hóc Môn Thành Phố Hồ Chí Minh , Việt Nam</t>
  </si>
  <si>
    <t>4200039649</t>
  </si>
  <si>
    <t>100/1G KP. Đồng An 2 Phường Bình Hòa, Thị xã Thuận An Tỉnh Bình Dương</t>
  </si>
  <si>
    <t>04172PO2304720653</t>
  </si>
  <si>
    <t>04172PO2304737754</t>
  </si>
  <si>
    <t>04172PO2304775583</t>
  </si>
  <si>
    <t>04172PO2304781074</t>
  </si>
  <si>
    <t>04172PO2304842546</t>
  </si>
  <si>
    <t>Thửa đất số 431 và 432 ,tờ bản đồ số 121 Khu Phố 4, phường An Phú Thị Xã Thuận An, Tỉnh Bình Dương</t>
  </si>
  <si>
    <t>04168PO2304775380</t>
  </si>
  <si>
    <t>04168PO2304662420</t>
  </si>
  <si>
    <t>04168PO2304720309</t>
  </si>
  <si>
    <t>04168PO2304842686</t>
  </si>
  <si>
    <t>5A/2 Đường ĐT 743, Khu phố 1B Phường An Phú Thành phố Thuận An</t>
  </si>
  <si>
    <t>4200039668</t>
  </si>
  <si>
    <t>Số 01, Đại lộ Bình Dương Khu phố Bình Giao phường Thuận Giao thành phố Thuận An</t>
  </si>
  <si>
    <t>10021000947206</t>
  </si>
  <si>
    <t>10021000948010</t>
  </si>
  <si>
    <t>10021000948015</t>
  </si>
  <si>
    <t>Số 51 đường ĐX82, Tổ 16 Khu phố 2, Phường Định Hòa TP.Thủ Dầu Một, Tỉnh Bình Dương, VN</t>
  </si>
  <si>
    <t>05730PO2304662097</t>
  </si>
  <si>
    <t>05730PO2304775976</t>
  </si>
  <si>
    <t>05730PO2304776027</t>
  </si>
  <si>
    <t>05730PO2304781139</t>
  </si>
  <si>
    <t>05730PO2304845254</t>
  </si>
  <si>
    <t>Số 283 Đại Lộ Bình Dương Phường Chánh Nghĩa Thành Phố Thủ Dầu Một, Tỉnh Bình Dương</t>
  </si>
  <si>
    <t>4200039857</t>
  </si>
  <si>
    <t>4200039361</t>
  </si>
  <si>
    <t>Số 49 đường Lê Văn Mầm Khu phố Đông Thành, Phường Tân Đông Hiệp Thị Xã Dĩ An, Tỉnh Bình Dương</t>
  </si>
  <si>
    <t>05495PO2304781416</t>
  </si>
  <si>
    <t>Thửa đất 1121, Tờ bản đồ số 29, Đường ĐT746, Khu phố Bình Khánh, Phường Khánh Bình, TX.Tân Uyên,T.Bình Dương,VN</t>
  </si>
  <si>
    <t>10595PO2304842450</t>
  </si>
  <si>
    <t>Thửa đất số 643, tờ bản đồ số 10 đường ĐT 743, Khu phố Khánh Hội Phường Tân Phước Khánh, Thị xã Tân Uyên</t>
  </si>
  <si>
    <t>02393PO2304790234</t>
  </si>
  <si>
    <t>02393PO2304782241</t>
  </si>
  <si>
    <t>02393PO2304821039</t>
  </si>
  <si>
    <t>02393PO2304821198</t>
  </si>
  <si>
    <t>Đường N4, KCN Nam Tân Uyên, Phường Khánh  Bình, Huyện Tân Uyên, Tỉnh Bình Dương</t>
  </si>
  <si>
    <t>PR-4626111-DC8881</t>
  </si>
  <si>
    <t>M202</t>
  </si>
  <si>
    <t>05495PO2304842613</t>
  </si>
  <si>
    <t>Trung Tâm Thương Mại Green Square Quốc Lộ 1K, Phường Đông Hòa TP. Dĩ An, Tỉnh Bình Dương</t>
  </si>
  <si>
    <t>4800892389</t>
  </si>
  <si>
    <t>9513143233</t>
  </si>
  <si>
    <t>REV3533-GIANG 0983331238/DA</t>
  </si>
  <si>
    <t>LIÊN HÊ GIANG 0983331238- KHÔNG GIAO HÓA ĐƠN</t>
  </si>
  <si>
    <t>4800892395</t>
  </si>
  <si>
    <t>Đường 2/9,Khu phố 3, Phường Mỹ Phước,Thị xã Bến Cát, Tỉnh Bình Dương,Việt Nam</t>
  </si>
  <si>
    <t>03903PO2304774368</t>
  </si>
  <si>
    <t>03903PO2304845404</t>
  </si>
  <si>
    <t>Số 222 đường CMT8, Khu Phố 4B Thị Trấn Dầu Tiếng, Huyện Dầu Tiếng Tỉnh Bình Dương, Việt Nam</t>
  </si>
  <si>
    <t>10742PO2304776119</t>
  </si>
  <si>
    <t>10742PO2304720112</t>
  </si>
  <si>
    <t>10742PO2304780733</t>
  </si>
  <si>
    <t>10742PO2304740317</t>
  </si>
  <si>
    <t>10742PO2304775180</t>
  </si>
  <si>
    <t>Số 267 Quốc lộ 13, Tổ 18, Khu phố 2 Phường Mỹ Phước, Thị xã Bến Cát Tỉnh Bình Dương, Việt Nam</t>
  </si>
  <si>
    <t>4200039891</t>
  </si>
  <si>
    <t>Thửa đất số 103, tờ bản đồ số 49, Tổ 4 Ấp Vĩnh Tiến,Xã Vĩnh Hoà,Huyện Phú Giáo Tỉnh Bình Dương, Việt Nam</t>
  </si>
  <si>
    <t>12786PO2304780982</t>
  </si>
  <si>
    <t>12786PO2304775502</t>
  </si>
  <si>
    <t>12786PO2304738328</t>
  </si>
  <si>
    <t>12786PO2304740076</t>
  </si>
  <si>
    <t>12786PO2304844900</t>
  </si>
  <si>
    <t>hv 2 log 2 ttt 2</t>
  </si>
  <si>
    <t>HV+LOG+TTT</t>
  </si>
  <si>
    <t>CU/CS-QU24WKH-8</t>
  </si>
  <si>
    <t>Thửa đất số 451, tờ bản đồ số 02 Đường ĐT 782, Ấp Phước Hậu, P.Gia Bình Thị xã Trảng Bàng,Tỉnh Tây Ninh,Việt Nam</t>
  </si>
  <si>
    <t>07100PO2304775163</t>
  </si>
  <si>
    <t>07100PO2304781550</t>
  </si>
  <si>
    <t>10, Quốc lộ 22 KP.Gia Huỳnh, TT Trảng Bàng H.Trảng Bàng, T.Tây Ninh</t>
  </si>
  <si>
    <t>00569PO2304822996</t>
  </si>
  <si>
    <t>Số 1013, Đường ĐT, Tổ 1, ấp Thuận Hòa Xã Truông Mít, Huyện Dương Minh Châu Tỉnh Tây Ninh,Việt Nam</t>
  </si>
  <si>
    <t>05349PO2304822989</t>
  </si>
  <si>
    <t>TRUCK</t>
  </si>
  <si>
    <t>CBM</t>
  </si>
  <si>
    <t>SUM</t>
  </si>
  <si>
    <t>TOTAL</t>
  </si>
  <si>
    <t>ICD-Kien-001</t>
  </si>
  <si>
    <t>Add Trucking Number</t>
  </si>
  <si>
    <t>ICD-Kien-002</t>
  </si>
  <si>
    <t>ICD-Kien-003</t>
  </si>
  <si>
    <t>ICD-Kien-004</t>
  </si>
  <si>
    <t>ICD-Kien-005</t>
  </si>
  <si>
    <t>ICD-Kien-007</t>
  </si>
  <si>
    <t>ICD-Kien-006</t>
  </si>
  <si>
    <t>ICD-Kien-008</t>
  </si>
  <si>
    <t>ICD-Kien-009</t>
  </si>
  <si>
    <t>ICD-Kien-010</t>
  </si>
  <si>
    <t>ICD-Kien-015</t>
  </si>
  <si>
    <t>ICD-Kien-011</t>
  </si>
  <si>
    <t>ICD-Kien-012</t>
  </si>
  <si>
    <t>ICD-Kien-013</t>
  </si>
  <si>
    <t>ICD-Kien-014</t>
  </si>
  <si>
    <t>ICD-Kien-016</t>
  </si>
  <si>
    <t>ICD-Kien-017</t>
  </si>
  <si>
    <t>ICD-Kien-018</t>
  </si>
  <si>
    <t>ICD-Kien-019</t>
  </si>
  <si>
    <t>ICD-Kien-020</t>
  </si>
  <si>
    <t>ICD-Kien-021</t>
  </si>
  <si>
    <t>ICD-Kien-022</t>
  </si>
  <si>
    <t>ICD-Kien-023</t>
  </si>
  <si>
    <t>ICD-Kien-024</t>
  </si>
  <si>
    <t>ICD-Kien-025</t>
  </si>
  <si>
    <t>ICD-Kien-026</t>
  </si>
  <si>
    <t>ICD-Kien-027</t>
  </si>
  <si>
    <t>ICD-Kien-029</t>
  </si>
  <si>
    <t xml:space="preserve">Add  Transporter Name </t>
  </si>
  <si>
    <t>Heo Vang</t>
  </si>
  <si>
    <t>Loc Tien Phat</t>
  </si>
  <si>
    <t>Logitem</t>
  </si>
  <si>
    <t>Thuan Thanh Tin</t>
  </si>
  <si>
    <t>Add Truck Capacity in Tons</t>
  </si>
  <si>
    <t>3.5</t>
  </si>
  <si>
    <t>ICD-Kien-028--6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</si>
</sst>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.##%"/>
    <numFmt numFmtId="166" formatCode="###.###%"/>
    <numFmt numFmtId="167" formatCode="dd/mm/yyyy\ hh:mm:ss"/>
    <numFmt numFmtId="168" formatCode="_(* #,##0_);_(* \(#,##0\);_(* &quot;-&quot;??_);_(@_)"/>
    <numFmt numFmtId="169" formatCode="dd/mm"/>
  </numFmts>
  <fonts count="21" x14ac:knownFonts="1">
    <font>
      <sz val="11"/>
      <name val="Calibri"/>
    </font>
    <font>
      <sz val="11"/>
      <color theme="1"/>
      <name val="Arial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  <family val="2"/>
    </font>
    <font>
      <sz val="11"/>
      <color rgb="FFFF0000"/>
      <name val="Calibri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Times New Roman"/>
      <family val="2"/>
      <scheme val="major"/>
    </font>
    <font>
      <sz val="11"/>
      <color theme="1"/>
      <name val="Times New Roman"/>
      <family val="2"/>
      <scheme val="major"/>
    </font>
    <font>
      <sz val="11"/>
      <name val="Arial"/>
      <family val="2"/>
      <scheme val="minor"/>
    </font>
    <font>
      <b/>
      <sz val="11"/>
      <color rgb="FFFF0000"/>
      <name val="Times New Roman"/>
      <family val="2"/>
      <scheme val="major"/>
    </font>
    <font>
      <sz val="11"/>
      <color rgb="FFFF0000"/>
      <name val="Times New Roman"/>
      <family val="2"/>
      <scheme val="major"/>
    </font>
    <font>
      <b/>
      <sz val="11"/>
      <color rgb="FFC00000"/>
      <name val="Times New Roman"/>
      <family val="2"/>
      <scheme val="major"/>
    </font>
    <font>
      <b/>
      <sz val="15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/>
    <xf numFmtId="166" fontId="2" fillId="2" borderId="1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4" borderId="1" xfId="0" applyFont="1" applyFill="1" applyBorder="1"/>
    <xf numFmtId="0" fontId="6" fillId="2" borderId="1" xfId="0" applyFont="1" applyFill="1" applyBorder="1"/>
    <xf numFmtId="164" fontId="2" fillId="2" borderId="1" xfId="1" applyFont="1" applyFill="1" applyBorder="1"/>
    <xf numFmtId="164" fontId="0" fillId="0" borderId="1" xfId="1" applyFont="1" applyBorder="1"/>
    <xf numFmtId="164" fontId="3" fillId="3" borderId="1" xfId="1" applyFont="1" applyFill="1" applyBorder="1" applyAlignment="1">
      <alignment horizontal="center" vertical="center"/>
    </xf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applyFont="1" applyBorder="1"/>
    <xf numFmtId="0" fontId="8" fillId="5" borderId="1" xfId="2" applyFont="1" applyFill="1" applyBorder="1" applyAlignment="1">
      <alignment horizontal="left" wrapText="1"/>
    </xf>
    <xf numFmtId="0" fontId="8" fillId="5" borderId="1" xfId="2" applyFont="1" applyFill="1" applyBorder="1" applyAlignment="1">
      <alignment wrapText="1"/>
    </xf>
    <xf numFmtId="14" fontId="9" fillId="5" borderId="1" xfId="2" applyNumberFormat="1" applyFont="1" applyFill="1" applyBorder="1" applyAlignment="1">
      <alignment wrapText="1"/>
    </xf>
    <xf numFmtId="14" fontId="8" fillId="5" borderId="1" xfId="2" applyNumberFormat="1" applyFont="1" applyFill="1" applyBorder="1" applyAlignment="1">
      <alignment wrapText="1"/>
    </xf>
    <xf numFmtId="168" fontId="8" fillId="5" borderId="1" xfId="3" applyNumberFormat="1" applyFont="1" applyFill="1" applyBorder="1" applyAlignment="1">
      <alignment wrapText="1"/>
    </xf>
    <xf numFmtId="0" fontId="8" fillId="6" borderId="1" xfId="2" applyFont="1" applyFill="1" applyBorder="1" applyAlignment="1">
      <alignment horizontal="center" wrapText="1"/>
    </xf>
    <xf numFmtId="168" fontId="8" fillId="6" borderId="1" xfId="3" applyNumberFormat="1" applyFont="1" applyFill="1" applyBorder="1" applyAlignment="1">
      <alignment horizontal="center" wrapText="1"/>
    </xf>
    <xf numFmtId="164" fontId="8" fillId="6" borderId="1" xfId="3" applyFont="1" applyFill="1" applyBorder="1" applyAlignment="1">
      <alignment horizontal="center" wrapText="1"/>
    </xf>
    <xf numFmtId="164" fontId="10" fillId="6" borderId="1" xfId="3" applyFont="1" applyFill="1" applyBorder="1" applyAlignment="1">
      <alignment horizontal="center" wrapText="1"/>
    </xf>
    <xf numFmtId="0" fontId="1" fillId="0" borderId="0" xfId="2"/>
    <xf numFmtId="169" fontId="11" fillId="0" borderId="1" xfId="2" applyNumberFormat="1" applyFont="1" applyBorder="1"/>
    <xf numFmtId="0" fontId="11" fillId="0" borderId="1" xfId="2" applyFont="1" applyBorder="1"/>
    <xf numFmtId="0" fontId="12" fillId="0" borderId="1" xfId="2" applyFont="1" applyBorder="1"/>
    <xf numFmtId="0" fontId="13" fillId="0" borderId="1" xfId="2" applyFont="1" applyBorder="1"/>
    <xf numFmtId="14" fontId="11" fillId="0" borderId="1" xfId="2" applyNumberFormat="1" applyFont="1" applyBorder="1"/>
    <xf numFmtId="14" fontId="12" fillId="0" borderId="1" xfId="2" applyNumberFormat="1" applyFont="1" applyBorder="1"/>
    <xf numFmtId="168" fontId="11" fillId="0" borderId="1" xfId="3" applyNumberFormat="1" applyFont="1" applyFill="1" applyBorder="1"/>
    <xf numFmtId="164" fontId="11" fillId="0" borderId="1" xfId="3" applyFont="1" applyFill="1" applyBorder="1"/>
    <xf numFmtId="0" fontId="14" fillId="0" borderId="1" xfId="2" applyFont="1" applyBorder="1"/>
    <xf numFmtId="164" fontId="12" fillId="0" borderId="1" xfId="3" applyFont="1" applyFill="1" applyBorder="1" applyAlignment="1">
      <alignment horizontal="center"/>
    </xf>
    <xf numFmtId="14" fontId="14" fillId="0" borderId="1" xfId="2" applyNumberFormat="1" applyFont="1" applyBorder="1"/>
    <xf numFmtId="0" fontId="15" fillId="0" borderId="1" xfId="2" applyFont="1" applyBorder="1"/>
    <xf numFmtId="0" fontId="16" fillId="0" borderId="1" xfId="2" applyFont="1" applyBorder="1"/>
    <xf numFmtId="0" fontId="14" fillId="0" borderId="1" xfId="2" applyFont="1" applyBorder="1" applyAlignment="1">
      <alignment vertical="center"/>
    </xf>
    <xf numFmtId="169" fontId="11" fillId="7" borderId="1" xfId="2" applyNumberFormat="1" applyFont="1" applyFill="1" applyBorder="1"/>
    <xf numFmtId="0" fontId="11" fillId="7" borderId="1" xfId="2" applyFont="1" applyFill="1" applyBorder="1"/>
    <xf numFmtId="0" fontId="12" fillId="7" borderId="1" xfId="2" applyFont="1" applyFill="1" applyBorder="1"/>
    <xf numFmtId="14" fontId="11" fillId="7" borderId="1" xfId="2" applyNumberFormat="1" applyFont="1" applyFill="1" applyBorder="1"/>
    <xf numFmtId="14" fontId="12" fillId="7" borderId="1" xfId="2" applyNumberFormat="1" applyFont="1" applyFill="1" applyBorder="1"/>
    <xf numFmtId="168" fontId="11" fillId="7" borderId="1" xfId="3" applyNumberFormat="1" applyFont="1" applyFill="1" applyBorder="1"/>
    <xf numFmtId="164" fontId="11" fillId="7" borderId="1" xfId="3" applyFont="1" applyFill="1" applyBorder="1"/>
    <xf numFmtId="0" fontId="14" fillId="7" borderId="1" xfId="2" applyFont="1" applyFill="1" applyBorder="1"/>
    <xf numFmtId="164" fontId="12" fillId="7" borderId="1" xfId="3" applyFont="1" applyFill="1" applyBorder="1" applyAlignment="1">
      <alignment horizontal="center"/>
    </xf>
    <xf numFmtId="0" fontId="1" fillId="7" borderId="0" xfId="2" applyFill="1"/>
    <xf numFmtId="0" fontId="13" fillId="7" borderId="1" xfId="2" applyFont="1" applyFill="1" applyBorder="1"/>
    <xf numFmtId="14" fontId="14" fillId="7" borderId="1" xfId="2" applyNumberFormat="1" applyFont="1" applyFill="1" applyBorder="1"/>
    <xf numFmtId="0" fontId="14" fillId="7" borderId="1" xfId="2" applyFont="1" applyFill="1" applyBorder="1" applyAlignment="1">
      <alignment vertical="center"/>
    </xf>
    <xf numFmtId="17" fontId="11" fillId="0" borderId="0" xfId="2" applyNumberFormat="1" applyFont="1"/>
    <xf numFmtId="0" fontId="11" fillId="0" borderId="0" xfId="2" applyFont="1"/>
    <xf numFmtId="0" fontId="12" fillId="0" borderId="0" xfId="2" applyFont="1"/>
    <xf numFmtId="14" fontId="11" fillId="0" borderId="0" xfId="2" applyNumberFormat="1" applyFont="1"/>
    <xf numFmtId="14" fontId="12" fillId="0" borderId="0" xfId="2" applyNumberFormat="1" applyFont="1"/>
    <xf numFmtId="168" fontId="11" fillId="0" borderId="0" xfId="3" applyNumberFormat="1" applyFont="1" applyFill="1" applyBorder="1"/>
    <xf numFmtId="164" fontId="11" fillId="0" borderId="0" xfId="3" applyFont="1" applyFill="1" applyBorder="1"/>
    <xf numFmtId="0" fontId="14" fillId="0" borderId="0" xfId="2" applyFont="1"/>
    <xf numFmtId="164" fontId="12" fillId="0" borderId="0" xfId="3" applyFont="1" applyFill="1" applyBorder="1" applyAlignment="1">
      <alignment horizontal="center"/>
    </xf>
    <xf numFmtId="17" fontId="11" fillId="8" borderId="0" xfId="2" applyNumberFormat="1" applyFont="1" applyFill="1"/>
    <xf numFmtId="0" fontId="11" fillId="8" borderId="0" xfId="2" applyFont="1" applyFill="1"/>
    <xf numFmtId="0" fontId="12" fillId="8" borderId="0" xfId="2" applyFont="1" applyFill="1"/>
    <xf numFmtId="14" fontId="11" fillId="8" borderId="0" xfId="2" applyNumberFormat="1" applyFont="1" applyFill="1"/>
    <xf numFmtId="14" fontId="12" fillId="8" borderId="0" xfId="2" applyNumberFormat="1" applyFont="1" applyFill="1"/>
    <xf numFmtId="168" fontId="11" fillId="8" borderId="0" xfId="3" applyNumberFormat="1" applyFont="1" applyFill="1" applyBorder="1"/>
    <xf numFmtId="164" fontId="11" fillId="8" borderId="0" xfId="3" applyFont="1" applyFill="1" applyBorder="1"/>
    <xf numFmtId="0" fontId="14" fillId="8" borderId="0" xfId="2" applyFont="1" applyFill="1"/>
    <xf numFmtId="164" fontId="12" fillId="8" borderId="0" xfId="3" applyFont="1" applyFill="1" applyBorder="1" applyAlignment="1">
      <alignment horizontal="center"/>
    </xf>
    <xf numFmtId="0" fontId="1" fillId="9" borderId="0" xfId="2" applyFill="1"/>
    <xf numFmtId="0" fontId="1" fillId="0" borderId="0" xfId="2" applyAlignment="1">
      <alignment horizontal="left"/>
    </xf>
    <xf numFmtId="14" fontId="13" fillId="0" borderId="0" xfId="2" applyNumberFormat="1" applyFont="1"/>
    <xf numFmtId="14" fontId="1" fillId="0" borderId="0" xfId="2" applyNumberFormat="1"/>
    <xf numFmtId="0" fontId="17" fillId="0" borderId="1" xfId="2" applyFont="1" applyBorder="1"/>
    <xf numFmtId="0" fontId="17" fillId="6" borderId="1" xfId="2" applyFont="1" applyFill="1" applyBorder="1" applyAlignment="1">
      <alignment horizontal="center" wrapText="1"/>
    </xf>
    <xf numFmtId="168" fontId="17" fillId="6" borderId="1" xfId="3" applyNumberFormat="1" applyFont="1" applyFill="1" applyBorder="1" applyAlignment="1">
      <alignment horizontal="center" wrapText="1"/>
    </xf>
    <xf numFmtId="0" fontId="10" fillId="0" borderId="0" xfId="2" applyFont="1"/>
    <xf numFmtId="0" fontId="18" fillId="0" borderId="1" xfId="2" applyFont="1" applyBorder="1"/>
    <xf numFmtId="168" fontId="18" fillId="0" borderId="1" xfId="3" applyNumberFormat="1" applyFont="1" applyBorder="1" applyAlignment="1">
      <alignment horizontal="center"/>
    </xf>
    <xf numFmtId="0" fontId="8" fillId="0" borderId="0" xfId="2" applyFont="1"/>
    <xf numFmtId="0" fontId="19" fillId="7" borderId="1" xfId="2" applyFont="1" applyFill="1" applyBorder="1"/>
    <xf numFmtId="168" fontId="19" fillId="7" borderId="4" xfId="3" applyNumberFormat="1" applyFont="1" applyFill="1" applyBorder="1" applyAlignment="1">
      <alignment horizontal="center"/>
    </xf>
    <xf numFmtId="168" fontId="19" fillId="7" borderId="1" xfId="3" applyNumberFormat="1" applyFont="1" applyFill="1" applyBorder="1" applyAlignment="1">
      <alignment horizontal="center"/>
    </xf>
    <xf numFmtId="14" fontId="0" fillId="0" borderId="0" xfId="0" applyNumberFormat="1"/>
    <xf numFmtId="168" fontId="0" fillId="0" borderId="0" xfId="0" applyNumberFormat="1"/>
    <xf numFmtId="164" fontId="0" fillId="0" borderId="0" xfId="0" applyNumberFormat="1"/>
    <xf numFmtId="169" fontId="0" fillId="0" borderId="0" xfId="0" applyNumberFormat="1"/>
    <xf numFmtId="17" fontId="0" fillId="0" borderId="0" xfId="0" applyNumberFormat="1"/>
    <xf numFmtId="1" fontId="0" fillId="0" borderId="0" xfId="0" applyNumberFormat="1"/>
    <xf numFmtId="168" fontId="19" fillId="7" borderId="2" xfId="3" applyNumberFormat="1" applyFont="1" applyFill="1" applyBorder="1" applyAlignment="1">
      <alignment horizontal="center"/>
    </xf>
    <xf numFmtId="168" fontId="19" fillId="7" borderId="3" xfId="3" applyNumberFormat="1" applyFont="1" applyFill="1" applyBorder="1" applyAlignment="1">
      <alignment horizontal="center"/>
    </xf>
    <xf numFmtId="168" fontId="19" fillId="7" borderId="4" xfId="3" applyNumberFormat="1" applyFont="1" applyFill="1" applyBorder="1" applyAlignment="1">
      <alignment horizontal="center"/>
    </xf>
  </cellXfs>
  <cellStyles count="4">
    <cellStyle name="Comma" xfId="1" builtinId="3"/>
    <cellStyle name="Comma 2" xfId="3" xr:uid="{CC0BC5E0-6B6E-4703-8E70-EA8A2E426839}"/>
    <cellStyle name="Normal" xfId="0" builtinId="0"/>
    <cellStyle name="Normal 2" xfId="2" xr:uid="{8F08EC4E-BD9A-4F91-A67A-A31CFC7DAA9A}"/>
  </cellStyles>
  <dxfs count="5">
    <dxf>
      <font>
        <b/>
        <i val="0"/>
        <color auto="1"/>
      </font>
      <fill>
        <patternFill>
          <fgColor rgb="FF00B05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fgColor rgb="FF00B05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 KIEN_Doan" refreshedDate="45099.608630902774" createdVersion="8" refreshedVersion="8" minRefreshableVersion="3" recordCount="418" xr:uid="{7899469B-1248-4043-93DD-BEC72C9B5400}">
  <cacheSource type="worksheet">
    <worksheetSource ref="A1:AI419" sheet="Có thể phân chuyến"/>
  </cacheSource>
  <cacheFields count="35">
    <cacheField name="Số thứ tự chuyến" numFmtId="0">
      <sharedItems containsMixedTypes="1" containsNumber="1" containsInteger="1" minValue="1" maxValue="35" count="36">
        <n v="1"/>
        <s v="Số thứ tự chuyến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Tổng đơn" numFmtId="0">
      <sharedItems containsMixedTypes="1" containsNumber="1" containsInteger="1" minValue="1" maxValue="16" count="142">
        <n v="2"/>
        <s v="Mã ĐH"/>
        <s v="9521423915"/>
        <s v="9521423964"/>
        <s v="Tổng đơn"/>
        <n v="1"/>
        <s v="9521420039"/>
        <s v="9521424663"/>
        <n v="4"/>
        <s v="9521424919"/>
        <s v="9521425068"/>
        <s v="9521424847"/>
        <s v="9521425031"/>
        <s v="9521424845"/>
        <n v="14"/>
        <s v="9521424702"/>
        <s v="9521424782"/>
        <s v="9521424688"/>
        <s v="9521424593"/>
        <s v="9521424347"/>
        <s v="9521423710"/>
        <s v="9521424692"/>
        <s v="9521423328"/>
        <s v="9521423330"/>
        <s v="9521423332"/>
        <s v="9521423336"/>
        <s v="9521423715"/>
        <s v="9521424596"/>
        <s v="9521423912"/>
        <s v="9521424703"/>
        <s v="9521424698"/>
        <n v="3"/>
        <s v="9521425053"/>
        <s v="9521424408"/>
        <s v="9521423913"/>
        <s v="9521422554"/>
        <s v="9521423579"/>
        <s v="9521423429"/>
        <s v="9521424851"/>
        <s v="9521424867"/>
        <s v="9521424853"/>
        <s v="9521425041"/>
        <n v="8"/>
        <s v="9521424843"/>
        <s v="9521424873"/>
        <s v="9521424874"/>
        <s v="9521424694"/>
        <s v="9521424690"/>
        <s v="9521424592"/>
        <s v="9521424599"/>
        <s v="9521424858"/>
        <s v="9521424116"/>
        <s v="9521424704"/>
        <s v="9521423777"/>
        <s v="9521424697"/>
        <n v="6"/>
        <s v="9521424854"/>
        <s v="9521424037"/>
        <s v="9521424548"/>
        <s v="9521422592"/>
        <s v="9521423486"/>
        <s v="9521422051"/>
        <n v="5"/>
        <s v="9521422541"/>
        <s v="9521422733"/>
        <s v="9521423947"/>
        <s v="9521423441"/>
        <s v="9521423483"/>
        <s v="9521424780"/>
        <s v="9521423270"/>
        <s v="9521424583"/>
        <s v="9521422684"/>
        <s v="9521424093"/>
        <s v="9521424869"/>
        <s v="9521425289"/>
        <s v="9521422564"/>
        <s v="9521422601"/>
        <s v="9521425802"/>
        <s v="9521425375"/>
        <s v="9521425260"/>
        <s v="9521424258"/>
        <s v="9521424259"/>
        <s v="9521424500"/>
        <s v="9521424952"/>
        <s v="9521424130"/>
        <s v="9521423468"/>
        <s v="9521424852"/>
        <s v="9521423758"/>
        <s v="9521425018"/>
        <s v="9521425020"/>
        <s v="9521423911"/>
        <s v="9521423778"/>
        <s v="9521424138"/>
        <s v="9521424507"/>
        <s v="9521423532"/>
        <s v="9521423897"/>
        <n v="16"/>
        <s v="9521423434"/>
        <s v="9521423438"/>
        <s v="9521423469"/>
        <s v="9521424961"/>
        <s v="9521424778"/>
        <s v="9521423511"/>
        <s v="9521424059"/>
        <s v="9521424285"/>
        <s v="9521424030"/>
        <s v="9521424309"/>
        <s v="9521424287"/>
        <s v="9521423435"/>
        <s v="9521423481"/>
        <s v="9521423572"/>
        <n v="10"/>
        <s v="9521424086"/>
        <s v="9521424860"/>
        <s v="9521424987"/>
        <s v="9521422480"/>
        <s v="9521422579"/>
        <s v="9521422610"/>
        <s v="9521423261"/>
        <s v="9521422691"/>
        <s v="9521423543"/>
        <s v="9521424076"/>
        <s v="9521423914"/>
        <s v="9521423430"/>
        <s v="9521423519"/>
        <s v="9521424846"/>
        <s v="9521424989"/>
        <n v="11"/>
        <s v="9521423901"/>
        <s v="9521424861"/>
        <s v="9521423022"/>
        <s v="9521422690"/>
        <s v="9521423011"/>
        <s v="9521423542"/>
        <s v="9521423934"/>
        <s v="9521423991"/>
        <s v="9521424331"/>
        <s v="9521424960"/>
        <s v="9521424786"/>
        <s v="9521425042"/>
        <s v="9521423918"/>
        <s v="9521424139"/>
      </sharedItems>
    </cacheField>
    <cacheField name="Số xe" numFmtId="0">
      <sharedItems/>
    </cacheField>
    <cacheField name="Tài xế" numFmtId="0">
      <sharedItems/>
    </cacheField>
    <cacheField name="Tên thầu" numFmtId="0">
      <sharedItems/>
    </cacheField>
    <cacheField name="Loại xe" numFmtId="0">
      <sharedItems/>
    </cacheField>
    <cacheField name="Tổng số tấn" numFmtId="164">
      <sharedItems containsMixedTypes="1" containsNumber="1" minValue="3.68E-4" maxValue="3.964"/>
    </cacheField>
    <cacheField name="Tổng số khối" numFmtId="164">
      <sharedItems containsMixedTypes="1" containsNumber="1" minValue="6.8580000000000004E-3" maxValue="33.533999999999999"/>
    </cacheField>
    <cacheField name="Trọng tải xe (tấn)" numFmtId="0">
      <sharedItems containsMixedTypes="1" containsNumber="1" minValue="1" maxValue="1200"/>
    </cacheField>
    <cacheField name="Thể tích xe" numFmtId="0">
      <sharedItems containsMixedTypes="1" containsNumber="1" minValue="14.212987999999999" maxValue="62.946240000000003"/>
    </cacheField>
    <cacheField name="Tỷ lệ chở (tấn)" numFmtId="0">
      <sharedItems containsMixedTypes="1" containsNumber="1" minValue="0.16923076923076924" maxValue="0.9944723618090453"/>
    </cacheField>
    <cacheField name="Tỷ lệ chở (khối)" numFmtId="0">
      <sharedItems containsMixedTypes="1" containsNumber="1" minValue="0.2031240721514716" maxValue="0.8417556766554104"/>
    </cacheField>
    <cacheField name="Tổng điểm giao" numFmtId="0">
      <sharedItems containsMixedTypes="1" containsNumber="1" containsInteger="1" minValue="1" maxValue="4" count="58">
        <n v="2"/>
        <s v="Mã điểm giao"/>
        <s v="5000009712"/>
        <s v="5000009704"/>
        <s v="Tổng điểm giao"/>
        <n v="1"/>
        <s v="6000022092"/>
        <s v="6000005439"/>
        <s v="6000011855"/>
        <s v="5000003880"/>
        <n v="3"/>
        <s v="6000009605"/>
        <s v="6000005428"/>
        <s v="5000014614"/>
        <s v="6000024162"/>
        <s v="5000005334"/>
        <s v="5000014624"/>
        <s v="5000014613"/>
        <s v="6000017434"/>
        <s v="6000013206"/>
        <s v="6000011758"/>
        <s v="6000013480"/>
        <s v="5000003879"/>
        <s v="6000008325"/>
        <s v="6000009462"/>
        <s v="5000014612"/>
        <s v="6000024438"/>
        <s v="5000009763"/>
        <s v="5000005417"/>
        <s v="6000011361"/>
        <s v="6000018796"/>
        <s v="6000011435"/>
        <s v="6000003410"/>
        <s v="6000017217"/>
        <s v="6000014402"/>
        <s v="5000014675"/>
        <s v="6000011012"/>
        <s v="5000017311"/>
        <s v="6000014274"/>
        <s v="6000008531"/>
        <s v="6000015246"/>
        <s v="5000014615"/>
        <s v="5000010214"/>
        <s v="5000014622"/>
        <s v="6000008921"/>
        <s v="5000017227"/>
        <n v="4"/>
        <s v="6000014588"/>
        <s v="6000021830"/>
        <s v="6000019316"/>
        <s v="5000010093"/>
        <s v="6000014860"/>
        <s v="5000014654"/>
        <s v="6000021111"/>
        <s v="6000023713"/>
        <s v="6000019245"/>
        <s v="5000004105"/>
        <s v="5000014621"/>
      </sharedItems>
    </cacheField>
    <cacheField name="Khoảng cách trung bình giữa mỗi điểm giao" numFmtId="0">
      <sharedItems containsMixedTypes="1" containsNumber="1" minValue="2.6549999999999998" maxValue="31.817"/>
    </cacheField>
    <cacheField name="Tỉnh giao cuối" numFmtId="0">
      <sharedItems/>
    </cacheField>
    <cacheField name="Quận giao cuối" numFmtId="0">
      <sharedItems/>
    </cacheField>
    <cacheField name="Tuyến" numFmtId="0">
      <sharedItems containsDate="1" containsMixedTypes="1" minDate="2023-06-22T08:35:38" maxDate="2023-06-23T10:10:59"/>
    </cacheField>
    <cacheField name="Thời gian xe quay về kho" numFmtId="0">
      <sharedItems containsDate="1" containsMixedTypes="1" minDate="2023-06-22T09:06:22" maxDate="2023-06-23T10:42:42"/>
    </cacheField>
    <cacheField name="Độ dài quãng đường" numFmtId="0">
      <sharedItems containsMixedTypes="1" containsNumber="1" minValue="2.6549999999999998" maxValue="82.147000000000006"/>
    </cacheField>
    <cacheField name="ETD" numFmtId="0">
      <sharedItems containsDate="1" containsMixedTypes="1" minDate="2023-04-20T00:00:00" maxDate="2023-06-22T10:35:09"/>
    </cacheField>
    <cacheField name="ETA" numFmtId="0">
      <sharedItems containsDate="1" containsMixedTypes="1" minDate="2023-04-21T00:00:00" maxDate="2023-06-23T10:10:59"/>
    </cacheField>
    <cacheField name="KM tích lũy" numFmtId="0">
      <sharedItems containsMixedTypes="1" containsNumber="1" containsInteger="1" minValue="0" maxValue="0"/>
    </cacheField>
    <cacheField name="KM cộng dồn" numFmtId="0">
      <sharedItems containsMixedTypes="1" containsNumber="1" containsInteger="1" minValue="0" maxValue="0"/>
    </cacheField>
    <cacheField name="Khu vực gom tuyến" numFmtId="0">
      <sharedItems containsBlank="1"/>
    </cacheField>
    <cacheField name="Chi phí dự kiến" numFmtId="0">
      <sharedItems containsMixedTypes="1" containsNumber="1" containsInteger="1" minValue="578000" maxValue="3544768"/>
    </cacheField>
    <cacheField name="Phí chính" numFmtId="0">
      <sharedItems containsBlank="1" containsMixedTypes="1" containsNumber="1" containsInteger="1" minValue="578000" maxValue="3296598"/>
    </cacheField>
    <cacheField name="Phụ phí" numFmtId="0">
      <sharedItems containsBlank="1" containsMixedTypes="1" containsNumber="1" containsInteger="1" minValue="0" maxValue="540000"/>
    </cacheField>
    <cacheField name="Tổng giá trị hàng bán" numFmtId="0">
      <sharedItems containsBlank="1" containsMixedTypes="1" containsNumber="1" containsInteger="1" minValue="153865817" maxValue="1453552435"/>
    </cacheField>
    <cacheField name="group direction" numFmtId="0">
      <sharedItems containsBlank="1" count="3">
        <m/>
        <s v="OK"/>
        <s v="FAIL"/>
      </sharedItems>
    </cacheField>
    <cacheField name="truck sellection" numFmtId="0">
      <sharedItems containsBlank="1" count="3">
        <m/>
        <s v="OK"/>
        <s v="FAIL"/>
      </sharedItems>
    </cacheField>
    <cacheField name="delivery within day" numFmtId="0">
      <sharedItems containsBlank="1"/>
    </cacheField>
    <cacheField name="3d loading " numFmtId="0">
      <sharedItems containsBlank="1" count="3">
        <m/>
        <s v="OK"/>
        <s v="FAIL"/>
      </sharedItems>
    </cacheField>
    <cacheField name="MOQ" numFmtId="0">
      <sharedItems containsBlank="1" count="3">
        <m/>
        <s v="OK"/>
        <s v="FAIL"/>
      </sharedItems>
    </cacheField>
    <cacheField name="can use" numFmtId="0">
      <sharedItems containsBlank="1" count="3">
        <m/>
        <s v="NO"/>
        <s v="OK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s v="[Chờ nhập xe]"/>
    <s v=""/>
    <s v="Nhat Long_ICD"/>
    <s v="3.5T"/>
    <n v="1.9790000000000001"/>
    <n v="17.684000000000001"/>
    <n v="1.99"/>
    <n v="23.239260000000002"/>
    <n v="0.9944723618090453"/>
    <n v="0.76095366203571013"/>
    <x v="0"/>
    <n v="15.842499999999999"/>
    <s v="Hồ Chí Minh"/>
    <s v="Quận Bình Tân"/>
    <s v=""/>
    <d v="2023-06-22T11:46:42"/>
    <n v="31.684999999999999"/>
    <d v="2023-06-22T08:56:04"/>
    <d v="2023-06-22T10:25:16"/>
    <n v="0"/>
    <n v="0"/>
    <s v=""/>
    <n v="965000"/>
    <n v="865000"/>
    <n v="100000"/>
    <n v="740883899"/>
    <x v="0"/>
    <x v="0"/>
    <m/>
    <x v="0"/>
    <x v="0"/>
    <x v="0"/>
    <m/>
  </r>
  <r>
    <x v="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0"/>
    <x v="2"/>
    <s v="TH-43LX800V"/>
    <s v="LCD"/>
    <s v="LCD"/>
    <s v="9513142791"/>
    <n v="4.1599999999999998E-2"/>
    <n v="0.383488"/>
    <n v="4"/>
    <s v="9512"/>
    <s v="ICD Bình Dương Logitem"/>
    <s v="ICD Song Than, 743 Bình Hòa, Thuận An, Bình Dương"/>
    <x v="2"/>
    <s v="CN CTY TNHH CAO PHONG"/>
    <s v="322-324 Tân Kỳ Tân Qúy, Phường Sơn Kỳ, Quận Tân Phú, Thành Phố Hồ Chí Minh, Việt Nam"/>
    <s v="Quận Tân Phú"/>
    <d v="2023-06-22T09:34:44"/>
    <d v="2023-06-22T10:06:22"/>
    <n v="24.521999999999998"/>
    <d v="2023-04-20T00:00:00"/>
    <d v="2023-04-24T00:00:00"/>
    <s v="Panasonic"/>
    <s v="NPP Panasonic"/>
    <s v="NPP Panasonic"/>
    <s v="TH-43LX800V"/>
    <m/>
    <m/>
    <m/>
    <x v="1"/>
    <x v="1"/>
    <s v="OK"/>
    <x v="1"/>
    <x v="1"/>
    <x v="1"/>
    <s v="ĐIỀU HÒA PHẢI ĐI THEO CẶP"/>
  </r>
  <r>
    <x v="0"/>
    <x v="2"/>
    <s v="TH-32LS600V"/>
    <s v="LCD"/>
    <s v="LCD"/>
    <s v="9513142791"/>
    <n v="1.47E-2"/>
    <n v="0.15912000000000001"/>
    <n v="3"/>
    <s v="9512"/>
    <s v="ICD Bình Dương Logitem"/>
    <s v="ICD Song Than, 743 Bình Hòa, Thuận An, Bình Dương"/>
    <x v="2"/>
    <s v="CN CTY TNHH CAO PHONG"/>
    <s v="322-324 Tân Kỳ Tân Qúy, Phường Sơn Kỳ, Quận Tân Phú, Thành Phố Hồ Chí Minh, Việt Nam"/>
    <s v="Quận Tân Phú"/>
    <d v="2023-06-22T09:34:44"/>
    <d v="2023-06-22T10:06:22"/>
    <n v="24.521999999999998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1"/>
    <s v="ĐIỀU HÒA PHẢI ĐI THEO CẶP"/>
  </r>
  <r>
    <x v="0"/>
    <x v="3"/>
    <s v="CU-XU12ZKH-8"/>
    <s v="RAC-CU"/>
    <s v="RAC"/>
    <s v="9513142742"/>
    <n v="1.25"/>
    <n v="11.3645"/>
    <n v="50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0"/>
    <x v="3"/>
    <s v="CS-XU12ZKH-8"/>
    <s v="RAC-CS"/>
    <s v="RAC"/>
    <s v="9513142742"/>
    <n v="0.57599999999999996"/>
    <n v="4.9029119999999997"/>
    <n v="4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0"/>
    <x v="3"/>
    <s v="CU-PU12ZKH-8M"/>
    <s v="RAC-CU"/>
    <s v="RAC"/>
    <s v="9513142742"/>
    <n v="2.5000000000000001E-2"/>
    <n v="0.212115"/>
    <n v="1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0"/>
    <x v="3"/>
    <s v="CS-PU12ZKH-8M"/>
    <s v="RAC-CS"/>
    <s v="RAC"/>
    <s v="9513142742"/>
    <n v="7.1999999999999995E-2"/>
    <n v="0.661856"/>
    <n v="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"/>
    <x v="5"/>
    <s v="[Chờ nhập xe]"/>
    <s v=""/>
    <s v="Nhat Long_ICD"/>
    <s v="3.5T"/>
    <n v="1.9790000000000001"/>
    <n v="16.936"/>
    <n v="1.99"/>
    <n v="23.239260000000002"/>
    <n v="0.9944723618090453"/>
    <n v="0.72876675074851771"/>
    <x v="5"/>
    <n v="27.38"/>
    <s v="Hồ Chí Minh"/>
    <s v="Quận Bình Tân"/>
    <s v=""/>
    <d v="2023-06-22T11:06:13"/>
    <n v="27.38"/>
    <d v="2023-06-22T08:53:59"/>
    <d v="2023-06-22T09:45:24"/>
    <n v="0"/>
    <n v="0"/>
    <s v=""/>
    <n v="865000"/>
    <n v="865000"/>
    <n v="0"/>
    <n v="585600325"/>
    <x v="0"/>
    <x v="0"/>
    <m/>
    <x v="0"/>
    <x v="0"/>
    <x v="0"/>
    <m/>
  </r>
  <r>
    <x v="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"/>
    <x v="3"/>
    <s v="CS-XU12ZKH-8"/>
    <s v="RAC-CS"/>
    <s v="RAC"/>
    <s v="9513142742"/>
    <n v="2.4E-2"/>
    <n v="0.204288"/>
    <n v="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"/>
    <x v="3"/>
    <s v="CU-PU12ZKH-8M"/>
    <s v="RAC-CU"/>
    <s v="RAC"/>
    <s v="9513142742"/>
    <n v="1.2250000000000001"/>
    <n v="10.393635"/>
    <n v="49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2"/>
    <x v="3"/>
    <s v="CS-PU12ZKH-8M"/>
    <s v="RAC-CS"/>
    <s v="RAC"/>
    <s v="9513142742"/>
    <n v="0.378"/>
    <n v="3.4747439999999998"/>
    <n v="4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2"/>
    <x v="3"/>
    <s v="CU-PU9ZKH-8M"/>
    <s v="RAC-CU"/>
    <s v="RAC"/>
    <s v="9513142742"/>
    <n v="0.28000000000000003"/>
    <n v="2.2064699999999999"/>
    <n v="14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2"/>
    <x v="3"/>
    <s v="CS-PU9ZKH-8M"/>
    <s v="RAC-CS"/>
    <s v="RAC"/>
    <s v="9513142742"/>
    <n v="7.1999999999999995E-2"/>
    <n v="0.65670799999999996"/>
    <n v="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"/>
    <x v="0"/>
    <s v="[Chờ nhập xe]"/>
    <s v=""/>
    <s v="Nhat Long_ICD"/>
    <s v="3.5T"/>
    <n v="1.9490000000000001"/>
    <n v="17.408000000000001"/>
    <n v="1.99"/>
    <n v="23.239260000000002"/>
    <n v="0.97939698492462313"/>
    <n v="0.74907720813829703"/>
    <x v="5"/>
    <n v="17.111999999999998"/>
    <s v="Hồ Chí Minh"/>
    <s v="Quận 9"/>
    <s v=""/>
    <d v="2023-06-22T11:31:11"/>
    <n v="17.111999999999998"/>
    <d v="2023-06-22T09:29:38"/>
    <d v="2023-06-22T10:08:56"/>
    <n v="0"/>
    <n v="0"/>
    <s v=""/>
    <n v="790000"/>
    <n v="790000"/>
    <n v="0"/>
    <n v="550834521"/>
    <x v="0"/>
    <x v="0"/>
    <m/>
    <x v="0"/>
    <x v="0"/>
    <x v="0"/>
    <m/>
  </r>
  <r>
    <x v="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"/>
    <x v="6"/>
    <s v="CS-MPS9SKH"/>
    <s v="Commercial air conditioner"/>
    <s v="Commercial air conditioner"/>
    <s v="9513138542"/>
    <n v="0.14000000000000001"/>
    <n v="1.2466440000000001"/>
    <n v="14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3"/>
    <x v="6"/>
    <s v="CS-MPS15SKH"/>
    <s v="Commercial air conditioner"/>
    <s v="Commercial air conditioner"/>
    <s v="9513138542"/>
    <n v="1.68"/>
    <n v="15.095808"/>
    <n v="168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3"/>
    <x v="7"/>
    <s v="CU-QU18WKH-8"/>
    <s v="RAC-CU"/>
    <s v="RAC"/>
    <s v="9513138542"/>
    <n v="9.9000000000000005E-2"/>
    <n v="0.82252800000000004"/>
    <n v="3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U-QU18WKH-8"/>
    <m/>
    <m/>
    <m/>
    <x v="1"/>
    <x v="1"/>
    <s v="OK"/>
    <x v="1"/>
    <x v="1"/>
    <x v="2"/>
    <m/>
  </r>
  <r>
    <x v="3"/>
    <x v="7"/>
    <s v="CS-QU18WKH-8"/>
    <s v="RAC-CS"/>
    <s v="RAC"/>
    <s v="9513138542"/>
    <n v="0.03"/>
    <n v="0.243423"/>
    <n v="3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QU18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4"/>
    <x v="8"/>
    <s v="[Chờ nhập xe]"/>
    <s v=""/>
    <s v="Nhat Long_ICD"/>
    <s v="3.5T"/>
    <n v="1.9119999999999999"/>
    <n v="15.819000000000001"/>
    <n v="1.99"/>
    <n v="23.239260000000002"/>
    <n v="0.96080402010050248"/>
    <n v="0.68070153696804458"/>
    <x v="5"/>
    <n v="17.111999999999998"/>
    <s v="Hồ Chí Minh"/>
    <s v="Quận 9"/>
    <s v=""/>
    <d v="2023-06-22T11:34:32"/>
    <n v="17.111999999999998"/>
    <d v="2023-06-22T09:37:46"/>
    <d v="2023-06-22T10:17:04"/>
    <n v="0"/>
    <n v="0"/>
    <s v=""/>
    <n v="790000"/>
    <n v="790000"/>
    <n v="0"/>
    <n v="444367804"/>
    <x v="0"/>
    <x v="0"/>
    <m/>
    <x v="0"/>
    <x v="0"/>
    <x v="0"/>
    <m/>
  </r>
  <r>
    <x v="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4"/>
    <x v="6"/>
    <s v="CS-MPS9SKH"/>
    <s v="Commercial air conditioner"/>
    <s v="Commercial air conditioner"/>
    <s v="9513138542"/>
    <n v="0.48"/>
    <n v="4.2742079999999998"/>
    <n v="48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4"/>
    <x v="6"/>
    <s v="CS-MPS15SKH"/>
    <s v="Commercial air conditioner"/>
    <s v="Commercial air conditioner"/>
    <s v="9513138542"/>
    <n v="0.01"/>
    <n v="8.9856000000000005E-2"/>
    <n v="1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4"/>
    <x v="9"/>
    <s v="CS-QU24WKH-8"/>
    <s v="RAC-CS"/>
    <s v="RAC"/>
    <s v="9513138542"/>
    <n v="8.4000000000000005E-2"/>
    <n v="0.74339999999999995"/>
    <n v="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24WKH-8"/>
    <m/>
    <m/>
    <m/>
    <x v="1"/>
    <x v="1"/>
    <s v="OK"/>
    <x v="1"/>
    <x v="1"/>
    <x v="2"/>
    <m/>
  </r>
  <r>
    <x v="4"/>
    <x v="9"/>
    <s v="CU-QU24WKH-8"/>
    <s v="RAC-CU"/>
    <s v="RAC"/>
    <s v="9513138542"/>
    <n v="0.222"/>
    <n v="1.6450560000000001"/>
    <n v="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24WKH-8"/>
    <m/>
    <m/>
    <m/>
    <x v="1"/>
    <x v="1"/>
    <s v="OK"/>
    <x v="1"/>
    <x v="1"/>
    <x v="2"/>
    <m/>
  </r>
  <r>
    <x v="4"/>
    <x v="10"/>
    <s v="CU-QU9WKH-8"/>
    <s v="RAC-CU"/>
    <s v="RAC"/>
    <s v="9513138542"/>
    <n v="0.42"/>
    <n v="3.1797499999999999"/>
    <n v="20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9WKH-8"/>
    <m/>
    <m/>
    <m/>
    <x v="1"/>
    <x v="1"/>
    <s v="OK"/>
    <x v="1"/>
    <x v="1"/>
    <x v="2"/>
    <m/>
  </r>
  <r>
    <x v="4"/>
    <x v="10"/>
    <s v="CS-QU9WKH-8"/>
    <s v="RAC-CS"/>
    <s v="RAC"/>
    <s v="9513138542"/>
    <n v="0.18"/>
    <n v="1.6228199999999999"/>
    <n v="20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9WKH-8"/>
    <m/>
    <m/>
    <m/>
    <x v="1"/>
    <x v="1"/>
    <s v="OK"/>
    <x v="1"/>
    <x v="1"/>
    <x v="2"/>
    <m/>
  </r>
  <r>
    <x v="4"/>
    <x v="7"/>
    <s v="CU-QU18WKH-8"/>
    <s v="RAC-CU"/>
    <s v="RAC"/>
    <s v="9513138542"/>
    <n v="0.39600000000000002"/>
    <n v="3.2901120000000001"/>
    <n v="1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18WKH-8"/>
    <m/>
    <m/>
    <m/>
    <x v="1"/>
    <x v="1"/>
    <s v="OK"/>
    <x v="1"/>
    <x v="1"/>
    <x v="2"/>
    <m/>
  </r>
  <r>
    <x v="4"/>
    <x v="7"/>
    <s v="CS-QU18WKH-8"/>
    <s v="RAC-CS"/>
    <s v="RAC"/>
    <s v="9513138542"/>
    <n v="0.12"/>
    <n v="0.973692"/>
    <n v="1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18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5"/>
    <x v="5"/>
    <s v="[Chờ nhập xe]"/>
    <s v=""/>
    <s v="Heo Vang_ICD"/>
    <s v="5T"/>
    <n v="2.3769999999999998"/>
    <n v="21.103000000000002"/>
    <n v="2.4900000000000002"/>
    <n v="25.070219999999999"/>
    <n v="0.95461847389558219"/>
    <n v="0.8417556766554104"/>
    <x v="5"/>
    <n v="24.097999999999999"/>
    <s v="Hồ Chí Minh"/>
    <s v="Quận 7"/>
    <s v=""/>
    <d v="2023-06-22T11:30:00"/>
    <n v="24.097999999999999"/>
    <d v="2023-06-22T09:06:20"/>
    <d v="2023-06-22T09:56:40"/>
    <n v="0"/>
    <n v="0"/>
    <s v=""/>
    <n v="975000"/>
    <n v="975000"/>
    <n v="0"/>
    <n v="822876469"/>
    <x v="0"/>
    <x v="0"/>
    <m/>
    <x v="0"/>
    <x v="0"/>
    <x v="0"/>
    <m/>
  </r>
  <r>
    <x v="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5"/>
    <x v="11"/>
    <s v="CU-PU12ZKH-8M"/>
    <s v="RAC-CU"/>
    <s v="RAC"/>
    <s v="9513143278"/>
    <n v="0.22500000000000001"/>
    <n v="1.909035"/>
    <n v="9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5"/>
    <x v="11"/>
    <s v="CU-XU12ZKH-8"/>
    <s v="RAC-CU"/>
    <s v="RAC"/>
    <s v="9513143278"/>
    <n v="1.375"/>
    <n v="12.50095"/>
    <n v="5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5"/>
    <x v="11"/>
    <s v="CS-XU12ZKH-8"/>
    <s v="RAC-CS"/>
    <s v="RAC"/>
    <s v="9513143278"/>
    <n v="0.66"/>
    <n v="5.6179199999999998"/>
    <n v="5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5"/>
    <x v="11"/>
    <s v="CS-PU12ZKH-8M"/>
    <s v="RAC-CS"/>
    <s v="RAC"/>
    <s v="9513143278"/>
    <n v="0.11700000000000001"/>
    <n v="1.0755159999999999"/>
    <n v="1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6"/>
    <x v="5"/>
    <s v="[Chờ nhập xe]"/>
    <s v=""/>
    <s v="Heo Vang_ICD"/>
    <s v="5T"/>
    <n v="2.3730000000000002"/>
    <n v="20.138999999999999"/>
    <n v="2.4900000000000002"/>
    <n v="25.070219999999999"/>
    <n v="0.95301204819277108"/>
    <n v="0.8033036806218693"/>
    <x v="5"/>
    <n v="24.097999999999999"/>
    <s v="Hồ Chí Minh"/>
    <s v="Quận 7"/>
    <s v=""/>
    <d v="2023-06-22T11:24:12"/>
    <n v="24.097999999999999"/>
    <d v="2023-06-22T09:03:26"/>
    <d v="2023-06-22T09:53:46"/>
    <n v="0"/>
    <n v="0"/>
    <s v=""/>
    <n v="975000"/>
    <n v="975000"/>
    <n v="0"/>
    <n v="598065369"/>
    <x v="0"/>
    <x v="0"/>
    <m/>
    <x v="0"/>
    <x v="0"/>
    <x v="0"/>
    <m/>
  </r>
  <r>
    <x v="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6"/>
    <x v="11"/>
    <s v="CU-PU12ZKH-8M"/>
    <s v="RAC-CU"/>
    <s v="RAC"/>
    <s v="9513143278"/>
    <n v="2.25"/>
    <n v="19.090350000000001"/>
    <n v="90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6"/>
    <x v="11"/>
    <s v="CS-PU12ZKH-8M"/>
    <s v="RAC-CS"/>
    <s v="RAC"/>
    <s v="9513143278"/>
    <n v="1.7999999999999999E-2"/>
    <n v="0.165464"/>
    <n v="2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6"/>
    <x v="11"/>
    <s v="CU-PU9ZKH-8M"/>
    <s v="RAC-CU"/>
    <s v="RAC"/>
    <s v="9513143278"/>
    <n v="0.06"/>
    <n v="0.47281499999999999"/>
    <n v="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6"/>
    <x v="11"/>
    <s v="CS-PU9ZKH-8M"/>
    <s v="RAC-CS"/>
    <s v="RAC"/>
    <s v="9513143278"/>
    <n v="4.4999999999999998E-2"/>
    <n v="0.41044199999999997"/>
    <n v="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7"/>
    <x v="0"/>
    <s v="[Chờ nhập xe]"/>
    <s v=""/>
    <s v="Logitem_ICD"/>
    <s v="5T"/>
    <n v="1.226"/>
    <n v="10.455"/>
    <n v="1.3"/>
    <n v="25.11159"/>
    <n v="0.94307692307692303"/>
    <n v="0.41634161755587762"/>
    <x v="0"/>
    <n v="16.53"/>
    <s v="Hồ Chí Minh"/>
    <s v="Quận Bình Tân"/>
    <s v=""/>
    <d v="2023-06-22T11:11:17"/>
    <n v="33.06"/>
    <d v="2023-06-22T08:34:23"/>
    <d v="2023-06-22T10:41:09"/>
    <n v="0"/>
    <n v="0"/>
    <s v=""/>
    <n v="1436000"/>
    <n v="1266000"/>
    <n v="170000"/>
    <n v="336619850"/>
    <x v="0"/>
    <x v="0"/>
    <m/>
    <x v="0"/>
    <x v="0"/>
    <x v="0"/>
    <m/>
  </r>
  <r>
    <x v="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7"/>
    <x v="12"/>
    <s v="CZ-KPU3H"/>
    <s v="Commercial air conditioner"/>
    <s v="Commercial air conditioner"/>
    <s v="9513142296"/>
    <n v="7.0000000000000007E-2"/>
    <n v="1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CZ-KPU3H"/>
    <m/>
    <m/>
    <m/>
    <x v="1"/>
    <x v="2"/>
    <s v="OK"/>
    <x v="1"/>
    <x v="1"/>
    <x v="1"/>
    <s v="3.5T LÀ ĐỦ"/>
  </r>
  <r>
    <x v="7"/>
    <x v="12"/>
    <s v="U-50PN1H8"/>
    <s v="Commercial air conditioner"/>
    <s v="Commercial air conditioner"/>
    <s v="9513142296"/>
    <n v="0.86"/>
    <n v="6.5780000000000003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U-50PN1H8"/>
    <m/>
    <m/>
    <m/>
    <x v="1"/>
    <x v="2"/>
    <s v="OK"/>
    <x v="1"/>
    <x v="1"/>
    <x v="1"/>
    <s v="3.5T LÀ ĐỦ"/>
  </r>
  <r>
    <x v="7"/>
    <x v="12"/>
    <s v="S-50PU1H5B"/>
    <s v="Commercial air conditioner"/>
    <s v="Commercial air conditioner"/>
    <s v="9513142296"/>
    <n v="0.28999999999999998"/>
    <n v="2.835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S-50PU1H5B"/>
    <m/>
    <m/>
    <m/>
    <x v="1"/>
    <x v="2"/>
    <s v="OK"/>
    <x v="1"/>
    <x v="1"/>
    <x v="1"/>
    <s v="3.5T LÀ ĐỦ"/>
  </r>
  <r>
    <x v="7"/>
    <x v="13"/>
    <s v="COMBO3POT"/>
    <s v="NON-TRADE"/>
    <s v="NON-TRADE"/>
    <s v="9513142733"/>
    <n v="6.1999999999999998E-3"/>
    <n v="4.1599999999999998E-2"/>
    <n v="2"/>
    <s v="9512"/>
    <s v="ICD Bình Dương Logitem"/>
    <s v="ICD Song Than, 743 Bình Hòa, Thuận An, Bình Dương"/>
    <x v="9"/>
    <s v="AEON BINH TAN"/>
    <s v="Số 1 Đường số 17A, Khu phố 11, Phường Bình Trị Đông B, Quận Bình Tân, Thành Phố Hồ Chí Minh, Việt Nam"/>
    <s v="Quận Bình Tân"/>
    <d v="2023-06-22T10:41:09"/>
    <d v="2023-06-22T11:11:17"/>
    <n v="33.06"/>
    <d v="2023-04-20T00:00:00"/>
    <d v="2023-04-21T00:00:00"/>
    <s v="Panasonic"/>
    <s v="NPP Panasonic"/>
    <s v="NPP Panasonic"/>
    <s v="COMBO3POT"/>
    <m/>
    <m/>
    <m/>
    <x v="1"/>
    <x v="2"/>
    <s v="OK"/>
    <x v="1"/>
    <x v="1"/>
    <x v="1"/>
    <s v="3.5T LÀ ĐỦ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8"/>
    <x v="5"/>
    <s v="[Chờ nhập xe]"/>
    <s v=""/>
    <s v="Nhat Long_ICD"/>
    <s v="3.5T"/>
    <n v="1.8360000000000001"/>
    <n v="14.331"/>
    <n v="1.99"/>
    <n v="23.239260000000002"/>
    <n v="0.92261306532663323"/>
    <n v="0.61667195943416442"/>
    <x v="5"/>
    <n v="17.111999999999998"/>
    <s v="Hồ Chí Minh"/>
    <s v="Quận 9"/>
    <s v=""/>
    <d v="2023-06-22T11:28:10"/>
    <n v="17.111999999999998"/>
    <d v="2023-06-22T09:35:52"/>
    <d v="2023-06-22T10:15:10"/>
    <n v="0"/>
    <n v="0"/>
    <s v=""/>
    <n v="790000"/>
    <n v="790000"/>
    <n v="0"/>
    <n v="537621300"/>
    <x v="0"/>
    <x v="0"/>
    <m/>
    <x v="0"/>
    <x v="0"/>
    <x v="0"/>
    <m/>
  </r>
  <r>
    <x v="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8"/>
    <x v="9"/>
    <s v="CS-QU24WKH-8"/>
    <s v="RAC-CS"/>
    <s v="RAC"/>
    <s v="9513138542"/>
    <n v="0.504"/>
    <n v="4.4603999999999999"/>
    <n v="3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5:10"/>
    <d v="2023-06-22T11:28:10"/>
    <n v="17.111999999999998"/>
    <d v="2023-04-20T00:00:00"/>
    <d v="2023-05-10T00:00:00"/>
    <s v="Panasonic"/>
    <s v="NPP Panasonic"/>
    <s v="NPP Panasonic"/>
    <s v="CS-QU24WKH-8"/>
    <m/>
    <m/>
    <m/>
    <x v="1"/>
    <x v="1"/>
    <s v="OK"/>
    <x v="1"/>
    <x v="1"/>
    <x v="2"/>
    <m/>
  </r>
  <r>
    <x v="8"/>
    <x v="9"/>
    <s v="CU-QU24WKH-8"/>
    <s v="RAC-CU"/>
    <s v="RAC"/>
    <s v="9513138542"/>
    <n v="1.3320000000000001"/>
    <n v="9.870336"/>
    <n v="3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5:10"/>
    <d v="2023-06-22T11:28:10"/>
    <n v="17.111999999999998"/>
    <d v="2023-04-20T00:00:00"/>
    <d v="2023-05-10T00:00:00"/>
    <s v="Panasonic"/>
    <s v="NPP Panasonic"/>
    <s v="NPP Panasonic"/>
    <s v="CU-QU24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9"/>
    <x v="14"/>
    <s v="[Chờ nhập xe]"/>
    <s v=""/>
    <s v="Nhat Long_ICD"/>
    <s v="3.5T"/>
    <n v="1.82"/>
    <n v="15.593"/>
    <n v="1.99"/>
    <n v="23.239260000000002"/>
    <n v="0.91457286432160811"/>
    <n v="0.67097661457378588"/>
    <x v="10"/>
    <n v="9.7639999999999993"/>
    <s v="Hồ Chí Minh"/>
    <s v="Huyện Bình Chánh"/>
    <s v=""/>
    <d v="2023-06-22T13:05:03"/>
    <n v="29.292000000000002"/>
    <d v="2023-06-22T08:49:52"/>
    <d v="2023-06-22T11:34:53"/>
    <n v="0"/>
    <n v="0"/>
    <s v=""/>
    <n v="1210000"/>
    <n v="1010000"/>
    <n v="200000"/>
    <n v="651109462"/>
    <x v="0"/>
    <x v="0"/>
    <m/>
    <x v="0"/>
    <x v="0"/>
    <x v="0"/>
    <m/>
  </r>
  <r>
    <x v="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9"/>
    <x v="15"/>
    <s v="CS-XU12ZKH-8"/>
    <s v="RAC-CS"/>
    <s v="RAC"/>
    <s v="9513143057"/>
    <n v="0.06"/>
    <n v="0.51071999999999995"/>
    <n v="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9"/>
    <x v="15"/>
    <s v="CS-PU12ZKH-8M"/>
    <s v="RAC-CS"/>
    <s v="RAC"/>
    <s v="9513143057"/>
    <n v="0.13500000000000001"/>
    <n v="1.24098"/>
    <n v="1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9"/>
    <x v="15"/>
    <s v="CU-PU9ZKH-8M"/>
    <s v="RAC-CU"/>
    <s v="RAC"/>
    <s v="9513143057"/>
    <n v="0.22"/>
    <n v="1.7336549999999999"/>
    <n v="1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9"/>
    <x v="15"/>
    <s v="CS-PU9ZKH-8M"/>
    <s v="RAC-CS"/>
    <s v="RAC"/>
    <s v="9513143057"/>
    <n v="9.9000000000000005E-2"/>
    <n v="0.90297400000000005"/>
    <n v="1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9"/>
    <x v="15"/>
    <s v="CU-PU12ZKH-8M"/>
    <s v="RAC-CU"/>
    <s v="RAC"/>
    <s v="9513143057"/>
    <n v="0.375"/>
    <n v="3.1817250000000001"/>
    <n v="1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9"/>
    <x v="15"/>
    <s v="CU-XU12ZKH-8"/>
    <s v="RAC-CU"/>
    <s v="RAC"/>
    <s v="9513143057"/>
    <n v="0.125"/>
    <n v="1.13645"/>
    <n v="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9"/>
    <x v="16"/>
    <s v="CS-XU24ZKH-8"/>
    <s v="RAC-CS"/>
    <s v="RAC"/>
    <s v="9513143238"/>
    <n v="1.4E-2"/>
    <n v="0.133688"/>
    <n v="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XU24ZKH-8"/>
    <m/>
    <m/>
    <m/>
    <x v="1"/>
    <x v="1"/>
    <s v="OK"/>
    <x v="1"/>
    <x v="1"/>
    <x v="2"/>
    <m/>
  </r>
  <r>
    <x v="9"/>
    <x v="16"/>
    <s v="CU-XU24ZKH-8"/>
    <s v="RAC-CU"/>
    <s v="RAC"/>
    <s v="9513143238"/>
    <n v="4.2000000000000003E-2"/>
    <n v="0.36225000000000002"/>
    <n v="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XU24ZKH-8"/>
    <m/>
    <m/>
    <m/>
    <x v="1"/>
    <x v="1"/>
    <s v="OK"/>
    <x v="1"/>
    <x v="1"/>
    <x v="2"/>
    <m/>
  </r>
  <r>
    <x v="9"/>
    <x v="17"/>
    <s v="EH-ND57-H645"/>
    <s v="SDA goods"/>
    <s v="SDA goods"/>
    <s v="9513142597"/>
    <n v="2.4420000000000002E-3"/>
    <n v="2.5271999999999999E-2"/>
    <n v="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57-H645"/>
    <m/>
    <m/>
    <m/>
    <x v="1"/>
    <x v="1"/>
    <s v="OK"/>
    <x v="1"/>
    <x v="1"/>
    <x v="2"/>
    <m/>
  </r>
  <r>
    <x v="9"/>
    <x v="18"/>
    <s v="NN-ST65JBYUE"/>
    <s v="MWO"/>
    <s v="Microwave"/>
    <s v="9513143033"/>
    <n v="0.13"/>
    <n v="0.95959499999999998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N-ST65JBYUE"/>
    <m/>
    <m/>
    <m/>
    <x v="1"/>
    <x v="1"/>
    <s v="OK"/>
    <x v="1"/>
    <x v="1"/>
    <x v="2"/>
    <m/>
  </r>
  <r>
    <x v="9"/>
    <x v="18"/>
    <s v="NN-CT66MBYUE"/>
    <s v="SDA goods"/>
    <s v="SDA goods"/>
    <s v="9513143033"/>
    <n v="5.7299999999999997E-2"/>
    <n v="0.35775000000000001"/>
    <n v="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N-CT66MBYUE"/>
    <m/>
    <m/>
    <m/>
    <x v="1"/>
    <x v="1"/>
    <s v="OK"/>
    <x v="1"/>
    <x v="1"/>
    <x v="2"/>
    <m/>
  </r>
  <r>
    <x v="9"/>
    <x v="18"/>
    <s v="SR-CP188NRAM"/>
    <s v="SDA goods"/>
    <s v="SDA goods"/>
    <s v="9513143033"/>
    <n v="4.4000000000000003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19"/>
    <s v="MJ-L500SRA"/>
    <s v="SDA goods"/>
    <s v="SDA goods"/>
    <s v="9513142777"/>
    <n v="4.3999999999999997E-2"/>
    <n v="0.30839699999999998"/>
    <n v="1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J-L500SRA"/>
    <m/>
    <m/>
    <m/>
    <x v="1"/>
    <x v="1"/>
    <s v="OK"/>
    <x v="1"/>
    <x v="1"/>
    <x v="2"/>
    <m/>
  </r>
  <r>
    <x v="9"/>
    <x v="19"/>
    <s v="MX-EX1511WRA"/>
    <s v="SDA goods"/>
    <s v="SDA goods"/>
    <s v="9513142777"/>
    <n v="2.7E-2"/>
    <n v="0.24379600000000001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511WRA"/>
    <m/>
    <m/>
    <m/>
    <x v="1"/>
    <x v="1"/>
    <s v="OK"/>
    <x v="1"/>
    <x v="1"/>
    <x v="2"/>
    <m/>
  </r>
  <r>
    <x v="9"/>
    <x v="19"/>
    <s v="MX-MG53C1CRA"/>
    <s v="SDA goods"/>
    <s v="SDA goods"/>
    <s v="9513142777"/>
    <n v="0.14000000000000001"/>
    <n v="0.96596599999999999"/>
    <n v="28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MG53C1CRA"/>
    <m/>
    <m/>
    <m/>
    <x v="1"/>
    <x v="1"/>
    <s v="OK"/>
    <x v="1"/>
    <x v="1"/>
    <x v="2"/>
    <m/>
  </r>
  <r>
    <x v="9"/>
    <x v="19"/>
    <s v="MX-EX1001WRA"/>
    <s v="SDA goods"/>
    <s v="SDA goods"/>
    <s v="9513142777"/>
    <n v="2.47E-2"/>
    <n v="0.22569600000000001"/>
    <n v="1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01WRA"/>
    <m/>
    <m/>
    <m/>
    <x v="1"/>
    <x v="1"/>
    <s v="OK"/>
    <x v="1"/>
    <x v="1"/>
    <x v="2"/>
    <m/>
  </r>
  <r>
    <x v="9"/>
    <x v="19"/>
    <s v="MX-EX1011WRA"/>
    <s v="SDA goods"/>
    <s v="SDA goods"/>
    <s v="9513142777"/>
    <n v="2.3099999999999999E-2"/>
    <n v="0.190974"/>
    <n v="1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11WRA"/>
    <m/>
    <m/>
    <m/>
    <x v="1"/>
    <x v="1"/>
    <s v="OK"/>
    <x v="1"/>
    <x v="1"/>
    <x v="2"/>
    <m/>
  </r>
  <r>
    <x v="9"/>
    <x v="19"/>
    <s v="MX-EX1031WRA"/>
    <s v="SDA goods"/>
    <s v="SDA goods"/>
    <s v="9513142777"/>
    <n v="2.7E-2"/>
    <n v="0.3009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31WRA"/>
    <m/>
    <m/>
    <m/>
    <x v="1"/>
    <x v="1"/>
    <s v="OK"/>
    <x v="1"/>
    <x v="1"/>
    <x v="2"/>
    <m/>
  </r>
  <r>
    <x v="9"/>
    <x v="20"/>
    <s v="NC-EG3000CSY"/>
    <s v="SDA goods"/>
    <s v="SDA goods"/>
    <s v="9513142603"/>
    <n v="2.9899999999999999E-2"/>
    <n v="0.29983199999999999"/>
    <n v="1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EG3000CSY"/>
    <m/>
    <m/>
    <m/>
    <x v="1"/>
    <x v="1"/>
    <s v="OK"/>
    <x v="1"/>
    <x v="1"/>
    <x v="2"/>
    <m/>
  </r>
  <r>
    <x v="9"/>
    <x v="20"/>
    <s v="EH-ND11-W645"/>
    <s v="SDA goods"/>
    <s v="SDA goods"/>
    <s v="9513142603"/>
    <n v="3.5699999999999998E-3"/>
    <n v="4.6648000000000002E-2"/>
    <n v="14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11-W645"/>
    <m/>
    <m/>
    <m/>
    <x v="1"/>
    <x v="1"/>
    <s v="OK"/>
    <x v="1"/>
    <x v="1"/>
    <x v="2"/>
    <m/>
  </r>
  <r>
    <x v="9"/>
    <x v="20"/>
    <s v="SR-CL188WRAM"/>
    <s v="SDA goods"/>
    <s v="SDA goods"/>
    <s v="9513142603"/>
    <n v="3.8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L188WRAM"/>
    <m/>
    <m/>
    <m/>
    <x v="1"/>
    <x v="1"/>
    <s v="OK"/>
    <x v="1"/>
    <x v="1"/>
    <x v="2"/>
    <m/>
  </r>
  <r>
    <x v="9"/>
    <x v="20"/>
    <s v="SR-MVN18FRAX"/>
    <s v="SDA goods"/>
    <s v="SDA goods"/>
    <s v="9513142603"/>
    <n v="3.576E-2"/>
    <n v="0.35136000000000001"/>
    <n v="1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1"/>
    <s v="EH-ND11-A645"/>
    <s v="SDA goods"/>
    <s v="SDA goods"/>
    <s v="9513142603"/>
    <n v="1.2750000000000001E-3"/>
    <n v="0.1666"/>
    <n v="5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11-A645"/>
    <m/>
    <m/>
    <m/>
    <x v="1"/>
    <x v="1"/>
    <s v="OK"/>
    <x v="1"/>
    <x v="1"/>
    <x v="2"/>
    <m/>
  </r>
  <r>
    <x v="9"/>
    <x v="22"/>
    <s v="SR-CP188NRAM"/>
    <s v="SDA goods"/>
    <s v="SDA goods"/>
    <s v="9513142332"/>
    <n v="4.4000000000000003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22"/>
    <s v="SR-CX188SRAM"/>
    <s v="SDA goods"/>
    <s v="SDA goods"/>
    <s v="9513142332"/>
    <n v="4.4999999999999997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3"/>
    <s v="SR-MVN18FRAX"/>
    <s v="SDA goods"/>
    <s v="SDA goods"/>
    <s v="9513142328"/>
    <n v="2.682E-2"/>
    <n v="0.26351999999999998"/>
    <n v="9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4"/>
    <s v="SR-CX188SRAM"/>
    <s v="SDA goods"/>
    <s v="SDA goods"/>
    <s v="9513142319"/>
    <n v="8.9999999999999993E-3"/>
    <n v="7.7520000000000006E-2"/>
    <n v="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5"/>
    <s v="SR-MVN18FRAX"/>
    <s v="SDA goods"/>
    <s v="SDA goods"/>
    <s v="9513142305"/>
    <n v="2.98E-3"/>
    <n v="2.928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5"/>
    <s v="NI-S530ARA"/>
    <s v="SDA goods"/>
    <s v="SDA goods"/>
    <s v="9513142305"/>
    <n v="1.4E-3"/>
    <n v="7.1919999999999996E-3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I-S530ARA"/>
    <m/>
    <m/>
    <m/>
    <x v="1"/>
    <x v="1"/>
    <s v="OK"/>
    <x v="1"/>
    <x v="1"/>
    <x v="2"/>
    <m/>
  </r>
  <r>
    <x v="9"/>
    <x v="26"/>
    <s v="SR-CX188SRAM"/>
    <s v="SDA goods"/>
    <s v="SDA goods"/>
    <s v="9513142597"/>
    <n v="2.2499999999999999E-2"/>
    <n v="0.1938"/>
    <n v="5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6"/>
    <s v="NC-K301SRA"/>
    <s v="SDA goods"/>
    <s v="SDA goods"/>
    <s v="9513142597"/>
    <n v="2.2399999999999998E-3"/>
    <n v="2.1850000000000001E-2"/>
    <n v="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K301SRA"/>
    <m/>
    <m/>
    <m/>
    <x v="1"/>
    <x v="1"/>
    <s v="OK"/>
    <x v="1"/>
    <x v="1"/>
    <x v="2"/>
    <m/>
  </r>
  <r>
    <x v="9"/>
    <x v="26"/>
    <s v="NC-EG4000CSY"/>
    <s v="SDA goods"/>
    <s v="SDA goods"/>
    <s v="9513142597"/>
    <n v="6.5000000000000002E-2"/>
    <n v="0.696384"/>
    <n v="2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EG4000CSY"/>
    <m/>
    <m/>
    <m/>
    <x v="1"/>
    <x v="1"/>
    <s v="OK"/>
    <x v="1"/>
    <x v="1"/>
    <x v="2"/>
    <m/>
  </r>
  <r>
    <x v="9"/>
    <x v="26"/>
    <s v="SR-GA721WRA"/>
    <s v="SDA goods"/>
    <s v="SDA goods"/>
    <s v="9513142597"/>
    <n v="1.4E-2"/>
    <n v="0.100603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GA721WRA"/>
    <m/>
    <m/>
    <m/>
    <x v="1"/>
    <x v="1"/>
    <s v="OK"/>
    <x v="1"/>
    <x v="1"/>
    <x v="2"/>
    <m/>
  </r>
  <r>
    <x v="9"/>
    <x v="26"/>
    <s v="SR-CP188NRAM"/>
    <s v="SDA goods"/>
    <s v="SDA goods"/>
    <s v="9513142597"/>
    <n v="2.64E-2"/>
    <n v="0.23255999999999999"/>
    <n v="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27"/>
    <s v="SR-MVN18FRAX"/>
    <s v="SDA goods"/>
    <s v="SDA goods"/>
    <s v="9513143037"/>
    <n v="1.192E-2"/>
    <n v="0.11712"/>
    <n v="4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8"/>
    <s v="TH-32LS600V"/>
    <s v="LCD"/>
    <s v="LCD"/>
    <s v="9513142794"/>
    <n v="4.8999999999999998E-3"/>
    <n v="5.3039999999999997E-2"/>
    <n v="1"/>
    <s v="9512"/>
    <s v="ICD Bình Dương Logitem"/>
    <s v="ICD Song Than, 743 Bình Hòa, Thuận An, Bình Dương"/>
    <x v="13"/>
    <s v="CAO PHONG VINH LOC"/>
    <s v="F12/23B-F12/23E-F12/23F Quách Điêu, Ấp 6, Xã Vĩnh Lộc A, Huyện Bình Chánh, Thành Phố Hồ Chí Minh , Việt Nam"/>
    <s v="Huyện Bình Chánh"/>
    <d v="2023-06-22T11:34:53"/>
    <d v="2023-06-22T13:05:03"/>
    <n v="29.292000000000002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0"/>
    <x v="5"/>
    <s v="[Chờ nhập xe]"/>
    <s v=""/>
    <s v="Nhat Long_ICD"/>
    <s v="3.5T"/>
    <n v="1.82"/>
    <n v="16.353999999999999"/>
    <n v="1.99"/>
    <n v="23.239260000000002"/>
    <n v="0.91457286432160811"/>
    <n v="0.70372292405179848"/>
    <x v="5"/>
    <n v="17.111999999999998"/>
    <s v="Hồ Chí Minh"/>
    <s v="Quận 9"/>
    <s v=""/>
    <d v="2023-06-22T11:29:35"/>
    <n v="17.111999999999998"/>
    <d v="2023-06-22T09:31:13"/>
    <d v="2023-06-22T10:10:31"/>
    <n v="0"/>
    <n v="0"/>
    <s v=""/>
    <n v="790000"/>
    <n v="790000"/>
    <n v="0"/>
    <n v="530051340"/>
    <x v="0"/>
    <x v="0"/>
    <m/>
    <x v="0"/>
    <x v="0"/>
    <x v="0"/>
    <m/>
  </r>
  <r>
    <x v="1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0"/>
    <x v="6"/>
    <s v="CS-MPS15SKH"/>
    <s v="Commercial air conditioner"/>
    <s v="Commercial air conditioner"/>
    <s v="9513138542"/>
    <n v="1.82"/>
    <n v="16.353791999999999"/>
    <n v="18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0:31"/>
    <d v="2023-06-22T11:29:35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1"/>
    <x v="5"/>
    <s v="[Chờ nhập xe]"/>
    <s v=""/>
    <s v="Nhat Long_ICD"/>
    <s v="3.5T"/>
    <n v="1.82"/>
    <n v="16.308"/>
    <n v="1.99"/>
    <n v="23.239260000000002"/>
    <n v="0.91457286432160811"/>
    <n v="0.70174351506889632"/>
    <x v="5"/>
    <n v="17.111999999999998"/>
    <s v="Hồ Chí Minh"/>
    <s v="Quận 9"/>
    <s v=""/>
    <d v="2023-06-22T11:30:53"/>
    <n v="17.111999999999998"/>
    <d v="2023-06-22T09:32:39"/>
    <d v="2023-06-22T10:11:57"/>
    <n v="0"/>
    <n v="0"/>
    <s v=""/>
    <n v="790000"/>
    <n v="790000"/>
    <n v="0"/>
    <n v="483586740"/>
    <x v="0"/>
    <x v="0"/>
    <m/>
    <x v="0"/>
    <x v="0"/>
    <x v="0"/>
    <m/>
  </r>
  <r>
    <x v="1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1"/>
    <x v="6"/>
    <s v="CS-MPS9SKH"/>
    <s v="Commercial air conditioner"/>
    <s v="Commercial air conditioner"/>
    <s v="9513138542"/>
    <n v="0.56000000000000005"/>
    <n v="4.9865760000000003"/>
    <n v="5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1:57"/>
    <d v="2023-06-22T11:30:53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11"/>
    <x v="6"/>
    <s v="CS-MPS15SKH"/>
    <s v="Commercial air conditioner"/>
    <s v="Commercial air conditioner"/>
    <s v="9513138542"/>
    <n v="1.26"/>
    <n v="11.321856"/>
    <n v="12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1:57"/>
    <d v="2023-06-22T11:30:53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2"/>
    <x v="5"/>
    <s v="[Chờ nhập xe]"/>
    <s v=""/>
    <s v="Nhat Long_ICD"/>
    <s v="3.5T"/>
    <n v="1.82"/>
    <n v="16.206"/>
    <n v="1.99"/>
    <n v="23.239260000000002"/>
    <n v="0.91457286432160811"/>
    <n v="0.69735439080246098"/>
    <x v="5"/>
    <n v="17.111999999999998"/>
    <s v="Hồ Chí Minh"/>
    <s v="Quận 9"/>
    <s v=""/>
    <d v="2023-06-22T11:30:38"/>
    <n v="17.111999999999998"/>
    <d v="2023-06-22T09:32:42"/>
    <d v="2023-06-22T10:12:00"/>
    <n v="0"/>
    <n v="0"/>
    <s v=""/>
    <n v="790000"/>
    <n v="790000"/>
    <n v="0"/>
    <n v="379041390"/>
    <x v="0"/>
    <x v="0"/>
    <m/>
    <x v="0"/>
    <x v="0"/>
    <x v="0"/>
    <m/>
  </r>
  <r>
    <x v="1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2"/>
    <x v="6"/>
    <s v="CS-MPS9SKH"/>
    <s v="Commercial air conditioner"/>
    <s v="Commercial air conditioner"/>
    <s v="9513138542"/>
    <n v="1.82"/>
    <n v="16.206372000000002"/>
    <n v="18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2:00"/>
    <d v="2023-06-22T11:30:38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3"/>
    <x v="0"/>
    <s v="[Chờ nhập xe]"/>
    <s v=""/>
    <s v="Loc Tien Phat_ICD"/>
    <s v="11T"/>
    <n v="3.964"/>
    <n v="33.533999999999999"/>
    <n v="4.5999999999999996"/>
    <n v="51.360400000000013"/>
    <n v="0.86173913043478267"/>
    <n v="0.65291547573617015"/>
    <x v="0"/>
    <n v="3.5190000000000001"/>
    <s v="Bình Dương"/>
    <s v="Dĩ An"/>
    <s v=""/>
    <d v="2023-06-22T14:20:29"/>
    <n v="7.0380000000000003"/>
    <d v="2023-06-22T10:15:59"/>
    <d v="2023-06-22T13:49:29"/>
    <n v="0"/>
    <n v="0"/>
    <s v=""/>
    <n v="1833918"/>
    <n v="1653918"/>
    <n v="180000"/>
    <n v="1237952250"/>
    <x v="0"/>
    <x v="0"/>
    <m/>
    <x v="0"/>
    <x v="0"/>
    <x v="0"/>
    <m/>
  </r>
  <r>
    <x v="1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3"/>
    <x v="29"/>
    <s v="CU-PU9ZKH-8M"/>
    <s v="RAC-CU"/>
    <s v="RAC"/>
    <s v="9513143063"/>
    <n v="1"/>
    <n v="7.8802500000000002"/>
    <n v="5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13"/>
    <x v="29"/>
    <s v="CS-PU9ZKH-8M"/>
    <s v="RAC-CS"/>
    <s v="RAC"/>
    <s v="9513143063"/>
    <n v="0.45"/>
    <n v="4.104425"/>
    <n v="5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13"/>
    <x v="29"/>
    <s v="CS-VU9UKH-8"/>
    <s v="RAC-CS"/>
    <s v="RAC"/>
    <s v="9513143063"/>
    <n v="9.8000000000000004E-2"/>
    <n v="0.99815600000000004"/>
    <n v="7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VU9UKH-8"/>
    <m/>
    <m/>
    <m/>
    <x v="1"/>
    <x v="1"/>
    <s v="OK"/>
    <x v="1"/>
    <x v="1"/>
    <x v="2"/>
    <m/>
  </r>
  <r>
    <x v="13"/>
    <x v="29"/>
    <s v="CU-VU9UKH-8"/>
    <s v="RAC-CU"/>
    <s v="RAC"/>
    <s v="9513143063"/>
    <n v="0.224"/>
    <n v="1.47651"/>
    <n v="7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VU9UKH-8"/>
    <m/>
    <m/>
    <m/>
    <x v="1"/>
    <x v="1"/>
    <s v="OK"/>
    <x v="1"/>
    <x v="1"/>
    <x v="2"/>
    <m/>
  </r>
  <r>
    <x v="13"/>
    <x v="29"/>
    <s v="CS-XU18ZKH-8"/>
    <s v="RAC-CS"/>
    <s v="RAC"/>
    <s v="9513143063"/>
    <n v="7.0000000000000007E-2"/>
    <n v="0.65952500000000003"/>
    <n v="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XU18ZKH-8"/>
    <m/>
    <m/>
    <m/>
    <x v="1"/>
    <x v="1"/>
    <s v="OK"/>
    <x v="1"/>
    <x v="1"/>
    <x v="2"/>
    <m/>
  </r>
  <r>
    <x v="13"/>
    <x v="29"/>
    <s v="CU-XU18ZKH-8"/>
    <s v="RAC-CU"/>
    <s v="RAC"/>
    <s v="9513143063"/>
    <n v="0.17"/>
    <n v="1.3507199999999999"/>
    <n v="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XU18ZKH-8"/>
    <m/>
    <m/>
    <m/>
    <x v="1"/>
    <x v="1"/>
    <s v="OK"/>
    <x v="1"/>
    <x v="1"/>
    <x v="2"/>
    <m/>
  </r>
  <r>
    <x v="13"/>
    <x v="29"/>
    <s v="CU-XU12ZKH-8"/>
    <s v="RAC-CU"/>
    <s v="RAC"/>
    <s v="9513143063"/>
    <n v="0.375"/>
    <n v="3.4093499999999999"/>
    <n v="1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3"/>
    <x v="29"/>
    <s v="CS-XU12ZKH-8"/>
    <s v="RAC-CS"/>
    <s v="RAC"/>
    <s v="9513143063"/>
    <n v="0.18"/>
    <n v="1.53216"/>
    <n v="1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3"/>
    <x v="29"/>
    <s v="CU-PU12ZKH-8M"/>
    <s v="RAC-CU"/>
    <s v="RAC"/>
    <s v="9513143063"/>
    <n v="1"/>
    <n v="8.4846000000000004"/>
    <n v="4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13"/>
    <x v="29"/>
    <s v="CS-PU12ZKH-8M"/>
    <s v="RAC-CS"/>
    <s v="RAC"/>
    <s v="9513143063"/>
    <n v="0.36"/>
    <n v="3.3092800000000002"/>
    <n v="4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13"/>
    <x v="30"/>
    <s v="CU-XU12ZKH-8"/>
    <s v="RAC-CU"/>
    <s v="RAC"/>
    <s v="9513143059"/>
    <n v="2.5000000000000001E-2"/>
    <n v="0.22728999999999999"/>
    <n v="1"/>
    <s v="9512"/>
    <s v="ICD Bình Dương Logitem"/>
    <s v="ICD Song Than, 743 Bình Hòa, Thuận An, Bình Dương"/>
    <x v="15"/>
    <s v="NGUYEN KIM DI AN"/>
    <s v="TTTM Green Square,Quốc Lộ 1K,Phường Đông Hòa, Thành Phố Dĩ An,Tỉnh Bình Dương, Việt Nam,VN"/>
    <s v="Dĩ An"/>
    <d v="2023-06-22T13:49:29"/>
    <d v="2023-06-22T14:20:29"/>
    <n v="7.0380000000000003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3"/>
    <x v="30"/>
    <s v="CS-XU12ZKH-8"/>
    <s v="RAC-CS"/>
    <s v="RAC"/>
    <s v="9513143059"/>
    <n v="1.2E-2"/>
    <n v="0.102144"/>
    <n v="1"/>
    <s v="9512"/>
    <s v="ICD Bình Dương Logitem"/>
    <s v="ICD Song Than, 743 Bình Hòa, Thuận An, Bình Dương"/>
    <x v="15"/>
    <s v="NGUYEN KIM DI AN"/>
    <s v="TTTM Green Square,Quốc Lộ 1K,Phường Đông Hòa, Thành Phố Dĩ An,Tỉnh Bình Dương, Việt Nam,VN"/>
    <s v="Dĩ An"/>
    <d v="2023-06-22T13:49:29"/>
    <d v="2023-06-22T14:20:29"/>
    <n v="7.0380000000000003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4"/>
    <x v="5"/>
    <s v="[Chờ nhập xe]"/>
    <s v=""/>
    <s v="Heo Vang_ICD"/>
    <s v="5T"/>
    <n v="2.0329999999999999"/>
    <n v="17.381"/>
    <n v="2.4900000000000002"/>
    <n v="25.070219999999999"/>
    <n v="0.81646586345381511"/>
    <n v="0.69329267952175944"/>
    <x v="5"/>
    <n v="24.097999999999999"/>
    <s v="Hồ Chí Minh"/>
    <s v="Quận 7"/>
    <s v=""/>
    <d v="2023-06-22T11:07:40"/>
    <n v="24.097999999999999"/>
    <d v="2023-06-22T08:55:10"/>
    <d v="2023-06-22T09:45:30"/>
    <n v="0"/>
    <n v="0"/>
    <s v=""/>
    <n v="975000"/>
    <n v="975000"/>
    <n v="0"/>
    <n v="707295271"/>
    <x v="0"/>
    <x v="0"/>
    <m/>
    <x v="0"/>
    <x v="0"/>
    <x v="0"/>
    <m/>
  </r>
  <r>
    <x v="1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4"/>
    <x v="11"/>
    <s v="CS-PU12ZKH-8M"/>
    <s v="RAC-CS"/>
    <s v="RAC"/>
    <s v="9513143278"/>
    <n v="0.75600000000000001"/>
    <n v="6.9494879999999997"/>
    <n v="84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4"/>
    <x v="11"/>
    <s v="CU-PU9ZKH-8M"/>
    <s v="RAC-CU"/>
    <s v="RAC"/>
    <s v="9513143278"/>
    <n v="0.98"/>
    <n v="7.722645"/>
    <n v="49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14"/>
    <x v="11"/>
    <s v="CS-PU9ZKH-8M"/>
    <s v="RAC-CS"/>
    <s v="RAC"/>
    <s v="9513143278"/>
    <n v="0.29699999999999999"/>
    <n v="2.70892"/>
    <n v="3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5"/>
    <x v="31"/>
    <s v="[Chờ nhập xe]"/>
    <s v=""/>
    <s v="Logitem_ICD"/>
    <s v="5T"/>
    <n v="1.034"/>
    <n v="13.768000000000001"/>
    <n v="1.3"/>
    <n v="25.11159"/>
    <n v="0.79538461538461536"/>
    <n v="0.54827272984307251"/>
    <x v="0"/>
    <n v="9.0969999999999995"/>
    <s v="Hồ Chí Minh"/>
    <s v="Quận Thủ Đức"/>
    <s v=""/>
    <d v="2023-06-22T11:56:58"/>
    <n v="18.193999999999999"/>
    <d v="2023-06-22T09:38:47"/>
    <d v="2023-06-22T11:26:48"/>
    <n v="0"/>
    <n v="0"/>
    <s v=""/>
    <n v="1276000"/>
    <n v="1106000"/>
    <n v="170000"/>
    <n v="183049548"/>
    <x v="0"/>
    <x v="0"/>
    <m/>
    <x v="0"/>
    <x v="0"/>
    <x v="0"/>
    <m/>
  </r>
  <r>
    <x v="1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5"/>
    <x v="32"/>
    <s v="NR-BV331BPKV"/>
    <s v="REF"/>
    <s v="Refrigerator"/>
    <s v="9513142630"/>
    <n v="0.42699999999999999"/>
    <n v="5.9718749999999998"/>
    <n v="7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BV331BPKV"/>
    <m/>
    <m/>
    <m/>
    <x v="1"/>
    <x v="1"/>
    <s v="OK"/>
    <x v="1"/>
    <x v="1"/>
    <x v="2"/>
    <m/>
  </r>
  <r>
    <x v="15"/>
    <x v="33"/>
    <s v="NR-TV301VGMV"/>
    <s v="REF"/>
    <s v="Refrigerator"/>
    <s v="9513142630"/>
    <n v="0.11600000000000001"/>
    <n v="1.5502499999999999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TV301VGMV"/>
    <m/>
    <m/>
    <m/>
    <x v="1"/>
    <x v="1"/>
    <s v="OK"/>
    <x v="1"/>
    <x v="1"/>
    <x v="2"/>
    <m/>
  </r>
  <r>
    <x v="15"/>
    <x v="33"/>
    <s v="NR-TV261APSV"/>
    <s v="REF"/>
    <s v="Refrigerator"/>
    <s v="9513142630"/>
    <n v="9.1999999999999998E-2"/>
    <n v="1.3832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TV261APSV"/>
    <m/>
    <m/>
    <m/>
    <x v="1"/>
    <x v="1"/>
    <s v="OK"/>
    <x v="1"/>
    <x v="1"/>
    <x v="2"/>
    <m/>
  </r>
  <r>
    <x v="15"/>
    <x v="33"/>
    <s v="NA-FD11AR1BV"/>
    <s v="WM"/>
    <s v="Washing machine"/>
    <s v="9513142630"/>
    <n v="0.184"/>
    <n v="2.3471440000000001"/>
    <n v="4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A-FD11AR1BV"/>
    <m/>
    <m/>
    <m/>
    <x v="1"/>
    <x v="1"/>
    <s v="OK"/>
    <x v="1"/>
    <x v="1"/>
    <x v="2"/>
    <m/>
  </r>
  <r>
    <x v="15"/>
    <x v="33"/>
    <s v="NA-FD95X1LRV"/>
    <s v="WM"/>
    <s v="Washing machine"/>
    <s v="9513142630"/>
    <n v="0.21"/>
    <n v="2.4622649999999999"/>
    <n v="5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A-FD95X1LRV"/>
    <m/>
    <m/>
    <m/>
    <x v="1"/>
    <x v="1"/>
    <s v="OK"/>
    <x v="1"/>
    <x v="1"/>
    <x v="2"/>
    <m/>
  </r>
  <r>
    <x v="15"/>
    <x v="34"/>
    <s v="TH-32LS600V"/>
    <s v="LCD"/>
    <s v="LCD"/>
    <s v="9513142793"/>
    <n v="4.8999999999999998E-3"/>
    <n v="5.3039999999999997E-2"/>
    <n v="1"/>
    <s v="9512"/>
    <s v="ICD Bình Dương Logitem"/>
    <s v="ICD Song Than, 743 Bình Hòa, Thuận An, Bình Dương"/>
    <x v="17"/>
    <s v="CAO PHONG THU DUC"/>
    <s v="Tầng hầm B1, Tòa nhà Gigamall, 240-242 Phạm Văn Đồng, Phường Hiệp Bình Chánh, Quận Thủ Đức, Thành Phố Hồ Chí Minh"/>
    <s v="Quận Thủ Đức"/>
    <d v="2023-06-22T11:26:48"/>
    <d v="2023-06-22T11:56:58"/>
    <n v="18.193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6"/>
    <x v="8"/>
    <s v="[Chờ nhập xe]"/>
    <s v=""/>
    <s v="Nhat Long_ICD"/>
    <s v="2T"/>
    <n v="1.2130000000000001"/>
    <n v="12.613"/>
    <n v="1.7"/>
    <n v="16.303139999999999"/>
    <n v="0.71352941176470597"/>
    <n v="0.7736546456694845"/>
    <x v="5"/>
    <n v="9.8320000000000007"/>
    <s v="Hồ Chí Minh"/>
    <s v="Quận Thủ Đức"/>
    <s v=""/>
    <d v="2023-06-23T09:07:51"/>
    <n v="9.8320000000000007"/>
    <d v="2023-06-22T09:44:17"/>
    <d v="2023-06-23T08:00:00"/>
    <n v="0"/>
    <n v="0"/>
    <s v=""/>
    <n v="747000"/>
    <n v="747000"/>
    <n v="0"/>
    <n v="369748726"/>
    <x v="0"/>
    <x v="0"/>
    <m/>
    <x v="0"/>
    <x v="0"/>
    <x v="0"/>
    <m/>
  </r>
  <r>
    <x v="1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6"/>
    <x v="35"/>
    <s v="NA-V95FC1LVT"/>
    <s v="WM"/>
    <s v="Washing machine"/>
    <s v="9513141934"/>
    <n v="7.2999999999999995E-2"/>
    <n v="0.43798100000000001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8T00:00:00"/>
    <s v="Panasonic"/>
    <s v="NPP Panasonic"/>
    <s v="NPP Panasonic"/>
    <s v="NA-V95FC1LVT"/>
    <m/>
    <m/>
    <m/>
    <x v="1"/>
    <x v="1"/>
    <s v="OK"/>
    <x v="1"/>
    <x v="1"/>
    <x v="2"/>
    <m/>
  </r>
  <r>
    <x v="16"/>
    <x v="36"/>
    <s v="NR-TV261BPKV"/>
    <s v="REF"/>
    <s v="Refrigerator"/>
    <s v="9513142423"/>
    <n v="2.5999999999999999E-2"/>
    <n v="0.69159999999999999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16"/>
    <x v="36"/>
    <s v="NR-BA229PKVN"/>
    <s v="REF"/>
    <s v="Refrigerator"/>
    <s v="9513142423"/>
    <n v="3.7999999999999999E-2"/>
    <n v="0.567936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16"/>
    <x v="36"/>
    <s v="NR-BX471GPKV"/>
    <s v="REF"/>
    <s v="Refrigerator"/>
    <s v="9513142423"/>
    <n v="0.15"/>
    <n v="2.2259199999999999"/>
    <n v="2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16"/>
    <x v="37"/>
    <s v="NR-BX471GPKV"/>
    <s v="REF"/>
    <s v="Refrigerator"/>
    <s v="9513142270"/>
    <n v="7.4999999999999997E-2"/>
    <n v="1.1129599999999999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16"/>
    <x v="38"/>
    <s v="CU-XU12ZKH-8"/>
    <s v="RAC-CU"/>
    <s v="RAC"/>
    <s v="9513143291"/>
    <n v="0.57499999999999996"/>
    <n v="5.2276699999999998"/>
    <n v="23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6"/>
    <x v="38"/>
    <s v="CS-XU12ZKH-8"/>
    <s v="RAC-CS"/>
    <s v="RAC"/>
    <s v="9513143291"/>
    <n v="0.27600000000000002"/>
    <n v="2.3493119999999998"/>
    <n v="23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7"/>
    <x v="31"/>
    <s v="[Chờ nhập xe]"/>
    <s v=""/>
    <s v="Heo Vang_ICD"/>
    <s v="5T"/>
    <n v="2.42"/>
    <n v="20.582999999999998"/>
    <n v="5.0999999999999996"/>
    <n v="27.072299999999991"/>
    <n v="0.47450980392156866"/>
    <n v="0.7602974257820726"/>
    <x v="10"/>
    <n v="14.662699999999999"/>
    <s v="Hồ Chí Minh"/>
    <s v="Huyện Bình Chánh"/>
    <s v=""/>
    <d v="2023-06-22T13:42:21"/>
    <n v="43.988"/>
    <d v="2023-06-22T09:04:47"/>
    <d v="2023-06-22T13:00:00"/>
    <n v="0"/>
    <n v="0"/>
    <s v=""/>
    <n v="1385000"/>
    <n v="1085000"/>
    <n v="300000"/>
    <n v="1042199070"/>
    <x v="0"/>
    <x v="0"/>
    <m/>
    <x v="0"/>
    <x v="0"/>
    <x v="0"/>
    <m/>
  </r>
  <r>
    <x v="1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7"/>
    <x v="39"/>
    <s v="CU-XU12ZKH-8"/>
    <s v="RAC-CU"/>
    <s v="RAC"/>
    <s v="9513143257"/>
    <n v="0.375"/>
    <n v="3.4093499999999999"/>
    <n v="15"/>
    <s v="9512"/>
    <s v="ICD Bình Dương Logitem"/>
    <s v="ICD Song Than, 743 Bình Hòa, Thuận An, Bình Dương"/>
    <x v="19"/>
    <s v="THE GIOI DI DONG"/>
    <s v="Kho xưởng số 11, Cụm 2,Đường M14, Khu Công Nghiệp Tân Bình mở rộng, Phường Bình Hưng Hòa,Quận Bình Tân, Thành Phố Hồ Chí Minh, Việt Nam"/>
    <s v="Quận Bình Tân"/>
    <d v="2023-06-22T09:40:35"/>
    <d v="2023-06-22T10:25:25"/>
    <n v="22.829000000000001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7"/>
    <x v="39"/>
    <s v="CS-XU12ZKH-8"/>
    <s v="RAC-CS"/>
    <s v="RAC"/>
    <s v="9513143257"/>
    <n v="0.18"/>
    <n v="1.53216"/>
    <n v="15"/>
    <s v="9512"/>
    <s v="ICD Bình Dương Logitem"/>
    <s v="ICD Song Than, 743 Bình Hòa, Thuận An, Bình Dương"/>
    <x v="19"/>
    <s v="THE GIOI DI DONG"/>
    <s v="Kho xưởng số 11, Cụm 2,Đường M14, Khu Công Nghiệp Tân Bình mở rộng, Phường Bình Hưng Hòa,Quận Bình Tân, Thành Phố Hồ Chí Minh, Việt Nam"/>
    <s v="Quận Bình Tân"/>
    <d v="2023-06-22T09:40:35"/>
    <d v="2023-06-22T10:25:25"/>
    <n v="22.829000000000001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7"/>
    <x v="40"/>
    <s v="CU-XU12ZKH-8"/>
    <s v="RAC-CU"/>
    <s v="RAC"/>
    <s v="9513143294"/>
    <n v="0.875"/>
    <n v="7.9551499999999997"/>
    <n v="35"/>
    <s v="9512"/>
    <s v="ICD Bình Dương Logitem"/>
    <s v="ICD Song Than, 743 Bình Hòa, Thuận An, Bình Dương"/>
    <x v="20"/>
    <s v="THE GIOI DI DONG"/>
    <s v="B5/19N Trần Đại Nghĩa, Ấp 2, xã Tân Kiên, huyện Bình Chánh, TP. Hồ Chí Minh, Việt Nam"/>
    <s v="Huyện Bình Chánh"/>
    <d v="2023-06-22T10:43:16"/>
    <d v="2023-06-22T11:47:52"/>
    <n v="35.834000000000003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7"/>
    <x v="40"/>
    <s v="CS-XU12ZKH-8"/>
    <s v="RAC-CS"/>
    <s v="RAC"/>
    <s v="9513143294"/>
    <n v="0.42"/>
    <n v="3.57504"/>
    <n v="35"/>
    <s v="9512"/>
    <s v="ICD Bình Dương Logitem"/>
    <s v="ICD Song Than, 743 Bình Hòa, Thuận An, Bình Dương"/>
    <x v="20"/>
    <s v="THE GIOI DI DONG"/>
    <s v="B5/19N Trần Đại Nghĩa, Ấp 2, xã Tân Kiên, huyện Bình Chánh, TP. Hồ Chí Minh, Việt Nam"/>
    <s v="Huyện Bình Chánh"/>
    <d v="2023-06-22T10:43:16"/>
    <d v="2023-06-22T11:47:52"/>
    <n v="35.834000000000003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7"/>
    <x v="41"/>
    <s v="CS-N24XKH-8"/>
    <s v="RAC-CS"/>
    <s v="RAC"/>
    <s v="9513143847"/>
    <n v="0.12"/>
    <n v="1.336875"/>
    <n v="10"/>
    <s v="9512"/>
    <s v="ICD Bình Dương Logitem"/>
    <s v="ICD Song Than, 743 Bình Hòa, Thuận An, Bình Dương"/>
    <x v="21"/>
    <s v="NGOI NHA DIEN TU"/>
    <s v="Kho Khu công nghiệp Lê Minh Xuân 3 Lô F2-1 đường NK KCN Lê Minh Xuân 3"/>
    <s v="Huyện Bình Chánh"/>
    <d v="2023-06-22T13:00:00"/>
    <d v="2023-06-22T13:42:21"/>
    <n v="43.988"/>
    <d v="2023-04-20T00:00:00"/>
    <d v="2023-05-19T00:00:00"/>
    <s v="Panasonic"/>
    <s v="NPP Panasonic"/>
    <s v="NPP Panasonic"/>
    <s v="CS-N24XKH-8"/>
    <m/>
    <m/>
    <m/>
    <x v="1"/>
    <x v="1"/>
    <s v="OK"/>
    <x v="1"/>
    <x v="1"/>
    <x v="2"/>
    <m/>
  </r>
  <r>
    <x v="17"/>
    <x v="41"/>
    <s v="CU-N24XKH-8"/>
    <s v="RAC-CU"/>
    <s v="RAC"/>
    <s v="9513143847"/>
    <n v="0.45"/>
    <n v="2.7744"/>
    <n v="10"/>
    <s v="9512"/>
    <s v="ICD Bình Dương Logitem"/>
    <s v="ICD Song Than, 743 Bình Hòa, Thuận An, Bình Dương"/>
    <x v="21"/>
    <s v="NGOI NHA DIEN TU"/>
    <s v="Kho Khu công nghiệp Lê Minh Xuân 3 Lô F2-1 đường NK KCN Lê Minh Xuân 3"/>
    <s v="Huyện Bình Chánh"/>
    <d v="2023-06-22T13:00:00"/>
    <d v="2023-06-22T13:42:21"/>
    <n v="43.988"/>
    <d v="2023-04-20T00:00:00"/>
    <d v="2023-05-19T00:00:00"/>
    <s v="Panasonic"/>
    <s v="NPP Panasonic"/>
    <s v="NPP Panasonic"/>
    <s v="CU-N24X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8"/>
    <x v="42"/>
    <s v="[Chờ nhập xe]"/>
    <s v=""/>
    <s v="Nhat Long_ICD"/>
    <s v="3.5T"/>
    <n v="1.474"/>
    <n v="12.545999999999999"/>
    <n v="1.99"/>
    <n v="23.239260000000002"/>
    <n v="0.74070351758793973"/>
    <n v="0.53986228477154596"/>
    <x v="10"/>
    <n v="15.542999999999999"/>
    <s v="Hồ Chí Minh"/>
    <s v="Huyện Củ Chi"/>
    <s v=""/>
    <d v="2023-06-22T13:20:03"/>
    <n v="46.628999999999998"/>
    <d v="2023-06-22T08:40:43"/>
    <d v="2023-06-22T11:37:12"/>
    <n v="0"/>
    <n v="0"/>
    <s v=""/>
    <n v="1160000"/>
    <n v="960000"/>
    <n v="200000"/>
    <n v="361773568"/>
    <x v="0"/>
    <x v="0"/>
    <m/>
    <x v="0"/>
    <x v="0"/>
    <x v="0"/>
    <m/>
  </r>
  <r>
    <x v="1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8"/>
    <x v="43"/>
    <s v="NR-TV261APSV"/>
    <s v="REF"/>
    <s v="Refrigerator"/>
    <s v="9513142610"/>
    <n v="9.1999999999999998E-2"/>
    <n v="1.3832"/>
    <n v="2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TV261APSV"/>
    <m/>
    <m/>
    <m/>
    <x v="2"/>
    <x v="1"/>
    <s v="OK"/>
    <x v="1"/>
    <x v="1"/>
    <x v="1"/>
    <s v="KHÔNG GHÉP CỦ CHI VỚI BÌNH DƯƠNG"/>
  </r>
  <r>
    <x v="18"/>
    <x v="43"/>
    <s v="NR-BX471GPKV"/>
    <s v="REF"/>
    <s v="Refrigerator"/>
    <s v="9513142610"/>
    <n v="7.4999999999999997E-2"/>
    <n v="1.1129599999999999"/>
    <n v="1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BX471GPKV"/>
    <m/>
    <m/>
    <m/>
    <x v="2"/>
    <x v="1"/>
    <s v="OK"/>
    <x v="1"/>
    <x v="1"/>
    <x v="1"/>
    <s v="KHÔNG GHÉP CỦ CHI VỚI BÌNH DƯƠNG"/>
  </r>
  <r>
    <x v="18"/>
    <x v="43"/>
    <s v="NA-V10FR1BVT"/>
    <s v="WM"/>
    <s v="Washing machine"/>
    <s v="9513142610"/>
    <n v="7.2999999999999995E-2"/>
    <n v="0.43798100000000001"/>
    <n v="1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A-V10FR1BVT"/>
    <m/>
    <m/>
    <m/>
    <x v="2"/>
    <x v="1"/>
    <s v="OK"/>
    <x v="1"/>
    <x v="1"/>
    <x v="1"/>
    <s v="KHÔNG GHÉP CỦ CHI VỚI BÌNH DƯƠNG"/>
  </r>
  <r>
    <x v="18"/>
    <x v="43"/>
    <s v="NA-V10FC1LVT"/>
    <s v="WM"/>
    <s v="Washing machine"/>
    <s v="9513142610"/>
    <n v="0.13800000000000001"/>
    <n v="0.87596300000000005"/>
    <n v="2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A-V10FC1LVT"/>
    <m/>
    <m/>
    <m/>
    <x v="2"/>
    <x v="1"/>
    <s v="OK"/>
    <x v="1"/>
    <x v="1"/>
    <x v="1"/>
    <s v="KHÔNG GHÉP CỦ CHI VỚI BÌNH DƯƠNG"/>
  </r>
  <r>
    <x v="18"/>
    <x v="43"/>
    <s v="NR-BV331WGKV"/>
    <s v="REF"/>
    <s v="Refrigerator"/>
    <s v="9513142610"/>
    <n v="0.20399999999999999"/>
    <n v="2.5593750000000002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BV331WGKV"/>
    <m/>
    <m/>
    <m/>
    <x v="2"/>
    <x v="1"/>
    <s v="OK"/>
    <x v="1"/>
    <x v="1"/>
    <x v="1"/>
    <s v="KHÔNG GHÉP CỦ CHI VỚI BÌNH DƯƠNG"/>
  </r>
  <r>
    <x v="18"/>
    <x v="44"/>
    <s v="EH-ND13-V645"/>
    <s v="SDA goods"/>
    <s v="SDA goods"/>
    <s v="9513142740"/>
    <n v="3.68E-4"/>
    <n v="5.3391000000000001E-2"/>
    <n v="1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ND13-V645"/>
    <m/>
    <m/>
    <m/>
    <x v="2"/>
    <x v="1"/>
    <s v="OK"/>
    <x v="1"/>
    <x v="1"/>
    <x v="1"/>
    <s v="KHÔNG GHÉP CỦ CHI VỚI BÌNH DƯƠNG"/>
  </r>
  <r>
    <x v="18"/>
    <x v="44"/>
    <s v="EH-HV11-P645"/>
    <s v="SDA goods"/>
    <s v="SDA goods"/>
    <s v="9513142740"/>
    <n v="2.3679999999999999E-3"/>
    <n v="1.9032E-2"/>
    <n v="8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HV11-P645"/>
    <m/>
    <m/>
    <m/>
    <x v="2"/>
    <x v="1"/>
    <s v="OK"/>
    <x v="1"/>
    <x v="1"/>
    <x v="1"/>
    <s v="KHÔNG GHÉP CỦ CHI VỚI BÌNH DƯƠNG"/>
  </r>
  <r>
    <x v="18"/>
    <x v="44"/>
    <s v="EH-HV52-K645"/>
    <s v="SDA goods"/>
    <s v="SDA goods"/>
    <s v="9513142740"/>
    <n v="3.0240000000000002E-3"/>
    <n v="3.9545999999999998E-2"/>
    <n v="8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HV52-K645"/>
    <m/>
    <m/>
    <m/>
    <x v="2"/>
    <x v="1"/>
    <s v="OK"/>
    <x v="1"/>
    <x v="1"/>
    <x v="1"/>
    <s v="KHÔNG GHÉP CỦ CHI VỚI BÌNH DƯƠNG"/>
  </r>
  <r>
    <x v="18"/>
    <x v="44"/>
    <s v="EH-ND37-P645"/>
    <s v="SDA goods"/>
    <s v="SDA goods"/>
    <s v="9513142740"/>
    <n v="6.4200000000000004E-3"/>
    <n v="5.5808999999999997E-2"/>
    <n v="1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ND37-P645"/>
    <m/>
    <m/>
    <m/>
    <x v="2"/>
    <x v="1"/>
    <s v="OK"/>
    <x v="1"/>
    <x v="1"/>
    <x v="1"/>
    <s v="KHÔNG GHÉP CỦ CHI VỚI BÌNH DƯƠNG"/>
  </r>
  <r>
    <x v="18"/>
    <x v="45"/>
    <s v="NN-ST25JWYUE"/>
    <s v="MWO"/>
    <s v="Microwave"/>
    <s v="9513142741"/>
    <n v="3.3000000000000002E-2"/>
    <n v="0.17271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NN-ST25JWYUE"/>
    <m/>
    <m/>
    <m/>
    <x v="2"/>
    <x v="1"/>
    <s v="OK"/>
    <x v="1"/>
    <x v="1"/>
    <x v="1"/>
    <s v="KHÔNG GHÉP CỦ CHI VỚI BÌNH DƯƠNG"/>
  </r>
  <r>
    <x v="18"/>
    <x v="45"/>
    <s v="NI-GSE050ARA"/>
    <s v="SDA goods"/>
    <s v="SDA goods"/>
    <s v="9513142741"/>
    <n v="2.1999999999999999E-2"/>
    <n v="0.26288"/>
    <n v="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NI-GSE050ARA"/>
    <m/>
    <m/>
    <m/>
    <x v="2"/>
    <x v="1"/>
    <s v="OK"/>
    <x v="1"/>
    <x v="1"/>
    <x v="1"/>
    <s v="KHÔNG GHÉP CỦ CHI VỚI BÌNH DƯƠNG"/>
  </r>
  <r>
    <x v="18"/>
    <x v="45"/>
    <s v="SR-MVN10FRAX"/>
    <s v="SDA goods"/>
    <s v="SDA goods"/>
    <s v="9513142741"/>
    <n v="1.21E-2"/>
    <n v="0.105806"/>
    <n v="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SR-MVN10FRAX"/>
    <m/>
    <m/>
    <m/>
    <x v="2"/>
    <x v="1"/>
    <s v="OK"/>
    <x v="1"/>
    <x v="1"/>
    <x v="1"/>
    <s v="KHÔNG GHÉP CỦ CHI VỚI BÌNH DƯƠNG"/>
  </r>
  <r>
    <x v="18"/>
    <x v="45"/>
    <s v="MC-CG370GN46"/>
    <s v="SDA goods"/>
    <s v="SDA goods"/>
    <s v="9513142741"/>
    <n v="1.6500000000000001E-2"/>
    <n v="0.128304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MC-CG370GN46"/>
    <m/>
    <m/>
    <m/>
    <x v="2"/>
    <x v="1"/>
    <s v="OK"/>
    <x v="1"/>
    <x v="1"/>
    <x v="1"/>
    <s v="KHÔNG GHÉP CỦ CHI VỚI BÌNH DƯƠNG"/>
  </r>
  <r>
    <x v="18"/>
    <x v="46"/>
    <s v="NI-M250TPRA"/>
    <s v="SDA goods"/>
    <s v="SDA goods"/>
    <s v="9513142648"/>
    <n v="0.19600000000000001"/>
    <n v="8.2730999999999999E-2"/>
    <n v="14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4T00:00:00"/>
    <s v="Panasonic"/>
    <s v="NPP Panasonic"/>
    <s v="NPP Panasonic"/>
    <s v="NI-M250TPRA"/>
    <m/>
    <m/>
    <m/>
    <x v="2"/>
    <x v="1"/>
    <s v="OK"/>
    <x v="1"/>
    <x v="1"/>
    <x v="1"/>
    <s v="KHÔNG GHÉP CỦ CHI VỚI BÌNH DƯƠNG"/>
  </r>
  <r>
    <x v="18"/>
    <x v="47"/>
    <s v="EH-ND57-H645"/>
    <s v="SDA goods"/>
    <s v="SDA goods"/>
    <s v="9513142600"/>
    <n v="8.1400000000000005E-4"/>
    <n v="8.4239999999999992E-3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4T00:00:00"/>
    <s v="Panasonic"/>
    <s v="NPP Panasonic"/>
    <s v="NPP Panasonic"/>
    <s v="EH-ND57-H645"/>
    <m/>
    <m/>
    <m/>
    <x v="2"/>
    <x v="1"/>
    <s v="OK"/>
    <x v="1"/>
    <x v="1"/>
    <x v="1"/>
    <s v="KHÔNG GHÉP CỦ CHI VỚI BÌNH DƯƠNG"/>
  </r>
  <r>
    <x v="18"/>
    <x v="48"/>
    <s v="NN-ST65JBYUE"/>
    <s v="MWO"/>
    <s v="Microwave"/>
    <s v="9513143032"/>
    <n v="7.8E-2"/>
    <n v="0.57575699999999996"/>
    <n v="6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NN-ST65JBYUE"/>
    <m/>
    <m/>
    <m/>
    <x v="2"/>
    <x v="1"/>
    <s v="OK"/>
    <x v="1"/>
    <x v="1"/>
    <x v="1"/>
    <s v="KHÔNG GHÉP CỦ CHI VỚI BÌNH DƯƠNG"/>
  </r>
  <r>
    <x v="18"/>
    <x v="48"/>
    <s v="SR-CL108WRAM"/>
    <s v="SDA goods"/>
    <s v="SDA goods"/>
    <s v="9513143032"/>
    <n v="3.0000000000000001E-3"/>
    <n v="2.9579999999999999E-2"/>
    <n v="1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L108WRAM"/>
    <m/>
    <m/>
    <m/>
    <x v="2"/>
    <x v="1"/>
    <s v="OK"/>
    <x v="1"/>
    <x v="1"/>
    <x v="1"/>
    <s v="KHÔNG GHÉP CỦ CHI VỚI BÌNH DƯƠNG"/>
  </r>
  <r>
    <x v="18"/>
    <x v="48"/>
    <s v="SR-CP188NRAM"/>
    <s v="SDA goods"/>
    <s v="SDA goods"/>
    <s v="9513143032"/>
    <n v="8.8000000000000005E-3"/>
    <n v="7.7520000000000006E-2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P188NRAM"/>
    <m/>
    <m/>
    <m/>
    <x v="2"/>
    <x v="1"/>
    <s v="OK"/>
    <x v="1"/>
    <x v="1"/>
    <x v="1"/>
    <s v="KHÔNG GHÉP CỦ CHI VỚI BÌNH DƯƠNG"/>
  </r>
  <r>
    <x v="18"/>
    <x v="49"/>
    <s v="SR-MVN18FRAX"/>
    <s v="SDA goods"/>
    <s v="SDA goods"/>
    <s v="9513143040"/>
    <n v="2.086E-2"/>
    <n v="0.20496"/>
    <n v="7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MVN18FRAX"/>
    <m/>
    <m/>
    <m/>
    <x v="2"/>
    <x v="1"/>
    <s v="OK"/>
    <x v="1"/>
    <x v="1"/>
    <x v="1"/>
    <s v="KHÔNG GHÉP CỦ CHI VỚI BÌNH DƯƠNG"/>
  </r>
  <r>
    <x v="18"/>
    <x v="49"/>
    <s v="SR-CL188WRAM"/>
    <s v="SDA goods"/>
    <s v="SDA goods"/>
    <s v="9513143040"/>
    <n v="7.6E-3"/>
    <n v="7.7520000000000006E-2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L188WRAM"/>
    <m/>
    <m/>
    <m/>
    <x v="2"/>
    <x v="1"/>
    <s v="OK"/>
    <x v="1"/>
    <x v="1"/>
    <x v="1"/>
    <s v="KHÔNG GHÉP CỦ CHI VỚI BÌNH DƯƠNG"/>
  </r>
  <r>
    <x v="18"/>
    <x v="50"/>
    <s v="CS-XU12ZKH-8"/>
    <s v="RAC-CS"/>
    <s v="RAC"/>
    <s v="9513143242"/>
    <n v="0.156"/>
    <n v="1.3278719999999999"/>
    <n v="13"/>
    <s v="9512"/>
    <s v="ICD Bình Dương Logitem"/>
    <s v="ICD Song Than, 743 Bình Hòa, Thuận An, Bình Dương"/>
    <x v="24"/>
    <s v="THE GIOI DI DONG"/>
    <s v="thửa số 508, tờ bản đồ số 32  Thị Trấn Củ Chi, huyện Củ Chi, Thành phố Hồ Chí Minh,Việt Nam"/>
    <s v="Huyện Củ Chi"/>
    <d v="2023-06-22T11:37:12"/>
    <d v="2023-06-22T13:20:03"/>
    <n v="46.628999999999998"/>
    <d v="2023-04-20T00:00:00"/>
    <d v="2023-04-26T00:00:00"/>
    <s v="Panasonic"/>
    <s v="NPP Panasonic"/>
    <s v="NPP Panasonic"/>
    <s v="CS-XU12ZKH-8"/>
    <m/>
    <m/>
    <m/>
    <x v="2"/>
    <x v="1"/>
    <s v="OK"/>
    <x v="1"/>
    <x v="1"/>
    <x v="1"/>
    <s v="KHÔNG GHÉP CỦ CHI VỚI BÌNH DƯƠNG"/>
  </r>
  <r>
    <x v="18"/>
    <x v="50"/>
    <s v="CU-XU12ZKH-8"/>
    <s v="RAC-CU"/>
    <s v="RAC"/>
    <s v="9513143242"/>
    <n v="0.32500000000000001"/>
    <n v="2.9547699999999999"/>
    <n v="13"/>
    <s v="9512"/>
    <s v="ICD Bình Dương Logitem"/>
    <s v="ICD Song Than, 743 Bình Hòa, Thuận An, Bình Dương"/>
    <x v="24"/>
    <s v="THE GIOI DI DONG"/>
    <s v="thửa số 508, tờ bản đồ số 32  Thị Trấn Củ Chi, huyện Củ Chi, Thành phố Hồ Chí Minh,Việt Nam"/>
    <s v="Huyện Củ Chi"/>
    <d v="2023-06-22T11:37:12"/>
    <d v="2023-06-22T13:20:03"/>
    <n v="46.628999999999998"/>
    <d v="2023-04-20T00:00:00"/>
    <d v="2023-04-26T00:00:00"/>
    <s v="Panasonic"/>
    <s v="NPP Panasonic"/>
    <s v="NPP Panasonic"/>
    <s v="CU-XU12ZKH-8"/>
    <m/>
    <m/>
    <m/>
    <x v="2"/>
    <x v="1"/>
    <s v="OK"/>
    <x v="1"/>
    <x v="1"/>
    <x v="1"/>
    <s v="KHÔNG GHÉP CỦ CHI VỚI BÌNH DƯƠNG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9"/>
    <x v="0"/>
    <s v="[Chờ nhập xe]"/>
    <s v=""/>
    <s v="Loc Tien Phat_ICD"/>
    <s v="2T"/>
    <n v="1.411"/>
    <n v="12.349"/>
    <n v="1.99"/>
    <n v="16.734069000000002"/>
    <n v="0.70904522613065324"/>
    <n v="0.73795560422273865"/>
    <x v="0"/>
    <n v="12.9725"/>
    <s v="Hồ Chí Minh"/>
    <s v="Quận Thủ Đức"/>
    <s v=""/>
    <d v="2023-06-23T09:59:49"/>
    <n v="25.945"/>
    <d v="2023-06-22T09:34:03"/>
    <d v="2023-06-23T08:55:19"/>
    <n v="0"/>
    <n v="0"/>
    <m/>
    <n v="799241"/>
    <n v="649241"/>
    <n v="150000"/>
    <n v="448952118"/>
    <x v="0"/>
    <x v="0"/>
    <m/>
    <x v="0"/>
    <x v="0"/>
    <x v="0"/>
    <m/>
  </r>
  <r>
    <x v="1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9"/>
    <x v="51"/>
    <s v="NR-BV331BPKV"/>
    <s v="REF"/>
    <s v="Refrigerator"/>
    <s v="9513142829"/>
    <n v="6.0999999999999999E-2"/>
    <n v="0.85312500000000002"/>
    <n v="1"/>
    <s v="9512"/>
    <s v="ICD Bình Dương Logitem"/>
    <s v="ICD Song Than, 743 Bình Hòa, Thuận An, Bình Dương"/>
    <x v="25"/>
    <s v="CAO PHONG QUAN 9"/>
    <s v="103 Tăng Nhơn Phú, Phường Phước Long B, Quận 9, Thành Phố Hồ Chí Minh, Việt Nam"/>
    <s v="Quận 9"/>
    <d v="2023-06-23T08:00:00"/>
    <d v="2023-06-23T08:32:34"/>
    <n v="14.225"/>
    <d v="2023-04-20T00:00:00"/>
    <d v="2023-04-24T00:00:00"/>
    <s v="Panasonic"/>
    <s v="NPP Panasonic"/>
    <s v="NPP Panasonic"/>
    <s v="NR-BV331BPKV"/>
    <m/>
    <m/>
    <m/>
    <x v="1"/>
    <x v="1"/>
    <s v="OK"/>
    <x v="1"/>
    <x v="1"/>
    <x v="2"/>
    <m/>
  </r>
  <r>
    <x v="19"/>
    <x v="52"/>
    <s v="CS-VU9UKH-8"/>
    <s v="RAC-CS"/>
    <s v="RAC"/>
    <s v="9513143064"/>
    <n v="4.2000000000000003E-2"/>
    <n v="0.42778100000000002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VU9UKH-8"/>
    <m/>
    <m/>
    <m/>
    <x v="1"/>
    <x v="1"/>
    <s v="OK"/>
    <x v="1"/>
    <x v="1"/>
    <x v="2"/>
    <m/>
  </r>
  <r>
    <x v="19"/>
    <x v="52"/>
    <s v="CU-VU9UKH-8"/>
    <s v="RAC-CU"/>
    <s v="RAC"/>
    <s v="9513143064"/>
    <n v="9.6000000000000002E-2"/>
    <n v="0.63278999999999996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VU9UKH-8"/>
    <m/>
    <m/>
    <m/>
    <x v="1"/>
    <x v="1"/>
    <s v="OK"/>
    <x v="1"/>
    <x v="1"/>
    <x v="2"/>
    <m/>
  </r>
  <r>
    <x v="19"/>
    <x v="52"/>
    <s v="CS-XU18ZKH-8"/>
    <s v="RAC-CS"/>
    <s v="RAC"/>
    <s v="9513143064"/>
    <n v="4.2000000000000003E-2"/>
    <n v="0.39571499999999998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XU18ZKH-8"/>
    <m/>
    <m/>
    <m/>
    <x v="1"/>
    <x v="1"/>
    <s v="OK"/>
    <x v="1"/>
    <x v="1"/>
    <x v="2"/>
    <m/>
  </r>
  <r>
    <x v="19"/>
    <x v="52"/>
    <s v="CU-XU18ZKH-8"/>
    <s v="RAC-CU"/>
    <s v="RAC"/>
    <s v="9513143064"/>
    <n v="0.10199999999999999"/>
    <n v="0.81043200000000004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XU18ZKH-8"/>
    <m/>
    <m/>
    <m/>
    <x v="1"/>
    <x v="1"/>
    <s v="OK"/>
    <x v="1"/>
    <x v="1"/>
    <x v="2"/>
    <m/>
  </r>
  <r>
    <x v="19"/>
    <x v="52"/>
    <s v="CU-PU9ZKH-8M"/>
    <s v="RAC-CU"/>
    <s v="RAC"/>
    <s v="9513143064"/>
    <n v="0.2"/>
    <n v="1.57605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19"/>
    <x v="52"/>
    <s v="CS-PU9ZKH-8M"/>
    <s v="RAC-CS"/>
    <s v="RAC"/>
    <s v="9513143064"/>
    <n v="0.09"/>
    <n v="0.82088499999999998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19"/>
    <x v="52"/>
    <s v="CU-XU12ZKH-8"/>
    <s v="RAC-CU"/>
    <s v="RAC"/>
    <s v="9513143064"/>
    <n v="0.25"/>
    <n v="2.2728999999999999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9"/>
    <x v="52"/>
    <s v="CS-XU12ZKH-8"/>
    <s v="RAC-CS"/>
    <s v="RAC"/>
    <s v="9513143064"/>
    <n v="0.12"/>
    <n v="1.0214399999999999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9"/>
    <x v="52"/>
    <s v="CS-PU12ZKH-8M"/>
    <s v="RAC-CS"/>
    <s v="RAC"/>
    <s v="9513143064"/>
    <n v="0.108"/>
    <n v="0.992784"/>
    <n v="12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19"/>
    <x v="52"/>
    <s v="CU-PU12ZKH-8M"/>
    <s v="RAC-CU"/>
    <s v="RAC"/>
    <s v="9513143064"/>
    <n v="0.3"/>
    <n v="2.5453800000000002"/>
    <n v="12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0"/>
    <x v="31"/>
    <s v="[Chờ nhập xe]"/>
    <s v=""/>
    <s v="Heo Vang_ICD"/>
    <s v="2T"/>
    <n v="1.1719999999999999"/>
    <n v="9.7799999999999994"/>
    <n v="1.99"/>
    <n v="14.212987999999999"/>
    <n v="0.58894472361809047"/>
    <n v="0.68810302239050647"/>
    <x v="10"/>
    <n v="10.3063"/>
    <s v="Hồ Chí Minh"/>
    <s v="Quận Bình Tân"/>
    <s v=""/>
    <d v="2023-06-22T11:38:47"/>
    <n v="30.919"/>
    <d v="2023-06-22T08:32:22"/>
    <d v="2023-06-22T10:41:25"/>
    <n v="0"/>
    <n v="0"/>
    <s v=""/>
    <n v="897000"/>
    <n v="597000"/>
    <n v="300000"/>
    <n v="350723626"/>
    <x v="0"/>
    <x v="0"/>
    <m/>
    <x v="0"/>
    <x v="0"/>
    <x v="0"/>
    <m/>
  </r>
  <r>
    <x v="2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0"/>
    <x v="53"/>
    <s v="CU-XU12ZKH-8"/>
    <s v="RAC-CU"/>
    <s v="RAC"/>
    <s v="9513142687"/>
    <n v="2.5000000000000001E-2"/>
    <n v="0.22728999999999999"/>
    <n v="1"/>
    <s v="9512"/>
    <s v="ICD Bình Dương Logitem"/>
    <s v="ICD Song Than, 743 Bình Hòa, Thuận An, Bình Dương"/>
    <x v="27"/>
    <s v="Nguyen Kim Lac Long Quan"/>
    <s v="527 Lạc Long Quân, Phường 10,Quận Tân Bình, Thành Phố Hồ Chí Minh,Việt Nam,VN"/>
    <s v="Quận Tân Bình"/>
    <d v="2023-06-22T09:17:37"/>
    <d v="2023-06-22T09:48:37"/>
    <n v="23.666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20"/>
    <x v="53"/>
    <s v="CS-XU12ZKH-8"/>
    <s v="RAC-CS"/>
    <s v="RAC"/>
    <s v="9513142687"/>
    <n v="1.2E-2"/>
    <n v="0.102144"/>
    <n v="1"/>
    <s v="9512"/>
    <s v="ICD Bình Dương Logitem"/>
    <s v="ICD Song Than, 743 Bình Hòa, Thuận An, Bình Dương"/>
    <x v="27"/>
    <s v="Nguyen Kim Lac Long Quan"/>
    <s v="527 Lạc Long Quân, Phường 10,Quận Tân Bình, Thành Phố Hồ Chí Minh,Việt Nam,VN"/>
    <s v="Quận Tân Bình"/>
    <d v="2023-06-22T09:17:37"/>
    <d v="2023-06-22T09:48:37"/>
    <n v="23.666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0"/>
    <x v="54"/>
    <s v="CS-XU12ZKH-8"/>
    <s v="RAC-CS"/>
    <s v="RAC"/>
    <s v="9513143058"/>
    <n v="1.2E-2"/>
    <n v="0.102144"/>
    <n v="1"/>
    <s v="9512"/>
    <s v="ICD Bình Dương Logitem"/>
    <s v="ICD Song Than, 743 Bình Hòa, Thuận An, Bình Dương"/>
    <x v="28"/>
    <s v="NGUYEN KIM BINH TAN 2"/>
    <s v="34 Lê Văn Quới P. Bình Hưng Hòa A Q. Bình Tân, Hồ Chí Minh"/>
    <s v="Quận Bình Tân"/>
    <d v="2023-06-22T10:00:53"/>
    <d v="2023-06-22T10:31:53"/>
    <n v="27.468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0"/>
    <x v="54"/>
    <s v="CU-XU12ZKH-8"/>
    <s v="RAC-CU"/>
    <s v="RAC"/>
    <s v="9513143058"/>
    <n v="2.5000000000000001E-2"/>
    <n v="0.22728999999999999"/>
    <n v="1"/>
    <s v="9512"/>
    <s v="ICD Bình Dương Logitem"/>
    <s v="ICD Song Than, 743 Bình Hòa, Thuận An, Bình Dương"/>
    <x v="28"/>
    <s v="NGUYEN KIM BINH TAN 2"/>
    <s v="34 Lê Văn Quới P. Bình Hưng Hòa A Q. Bình Tân, Hồ Chí Minh"/>
    <s v="Quận Bình Tân"/>
    <d v="2023-06-22T10:00:53"/>
    <d v="2023-06-22T10:31:53"/>
    <n v="27.468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20"/>
    <x v="3"/>
    <s v="CU-PU9ZKH-8M"/>
    <s v="RAC-CU"/>
    <s v="RAC"/>
    <s v="9513142742"/>
    <n v="0.72"/>
    <n v="5.6737799999999998"/>
    <n v="36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41:25"/>
    <d v="2023-06-22T11:38:47"/>
    <n v="30.919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20"/>
    <x v="3"/>
    <s v="CS-PU9ZKH-8M"/>
    <s v="RAC-CS"/>
    <s v="RAC"/>
    <s v="9513142742"/>
    <n v="0.378"/>
    <n v="3.4477169999999999"/>
    <n v="4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41:25"/>
    <d v="2023-06-22T11:38:47"/>
    <n v="30.919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1"/>
    <x v="55"/>
    <s v="[Chờ nhập xe]"/>
    <s v=""/>
    <s v="Logitem_ICD"/>
    <s v="11T"/>
    <n v="2.5369999999999999"/>
    <n v="32.326999999999998"/>
    <n v="4.2"/>
    <n v="48.662400000000012"/>
    <n v="0.60404761904761906"/>
    <n v="0.66431166568027866"/>
    <x v="5"/>
    <n v="2.6549999999999998"/>
    <s v="Bình Dương"/>
    <s v="Thuận An"/>
    <s v=""/>
    <d v="2023-06-22T13:54:39"/>
    <n v="2.6549999999999998"/>
    <d v="2023-06-22T10:35:09"/>
    <d v="2023-06-22T10:47:40"/>
    <n v="0"/>
    <n v="0"/>
    <s v=""/>
    <n v="1765000"/>
    <n v="1765000"/>
    <n v="0"/>
    <n v="564394982"/>
    <x v="0"/>
    <x v="0"/>
    <m/>
    <x v="0"/>
    <x v="0"/>
    <x v="0"/>
    <m/>
  </r>
  <r>
    <x v="2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1"/>
    <x v="56"/>
    <s v="CU-XU12ZKH-8"/>
    <s v="RAC-CU"/>
    <s v="RAC"/>
    <s v="9513143298"/>
    <n v="0.6"/>
    <n v="5.4549599999999998"/>
    <n v="24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21"/>
    <x v="56"/>
    <s v="CS-XU12ZKH-8"/>
    <s v="RAC-CS"/>
    <s v="RAC"/>
    <s v="9513143298"/>
    <n v="0.28799999999999998"/>
    <n v="2.4514559999999999"/>
    <n v="24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21"/>
    <x v="57"/>
    <s v="NR-BA190PPVN"/>
    <s v="REF"/>
    <s v="Refrigerator"/>
    <s v="9513140980"/>
    <n v="0.245"/>
    <n v="3.6718639999999998"/>
    <n v="7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21"/>
    <x v="58"/>
    <s v="NR-BA190PPVN"/>
    <s v="REF"/>
    <s v="Refrigerator"/>
    <s v="9513142111"/>
    <n v="0.63"/>
    <n v="9.4419360000000001"/>
    <n v="18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1"/>
    <x v="59"/>
    <s v="NR-BX471GPKV"/>
    <s v="REF"/>
    <s v="Refrigerator"/>
    <s v="9513142111"/>
    <n v="7.4999999999999997E-2"/>
    <n v="1.1129599999999999"/>
    <n v="1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21"/>
    <x v="60"/>
    <s v="NR-TV301VGMV"/>
    <s v="REF"/>
    <s v="Refrigerator"/>
    <s v="9513142392"/>
    <n v="0.17399999999999999"/>
    <n v="2.3253750000000002"/>
    <n v="3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1"/>
    <x v="61"/>
    <s v="NR-BA190PPVN"/>
    <s v="REF"/>
    <s v="Refrigerator"/>
    <s v="9513140543"/>
    <n v="0.52500000000000002"/>
    <n v="7.8682800000000004"/>
    <n v="15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2"/>
    <x v="62"/>
    <s v="[Chờ nhập xe]"/>
    <s v=""/>
    <s v="Logitem_ICD"/>
    <s v="11T"/>
    <n v="2.2210000000000001"/>
    <n v="31.137"/>
    <n v="4.2"/>
    <n v="48.662400000000012"/>
    <n v="0.52880952380952384"/>
    <n v="0.63985746695600698"/>
    <x v="5"/>
    <n v="21.51"/>
    <s v="Hồ Chí Minh"/>
    <s v="Quận Thủ Đức"/>
    <s v=""/>
    <d v="2023-06-22T13:28:50"/>
    <n v="21.51"/>
    <d v="2023-06-22T09:36:25"/>
    <d v="2023-06-22T10:25:25"/>
    <n v="0"/>
    <n v="0"/>
    <s v=""/>
    <n v="2438000"/>
    <n v="2438000"/>
    <n v="0"/>
    <n v="346233365"/>
    <x v="0"/>
    <x v="0"/>
    <m/>
    <x v="0"/>
    <x v="0"/>
    <x v="0"/>
    <m/>
  </r>
  <r>
    <x v="2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2"/>
    <x v="63"/>
    <s v="NA-V95FC1LVT"/>
    <s v="WM"/>
    <s v="Washing machine"/>
    <s v="9513141820"/>
    <n v="0.14599999999999999"/>
    <n v="0.87596300000000005"/>
    <n v="2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V95FC1LVT"/>
    <m/>
    <m/>
    <m/>
    <x v="1"/>
    <x v="1"/>
    <s v="OK"/>
    <x v="1"/>
    <x v="1"/>
    <x v="2"/>
    <m/>
  </r>
  <r>
    <x v="22"/>
    <x v="64"/>
    <s v="NA-FD95X1LRV"/>
    <s v="WM"/>
    <s v="Washing machine"/>
    <s v="9513141820"/>
    <n v="0.252"/>
    <n v="2.9547180000000002"/>
    <n v="6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22"/>
    <x v="64"/>
    <s v="NA-V105FC1LV"/>
    <s v="WM"/>
    <s v="Washing machine"/>
    <s v="9513141820"/>
    <n v="7.2999999999999995E-2"/>
    <n v="0.43798100000000001"/>
    <n v="1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V105FC1LV"/>
    <m/>
    <m/>
    <m/>
    <x v="1"/>
    <x v="1"/>
    <s v="OK"/>
    <x v="1"/>
    <x v="1"/>
    <x v="2"/>
    <m/>
  </r>
  <r>
    <x v="22"/>
    <x v="65"/>
    <s v="NR-BA190PPVN"/>
    <s v="REF"/>
    <s v="Refrigerator"/>
    <s v="9513141878"/>
    <n v="0.84"/>
    <n v="12.589248"/>
    <n v="24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2"/>
    <x v="66"/>
    <s v="NR-TV261BPKV"/>
    <s v="REF"/>
    <s v="Refrigerator"/>
    <s v="9513142382"/>
    <n v="7.8E-2"/>
    <n v="2.0748000000000002"/>
    <n v="3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2"/>
    <x v="66"/>
    <s v="NR-BA229PKVN"/>
    <s v="REF"/>
    <s v="Refrigerator"/>
    <s v="9513142382"/>
    <n v="0.152"/>
    <n v="2.271744"/>
    <n v="4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22"/>
    <x v="66"/>
    <s v="NR-TV261APSV"/>
    <s v="REF"/>
    <s v="Refrigerator"/>
    <s v="9513142382"/>
    <n v="0.50600000000000001"/>
    <n v="7.6075999999999997"/>
    <n v="11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2"/>
    <x v="67"/>
    <s v="NR-TV301VGMV"/>
    <s v="REF"/>
    <s v="Refrigerator"/>
    <s v="9513142382"/>
    <n v="0.17399999999999999"/>
    <n v="2.3253750000000002"/>
    <n v="3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3"/>
    <x v="31"/>
    <s v="[Chờ nhập xe]"/>
    <s v=""/>
    <s v="Logitem_ICD"/>
    <s v="2T"/>
    <n v="0.78200000000000003"/>
    <n v="9.1150000000000002"/>
    <n v="1.85"/>
    <n v="14.403840000000001"/>
    <n v="0.42270270270270272"/>
    <n v="0.63281735981516041"/>
    <x v="5"/>
    <n v="9.843"/>
    <s v="Hồ Chí Minh"/>
    <s v="Quận Thủ Đức"/>
    <s v=""/>
    <d v="2023-06-22T10:45:29"/>
    <n v="9.843"/>
    <d v="2023-06-22T09:26:25"/>
    <d v="2023-06-22T09:48:08"/>
    <n v="0"/>
    <n v="0"/>
    <s v=""/>
    <n v="578000"/>
    <n v="578000"/>
    <n v="0"/>
    <n v="185366459"/>
    <x v="0"/>
    <x v="0"/>
    <m/>
    <x v="0"/>
    <x v="0"/>
    <x v="0"/>
    <m/>
  </r>
  <r>
    <x v="2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3"/>
    <x v="32"/>
    <s v="NR-BW530XMMV"/>
    <s v="REF"/>
    <s v="Refrigerator"/>
    <s v="9513142630"/>
    <n v="7.1400000000000001E-4"/>
    <n v="2.531088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R-BW530XMMV"/>
    <m/>
    <m/>
    <m/>
    <x v="1"/>
    <x v="1"/>
    <s v="OK"/>
    <x v="1"/>
    <x v="1"/>
    <x v="2"/>
    <m/>
  </r>
  <r>
    <x v="23"/>
    <x v="32"/>
    <s v="NA-S106FR1BV"/>
    <s v="WM"/>
    <s v="Washing machine"/>
    <s v="9513142630"/>
    <n v="0.37"/>
    <n v="2.1899060000000001"/>
    <n v="5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S106FR1BV"/>
    <m/>
    <m/>
    <m/>
    <x v="1"/>
    <x v="1"/>
    <s v="OK"/>
    <x v="1"/>
    <x v="1"/>
    <x v="2"/>
    <m/>
  </r>
  <r>
    <x v="23"/>
    <x v="32"/>
    <s v="NR-BV331BPKV"/>
    <s v="REF"/>
    <s v="Refrigerator"/>
    <s v="9513142630"/>
    <n v="0.183"/>
    <n v="2.5593750000000002"/>
    <n v="3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R-BV331BPKV"/>
    <m/>
    <m/>
    <m/>
    <x v="1"/>
    <x v="1"/>
    <s v="OK"/>
    <x v="1"/>
    <x v="1"/>
    <x v="2"/>
    <m/>
  </r>
  <r>
    <x v="23"/>
    <x v="68"/>
    <s v="NA-F90A9BRV"/>
    <s v="WM"/>
    <s v="Washing machine"/>
    <s v="9513142630"/>
    <n v="8.2000000000000003E-2"/>
    <n v="0.95903099999999997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F90A9BRV"/>
    <m/>
    <m/>
    <m/>
    <x v="1"/>
    <x v="1"/>
    <s v="OK"/>
    <x v="1"/>
    <x v="1"/>
    <x v="2"/>
    <m/>
  </r>
  <r>
    <x v="23"/>
    <x v="33"/>
    <s v="NA-V10FR1BVT"/>
    <s v="WM"/>
    <s v="Washing machine"/>
    <s v="9513142630"/>
    <n v="0.14599999999999999"/>
    <n v="0.87596300000000005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V10FR1BVT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4"/>
    <x v="62"/>
    <s v="[Chờ nhập xe]"/>
    <s v=""/>
    <s v="Heo Vang_ICD"/>
    <s v="5T"/>
    <n v="1.663"/>
    <n v="17.071999999999999"/>
    <n v="5.0999999999999996"/>
    <n v="27.072299999999991"/>
    <n v="0.32607843137254905"/>
    <n v="0.63060766909350163"/>
    <x v="5"/>
    <n v="4.2789999999999999"/>
    <s v="Bình Dương"/>
    <s v="Thuận An"/>
    <s v=""/>
    <d v="2023-06-22T11:31:28"/>
    <n v="4.2789999999999999"/>
    <d v="2023-06-22T09:59:00"/>
    <d v="2023-06-22T10:10:15"/>
    <n v="0"/>
    <n v="0"/>
    <s v=""/>
    <n v="706000"/>
    <n v="706000"/>
    <n v="0"/>
    <n v="500358475"/>
    <x v="0"/>
    <x v="0"/>
    <m/>
    <x v="0"/>
    <x v="0"/>
    <x v="0"/>
    <m/>
  </r>
  <r>
    <x v="2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4"/>
    <x v="69"/>
    <s v="NR-TL381VGMV"/>
    <s v="REF"/>
    <s v="Refrigerator"/>
    <s v="9513141969"/>
    <n v="0.14399999999999999"/>
    <n v="1.974"/>
    <n v="2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4T00:00:00"/>
    <s v="Panasonic"/>
    <s v="NPP Panasonic"/>
    <s v="NPP Panasonic"/>
    <s v="NR-TL381VGMV"/>
    <m/>
    <m/>
    <m/>
    <x v="1"/>
    <x v="1"/>
    <s v="OK"/>
    <x v="1"/>
    <x v="1"/>
    <x v="2"/>
    <m/>
  </r>
  <r>
    <x v="24"/>
    <x v="70"/>
    <s v="NR-BA190PPVN"/>
    <s v="REF"/>
    <s v="Refrigerator"/>
    <s v="9513141969"/>
    <n v="0.21"/>
    <n v="3.1473119999999999"/>
    <n v="6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4"/>
    <x v="71"/>
    <s v="NA-FD95X1LRV"/>
    <s v="WM"/>
    <s v="Washing machine"/>
    <s v="9513138789"/>
    <n v="4.2000000000000003E-2"/>
    <n v="0.49245299999999997"/>
    <n v="1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24"/>
    <x v="72"/>
    <s v="NA-FD11AR1BV"/>
    <s v="WM"/>
    <s v="Washing machine"/>
    <s v="9513140577"/>
    <n v="4.5999999999999999E-2"/>
    <n v="0.58678600000000003"/>
    <n v="1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1T00:00:00"/>
    <s v="Panasonic"/>
    <s v="NPP Panasonic"/>
    <s v="NPP Panasonic"/>
    <s v="NA-FD11AR1BV"/>
    <m/>
    <m/>
    <m/>
    <x v="1"/>
    <x v="1"/>
    <s v="OK"/>
    <x v="1"/>
    <x v="1"/>
    <x v="2"/>
    <m/>
  </r>
  <r>
    <x v="24"/>
    <x v="73"/>
    <s v="CU-XU12ZKH-8"/>
    <s v="RAC-CU"/>
    <s v="RAC"/>
    <s v="9513143263"/>
    <n v="0.82499999999999996"/>
    <n v="7.5005699999999997"/>
    <n v="33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24"/>
    <x v="73"/>
    <s v="CS-XU12ZKH-8"/>
    <s v="RAC-CS"/>
    <s v="RAC"/>
    <s v="9513143263"/>
    <n v="0.39600000000000002"/>
    <n v="3.370752"/>
    <n v="33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5"/>
    <x v="55"/>
    <s v="[Chờ nhập xe]"/>
    <s v=""/>
    <s v="Heo Vang_ICD"/>
    <s v="7T"/>
    <n v="1.43"/>
    <n v="21.539000000000001"/>
    <n v="8.4499999999999993"/>
    <n v="35.156799999999997"/>
    <n v="0.16923076923076924"/>
    <n v="0.61265530423701831"/>
    <x v="10"/>
    <n v="26.589300000000001"/>
    <s v="Tây Ninh"/>
    <s v="Dương Minh Châu"/>
    <s v=""/>
    <d v="2023-06-22T15:03:54"/>
    <n v="79.768000000000001"/>
    <d v="2023-06-22T09:07:39"/>
    <d v="2023-06-22T14:31:05"/>
    <n v="0"/>
    <n v="0"/>
    <s v=""/>
    <n v="3047000"/>
    <n v="2647000"/>
    <n v="400000"/>
    <n v="250536453"/>
    <x v="0"/>
    <x v="0"/>
    <m/>
    <x v="0"/>
    <x v="0"/>
    <x v="0"/>
    <m/>
  </r>
  <r>
    <x v="2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5"/>
    <x v="74"/>
    <s v="NR-BC361VGMV"/>
    <s v="REF"/>
    <s v="Refrigerator"/>
    <s v="9513143513"/>
    <n v="6.9000000000000006E-2"/>
    <n v="0.93554999999999999"/>
    <n v="1"/>
    <s v="9512"/>
    <s v="ICD Bình Dương Logitem"/>
    <s v="ICD Song Than, 743 Bình Hòa, Thuận An, Bình Dương"/>
    <x v="32"/>
    <s v="TGDD TAY NINH"/>
    <s v="10, Quốc lộ 22, KP.Gia Huỳnh, TT Trảng Bàng, H.Trảng Bàng, T.Tây Ninh"/>
    <s v="Trảng Bàng"/>
    <d v="2023-06-22T10:23:57"/>
    <d v="2023-06-22T10:56:46"/>
    <n v="52.347999999999999"/>
    <d v="2023-04-20T00:00:00"/>
    <d v="2023-04-29T00:00:00"/>
    <s v="Panasonic"/>
    <s v="NPP Panasonic"/>
    <s v="NPP Panasonic"/>
    <s v="NR-BC361VGMV"/>
    <m/>
    <m/>
    <m/>
    <x v="1"/>
    <x v="1"/>
    <s v="OK"/>
    <x v="1"/>
    <x v="1"/>
    <x v="2"/>
    <m/>
  </r>
  <r>
    <x v="25"/>
    <x v="75"/>
    <s v="NR-DZ601VGKV"/>
    <s v="REF"/>
    <s v="Refrigerator"/>
    <s v="9513142145"/>
    <n v="0.216"/>
    <n v="2.894760000000000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DZ601VGKV"/>
    <m/>
    <m/>
    <m/>
    <x v="1"/>
    <x v="1"/>
    <s v="OK"/>
    <x v="1"/>
    <x v="1"/>
    <x v="2"/>
    <m/>
  </r>
  <r>
    <x v="25"/>
    <x v="75"/>
    <s v="NR-TV341VGMV"/>
    <s v="REF"/>
    <s v="Refrigerator"/>
    <s v="9513142145"/>
    <n v="0.126"/>
    <n v="1.68675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341VGMV"/>
    <m/>
    <m/>
    <m/>
    <x v="1"/>
    <x v="1"/>
    <s v="OK"/>
    <x v="1"/>
    <x v="1"/>
    <x v="2"/>
    <m/>
  </r>
  <r>
    <x v="25"/>
    <x v="75"/>
    <s v="NR-TV301VGMV"/>
    <s v="REF"/>
    <s v="Refrigerator"/>
    <s v="9513142145"/>
    <n v="0.23200000000000001"/>
    <n v="3.1004999999999998"/>
    <n v="4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5"/>
    <x v="76"/>
    <s v="NR-BX471GPKV"/>
    <s v="REF"/>
    <s v="Refrigerator"/>
    <s v="9513142145"/>
    <n v="0.15"/>
    <n v="2.2259199999999999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25"/>
    <x v="76"/>
    <s v="NR-TX461GPKV"/>
    <s v="REF"/>
    <s v="Refrigerator"/>
    <s v="9513142145"/>
    <n v="7.2999999999999995E-2"/>
    <n v="1.118393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X461GPKV"/>
    <m/>
    <m/>
    <m/>
    <x v="1"/>
    <x v="1"/>
    <s v="OK"/>
    <x v="1"/>
    <x v="1"/>
    <x v="2"/>
    <m/>
  </r>
  <r>
    <x v="25"/>
    <x v="76"/>
    <s v="NR-TV261BPKV"/>
    <s v="REF"/>
    <s v="Refrigerator"/>
    <s v="9513142145"/>
    <n v="5.1999999999999998E-2"/>
    <n v="1.383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5"/>
    <x v="76"/>
    <s v="NR-TV261APSV"/>
    <s v="REF"/>
    <s v="Refrigerator"/>
    <s v="9513142145"/>
    <n v="4.5999999999999999E-2"/>
    <n v="0.69159999999999999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5"/>
    <x v="76"/>
    <s v="NR-TL381GPKV"/>
    <s v="REF"/>
    <s v="Refrigerator"/>
    <s v="9513142145"/>
    <n v="6.5000000000000002E-2"/>
    <n v="0.98699999999999999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L381GPKV"/>
    <m/>
    <m/>
    <m/>
    <x v="1"/>
    <x v="1"/>
    <s v="OK"/>
    <x v="1"/>
    <x v="1"/>
    <x v="2"/>
    <m/>
  </r>
  <r>
    <x v="25"/>
    <x v="77"/>
    <s v="NR-BA190PPVN"/>
    <s v="REF"/>
    <s v="Refrigerator"/>
    <s v="9513142145"/>
    <n v="0.28000000000000003"/>
    <n v="4.1964160000000001"/>
    <n v="8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5"/>
    <x v="78"/>
    <s v="NR-TV261BPKV"/>
    <s v="REF"/>
    <s v="Refrigerator"/>
    <s v="9513142368"/>
    <n v="5.1999999999999998E-2"/>
    <n v="1.383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5"/>
    <x v="79"/>
    <s v="NR-BC361VGMV"/>
    <s v="REF"/>
    <s v="Refrigerator"/>
    <s v="9513143654"/>
    <n v="6.9000000000000006E-2"/>
    <n v="0.93554999999999999"/>
    <n v="1"/>
    <s v="9512"/>
    <s v="ICD Bình Dương Logitem"/>
    <s v="ICD Song Than, 743 Bình Hòa, Thuận An, Bình Dương"/>
    <x v="34"/>
    <s v="TGDD TAY NINH"/>
    <s v="Số 1013, Đường ĐT, Tổ 1, ấp Thuận Hòa,Xã Truông Mít, Huyện Dương Minh Châu,Tỉnh Tây Ninh,Việt Nam,VN"/>
    <s v="Dương Minh Châu"/>
    <d v="2023-06-22T14:31:05"/>
    <d v="2023-06-22T15:03:54"/>
    <n v="79.768000000000001"/>
    <d v="2023-04-20T00:00:00"/>
    <d v="2023-04-29T00:00:00"/>
    <s v="Panasonic"/>
    <s v="NPP Panasonic"/>
    <s v="NPP Panasonic"/>
    <s v="NR-BC361VGM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6"/>
    <x v="62"/>
    <s v="[Chờ nhập xe]"/>
    <s v=""/>
    <s v="Nhat Long_ICD"/>
    <s v="3.5T"/>
    <n v="1.1879999999999999"/>
    <n v="12.682"/>
    <n v="1.99"/>
    <n v="23.239260000000002"/>
    <n v="0.59698492462311559"/>
    <n v="0.54571445046012645"/>
    <x v="10"/>
    <n v="12.4893"/>
    <s v="Bình Dương"/>
    <s v="Bến Cát"/>
    <s v=""/>
    <d v="2023-06-23T10:42:42"/>
    <n v="37.468000000000004"/>
    <d v="2023-06-22T08:41:04"/>
    <d v="2023-06-23T10:10:59"/>
    <n v="0"/>
    <n v="0"/>
    <s v=""/>
    <n v="1090000"/>
    <n v="890000"/>
    <n v="200000"/>
    <n v="295768732"/>
    <x v="0"/>
    <x v="0"/>
    <m/>
    <x v="0"/>
    <x v="0"/>
    <x v="0"/>
    <m/>
  </r>
  <r>
    <x v="2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6"/>
    <x v="80"/>
    <s v="NR-TV301VGMV"/>
    <s v="REF"/>
    <s v="Refrigerator"/>
    <s v="9513142855"/>
    <n v="0.11600000000000001"/>
    <n v="1.5502499999999999"/>
    <n v="2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6"/>
    <x v="81"/>
    <s v="NR-BA229PAVN"/>
    <s v="REF"/>
    <s v="Refrigerator"/>
    <s v="9513142855"/>
    <n v="7.5999999999999998E-2"/>
    <n v="1.135872"/>
    <n v="2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BA229PAVN"/>
    <m/>
    <m/>
    <m/>
    <x v="1"/>
    <x v="1"/>
    <s v="OK"/>
    <x v="1"/>
    <x v="1"/>
    <x v="2"/>
    <m/>
  </r>
  <r>
    <x v="26"/>
    <x v="81"/>
    <s v="NR-TV261APSV"/>
    <s v="REF"/>
    <s v="Refrigerator"/>
    <s v="9513142855"/>
    <n v="4.5999999999999999E-2"/>
    <n v="0.69159999999999999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6"/>
    <x v="81"/>
    <s v="NR-BV361BPKV"/>
    <s v="REF"/>
    <s v="Refrigerator"/>
    <s v="9513142855"/>
    <n v="6.3E-2"/>
    <n v="0.92564999999999997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BV361BPKV"/>
    <m/>
    <m/>
    <m/>
    <x v="1"/>
    <x v="1"/>
    <s v="OK"/>
    <x v="1"/>
    <x v="1"/>
    <x v="2"/>
    <m/>
  </r>
  <r>
    <x v="26"/>
    <x v="81"/>
    <s v="NR-SV281BPKV"/>
    <s v="REF"/>
    <s v="Refrigerator"/>
    <s v="9513142855"/>
    <n v="5.6000000000000001E-2"/>
    <n v="0.74355199999999999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SV281BPKV"/>
    <m/>
    <m/>
    <m/>
    <x v="1"/>
    <x v="1"/>
    <s v="OK"/>
    <x v="1"/>
    <x v="1"/>
    <x v="2"/>
    <m/>
  </r>
  <r>
    <x v="26"/>
    <x v="82"/>
    <s v="CU-XU12ZKH-8"/>
    <s v="RAC-CU"/>
    <s v="RAC"/>
    <s v="9513142939"/>
    <n v="0.125"/>
    <n v="1.13645"/>
    <n v="5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2"/>
    <m/>
  </r>
  <r>
    <x v="26"/>
    <x v="82"/>
    <s v="CS-XU12ZKH-8"/>
    <s v="RAC-CS"/>
    <s v="RAC"/>
    <s v="9513142939"/>
    <n v="0.06"/>
    <n v="0.51071999999999995"/>
    <n v="5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2"/>
    <m/>
  </r>
  <r>
    <x v="26"/>
    <x v="82"/>
    <s v="CU-PU12ZKH-8M"/>
    <s v="RAC-CU"/>
    <s v="RAC"/>
    <s v="9513142939"/>
    <n v="0.17499999999999999"/>
    <n v="1.4848049999999999"/>
    <n v="7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2"/>
    <m/>
  </r>
  <r>
    <x v="26"/>
    <x v="82"/>
    <s v="CS-PU12ZKH-8M"/>
    <s v="RAC-CS"/>
    <s v="RAC"/>
    <s v="9513142939"/>
    <n v="6.3E-2"/>
    <n v="0.57912399999999997"/>
    <n v="7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2"/>
    <m/>
  </r>
  <r>
    <x v="26"/>
    <x v="82"/>
    <s v="CU-PU9ZKH-8M"/>
    <s v="RAC-CU"/>
    <s v="RAC"/>
    <s v="9513142939"/>
    <n v="0.2"/>
    <n v="1.57605"/>
    <n v="10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2"/>
    <m/>
  </r>
  <r>
    <x v="26"/>
    <x v="82"/>
    <s v="CS-PU9ZKH-8M"/>
    <s v="RAC-CS"/>
    <s v="RAC"/>
    <s v="9513142939"/>
    <n v="0.09"/>
    <n v="0.82088499999999998"/>
    <n v="10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2"/>
    <m/>
  </r>
  <r>
    <x v="26"/>
    <x v="83"/>
    <s v="NA-F85A9BRV"/>
    <s v="WM"/>
    <s v="Washing machine"/>
    <s v="9513143354"/>
    <n v="0.08"/>
    <n v="0.95903099999999997"/>
    <n v="2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3T09:32:48"/>
    <d v="2023-06-23T10:05:41"/>
    <n v="34.497"/>
    <d v="2023-04-20T00:00:00"/>
    <d v="2023-04-26T00:00:00"/>
    <s v="Panasonic"/>
    <s v="NPP Panasonic"/>
    <s v="NPP Panasonic"/>
    <s v="NA-F85A9BRV"/>
    <m/>
    <m/>
    <m/>
    <x v="1"/>
    <x v="1"/>
    <s v="OK"/>
    <x v="1"/>
    <x v="1"/>
    <x v="2"/>
    <m/>
  </r>
  <r>
    <x v="26"/>
    <x v="84"/>
    <s v="NR-BA229PAVN"/>
    <s v="REF"/>
    <s v="Refrigerator"/>
    <s v="9513142900"/>
    <n v="3.7999999999999999E-2"/>
    <n v="0.567936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3T10:10:59"/>
    <d v="2023-06-23T10:42:42"/>
    <n v="37.468000000000004"/>
    <d v="2023-04-20T00:00:00"/>
    <d v="2023-04-24T00:00:00"/>
    <s v="Panasonic"/>
    <s v="NPP Panasonic"/>
    <s v="NPP Panasonic"/>
    <s v="NR-BA229PA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7"/>
    <x v="31"/>
    <s v="[Chờ nhập xe]"/>
    <s v=""/>
    <s v="Logitem_ICD"/>
    <s v="11T"/>
    <n v="2.4089999999999998"/>
    <n v="23.113"/>
    <n v="4.2"/>
    <n v="48.662400000000012"/>
    <n v="0.57357142857142851"/>
    <n v="0.47496629841520338"/>
    <x v="0"/>
    <n v="10.468"/>
    <s v="Bình Dương"/>
    <s v="Tân Uyên"/>
    <s v=""/>
    <d v="2023-06-22T13:19:44"/>
    <n v="20.936"/>
    <d v="2023-06-22T09:12:24"/>
    <d v="2023-06-22T11:48:49"/>
    <n v="0"/>
    <n v="0"/>
    <s v=""/>
    <n v="1967000"/>
    <n v="1797000"/>
    <n v="170000"/>
    <n v="1453552435"/>
    <x v="0"/>
    <x v="0"/>
    <m/>
    <x v="0"/>
    <x v="0"/>
    <x v="0"/>
    <m/>
  </r>
  <r>
    <x v="2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7"/>
    <x v="85"/>
    <s v="NR-TV261BPKV"/>
    <s v="REF"/>
    <s v="Refrigerator"/>
    <s v="9513142512"/>
    <n v="7.8E-2"/>
    <n v="2.0748000000000002"/>
    <n v="3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XE 9T LÀ DƯ RỒI"/>
  </r>
  <r>
    <x v="27"/>
    <x v="85"/>
    <s v="NR-BA229PKVN"/>
    <s v="REF"/>
    <s v="Refrigerator"/>
    <s v="9513142512"/>
    <n v="0.152"/>
    <n v="2.271744"/>
    <n v="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XE 9T LÀ DƯ RỒI"/>
  </r>
  <r>
    <x v="27"/>
    <x v="85"/>
    <s v="NR-TV261APSV"/>
    <s v="REF"/>
    <s v="Refrigerator"/>
    <s v="9513142512"/>
    <n v="4.5999999999999999E-2"/>
    <n v="0.69159999999999999"/>
    <n v="1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XE 9T LÀ DƯ RỒI"/>
  </r>
  <r>
    <x v="27"/>
    <x v="86"/>
    <s v="CU-XU12ZKH-8"/>
    <s v="RAC-CU"/>
    <s v="RAC"/>
    <s v="9513143292"/>
    <n v="1"/>
    <n v="9.0915999999999997"/>
    <n v="40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XE 9T LÀ DƯ RỒI"/>
  </r>
  <r>
    <x v="27"/>
    <x v="86"/>
    <s v="CS-XU12ZKH-8"/>
    <s v="RAC-CS"/>
    <s v="RAC"/>
    <s v="9513143292"/>
    <n v="0.48"/>
    <n v="4.0857599999999996"/>
    <n v="40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XE 9T LÀ DƯ RỒI"/>
  </r>
  <r>
    <x v="27"/>
    <x v="86"/>
    <s v="CU-XU12ZKH-8"/>
    <s v="RAC-CU"/>
    <s v="RAC"/>
    <s v="9513143292"/>
    <n v="0.35"/>
    <n v="3.1820599999999999"/>
    <n v="1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XE 9T LÀ DƯ RỒI"/>
  </r>
  <r>
    <x v="27"/>
    <x v="86"/>
    <s v="CS-XU12ZKH-8"/>
    <s v="RAC-CS"/>
    <s v="RAC"/>
    <s v="9513143292"/>
    <n v="0.16800000000000001"/>
    <n v="1.430016"/>
    <n v="1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XE 9T LÀ DƯ RỒI"/>
  </r>
  <r>
    <x v="27"/>
    <x v="87"/>
    <s v="R03NT/2B-V"/>
    <s v="C-BATT-LIGHT"/>
    <s v="C-BATT"/>
    <s v="9513142670"/>
    <n v="1.6500000000000001E-2"/>
    <n v="5.6644E-2"/>
    <n v="120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R03NT/2B-V"/>
    <m/>
    <m/>
    <m/>
    <x v="1"/>
    <x v="2"/>
    <s v="OK"/>
    <x v="1"/>
    <x v="1"/>
    <x v="1"/>
    <s v="XE 9T LÀ DƯ RỒI"/>
  </r>
  <r>
    <x v="27"/>
    <x v="87"/>
    <s v="LR6T/4B-V"/>
    <s v="C-BATT-MEDIUM"/>
    <s v="C-BATT"/>
    <s v="9513142670"/>
    <n v="1.95E-2"/>
    <n v="2.8709999999999999E-2"/>
    <n v="72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T/4B-V"/>
    <m/>
    <m/>
    <m/>
    <x v="1"/>
    <x v="2"/>
    <s v="OK"/>
    <x v="1"/>
    <x v="1"/>
    <x v="1"/>
    <s v="XE 9T LÀ DƯ RỒI"/>
  </r>
  <r>
    <x v="27"/>
    <x v="87"/>
    <s v="LR03T/4B-V"/>
    <s v="C-BATT-LIGHT"/>
    <s v="C-BATT"/>
    <s v="9513142670"/>
    <n v="3.5000000000000001E-3"/>
    <n v="6.8580000000000004E-3"/>
    <n v="24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03T/4B-V"/>
    <m/>
    <m/>
    <m/>
    <x v="1"/>
    <x v="2"/>
    <s v="OK"/>
    <x v="1"/>
    <x v="1"/>
    <x v="1"/>
    <s v="XE 9T LÀ DƯ RỒI"/>
  </r>
  <r>
    <x v="27"/>
    <x v="87"/>
    <s v="LR6EG/2B-V"/>
    <s v="C-BATT-LIGHT"/>
    <s v="C-BATT"/>
    <s v="9513142670"/>
    <n v="1.2735E-2"/>
    <n v="3.7124999999999998E-2"/>
    <n v="432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EG/2B-V"/>
    <m/>
    <m/>
    <m/>
    <x v="1"/>
    <x v="2"/>
    <s v="OK"/>
    <x v="1"/>
    <x v="1"/>
    <x v="1"/>
    <s v="XE 9T LÀ DƯ RỒI"/>
  </r>
  <r>
    <x v="27"/>
    <x v="87"/>
    <s v="LR6T/2B-V"/>
    <s v="C-BATT-LIGHT"/>
    <s v="C-BATT"/>
    <s v="9513142670"/>
    <n v="3.0450000000000001E-2"/>
    <n v="8.6624999999999994E-2"/>
    <n v="100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T/2B-V"/>
    <m/>
    <m/>
    <m/>
    <x v="1"/>
    <x v="2"/>
    <s v="OK"/>
    <x v="1"/>
    <x v="1"/>
    <x v="1"/>
    <s v="XE 9T LÀ DƯ RỒI"/>
  </r>
  <r>
    <x v="27"/>
    <x v="87"/>
    <s v="LR03T/2B-V"/>
    <s v="C-BATT-LIGHT"/>
    <s v="C-BATT"/>
    <s v="9513142670"/>
    <n v="2.4799999999999999E-2"/>
    <n v="3.8303999999999998E-2"/>
    <n v="76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03T/2B-V"/>
    <m/>
    <m/>
    <m/>
    <x v="1"/>
    <x v="2"/>
    <s v="OK"/>
    <x v="1"/>
    <x v="1"/>
    <x v="1"/>
    <s v="XE 9T LÀ DƯ RỒI"/>
  </r>
  <r>
    <x v="27"/>
    <x v="87"/>
    <s v="R6NT/4B-V"/>
    <s v="C-BATT-MEDIUM"/>
    <s v="C-BATT"/>
    <s v="9513142670"/>
    <n v="2.7300000000000001E-2"/>
    <n v="3.1185000000000001E-2"/>
    <n v="100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R6NT/4B-V"/>
    <m/>
    <m/>
    <m/>
    <x v="1"/>
    <x v="2"/>
    <s v="OK"/>
    <x v="1"/>
    <x v="1"/>
    <x v="1"/>
    <s v="XE 9T LÀ DƯ RỒ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8"/>
    <x v="0"/>
    <s v="[Chờ nhập xe]"/>
    <s v=""/>
    <s v="Nhat Long_ICD"/>
    <s v="3.5T"/>
    <n v="0.92500000000000004"/>
    <n v="12.548999999999999"/>
    <n v="4.9000000000000004"/>
    <n v="22.5992"/>
    <n v="0.18877551020408162"/>
    <n v="0.55528514283691455"/>
    <x v="5"/>
    <n v="31.817"/>
    <s v="Hồ Chí Minh"/>
    <s v="Quận Bình Tân"/>
    <s v=""/>
    <d v="2023-06-22T10:52:10"/>
    <n v="31.817"/>
    <d v="2023-06-22T08:54:28"/>
    <d v="2023-06-22T09:44:31"/>
    <n v="0"/>
    <n v="0"/>
    <s v=""/>
    <n v="865000"/>
    <n v="865000"/>
    <n v="0"/>
    <n v="153865817"/>
    <x v="0"/>
    <x v="0"/>
    <m/>
    <x v="0"/>
    <x v="0"/>
    <x v="0"/>
    <m/>
  </r>
  <r>
    <x v="2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8"/>
    <x v="88"/>
    <s v="NR-DZ601VGKV"/>
    <s v="REF"/>
    <s v="Refrigerator"/>
    <s v="9513143310"/>
    <n v="0.108"/>
    <n v="1.4473800000000001"/>
    <n v="1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DZ601VGKV"/>
    <m/>
    <m/>
    <m/>
    <x v="1"/>
    <x v="1"/>
    <s v="OK"/>
    <x v="1"/>
    <x v="1"/>
    <x v="2"/>
    <m/>
  </r>
  <r>
    <x v="28"/>
    <x v="88"/>
    <s v="NR-TL351GPKV"/>
    <s v="REF"/>
    <s v="Refrigerator"/>
    <s v="9513143310"/>
    <n v="0.34499999999999997"/>
    <n v="4.59375"/>
    <n v="5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TL351GPKV"/>
    <m/>
    <m/>
    <m/>
    <x v="1"/>
    <x v="1"/>
    <s v="OK"/>
    <x v="1"/>
    <x v="1"/>
    <x v="2"/>
    <m/>
  </r>
  <r>
    <x v="28"/>
    <x v="88"/>
    <s v="NA-F10S10BRV"/>
    <s v="WM"/>
    <s v="Washing machine"/>
    <s v="9513143310"/>
    <n v="7.5999999999999998E-2"/>
    <n v="0.89962200000000003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A-F10S10BRV"/>
    <m/>
    <m/>
    <m/>
    <x v="1"/>
    <x v="1"/>
    <s v="OK"/>
    <x v="1"/>
    <x v="1"/>
    <x v="2"/>
    <m/>
  </r>
  <r>
    <x v="28"/>
    <x v="88"/>
    <s v="NR-BV331WGKV"/>
    <s v="REF"/>
    <s v="Refrigerator"/>
    <s v="9513143310"/>
    <n v="0.13600000000000001"/>
    <n v="1.70625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BV331WGKV"/>
    <m/>
    <m/>
    <m/>
    <x v="1"/>
    <x v="1"/>
    <s v="OK"/>
    <x v="1"/>
    <x v="1"/>
    <x v="2"/>
    <m/>
  </r>
  <r>
    <x v="28"/>
    <x v="88"/>
    <s v="NR-TV261APSV"/>
    <s v="REF"/>
    <s v="Refrigerator"/>
    <s v="9513143310"/>
    <n v="0.184"/>
    <n v="2.7664"/>
    <n v="4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TV261APSV"/>
    <m/>
    <m/>
    <m/>
    <x v="1"/>
    <x v="1"/>
    <s v="OK"/>
    <x v="1"/>
    <x v="1"/>
    <x v="2"/>
    <m/>
  </r>
  <r>
    <x v="28"/>
    <x v="89"/>
    <s v="NR-BA229PKVN"/>
    <s v="REF"/>
    <s v="Refrigerator"/>
    <s v="9513143310"/>
    <n v="7.5999999999999998E-2"/>
    <n v="1.135872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BA229PK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9"/>
    <x v="8"/>
    <s v="[Chờ nhập xe]"/>
    <s v=""/>
    <s v="Nhat Long_ICD"/>
    <s v="3.5T"/>
    <n v="1.099"/>
    <n v="12.035"/>
    <n v="1.99"/>
    <n v="23.239260000000002"/>
    <n v="0.55226130653266325"/>
    <n v="0.51787363280930632"/>
    <x v="10"/>
    <n v="13.55"/>
    <s v="Hồ Chí Minh"/>
    <s v="Huyện Củ Chi"/>
    <s v=""/>
    <d v="2023-06-22T11:49:01"/>
    <n v="40.65"/>
    <d v="2023-06-22T08:39:09"/>
    <d v="2023-06-22T10:44:06"/>
    <n v="0"/>
    <n v="0"/>
    <s v=""/>
    <n v="1160000"/>
    <n v="960000"/>
    <n v="200000"/>
    <n v="268318841"/>
    <x v="0"/>
    <x v="0"/>
    <m/>
    <x v="0"/>
    <x v="0"/>
    <x v="0"/>
    <m/>
  </r>
  <r>
    <x v="2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9"/>
    <x v="90"/>
    <s v="TH-32LS600V"/>
    <s v="LCD"/>
    <s v="LCD"/>
    <s v="9513142795"/>
    <n v="9.7999999999999997E-3"/>
    <n v="0.10607999999999999"/>
    <n v="2"/>
    <s v="9512"/>
    <s v="ICD Bình Dương Logitem"/>
    <s v="ICD Song Than, 743 Bình Hòa, Thuận An, Bình Dương"/>
    <x v="41"/>
    <s v="CAO PHONG HOC MON"/>
    <s v="475 đường Tô Ký, Ấp Nam Thới, Xã Thới Tam Thôn, Huyện Hóc Môn, Thành Phố Hồ Chí Minh , Việt Nam"/>
    <s v="Huyện Hóc Môn"/>
    <d v="2023-06-22T09:15:05"/>
    <d v="2023-06-22T09:45:25"/>
    <n v="21.946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29"/>
    <x v="91"/>
    <s v="CU-PU12ZKH-8M"/>
    <s v="RAC-CU"/>
    <s v="RAC"/>
    <s v="9513142688"/>
    <n v="2.5000000000000001E-2"/>
    <n v="0.212115"/>
    <n v="1"/>
    <s v="9512"/>
    <s v="ICD Bình Dương Logitem"/>
    <s v="ICD Song Than, 743 Bình Hòa, Thuận An, Bình Dương"/>
    <x v="42"/>
    <s v="NGUYEN KIM CU CHI"/>
    <s v="73 Đường Tỉnh lộ 8, Khu phố 1 Thị trấn Củ Chi, Huyện Củ Chi, Thành phố Hồ Chí Minh, Việt Nam"/>
    <s v="Huyện Củ Chi"/>
    <d v="2023-06-22T10:10:06"/>
    <d v="2023-06-22T10:41:00"/>
    <n v="39.061999999999998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29"/>
    <x v="91"/>
    <s v="CS-PU12ZKH-8M"/>
    <s v="RAC-CS"/>
    <s v="RAC"/>
    <s v="9513142688"/>
    <n v="8.9999999999999993E-3"/>
    <n v="8.2732E-2"/>
    <n v="1"/>
    <s v="9512"/>
    <s v="ICD Bình Dương Logitem"/>
    <s v="ICD Song Than, 743 Bình Hòa, Thuận An, Bình Dương"/>
    <x v="42"/>
    <s v="NGUYEN KIM CU CHI"/>
    <s v="73 Đường Tỉnh lộ 8, Khu phố 1 Thị trấn Củ Chi, Huyện Củ Chi, Thành phố Hồ Chí Minh, Việt Nam"/>
    <s v="Huyện Củ Chi"/>
    <d v="2023-06-22T10:10:06"/>
    <d v="2023-06-22T10:41:00"/>
    <n v="39.061999999999998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29"/>
    <x v="92"/>
    <s v="NA-FD95X1LRV"/>
    <s v="WM"/>
    <s v="Washing machine"/>
    <s v="9513142850"/>
    <n v="8.4000000000000005E-2"/>
    <n v="0.98490599999999995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95X1LRV"/>
    <m/>
    <m/>
    <m/>
    <x v="1"/>
    <x v="1"/>
    <s v="OK"/>
    <x v="1"/>
    <x v="1"/>
    <x v="2"/>
    <m/>
  </r>
  <r>
    <x v="29"/>
    <x v="92"/>
    <s v="NA-F85A9BRV"/>
    <s v="WM"/>
    <s v="Washing machine"/>
    <s v="9513142850"/>
    <n v="0.08"/>
    <n v="0.95903099999999997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85A9BRV"/>
    <m/>
    <m/>
    <m/>
    <x v="1"/>
    <x v="1"/>
    <s v="OK"/>
    <x v="1"/>
    <x v="1"/>
    <x v="2"/>
    <m/>
  </r>
  <r>
    <x v="29"/>
    <x v="92"/>
    <s v="NA-F100A9BRV"/>
    <s v="WM"/>
    <s v="Washing machine"/>
    <s v="9513142850"/>
    <n v="4.1000000000000002E-2"/>
    <n v="0.479516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100A9BRV"/>
    <m/>
    <m/>
    <m/>
    <x v="1"/>
    <x v="1"/>
    <s v="OK"/>
    <x v="1"/>
    <x v="1"/>
    <x v="2"/>
    <m/>
  </r>
  <r>
    <x v="29"/>
    <x v="92"/>
    <s v="NA-FD11AR1BV"/>
    <s v="WM"/>
    <s v="Washing machine"/>
    <s v="9513142850"/>
    <n v="4.5999999999999999E-2"/>
    <n v="0.58678600000000003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11AR1BV"/>
    <m/>
    <m/>
    <m/>
    <x v="1"/>
    <x v="1"/>
    <s v="OK"/>
    <x v="1"/>
    <x v="1"/>
    <x v="2"/>
    <m/>
  </r>
  <r>
    <x v="29"/>
    <x v="92"/>
    <s v="NA-FD11XR1LV"/>
    <s v="WM"/>
    <s v="Washing machine"/>
    <s v="9513142850"/>
    <n v="4.5999999999999999E-2"/>
    <n v="0.58678600000000003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11XR1LV"/>
    <m/>
    <m/>
    <m/>
    <x v="1"/>
    <x v="1"/>
    <s v="OK"/>
    <x v="1"/>
    <x v="1"/>
    <x v="2"/>
    <m/>
  </r>
  <r>
    <x v="29"/>
    <x v="92"/>
    <s v="NR-BV331BPKV"/>
    <s v="REF"/>
    <s v="Refrigerator"/>
    <s v="9513142850"/>
    <n v="0.183"/>
    <n v="2.5593750000000002"/>
    <n v="3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R-BV331BPKV"/>
    <m/>
    <m/>
    <m/>
    <x v="1"/>
    <x v="1"/>
    <s v="OK"/>
    <x v="1"/>
    <x v="1"/>
    <x v="2"/>
    <m/>
  </r>
  <r>
    <x v="29"/>
    <x v="92"/>
    <s v="NR-SV281BPKV"/>
    <s v="REF"/>
    <s v="Refrigerator"/>
    <s v="9513142850"/>
    <n v="0.112"/>
    <n v="1.487104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R-SV281BPKV"/>
    <m/>
    <m/>
    <m/>
    <x v="1"/>
    <x v="1"/>
    <s v="OK"/>
    <x v="1"/>
    <x v="1"/>
    <x v="2"/>
    <m/>
  </r>
  <r>
    <x v="29"/>
    <x v="93"/>
    <s v="CS-PU12ZKH-8M"/>
    <s v="RAC-CS"/>
    <s v="RAC"/>
    <s v="9513142994"/>
    <n v="4.4999999999999998E-2"/>
    <n v="0.41366000000000003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2"/>
    <m/>
  </r>
  <r>
    <x v="29"/>
    <x v="93"/>
    <s v="CU-PU9ZKH-8M"/>
    <s v="RAC-CU"/>
    <s v="RAC"/>
    <s v="9513142994"/>
    <n v="0.1"/>
    <n v="0.78802499999999998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2"/>
    <m/>
  </r>
  <r>
    <x v="29"/>
    <x v="93"/>
    <s v="CS-PU9ZKH-8M"/>
    <s v="RAC-CS"/>
    <s v="RAC"/>
    <s v="9513142994"/>
    <n v="4.4999999999999998E-2"/>
    <n v="0.410443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2"/>
    <m/>
  </r>
  <r>
    <x v="29"/>
    <x v="93"/>
    <s v="CU-XU12ZKH-8"/>
    <s v="RAC-CU"/>
    <s v="RAC"/>
    <s v="9513142994"/>
    <n v="0.1"/>
    <n v="0.90915999999999997"/>
    <n v="4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2"/>
    <m/>
  </r>
  <r>
    <x v="29"/>
    <x v="93"/>
    <s v="CS-XU12ZKH-8"/>
    <s v="RAC-CS"/>
    <s v="RAC"/>
    <s v="9513142994"/>
    <n v="4.8000000000000001E-2"/>
    <n v="0.40857599999999999"/>
    <n v="4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2"/>
    <m/>
  </r>
  <r>
    <x v="29"/>
    <x v="93"/>
    <s v="CU-PU12ZKH-8M"/>
    <s v="RAC-CU"/>
    <s v="RAC"/>
    <s v="9513142994"/>
    <n v="0.125"/>
    <n v="1.060575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0"/>
    <x v="0"/>
    <s v="[Chờ nhập xe]"/>
    <s v=""/>
    <s v="Loc Tien Phat_ICD"/>
    <s v="5T"/>
    <n v="0.92400000000000004"/>
    <n v="14.068"/>
    <n v="1.75"/>
    <n v="26.411999999999999"/>
    <n v="0.52800000000000002"/>
    <n v="0.53263668029683475"/>
    <x v="0"/>
    <n v="8.8554999999999993"/>
    <s v="Hồ Chí Minh"/>
    <s v="Quận 12"/>
    <s v=""/>
    <d v="2023-06-22T10:57:10"/>
    <n v="17.710999999999999"/>
    <d v="2023-06-22T08:45:13"/>
    <d v="2023-06-22T10:27:00"/>
    <n v="0"/>
    <n v="0"/>
    <s v=""/>
    <n v="1457195"/>
    <n v="1277195"/>
    <n v="180000"/>
    <n v="175392274"/>
    <x v="0"/>
    <x v="0"/>
    <m/>
    <x v="0"/>
    <x v="0"/>
    <x v="0"/>
    <m/>
  </r>
  <r>
    <x v="3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0"/>
    <x v="94"/>
    <s v="NR-BX471GPKV"/>
    <s v="REF"/>
    <s v="Refrigerator"/>
    <s v="9513142474"/>
    <n v="0.52500000000000002"/>
    <n v="7.7907200000000003"/>
    <n v="7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0"/>
    <x v="94"/>
    <s v="NR-TV261BPKV"/>
    <s v="REF"/>
    <s v="Refrigerator"/>
    <s v="9513142474"/>
    <n v="2.5999999999999999E-2"/>
    <n v="0.69159999999999999"/>
    <n v="1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30"/>
    <x v="94"/>
    <s v="NR-TV261APSV"/>
    <s v="REF"/>
    <s v="Refrigerator"/>
    <s v="9513142474"/>
    <n v="0.36799999999999999"/>
    <n v="5.5327999999999999"/>
    <n v="8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0"/>
    <x v="95"/>
    <s v="TH-32LS600V"/>
    <s v="LCD"/>
    <s v="LCD"/>
    <s v="9513142821"/>
    <n v="4.8999999999999998E-3"/>
    <n v="5.3039999999999997E-2"/>
    <n v="1"/>
    <s v="9512"/>
    <s v="ICD Bình Dương Logitem"/>
    <s v="ICD Song Than, 743 Bình Hòa, Thuận An, Bình Dương"/>
    <x v="45"/>
    <s v="CAO PHONG THOI AN"/>
    <s v="612 Lê Văn Khương , Khu phố 7,Phường Thới An, Quận 12,Thành phố Hồ Chi Minh, Việt Nam,VN"/>
    <s v="Quận 12"/>
    <d v="2023-06-22T10:27:00"/>
    <d v="2023-06-22T10:57:10"/>
    <n v="17.710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1"/>
    <x v="96"/>
    <s v="[Chờ nhập xe]"/>
    <s v=""/>
    <s v="Logitem_ICD"/>
    <s v="11T"/>
    <n v="2.0030000000000001"/>
    <n v="27.209"/>
    <n v="4.95"/>
    <n v="51.887999999999991"/>
    <n v="0.40464646464646464"/>
    <n v="0.52437943262411357"/>
    <x v="46"/>
    <n v="20.536799999999999"/>
    <s v="Bình Dương"/>
    <s v="Dầu Tiếng"/>
    <s v=""/>
    <d v="2023-06-23T08:50:28"/>
    <n v="82.147000000000006"/>
    <d v="2023-06-22T10:30:59"/>
    <d v="2023-06-22T16:55:57"/>
    <n v="0"/>
    <n v="0"/>
    <s v=""/>
    <n v="3240000"/>
    <n v="2730000"/>
    <n v="510000"/>
    <n v="340618001"/>
    <x v="0"/>
    <x v="0"/>
    <m/>
    <x v="0"/>
    <x v="0"/>
    <x v="0"/>
    <m/>
  </r>
  <r>
    <x v="3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1"/>
    <x v="97"/>
    <s v="NR-TL381GPKV"/>
    <s v="REF"/>
    <s v="Refrigerator"/>
    <s v="9513142251"/>
    <n v="6.5000000000000002E-2"/>
    <n v="0.98699999999999999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L381GPKV"/>
    <m/>
    <m/>
    <m/>
    <x v="1"/>
    <x v="1"/>
    <s v="OK"/>
    <x v="2"/>
    <x v="1"/>
    <x v="1"/>
    <s v="3D LOADING BỊ SAI"/>
  </r>
  <r>
    <x v="31"/>
    <x v="98"/>
    <s v="NA-V105FR1BV"/>
    <s v="WM"/>
    <s v="Washing machine"/>
    <s v="9513142251"/>
    <n v="7.2999999999999995E-2"/>
    <n v="0.43798100000000001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V105FR1BV"/>
    <m/>
    <m/>
    <m/>
    <x v="1"/>
    <x v="1"/>
    <s v="OK"/>
    <x v="2"/>
    <x v="1"/>
    <x v="1"/>
    <s v="3D LOADING BỊ SAI"/>
  </r>
  <r>
    <x v="31"/>
    <x v="99"/>
    <s v="NR-TV261BPKV"/>
    <s v="REF"/>
    <s v="Refrigerator"/>
    <s v="9513142515"/>
    <n v="7.8E-2"/>
    <n v="2.0748000000000002"/>
    <n v="3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261BPKV"/>
    <m/>
    <m/>
    <m/>
    <x v="1"/>
    <x v="1"/>
    <s v="OK"/>
    <x v="2"/>
    <x v="1"/>
    <x v="1"/>
    <s v="3D LOADING BỊ SAI"/>
  </r>
  <r>
    <x v="31"/>
    <x v="99"/>
    <s v="NR-TV341VGMV"/>
    <s v="REF"/>
    <s v="Refrigerator"/>
    <s v="9513142515"/>
    <n v="0.441"/>
    <n v="5.9036249999999999"/>
    <n v="7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341VGMV"/>
    <m/>
    <m/>
    <m/>
    <x v="1"/>
    <x v="1"/>
    <s v="OK"/>
    <x v="2"/>
    <x v="1"/>
    <x v="1"/>
    <s v="3D LOADING BỊ SAI"/>
  </r>
  <r>
    <x v="31"/>
    <x v="100"/>
    <s v="NA-F85A9BRV"/>
    <s v="WM"/>
    <s v="Washing machine"/>
    <s v="9513143334"/>
    <n v="0.08"/>
    <n v="0.95903000000000005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6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1"/>
    <s v="NA-F85A9BRV"/>
    <s v="WM"/>
    <s v="Washing machine"/>
    <s v="9513142234"/>
    <n v="0.2"/>
    <n v="2.3975770000000001"/>
    <n v="5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2"/>
    <s v="NR-TV301VGMV"/>
    <s v="REF"/>
    <s v="Refrigerator"/>
    <s v="9513142234"/>
    <n v="5.8000000000000003E-2"/>
    <n v="0.77512499999999995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301VGMV"/>
    <m/>
    <m/>
    <m/>
    <x v="1"/>
    <x v="1"/>
    <s v="OK"/>
    <x v="2"/>
    <x v="1"/>
    <x v="1"/>
    <s v="3D LOADING BỊ SAI"/>
  </r>
  <r>
    <x v="31"/>
    <x v="103"/>
    <s v="NA-FD11AR1BV"/>
    <s v="WM"/>
    <s v="Washing machine"/>
    <s v="9513138815"/>
    <n v="4.5999999999999999E-2"/>
    <n v="0.58678600000000003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04"/>
    <s v="NA-F85A9BRV"/>
    <s v="WM"/>
    <s v="Washing machine"/>
    <s v="9513141959"/>
    <n v="0.12"/>
    <n v="1.438547"/>
    <n v="3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2T14:01:24"/>
    <d v="2023-06-22T14:37:10"/>
    <n v="39.918999999999997"/>
    <d v="2023-04-20T00:00:00"/>
    <d v="2023-04-24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83"/>
    <s v="NA-F85A9BRV"/>
    <s v="WM"/>
    <s v="Washing machine"/>
    <s v="9513143354"/>
    <n v="0.04"/>
    <n v="0.47951500000000002"/>
    <n v="1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2T14:01:24"/>
    <d v="2023-06-22T14:37:10"/>
    <n v="39.918999999999997"/>
    <d v="2023-04-20T00:00:00"/>
    <d v="2023-04-26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84"/>
    <s v="NA-FD11AR1BV"/>
    <s v="WM"/>
    <s v="Washing machine"/>
    <s v="9513142900"/>
    <n v="4.5999999999999999E-2"/>
    <n v="0.58678600000000003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84"/>
    <s v="NR-BV361BPKV"/>
    <s v="REF"/>
    <s v="Refrigerator"/>
    <s v="9513142900"/>
    <n v="6.3E-2"/>
    <n v="0.92564999999999997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R-BV361BPKV"/>
    <m/>
    <m/>
    <m/>
    <x v="1"/>
    <x v="1"/>
    <s v="OK"/>
    <x v="2"/>
    <x v="1"/>
    <x v="1"/>
    <s v="3D LOADING BỊ SAI"/>
  </r>
  <r>
    <x v="31"/>
    <x v="84"/>
    <s v="NR-SV281BPKV"/>
    <s v="REF"/>
    <s v="Refrigerator"/>
    <s v="9513142900"/>
    <n v="0.112"/>
    <n v="1.487104"/>
    <n v="2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R-SV281BPKV"/>
    <m/>
    <m/>
    <m/>
    <x v="1"/>
    <x v="1"/>
    <s v="OK"/>
    <x v="2"/>
    <x v="1"/>
    <x v="1"/>
    <s v="3D LOADING BỊ SAI"/>
  </r>
  <r>
    <x v="31"/>
    <x v="105"/>
    <s v="NA-FD11AR1BV"/>
    <s v="WM"/>
    <s v="Washing machine"/>
    <s v="9513141236"/>
    <n v="4.5999999999999999E-2"/>
    <n v="0.58678600000000003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06"/>
    <s v="NA-F85A9BRV"/>
    <s v="WM"/>
    <s v="Washing machine"/>
    <s v="9513141236"/>
    <n v="0.04"/>
    <n v="0.479516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7"/>
    <s v="NA-F85A9BRV"/>
    <s v="WM"/>
    <s v="Washing machine"/>
    <s v="9513141986"/>
    <n v="0.16"/>
    <n v="1.9180619999999999"/>
    <n v="4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8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8"/>
    <s v="NR-BX471GPKV"/>
    <s v="REF"/>
    <s v="Refrigerator"/>
    <s v="9513142248"/>
    <n v="0.15"/>
    <n v="2.2259199999999999"/>
    <n v="2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X471GPKV"/>
    <m/>
    <m/>
    <m/>
    <x v="1"/>
    <x v="1"/>
    <s v="OK"/>
    <x v="2"/>
    <x v="1"/>
    <x v="1"/>
    <s v="3D LOADING BỊ SAI"/>
  </r>
  <r>
    <x v="31"/>
    <x v="109"/>
    <s v="NA-FD11AR1BV"/>
    <s v="WM"/>
    <s v="Washing machine"/>
    <s v="9513140433"/>
    <n v="4.5999999999999999E-2"/>
    <n v="0.58678600000000003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10"/>
    <s v="NR-TV261BPKV"/>
    <s v="REF"/>
    <s v="Refrigerator"/>
    <s v="9513142343"/>
    <n v="2.5999999999999999E-2"/>
    <n v="0.69159999999999999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TV261BPKV"/>
    <m/>
    <m/>
    <m/>
    <x v="1"/>
    <x v="1"/>
    <s v="OK"/>
    <x v="2"/>
    <x v="1"/>
    <x v="1"/>
    <s v="3D LOADING BỊ SAI"/>
  </r>
  <r>
    <x v="31"/>
    <x v="110"/>
    <s v="NR-BA229PKVN"/>
    <s v="REF"/>
    <s v="Refrigerator"/>
    <s v="9513142343"/>
    <n v="3.7999999999999999E-2"/>
    <n v="0.567936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A229PKVN"/>
    <m/>
    <m/>
    <m/>
    <x v="1"/>
    <x v="1"/>
    <s v="OK"/>
    <x v="2"/>
    <x v="1"/>
    <x v="1"/>
    <s v="3D LOADING BỊ SAI"/>
  </r>
  <r>
    <x v="31"/>
    <x v="110"/>
    <s v="NR-BX471GPKV"/>
    <s v="REF"/>
    <s v="Refrigerator"/>
    <s v="9513142343"/>
    <n v="7.4999999999999997E-2"/>
    <n v="1.1129599999999999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X471GPKV"/>
    <m/>
    <m/>
    <m/>
    <x v="1"/>
    <x v="1"/>
    <s v="OK"/>
    <x v="2"/>
    <x v="1"/>
    <x v="1"/>
    <s v="3D LOADING BỊ SA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2"/>
    <x v="111"/>
    <s v="[Chờ nhập xe]"/>
    <s v=""/>
    <s v="Thuan Thanh Tin_ICD"/>
    <s v="15T"/>
    <n v="1.994"/>
    <n v="26.863"/>
    <n v="6.5"/>
    <n v="62.946240000000003"/>
    <n v="0.30676923076923079"/>
    <n v="0.42676099477903684"/>
    <x v="5"/>
    <n v="24.096"/>
    <s v="Hồ Chí Minh"/>
    <s v="Quận 7"/>
    <s v=""/>
    <d v="2023-06-22T13:04:51"/>
    <n v="24.096"/>
    <d v="2023-06-22T09:23:36"/>
    <d v="2023-06-22T10:14:15"/>
    <n v="0"/>
    <n v="0"/>
    <s v=""/>
    <n v="3296598"/>
    <n v="3296598"/>
    <n v="0"/>
    <n v="428595695"/>
    <x v="0"/>
    <x v="0"/>
    <m/>
    <x v="0"/>
    <x v="0"/>
    <x v="0"/>
    <m/>
  </r>
  <r>
    <x v="3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2"/>
    <x v="112"/>
    <s v="NA-FD11AR1BV"/>
    <s v="WM"/>
    <s v="Washing machine"/>
    <s v="9513140615"/>
    <n v="4.5999999999999999E-2"/>
    <n v="0.58678600000000003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1T00:00:00"/>
    <s v="Panasonic"/>
    <s v="NPP Panasonic"/>
    <s v="NPP Panasonic"/>
    <s v="NA-FD11AR1BV"/>
    <m/>
    <m/>
    <m/>
    <x v="1"/>
    <x v="1"/>
    <s v="OK"/>
    <x v="1"/>
    <x v="1"/>
    <x v="2"/>
    <m/>
  </r>
  <r>
    <x v="32"/>
    <x v="113"/>
    <s v="CU-XU12ZKH-8"/>
    <s v="RAC-CU"/>
    <s v="RAC"/>
    <s v="9513143244"/>
    <n v="0.27500000000000002"/>
    <n v="2.5001899999999999"/>
    <n v="1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32"/>
    <x v="113"/>
    <s v="CS-XU12ZKH-8"/>
    <s v="RAC-CS"/>
    <s v="RAC"/>
    <s v="9513143244"/>
    <n v="0.13200000000000001"/>
    <n v="1.1235839999999999"/>
    <n v="1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32"/>
    <x v="114"/>
    <s v="NA-F85A9BRV"/>
    <s v="WM"/>
    <s v="Washing machine"/>
    <s v="9513143384"/>
    <n v="0.04"/>
    <n v="0.479516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NA-F85A9BRV"/>
    <m/>
    <m/>
    <m/>
    <x v="1"/>
    <x v="1"/>
    <s v="OK"/>
    <x v="1"/>
    <x v="1"/>
    <x v="2"/>
    <m/>
  </r>
  <r>
    <x v="32"/>
    <x v="114"/>
    <s v="NA-FD10AR1BV"/>
    <s v="WM"/>
    <s v="Washing machine"/>
    <s v="9513143384"/>
    <n v="4.5999999999999999E-2"/>
    <n v="0.58289999999999997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NA-FD10AR1BV"/>
    <m/>
    <m/>
    <m/>
    <x v="1"/>
    <x v="1"/>
    <s v="OK"/>
    <x v="1"/>
    <x v="1"/>
    <x v="2"/>
    <m/>
  </r>
  <r>
    <x v="32"/>
    <x v="115"/>
    <s v="CU-PU12ZKH-8M"/>
    <s v="RAC-CU"/>
    <s v="RAC"/>
    <s v="9513141442"/>
    <n v="7.4999999999999997E-2"/>
    <n v="0.63634500000000005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2T00:00:00"/>
    <s v="Panasonic"/>
    <s v="NPP Panasonic"/>
    <s v="NPP Panasonic"/>
    <s v="CU-PU12ZKH-8M"/>
    <m/>
    <m/>
    <m/>
    <x v="1"/>
    <x v="1"/>
    <s v="OK"/>
    <x v="1"/>
    <x v="1"/>
    <x v="2"/>
    <m/>
  </r>
  <r>
    <x v="32"/>
    <x v="115"/>
    <s v="CS-PU12ZKH-8M"/>
    <s v="RAC-CS"/>
    <s v="RAC"/>
    <s v="9513141442"/>
    <n v="2.7E-2"/>
    <n v="0.248196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2T00:00:00"/>
    <s v="Panasonic"/>
    <s v="NPP Panasonic"/>
    <s v="NPP Panasonic"/>
    <s v="CS-PU12ZKH-8M"/>
    <m/>
    <m/>
    <m/>
    <x v="1"/>
    <x v="1"/>
    <s v="OK"/>
    <x v="1"/>
    <x v="1"/>
    <x v="2"/>
    <m/>
  </r>
  <r>
    <x v="32"/>
    <x v="116"/>
    <s v="NA-F90A9BRV"/>
    <s v="WM"/>
    <s v="Washing machine"/>
    <s v="9513142198"/>
    <n v="4.1000000000000002E-2"/>
    <n v="0.479516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8T00:00:00"/>
    <s v="Panasonic"/>
    <s v="NPP Panasonic"/>
    <s v="NPP Panasonic"/>
    <s v="NA-F90A9BRV"/>
    <m/>
    <m/>
    <m/>
    <x v="1"/>
    <x v="1"/>
    <s v="OK"/>
    <x v="1"/>
    <x v="1"/>
    <x v="2"/>
    <m/>
  </r>
  <r>
    <x v="32"/>
    <x v="117"/>
    <s v="NR-TL381GPKV"/>
    <s v="REF"/>
    <s v="Refrigerator"/>
    <s v="9513142181"/>
    <n v="6.5000000000000002E-2"/>
    <n v="0.986999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L381GPKV"/>
    <m/>
    <m/>
    <m/>
    <x v="1"/>
    <x v="1"/>
    <s v="OK"/>
    <x v="1"/>
    <x v="1"/>
    <x v="2"/>
    <m/>
  </r>
  <r>
    <x v="32"/>
    <x v="117"/>
    <s v="NR-BA229PKVN"/>
    <s v="REF"/>
    <s v="Refrigerator"/>
    <s v="9513142181"/>
    <n v="0.114"/>
    <n v="1.703808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32"/>
    <x v="117"/>
    <s v="NR-TV261APSV"/>
    <s v="REF"/>
    <s v="Refrigerator"/>
    <s v="9513142181"/>
    <n v="4.5999999999999999E-2"/>
    <n v="0.691599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2"/>
    <x v="117"/>
    <s v="NR-BX471GPKV"/>
    <s v="REF"/>
    <s v="Refrigerator"/>
    <s v="9513142181"/>
    <n v="7.4999999999999997E-2"/>
    <n v="1.11295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2"/>
    <x v="118"/>
    <s v="NR-TL381VGMV"/>
    <s v="REF"/>
    <s v="Refrigerator"/>
    <s v="9513142181"/>
    <n v="0.14399999999999999"/>
    <n v="1.974"/>
    <n v="2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L381VGMV"/>
    <m/>
    <m/>
    <m/>
    <x v="1"/>
    <x v="1"/>
    <s v="OK"/>
    <x v="1"/>
    <x v="1"/>
    <x v="2"/>
    <m/>
  </r>
  <r>
    <x v="32"/>
    <x v="119"/>
    <s v="NA-FD95X1LRV"/>
    <s v="WM"/>
    <s v="Washing machine"/>
    <s v="9513138821"/>
    <n v="4.2000000000000003E-2"/>
    <n v="0.49245299999999997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32"/>
    <x v="120"/>
    <s v="NR-BX471GPKV"/>
    <s v="REF"/>
    <s v="Refrigerator"/>
    <s v="9513142582"/>
    <n v="0.15"/>
    <n v="2.2259199999999999"/>
    <n v="2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2"/>
    <x v="120"/>
    <s v="NR-TV261BPKV"/>
    <s v="REF"/>
    <s v="Refrigerator"/>
    <s v="9513142582"/>
    <n v="7.8E-2"/>
    <n v="2.0748000000000002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32"/>
    <x v="120"/>
    <s v="NR-BA229PKVN"/>
    <s v="REF"/>
    <s v="Refrigerator"/>
    <s v="9513142582"/>
    <n v="0.22800000000000001"/>
    <n v="3.407616"/>
    <n v="6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32"/>
    <x v="120"/>
    <s v="NR-TV261APSV"/>
    <s v="REF"/>
    <s v="Refrigerator"/>
    <s v="9513142582"/>
    <n v="0.23"/>
    <n v="3.4580000000000002"/>
    <n v="5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2"/>
    <x v="121"/>
    <s v="NR-BA190PPVN"/>
    <s v="REF"/>
    <s v="Refrigerator"/>
    <s v="9513140957"/>
    <n v="0.14000000000000001"/>
    <n v="2.0982080000000001"/>
    <n v="4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3"/>
    <x v="62"/>
    <s v="[Chờ nhập xe]"/>
    <s v=""/>
    <s v="Loc Tien Phat_ICD"/>
    <s v="11T"/>
    <n v="1.5669999999999999"/>
    <n v="21.236999999999998"/>
    <n v="4.5999999999999996"/>
    <n v="51.360400000000013"/>
    <n v="0.34065217391304342"/>
    <n v="0.41348977032889139"/>
    <x v="0"/>
    <n v="16.512"/>
    <s v="Hồ Chí Minh"/>
    <s v="Quận Bình Tân"/>
    <s v=""/>
    <d v="2023-06-22T13:03:40"/>
    <n v="33.024000000000001"/>
    <d v="2023-06-22T09:06:43"/>
    <d v="2023-06-22T10:31:29"/>
    <n v="0"/>
    <n v="0"/>
    <s v=""/>
    <n v="2761530"/>
    <n v="2581530"/>
    <n v="180000"/>
    <n v="407730810"/>
    <x v="0"/>
    <x v="0"/>
    <m/>
    <x v="0"/>
    <x v="0"/>
    <x v="0"/>
    <m/>
  </r>
  <r>
    <x v="3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3"/>
    <x v="122"/>
    <s v="TH-43LX800V"/>
    <s v="LCD"/>
    <s v="LCD"/>
    <s v="9513142792"/>
    <n v="2.0799999999999999E-2"/>
    <n v="0.191744"/>
    <n v="2"/>
    <s v="9512"/>
    <s v="ICD Bình Dương Logitem"/>
    <s v="ICD Song Than, 743 Bình Hòa, Thuận An, Bình Dương"/>
    <x v="50"/>
    <s v="Cao Phong Binh Tan 2"/>
    <s v="697 - 699 Kinh Dương Vương, Phường An Lạc, Quận Bình Tân, Thành phố Hồ Chí Minh, Việt Nam"/>
    <s v="Quận Bình Tân"/>
    <d v="2023-06-22T09:51:55"/>
    <d v="2023-06-22T10:23:27"/>
    <n v="30.385000000000002"/>
    <d v="2023-04-20T00:00:00"/>
    <d v="2023-04-24T00:00:00"/>
    <s v="Panasonic"/>
    <s v="NPP Panasonic"/>
    <s v="NPP Panasonic"/>
    <s v="TH-43LX800V"/>
    <m/>
    <m/>
    <m/>
    <x v="1"/>
    <x v="2"/>
    <s v="OK"/>
    <x v="1"/>
    <x v="1"/>
    <x v="1"/>
    <s v="VỪA CHỌN SAI XE VỪA CHỌN THỪA XE."/>
  </r>
  <r>
    <x v="33"/>
    <x v="122"/>
    <s v="TH-32LS600V"/>
    <s v="LCD"/>
    <s v="LCD"/>
    <s v="9513142792"/>
    <n v="2.9399999999999999E-2"/>
    <n v="0.31824000000000002"/>
    <n v="6"/>
    <s v="9512"/>
    <s v="ICD Bình Dương Logitem"/>
    <s v="ICD Song Than, 743 Bình Hòa, Thuận An, Bình Dương"/>
    <x v="50"/>
    <s v="Cao Phong Binh Tan 2"/>
    <s v="697 - 699 Kinh Dương Vương, Phường An Lạc, Quận Bình Tân, Thành phố Hồ Chí Minh, Việt Nam"/>
    <s v="Quận Bình Tân"/>
    <d v="2023-06-22T09:51:55"/>
    <d v="2023-06-22T10:23:27"/>
    <n v="30.385000000000002"/>
    <d v="2023-04-20T00:00:00"/>
    <d v="2023-04-24T00:00:00"/>
    <s v="Panasonic"/>
    <s v="NPP Panasonic"/>
    <s v="NPP Panasonic"/>
    <s v="TH-32LS600V"/>
    <m/>
    <m/>
    <m/>
    <x v="1"/>
    <x v="2"/>
    <s v="OK"/>
    <x v="1"/>
    <x v="1"/>
    <x v="1"/>
    <s v="VỪA CHỌN SAI XE VỪA CHỌN THỪA XE."/>
  </r>
  <r>
    <x v="33"/>
    <x v="123"/>
    <s v="NR-BX471GPKV"/>
    <s v="REF"/>
    <s v="Refrigerator"/>
    <s v="9513142269"/>
    <n v="0.15"/>
    <n v="2.2259199999999999"/>
    <n v="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VỪA CHỌN SAI XE VỪA CHỌN THỪA XE."/>
  </r>
  <r>
    <x v="33"/>
    <x v="124"/>
    <s v="NR-TV261BPKV"/>
    <s v="REF"/>
    <s v="Refrigerator"/>
    <s v="9513142510"/>
    <n v="0.104"/>
    <n v="2.7664"/>
    <n v="4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VỪA CHỌN SAI XE VỪA CHỌN THỪA XE."/>
  </r>
  <r>
    <x v="33"/>
    <x v="124"/>
    <s v="NR-BA229PKVN"/>
    <s v="REF"/>
    <s v="Refrigerator"/>
    <s v="9513142510"/>
    <n v="0.152"/>
    <n v="2.271744"/>
    <n v="4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VỪA CHỌN SAI XE VỪA CHỌN THỪA XE."/>
  </r>
  <r>
    <x v="33"/>
    <x v="124"/>
    <s v="NR-TV261APSV"/>
    <s v="REF"/>
    <s v="Refrigerator"/>
    <s v="9513142510"/>
    <n v="0.27600000000000002"/>
    <n v="4.1496000000000004"/>
    <n v="6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VỪA CHỌN SAI XE VỪA CHỌN THỪA XE."/>
  </r>
  <r>
    <x v="33"/>
    <x v="124"/>
    <s v="NR-BX471GPKV"/>
    <s v="REF"/>
    <s v="Refrigerator"/>
    <s v="9513142510"/>
    <n v="0.22500000000000001"/>
    <n v="3.3388800000000001"/>
    <n v="3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VỪA CHỌN SAI XE VỪA CHỌN THỪA XE."/>
  </r>
  <r>
    <x v="33"/>
    <x v="125"/>
    <s v="CU-XU12ZKH-8"/>
    <s v="RAC-CU"/>
    <s v="RAC"/>
    <s v="9513143276"/>
    <n v="0.3"/>
    <n v="2.7274799999999999"/>
    <n v="1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VỪA CHỌN SAI XE VỪA CHỌN THỪA XE."/>
  </r>
  <r>
    <x v="33"/>
    <x v="125"/>
    <s v="CS-XU12ZKH-8"/>
    <s v="RAC-CS"/>
    <s v="RAC"/>
    <s v="9513143276"/>
    <n v="0.14399999999999999"/>
    <n v="1.2257279999999999"/>
    <n v="1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VỪA CHỌN SAI XE VỪA CHỌN THỪA XE."/>
  </r>
  <r>
    <x v="33"/>
    <x v="126"/>
    <s v="NA-F85A9BRV"/>
    <s v="WM"/>
    <s v="Washing machine"/>
    <s v="9513143381"/>
    <n v="0.12"/>
    <n v="1.438547"/>
    <n v="3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NA-F85A9BRV"/>
    <m/>
    <m/>
    <m/>
    <x v="1"/>
    <x v="2"/>
    <s v="OK"/>
    <x v="1"/>
    <x v="1"/>
    <x v="1"/>
    <s v="VỪA CHỌN SAI XE VỪA CHỌN THỪA XE."/>
  </r>
  <r>
    <x v="33"/>
    <x v="126"/>
    <s v="NA-FD10AR1BV"/>
    <s v="WM"/>
    <s v="Washing machine"/>
    <s v="9513143381"/>
    <n v="4.5999999999999999E-2"/>
    <n v="0.58289999999999997"/>
    <n v="1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NA-FD10AR1BV"/>
    <m/>
    <m/>
    <m/>
    <x v="1"/>
    <x v="2"/>
    <s v="OK"/>
    <x v="1"/>
    <x v="1"/>
    <x v="1"/>
    <s v="VỪA CHỌN SAI XE VỪA CHỌN THỪA XE.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4"/>
    <x v="127"/>
    <s v="[Chờ nhập xe]"/>
    <s v=""/>
    <s v="Thuan Thanh Tin_ICD"/>
    <s v="15T"/>
    <n v="2.0179999999999998"/>
    <n v="22.608000000000001"/>
    <n v="6.5"/>
    <n v="62.946240000000003"/>
    <n v="0.31046153846153846"/>
    <n v="0.35916362915402095"/>
    <x v="46"/>
    <n v="13.1112"/>
    <s v="Bình Dương"/>
    <s v="Phú Giáo"/>
    <s v=""/>
    <d v="2023-06-22T15:19:13"/>
    <n v="52.445"/>
    <d v="2023-06-22T09:10:52"/>
    <d v="2023-06-22T14:29:02"/>
    <n v="0"/>
    <n v="0"/>
    <m/>
    <n v="3544768"/>
    <n v="3004768"/>
    <n v="540000"/>
    <n v="598949989"/>
    <x v="0"/>
    <x v="0"/>
    <m/>
    <x v="0"/>
    <x v="0"/>
    <x v="0"/>
    <m/>
  </r>
  <r>
    <x v="3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4"/>
    <x v="128"/>
    <s v="TH-32LS600V"/>
    <s v="LCD"/>
    <s v="LCD"/>
    <s v="9513142811"/>
    <n v="1.47E-2"/>
    <n v="0.15912000000000001"/>
    <n v="3"/>
    <s v="9512"/>
    <s v="ICD Bình Dương Logitem"/>
    <s v="ICD Song Than, 743 Bình Hòa, Thuận An, Bình Dương"/>
    <x v="52"/>
    <s v="CAO PHONG BINH DUONG 3"/>
    <s v="5A/2 Đường ĐT 743, Khu phố 1B, Phường An Phú, Thành phố Thuận An, Tỉnh Bình Dương, Việt Nam"/>
    <s v="Thuận An"/>
    <d v="2023-06-22T09:25:37"/>
    <d v="2023-06-22T09:56:06"/>
    <n v="5.7539999999999996"/>
    <d v="2023-04-20T00:00:00"/>
    <d v="2023-04-24T00:00:00"/>
    <s v="Panasonic"/>
    <s v="NPP Panasonic"/>
    <s v="NPP Panasonic"/>
    <s v="TH-32LS600V"/>
    <m/>
    <m/>
    <m/>
    <x v="1"/>
    <x v="2"/>
    <s v="OK"/>
    <x v="1"/>
    <x v="1"/>
    <x v="1"/>
    <s v="CHỌN XE SAI BỊ RỖNG, XE 7T LÀ VỪA RỒI"/>
  </r>
  <r>
    <x v="34"/>
    <x v="129"/>
    <s v="CU-XU12ZKH-8"/>
    <s v="RAC-CU"/>
    <s v="RAC"/>
    <s v="9513143245"/>
    <n v="0.875"/>
    <n v="7.9551499999999997"/>
    <n v="35"/>
    <s v="9512"/>
    <s v="ICD Bình Dương Logitem"/>
    <s v="ICD Song Than, 743 Bình Hòa, Thuận An, Bình Dương"/>
    <x v="53"/>
    <s v="TGDD BINH DUONG"/>
    <s v="Thửa đất 1121, Tờ bản đồ số 29, Đường,ĐT746, Khu phố Bình Khánh, Phường,Khánh Bình, TX.Tân Uyên,T.Bình Dương,VN,VN"/>
    <s v="Tân Uyên"/>
    <d v="2023-06-22T10:16:53"/>
    <d v="2023-06-22T11:21:29"/>
    <n v="14.05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CHỌN XE SAI BỊ RỖNG, XE 7T LÀ VỪA RỒI"/>
  </r>
  <r>
    <x v="34"/>
    <x v="129"/>
    <s v="CS-XU12ZKH-8"/>
    <s v="RAC-CS"/>
    <s v="RAC"/>
    <s v="9513143245"/>
    <n v="0.42"/>
    <n v="3.57504"/>
    <n v="35"/>
    <s v="9512"/>
    <s v="ICD Bình Dương Logitem"/>
    <s v="ICD Song Than, 743 Bình Hòa, Thuận An, Bình Dương"/>
    <x v="53"/>
    <s v="TGDD BINH DUONG"/>
    <s v="Thửa đất 1121, Tờ bản đồ số 29, Đường,ĐT746, Khu phố Bình Khánh, Phường,Khánh Bình, TX.Tân Uyên,T.Bình Dương,VN,VN"/>
    <s v="Tân Uyên"/>
    <d v="2023-06-22T10:16:53"/>
    <d v="2023-06-22T11:21:29"/>
    <n v="14.05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CHỌN XE SAI BỊ RỖNG, XE 7T LÀ VỪA RỒI"/>
  </r>
  <r>
    <x v="34"/>
    <x v="99"/>
    <s v="NR-TV261BPKV"/>
    <s v="REF"/>
    <s v="Refrigerator"/>
    <s v="9513142515"/>
    <n v="2.5999999999999999E-2"/>
    <n v="0.69159999999999999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CHỌN XE SAI BỊ RỖNG, XE 7T LÀ VỪA RỒI"/>
  </r>
  <r>
    <x v="34"/>
    <x v="99"/>
    <s v="NR-BA229PKVN"/>
    <s v="REF"/>
    <s v="Refrigerator"/>
    <s v="9513142515"/>
    <n v="7.5999999999999998E-2"/>
    <n v="1.135872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CHỌN XE SAI BỊ RỖNG, XE 7T LÀ VỪA RỒI"/>
  </r>
  <r>
    <x v="34"/>
    <x v="130"/>
    <s v="NA-FD95X1LRV"/>
    <s v="WM"/>
    <s v="Washing machine"/>
    <s v="9513142234"/>
    <n v="4.2000000000000003E-2"/>
    <n v="0.49245299999999997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8T00:00:00"/>
    <s v="Panasonic"/>
    <s v="NPP Panasonic"/>
    <s v="NPP Panasonic"/>
    <s v="NA-FD95X1LRV"/>
    <m/>
    <m/>
    <m/>
    <x v="1"/>
    <x v="2"/>
    <s v="OK"/>
    <x v="1"/>
    <x v="1"/>
    <x v="1"/>
    <s v="CHỌN XE SAI BỊ RỖNG, XE 7T LÀ VỪA RỒI"/>
  </r>
  <r>
    <x v="34"/>
    <x v="131"/>
    <s v="NA-FD95X1LRV"/>
    <s v="WM"/>
    <s v="Washing machine"/>
    <s v="9513138815"/>
    <n v="4.2000000000000003E-2"/>
    <n v="0.49245299999999997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8T00:00:00"/>
    <s v="Panasonic"/>
    <s v="NPP Panasonic"/>
    <s v="NPP Panasonic"/>
    <s v="NA-FD95X1LRV"/>
    <m/>
    <m/>
    <m/>
    <x v="1"/>
    <x v="2"/>
    <s v="OK"/>
    <x v="1"/>
    <x v="1"/>
    <x v="1"/>
    <s v="CHỌN XE SAI BỊ RỖNG, XE 7T LÀ VỪA RỒI"/>
  </r>
  <r>
    <x v="34"/>
    <x v="132"/>
    <s v="NR-TV261APSV"/>
    <s v="REF"/>
    <s v="Refrigerator"/>
    <s v="9513142251"/>
    <n v="9.1999999999999998E-2"/>
    <n v="1.3832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CHỌN XE SAI BỊ RỖNG, XE 7T LÀ VỪA RỒI"/>
  </r>
  <r>
    <x v="34"/>
    <x v="133"/>
    <s v="NR-TV261BPKV"/>
    <s v="REF"/>
    <s v="Refrigerator"/>
    <s v="9513142583"/>
    <n v="5.1999999999999998E-2"/>
    <n v="1.3832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CHỌN XE SAI BỊ RỖNG, XE 7T LÀ VỪA RỒI"/>
  </r>
  <r>
    <x v="34"/>
    <x v="133"/>
    <s v="NR-BA229PKVN"/>
    <s v="REF"/>
    <s v="Refrigerator"/>
    <s v="9513142583"/>
    <n v="3.7999999999999999E-2"/>
    <n v="0.567936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CHỌN XE SAI BỊ RỖNG, XE 7T LÀ VỪA RỒI"/>
  </r>
  <r>
    <x v="34"/>
    <x v="133"/>
    <s v="NR-BX471GPKV"/>
    <s v="REF"/>
    <s v="Refrigerator"/>
    <s v="9513142583"/>
    <n v="0.15"/>
    <n v="2.2259199999999999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CHỌN XE SAI BỊ RỖNG, XE 7T LÀ VỪA RỒI"/>
  </r>
  <r>
    <x v="34"/>
    <x v="134"/>
    <s v="NR-BA190PPVN"/>
    <s v="REF"/>
    <s v="Refrigerator"/>
    <s v="9513141761"/>
    <n v="7.0000000000000007E-2"/>
    <n v="1.049104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A190PPVN"/>
    <m/>
    <m/>
    <m/>
    <x v="1"/>
    <x v="2"/>
    <s v="OK"/>
    <x v="1"/>
    <x v="1"/>
    <x v="1"/>
    <s v="CHỌN XE SAI BỊ RỖNG, XE 7T LÀ VỪA RỒI"/>
  </r>
  <r>
    <x v="34"/>
    <x v="135"/>
    <s v="NR-BA190PPVN"/>
    <s v="REF"/>
    <s v="Refrigerator"/>
    <s v="9513141028"/>
    <n v="3.5000000000000003E-2"/>
    <n v="0.52455200000000002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1T00:00:00"/>
    <s v="Panasonic"/>
    <s v="NPP Panasonic"/>
    <s v="NPP Panasonic"/>
    <s v="NR-BA190PPVN"/>
    <m/>
    <m/>
    <m/>
    <x v="1"/>
    <x v="2"/>
    <s v="OK"/>
    <x v="1"/>
    <x v="1"/>
    <x v="1"/>
    <s v="CHỌN XE SAI BỊ RỖNG, XE 7T LÀ VỪA RỒI"/>
  </r>
  <r>
    <x v="34"/>
    <x v="136"/>
    <s v="NA-FD95V1BRV"/>
    <s v="WM"/>
    <s v="Washing machine"/>
    <s v="9513141315"/>
    <n v="4.4999999999999998E-2"/>
    <n v="0.49245299999999997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1T00:00:00"/>
    <s v="Panasonic"/>
    <s v="NPP Panasonic"/>
    <s v="NPP Panasonic"/>
    <s v="NA-FD95V1BRV"/>
    <m/>
    <m/>
    <m/>
    <x v="1"/>
    <x v="2"/>
    <s v="OK"/>
    <x v="1"/>
    <x v="1"/>
    <x v="1"/>
    <s v="CHỌN XE SAI BỊ RỖNG, XE 7T LÀ VỪA RỒI"/>
  </r>
  <r>
    <x v="34"/>
    <x v="137"/>
    <s v="NA-F85A9BRV"/>
    <s v="WM"/>
    <s v="Washing machine"/>
    <s v="9513143336"/>
    <n v="0.04"/>
    <n v="0.479516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6T00:00:00"/>
    <s v="Panasonic"/>
    <s v="NPP Panasonic"/>
    <s v="NPP Panasonic"/>
    <s v="NA-F85A9BRV"/>
    <m/>
    <m/>
    <m/>
    <x v="1"/>
    <x v="2"/>
    <s v="OK"/>
    <x v="1"/>
    <x v="1"/>
    <x v="1"/>
    <s v="CHỌN XE SAI BỊ RỖNG, XE 7T LÀ VỪA RỒ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5"/>
    <x v="62"/>
    <s v="[Chờ nhập xe]"/>
    <s v=""/>
    <s v="Heo Vang_ICD"/>
    <s v="2T"/>
    <n v="0.499"/>
    <n v="2.887"/>
    <n v="1.99"/>
    <n v="14.212987999999999"/>
    <n v="0.25075376884422113"/>
    <n v="0.2031240721514716"/>
    <x v="46"/>
    <n v="7.0228000000000002"/>
    <s v="Hồ Chí Minh"/>
    <s v="Quận 7"/>
    <s v=""/>
    <d v="2023-06-22T11:24:31"/>
    <n v="28.091000000000001"/>
    <d v="2023-06-22T08:11:49"/>
    <d v="2023-06-22T10:51:04"/>
    <n v="0"/>
    <n v="0"/>
    <s v=""/>
    <n v="1047000"/>
    <n v="597000"/>
    <n v="450000"/>
    <n v="393393964"/>
    <x v="0"/>
    <x v="0"/>
    <m/>
    <x v="0"/>
    <x v="0"/>
    <x v="0"/>
    <m/>
  </r>
  <r>
    <x v="3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5"/>
    <x v="138"/>
    <s v="TK-AS45-ZEX"/>
    <s v="SDA goods"/>
    <s v="SDA goods"/>
    <s v="9513143240"/>
    <n v="0.24"/>
    <n v="0.19800000000000001"/>
    <n v="20"/>
    <s v="9512"/>
    <s v="ICD Bình Dương Logitem"/>
    <s v="ICD Song Than, 743 Bình Hòa, Thuận An, Bình Dương"/>
    <x v="55"/>
    <s v="Cobegroup"/>
    <s v="Số 118, Đường số 2, Khu đô thị Vạn Phúc, Phường Hiệp Bình Phước, Thành phố Thủ Đức,Thành phố Hồ Chí Minh"/>
    <s v="Quận Thủ Đức"/>
    <d v="2023-06-22T08:35:38"/>
    <d v="2023-06-22T09:06:22"/>
    <n v="10.302"/>
    <d v="2023-04-20T00:00:00"/>
    <d v="2023-05-05T00:00:00"/>
    <s v="Panasonic"/>
    <s v="NPP Panasonic"/>
    <s v="NPP Panasonic"/>
    <s v="TK-AS45-ZEX"/>
    <m/>
    <m/>
    <m/>
    <x v="1"/>
    <x v="1"/>
    <s v="OK"/>
    <x v="1"/>
    <x v="2"/>
    <x v="1"/>
    <s v="KHÔNG ĐỦ MOQ"/>
  </r>
  <r>
    <x v="35"/>
    <x v="139"/>
    <s v="NB-H3801KRA"/>
    <s v="SDA goods"/>
    <s v="SDA goods"/>
    <s v="9513143477"/>
    <n v="3.6299999999999999E-2"/>
    <n v="0.34164899999999998"/>
    <n v="3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NB-H3801KRA"/>
    <m/>
    <m/>
    <m/>
    <x v="1"/>
    <x v="1"/>
    <s v="OK"/>
    <x v="1"/>
    <x v="2"/>
    <x v="1"/>
    <m/>
  </r>
  <r>
    <x v="35"/>
    <x v="139"/>
    <s v="NB-H3203KRA"/>
    <s v="SDA goods"/>
    <s v="SDA goods"/>
    <s v="9513143477"/>
    <n v="2.3199999999999998E-2"/>
    <n v="0.215586"/>
    <n v="2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NB-H3203KRA"/>
    <m/>
    <m/>
    <m/>
    <x v="1"/>
    <x v="1"/>
    <s v="OK"/>
    <x v="1"/>
    <x v="2"/>
    <x v="1"/>
    <m/>
  </r>
  <r>
    <x v="35"/>
    <x v="139"/>
    <s v="EH-NA45RP645"/>
    <s v="SDA goods"/>
    <s v="SDA goods"/>
    <s v="9513143477"/>
    <n v="2.8999999999999998E-3"/>
    <n v="2.366E-2"/>
    <n v="5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EH-NA45RP645"/>
    <m/>
    <m/>
    <m/>
    <x v="1"/>
    <x v="1"/>
    <s v="OK"/>
    <x v="1"/>
    <x v="2"/>
    <x v="1"/>
    <m/>
  </r>
  <r>
    <x v="35"/>
    <x v="140"/>
    <s v="TH-32LS600V"/>
    <s v="LCD"/>
    <s v="LCD"/>
    <s v="9513142787"/>
    <n v="9.7999999999999997E-3"/>
    <n v="0.10607999999999999"/>
    <n v="2"/>
    <s v="9512"/>
    <s v="ICD Bình Dương Logitem"/>
    <s v="ICD Song Than, 743 Bình Hòa, Thuận An, Bình Dương"/>
    <x v="57"/>
    <s v="CAO PHONG QUAN 4"/>
    <s v="Tòa Nhà H2, Số 196 Hoàng Diệu, Phường 8, Quận 4, Thành Phố Hồ Chí Minh , Việt Nam"/>
    <s v="Quận 4"/>
    <d v="2023-06-22T10:07:35"/>
    <d v="2023-06-22T10:40:28"/>
    <n v="24.321000000000002"/>
    <d v="2023-04-20T00:00:00"/>
    <d v="2023-04-24T00:00:00"/>
    <s v="Panasonic"/>
    <s v="NPP Panasonic"/>
    <s v="NPP Panasonic"/>
    <s v="TH-32LS600V"/>
    <m/>
    <m/>
    <m/>
    <x v="1"/>
    <x v="1"/>
    <s v="OK"/>
    <x v="1"/>
    <x v="2"/>
    <x v="1"/>
    <m/>
  </r>
  <r>
    <x v="35"/>
    <x v="141"/>
    <s v="NR-BV331BPKV"/>
    <s v="REF"/>
    <s v="Refrigerator"/>
    <s v="9513142826"/>
    <n v="6.0999999999999999E-2"/>
    <n v="0.85312500000000002"/>
    <n v="1"/>
    <s v="9512"/>
    <s v="ICD Bình Dương Logitem"/>
    <s v="ICD Song Than, 743 Bình Hòa, Thuận An, Bình Dương"/>
    <x v="57"/>
    <s v="CAO PHONG QUAN 4"/>
    <s v="Tòa Nhà H2, Số 196 Hoàng Diệu, Phường 8, Quận 4, Thành Phố Hồ Chí Minh , Việt Nam"/>
    <s v="Quận 4"/>
    <d v="2023-06-22T10:07:35"/>
    <d v="2023-06-22T10:40:28"/>
    <n v="24.321000000000002"/>
    <d v="2023-04-20T00:00:00"/>
    <d v="2023-04-24T00:00:00"/>
    <s v="Panasonic"/>
    <s v="NPP Panasonic"/>
    <s v="NPP Panasonic"/>
    <s v="NR-BV331BPKV"/>
    <m/>
    <m/>
    <m/>
    <x v="1"/>
    <x v="1"/>
    <s v="OK"/>
    <x v="1"/>
    <x v="2"/>
    <x v="1"/>
    <m/>
  </r>
  <r>
    <x v="35"/>
    <x v="11"/>
    <s v="CS-PU9ZKH-8M"/>
    <s v="RAC-CS"/>
    <s v="RAC"/>
    <s v="9513143278"/>
    <n v="0.126"/>
    <n v="1.1492389999999999"/>
    <n v="14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10:51:04"/>
    <d v="2023-06-22T11:24:31"/>
    <n v="28.091000000000001"/>
    <d v="2023-04-20T00:00:00"/>
    <d v="2023-04-26T00:00:00"/>
    <s v="Panasonic"/>
    <s v="NPP Panasonic"/>
    <s v="NPP Panasonic"/>
    <s v="CS-PU9ZKH-8M"/>
    <m/>
    <m/>
    <m/>
    <x v="1"/>
    <x v="1"/>
    <s v="OK"/>
    <x v="1"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F2989-E146-456C-9107-49BA25037D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 rowPageCount="1" colPageCount="1"/>
  <pivotFields count="35">
    <pivotField axis="axisRow" showAll="0">
      <items count="3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"/>
        <item t="default"/>
      </items>
    </pivotField>
    <pivotField showAll="0">
      <items count="143">
        <item x="5"/>
        <item x="0"/>
        <item x="31"/>
        <item x="8"/>
        <item x="62"/>
        <item x="55"/>
        <item x="42"/>
        <item x="111"/>
        <item x="127"/>
        <item x="14"/>
        <item x="96"/>
        <item x="6"/>
        <item x="61"/>
        <item x="115"/>
        <item x="63"/>
        <item x="35"/>
        <item x="75"/>
        <item x="116"/>
        <item x="59"/>
        <item x="76"/>
        <item x="117"/>
        <item x="71"/>
        <item x="131"/>
        <item x="119"/>
        <item x="64"/>
        <item x="132"/>
        <item x="130"/>
        <item x="118"/>
        <item x="69"/>
        <item x="22"/>
        <item x="23"/>
        <item x="24"/>
        <item x="25"/>
        <item x="37"/>
        <item x="123"/>
        <item x="97"/>
        <item x="108"/>
        <item x="98"/>
        <item x="66"/>
        <item x="85"/>
        <item x="99"/>
        <item x="109"/>
        <item x="67"/>
        <item x="60"/>
        <item x="102"/>
        <item x="124"/>
        <item x="94"/>
        <item x="133"/>
        <item x="120"/>
        <item x="110"/>
        <item x="36"/>
        <item x="20"/>
        <item x="26"/>
        <item x="87"/>
        <item x="53"/>
        <item x="91"/>
        <item x="95"/>
        <item x="128"/>
        <item x="90"/>
        <item x="28"/>
        <item x="34"/>
        <item x="122"/>
        <item x="2"/>
        <item x="140"/>
        <item x="134"/>
        <item x="65"/>
        <item x="3"/>
        <item x="135"/>
        <item x="105"/>
        <item x="57"/>
        <item x="103"/>
        <item x="121"/>
        <item x="112"/>
        <item x="72"/>
        <item x="51"/>
        <item x="84"/>
        <item x="92"/>
        <item x="141"/>
        <item x="80"/>
        <item x="81"/>
        <item x="104"/>
        <item x="107"/>
        <item x="106"/>
        <item x="136"/>
        <item x="19"/>
        <item x="33"/>
        <item x="82"/>
        <item x="93"/>
        <item x="58"/>
        <item x="70"/>
        <item x="48"/>
        <item x="18"/>
        <item x="27"/>
        <item x="49"/>
        <item x="7"/>
        <item x="17"/>
        <item x="47"/>
        <item x="21"/>
        <item x="46"/>
        <item x="54"/>
        <item x="30"/>
        <item x="15"/>
        <item x="29"/>
        <item x="52"/>
        <item x="101"/>
        <item x="68"/>
        <item x="16"/>
        <item x="138"/>
        <item x="43"/>
        <item x="13"/>
        <item x="125"/>
        <item x="11"/>
        <item x="38"/>
        <item x="86"/>
        <item x="40"/>
        <item x="56"/>
        <item x="50"/>
        <item x="113"/>
        <item x="129"/>
        <item x="39"/>
        <item x="73"/>
        <item x="44"/>
        <item x="45"/>
        <item x="9"/>
        <item x="83"/>
        <item x="137"/>
        <item x="100"/>
        <item x="114"/>
        <item x="126"/>
        <item x="88"/>
        <item x="89"/>
        <item x="12"/>
        <item x="41"/>
        <item x="139"/>
        <item x="32"/>
        <item x="10"/>
        <item x="79"/>
        <item x="74"/>
        <item x="78"/>
        <item x="77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9">
        <item x="5"/>
        <item x="0"/>
        <item x="10"/>
        <item x="46"/>
        <item x="22"/>
        <item x="9"/>
        <item x="56"/>
        <item x="15"/>
        <item x="28"/>
        <item x="3"/>
        <item x="2"/>
        <item x="27"/>
        <item x="50"/>
        <item x="42"/>
        <item x="25"/>
        <item x="17"/>
        <item x="13"/>
        <item x="41"/>
        <item x="57"/>
        <item x="43"/>
        <item x="16"/>
        <item x="52"/>
        <item x="35"/>
        <item x="45"/>
        <item x="37"/>
        <item x="32"/>
        <item x="12"/>
        <item x="7"/>
        <item x="23"/>
        <item x="39"/>
        <item x="44"/>
        <item x="24"/>
        <item x="11"/>
        <item x="36"/>
        <item x="29"/>
        <item x="31"/>
        <item x="20"/>
        <item x="8"/>
        <item x="19"/>
        <item x="21"/>
        <item x="38"/>
        <item x="34"/>
        <item x="47"/>
        <item x="51"/>
        <item x="40"/>
        <item x="33"/>
        <item x="18"/>
        <item x="30"/>
        <item x="55"/>
        <item x="49"/>
        <item x="53"/>
        <item x="48"/>
        <item x="6"/>
        <item x="54"/>
        <item x="14"/>
        <item x="26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x="2"/>
        <item h="1" x="1"/>
        <item h="1" x="0"/>
        <item t="default"/>
      </items>
    </pivotField>
    <pivotField multipleItemSelectionAllowed="1" showAll="0">
      <items count="4">
        <item x="2"/>
        <item h="1" x="1"/>
        <item h="1" x="0"/>
        <item t="default"/>
      </items>
    </pivotField>
    <pivotField showAll="0"/>
    <pivotField multipleItemSelectionAllowed="1" showAll="0">
      <items count="4">
        <item x="2"/>
        <item h="1" x="1"/>
        <item h="1" x="0"/>
        <item t="default"/>
      </items>
    </pivotField>
    <pivotField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</pivotFields>
  <rowFields count="2">
    <field x="0"/>
    <field x="12"/>
  </rowFields>
  <rowItems count="59">
    <i>
      <x v="2"/>
    </i>
    <i r="1">
      <x v="52"/>
    </i>
    <i>
      <x v="3"/>
    </i>
    <i r="1">
      <x v="52"/>
    </i>
    <i>
      <x v="7"/>
    </i>
    <i r="1">
      <x v="52"/>
    </i>
    <i>
      <x v="8"/>
    </i>
    <i r="1">
      <x v="16"/>
    </i>
    <i r="1">
      <x v="26"/>
    </i>
    <i r="1">
      <x v="32"/>
    </i>
    <i>
      <x v="9"/>
    </i>
    <i r="1">
      <x v="52"/>
    </i>
    <i>
      <x v="10"/>
    </i>
    <i r="1">
      <x v="52"/>
    </i>
    <i>
      <x v="11"/>
    </i>
    <i r="1">
      <x v="52"/>
    </i>
    <i>
      <x v="12"/>
    </i>
    <i r="1">
      <x v="7"/>
    </i>
    <i r="1">
      <x v="54"/>
    </i>
    <i>
      <x v="14"/>
    </i>
    <i r="1">
      <x v="15"/>
    </i>
    <i r="1">
      <x v="20"/>
    </i>
    <i>
      <x v="15"/>
    </i>
    <i r="1">
      <x v="46"/>
    </i>
    <i>
      <x v="16"/>
    </i>
    <i r="1">
      <x v="36"/>
    </i>
    <i r="1">
      <x v="38"/>
    </i>
    <i r="1">
      <x v="39"/>
    </i>
    <i>
      <x v="18"/>
    </i>
    <i r="1">
      <x v="14"/>
    </i>
    <i r="1">
      <x v="55"/>
    </i>
    <i>
      <x v="20"/>
    </i>
    <i r="1">
      <x v="34"/>
    </i>
    <i>
      <x v="21"/>
    </i>
    <i r="1">
      <x v="47"/>
    </i>
    <i>
      <x v="22"/>
    </i>
    <i r="1">
      <x v="20"/>
    </i>
    <i>
      <x v="23"/>
    </i>
    <i r="1">
      <x v="35"/>
    </i>
    <i>
      <x v="24"/>
    </i>
    <i r="1">
      <x v="25"/>
    </i>
    <i r="1">
      <x v="41"/>
    </i>
    <i r="1">
      <x v="45"/>
    </i>
    <i>
      <x v="25"/>
    </i>
    <i r="1">
      <x v="22"/>
    </i>
    <i r="1">
      <x v="24"/>
    </i>
    <i r="1">
      <x v="33"/>
    </i>
    <i>
      <x v="27"/>
    </i>
    <i r="1">
      <x v="44"/>
    </i>
    <i>
      <x v="28"/>
    </i>
    <i r="1">
      <x v="13"/>
    </i>
    <i r="1">
      <x v="17"/>
    </i>
    <i r="1">
      <x v="19"/>
    </i>
    <i>
      <x v="29"/>
    </i>
    <i r="1">
      <x v="23"/>
    </i>
    <i r="1">
      <x v="30"/>
    </i>
    <i>
      <x v="31"/>
    </i>
    <i r="1">
      <x v="49"/>
    </i>
    <i t="grand">
      <x/>
    </i>
  </rowItems>
  <colItems count="1">
    <i/>
  </colItems>
  <pageFields count="1">
    <pageField fld="3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AAA5-9660-4DAB-86E3-648AA62F3C7C}">
  <dimension ref="A1:B62"/>
  <sheetViews>
    <sheetView topLeftCell="A49" workbookViewId="0">
      <selection activeCell="C87" sqref="C87"/>
    </sheetView>
  </sheetViews>
  <sheetFormatPr defaultRowHeight="14.4" x14ac:dyDescent="0.3"/>
  <cols>
    <col min="1" max="1" width="14.5546875" bestFit="1" customWidth="1"/>
    <col min="2" max="2" width="5.44140625" bestFit="1" customWidth="1"/>
  </cols>
  <sheetData>
    <row r="1" spans="1:2" x14ac:dyDescent="0.3">
      <c r="A1" s="15" t="s">
        <v>0</v>
      </c>
      <c r="B1" t="s">
        <v>1</v>
      </c>
    </row>
    <row r="3" spans="1:2" x14ac:dyDescent="0.3">
      <c r="A3" s="15" t="s">
        <v>2</v>
      </c>
    </row>
    <row r="4" spans="1:2" x14ac:dyDescent="0.3">
      <c r="A4" s="16">
        <v>3</v>
      </c>
    </row>
    <row r="5" spans="1:2" x14ac:dyDescent="0.3">
      <c r="A5" s="17" t="s">
        <v>3</v>
      </c>
    </row>
    <row r="6" spans="1:2" x14ac:dyDescent="0.3">
      <c r="A6" s="16">
        <v>4</v>
      </c>
    </row>
    <row r="7" spans="1:2" x14ac:dyDescent="0.3">
      <c r="A7" s="17" t="s">
        <v>3</v>
      </c>
    </row>
    <row r="8" spans="1:2" x14ac:dyDescent="0.3">
      <c r="A8" s="16">
        <v>8</v>
      </c>
    </row>
    <row r="9" spans="1:2" x14ac:dyDescent="0.3">
      <c r="A9" s="17" t="s">
        <v>3</v>
      </c>
    </row>
    <row r="10" spans="1:2" x14ac:dyDescent="0.3">
      <c r="A10" s="16">
        <v>9</v>
      </c>
    </row>
    <row r="11" spans="1:2" x14ac:dyDescent="0.3">
      <c r="A11" s="17" t="s">
        <v>4</v>
      </c>
    </row>
    <row r="12" spans="1:2" x14ac:dyDescent="0.3">
      <c r="A12" s="17" t="s">
        <v>5</v>
      </c>
    </row>
    <row r="13" spans="1:2" x14ac:dyDescent="0.3">
      <c r="A13" s="17" t="s">
        <v>6</v>
      </c>
    </row>
    <row r="14" spans="1:2" x14ac:dyDescent="0.3">
      <c r="A14" s="16">
        <v>10</v>
      </c>
    </row>
    <row r="15" spans="1:2" x14ac:dyDescent="0.3">
      <c r="A15" s="17" t="s">
        <v>3</v>
      </c>
    </row>
    <row r="16" spans="1:2" x14ac:dyDescent="0.3">
      <c r="A16" s="16">
        <v>11</v>
      </c>
    </row>
    <row r="17" spans="1:1" x14ac:dyDescent="0.3">
      <c r="A17" s="17" t="s">
        <v>3</v>
      </c>
    </row>
    <row r="18" spans="1:1" x14ac:dyDescent="0.3">
      <c r="A18" s="16">
        <v>12</v>
      </c>
    </row>
    <row r="19" spans="1:1" x14ac:dyDescent="0.3">
      <c r="A19" s="17" t="s">
        <v>3</v>
      </c>
    </row>
    <row r="20" spans="1:1" x14ac:dyDescent="0.3">
      <c r="A20" s="16">
        <v>13</v>
      </c>
    </row>
    <row r="21" spans="1:1" x14ac:dyDescent="0.3">
      <c r="A21" s="17" t="s">
        <v>7</v>
      </c>
    </row>
    <row r="22" spans="1:1" x14ac:dyDescent="0.3">
      <c r="A22" s="17" t="s">
        <v>8</v>
      </c>
    </row>
    <row r="23" spans="1:1" x14ac:dyDescent="0.3">
      <c r="A23" s="16">
        <v>15</v>
      </c>
    </row>
    <row r="24" spans="1:1" x14ac:dyDescent="0.3">
      <c r="A24" s="17" t="s">
        <v>9</v>
      </c>
    </row>
    <row r="25" spans="1:1" x14ac:dyDescent="0.3">
      <c r="A25" s="17" t="s">
        <v>10</v>
      </c>
    </row>
    <row r="26" spans="1:1" x14ac:dyDescent="0.3">
      <c r="A26" s="16">
        <v>16</v>
      </c>
    </row>
    <row r="27" spans="1:1" x14ac:dyDescent="0.3">
      <c r="A27" s="17" t="s">
        <v>11</v>
      </c>
    </row>
    <row r="28" spans="1:1" x14ac:dyDescent="0.3">
      <c r="A28" s="16">
        <v>17</v>
      </c>
    </row>
    <row r="29" spans="1:1" x14ac:dyDescent="0.3">
      <c r="A29" s="17" t="s">
        <v>12</v>
      </c>
    </row>
    <row r="30" spans="1:1" x14ac:dyDescent="0.3">
      <c r="A30" s="17" t="s">
        <v>13</v>
      </c>
    </row>
    <row r="31" spans="1:1" x14ac:dyDescent="0.3">
      <c r="A31" s="17" t="s">
        <v>14</v>
      </c>
    </row>
    <row r="32" spans="1:1" x14ac:dyDescent="0.3">
      <c r="A32" s="16">
        <v>19</v>
      </c>
    </row>
    <row r="33" spans="1:1" x14ac:dyDescent="0.3">
      <c r="A33" s="17" t="s">
        <v>15</v>
      </c>
    </row>
    <row r="34" spans="1:1" x14ac:dyDescent="0.3">
      <c r="A34" s="17" t="s">
        <v>16</v>
      </c>
    </row>
    <row r="35" spans="1:1" x14ac:dyDescent="0.3">
      <c r="A35" s="16">
        <v>21</v>
      </c>
    </row>
    <row r="36" spans="1:1" x14ac:dyDescent="0.3">
      <c r="A36" s="17" t="s">
        <v>17</v>
      </c>
    </row>
    <row r="37" spans="1:1" x14ac:dyDescent="0.3">
      <c r="A37" s="16">
        <v>22</v>
      </c>
    </row>
    <row r="38" spans="1:1" x14ac:dyDescent="0.3">
      <c r="A38" s="17" t="s">
        <v>18</v>
      </c>
    </row>
    <row r="39" spans="1:1" x14ac:dyDescent="0.3">
      <c r="A39" s="16">
        <v>23</v>
      </c>
    </row>
    <row r="40" spans="1:1" x14ac:dyDescent="0.3">
      <c r="A40" s="17" t="s">
        <v>10</v>
      </c>
    </row>
    <row r="41" spans="1:1" x14ac:dyDescent="0.3">
      <c r="A41" s="16">
        <v>24</v>
      </c>
    </row>
    <row r="42" spans="1:1" x14ac:dyDescent="0.3">
      <c r="A42" s="17" t="s">
        <v>19</v>
      </c>
    </row>
    <row r="43" spans="1:1" x14ac:dyDescent="0.3">
      <c r="A43" s="16">
        <v>25</v>
      </c>
    </row>
    <row r="44" spans="1:1" x14ac:dyDescent="0.3">
      <c r="A44" s="17" t="s">
        <v>20</v>
      </c>
    </row>
    <row r="45" spans="1:1" x14ac:dyDescent="0.3">
      <c r="A45" s="17" t="s">
        <v>21</v>
      </c>
    </row>
    <row r="46" spans="1:1" x14ac:dyDescent="0.3">
      <c r="A46" s="17" t="s">
        <v>22</v>
      </c>
    </row>
    <row r="47" spans="1:1" x14ac:dyDescent="0.3">
      <c r="A47" s="16">
        <v>26</v>
      </c>
    </row>
    <row r="48" spans="1:1" x14ac:dyDescent="0.3">
      <c r="A48" s="17" t="s">
        <v>23</v>
      </c>
    </row>
    <row r="49" spans="1:1" x14ac:dyDescent="0.3">
      <c r="A49" s="17" t="s">
        <v>24</v>
      </c>
    </row>
    <row r="50" spans="1:1" x14ac:dyDescent="0.3">
      <c r="A50" s="17" t="s">
        <v>25</v>
      </c>
    </row>
    <row r="51" spans="1:1" x14ac:dyDescent="0.3">
      <c r="A51" s="16">
        <v>28</v>
      </c>
    </row>
    <row r="52" spans="1:1" x14ac:dyDescent="0.3">
      <c r="A52" s="17" t="s">
        <v>26</v>
      </c>
    </row>
    <row r="53" spans="1:1" x14ac:dyDescent="0.3">
      <c r="A53" s="16">
        <v>29</v>
      </c>
    </row>
    <row r="54" spans="1:1" x14ac:dyDescent="0.3">
      <c r="A54" s="17" t="s">
        <v>27</v>
      </c>
    </row>
    <row r="55" spans="1:1" x14ac:dyDescent="0.3">
      <c r="A55" s="17" t="s">
        <v>28</v>
      </c>
    </row>
    <row r="56" spans="1:1" x14ac:dyDescent="0.3">
      <c r="A56" s="17" t="s">
        <v>29</v>
      </c>
    </row>
    <row r="57" spans="1:1" x14ac:dyDescent="0.3">
      <c r="A57" s="16">
        <v>30</v>
      </c>
    </row>
    <row r="58" spans="1:1" x14ac:dyDescent="0.3">
      <c r="A58" s="17" t="s">
        <v>30</v>
      </c>
    </row>
    <row r="59" spans="1:1" x14ac:dyDescent="0.3">
      <c r="A59" s="17" t="s">
        <v>31</v>
      </c>
    </row>
    <row r="60" spans="1:1" x14ac:dyDescent="0.3">
      <c r="A60" s="16">
        <v>32</v>
      </c>
    </row>
    <row r="61" spans="1:1" x14ac:dyDescent="0.3">
      <c r="A61" s="17" t="s">
        <v>32</v>
      </c>
    </row>
    <row r="62" spans="1:1" x14ac:dyDescent="0.3">
      <c r="A62" s="1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9"/>
  <sheetViews>
    <sheetView zoomScale="115" zoomScaleNormal="115" workbookViewId="0">
      <pane ySplit="1" topLeftCell="A401" activePane="bottomLeft" state="frozen"/>
      <selection pane="bottomLeft" activeCell="E58" sqref="E58"/>
    </sheetView>
  </sheetViews>
  <sheetFormatPr defaultRowHeight="14.4" x14ac:dyDescent="0.3"/>
  <cols>
    <col min="2" max="2" width="20" customWidth="1"/>
    <col min="3" max="6" width="15" customWidth="1"/>
    <col min="7" max="8" width="20" style="14" customWidth="1"/>
    <col min="9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6" max="28" width="0" hidden="1" customWidth="1"/>
  </cols>
  <sheetData>
    <row r="1" spans="1:35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1" t="s">
        <v>40</v>
      </c>
      <c r="H1" s="11" t="s">
        <v>41</v>
      </c>
      <c r="I1" s="1" t="s">
        <v>42</v>
      </c>
      <c r="J1" s="1" t="s">
        <v>43</v>
      </c>
      <c r="K1" s="1" t="s">
        <v>44</v>
      </c>
      <c r="L1" s="2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0" t="s">
        <v>62</v>
      </c>
      <c r="AD1" s="10" t="s">
        <v>63</v>
      </c>
      <c r="AE1" s="10" t="s">
        <v>64</v>
      </c>
      <c r="AF1" s="10" t="s">
        <v>65</v>
      </c>
      <c r="AG1" s="10" t="s">
        <v>66</v>
      </c>
      <c r="AH1" s="10" t="s">
        <v>0</v>
      </c>
      <c r="AI1" s="10" t="s">
        <v>67</v>
      </c>
    </row>
    <row r="2" spans="1:35" x14ac:dyDescent="0.3">
      <c r="A2" s="3">
        <v>1</v>
      </c>
      <c r="B2" s="3">
        <v>2</v>
      </c>
      <c r="C2" s="3" t="s">
        <v>68</v>
      </c>
      <c r="D2" s="3" t="s">
        <v>69</v>
      </c>
      <c r="E2" s="3" t="s">
        <v>70</v>
      </c>
      <c r="F2" s="3" t="s">
        <v>71</v>
      </c>
      <c r="G2" s="12">
        <v>1.9790000000000001</v>
      </c>
      <c r="H2" s="12">
        <v>17.684000000000001</v>
      </c>
      <c r="I2" s="3">
        <v>1.99</v>
      </c>
      <c r="J2" s="3">
        <v>23.239260000000002</v>
      </c>
      <c r="K2" s="4">
        <v>0.9944723618090453</v>
      </c>
      <c r="L2" s="4">
        <v>0.76095366203571013</v>
      </c>
      <c r="M2" s="3">
        <v>2</v>
      </c>
      <c r="N2" s="3">
        <v>15.842499999999999</v>
      </c>
      <c r="O2" s="3" t="s">
        <v>72</v>
      </c>
      <c r="P2" s="3" t="s">
        <v>73</v>
      </c>
      <c r="Q2" s="3" t="s">
        <v>69</v>
      </c>
      <c r="R2" s="5">
        <v>45099.490763888891</v>
      </c>
      <c r="S2" s="3">
        <v>31.684999999999999</v>
      </c>
      <c r="T2" s="5">
        <v>45099.37226851852</v>
      </c>
      <c r="U2" s="5">
        <v>45099.434212962966</v>
      </c>
      <c r="V2" s="3">
        <v>0</v>
      </c>
      <c r="W2" s="3">
        <v>0</v>
      </c>
      <c r="X2" s="3" t="s">
        <v>69</v>
      </c>
      <c r="Y2" s="3">
        <v>965000</v>
      </c>
      <c r="Z2" s="3">
        <v>865000</v>
      </c>
      <c r="AA2" s="3">
        <v>100000</v>
      </c>
      <c r="AB2" s="3">
        <v>740883899</v>
      </c>
      <c r="AC2" s="3" t="s">
        <v>1</v>
      </c>
      <c r="AD2" s="3" t="s">
        <v>1</v>
      </c>
      <c r="AE2" s="3" t="s">
        <v>1</v>
      </c>
      <c r="AF2" s="3" t="s">
        <v>1</v>
      </c>
      <c r="AG2" s="3" t="s">
        <v>1</v>
      </c>
      <c r="AH2" s="3" t="s">
        <v>109</v>
      </c>
      <c r="AI2" s="3" t="s">
        <v>110</v>
      </c>
    </row>
    <row r="3" spans="1:35" x14ac:dyDescent="0.3">
      <c r="A3" s="6">
        <f t="shared" ref="A3:A9" si="0">A2</f>
        <v>1</v>
      </c>
      <c r="B3" s="7" t="s">
        <v>74</v>
      </c>
      <c r="C3" s="7" t="s">
        <v>75</v>
      </c>
      <c r="D3" s="7" t="s">
        <v>76</v>
      </c>
      <c r="E3" s="7" t="s">
        <v>77</v>
      </c>
      <c r="F3" s="7" t="s">
        <v>78</v>
      </c>
      <c r="G3" s="13" t="s">
        <v>79</v>
      </c>
      <c r="H3" s="13" t="s">
        <v>80</v>
      </c>
      <c r="I3" s="7" t="s">
        <v>81</v>
      </c>
      <c r="J3" s="7" t="s">
        <v>82</v>
      </c>
      <c r="K3" s="7" t="s">
        <v>83</v>
      </c>
      <c r="L3" s="7" t="s">
        <v>84</v>
      </c>
      <c r="M3" s="7" t="s">
        <v>85</v>
      </c>
      <c r="N3" s="7" t="s">
        <v>86</v>
      </c>
      <c r="O3" s="7" t="s">
        <v>87</v>
      </c>
      <c r="P3" s="7" t="s">
        <v>88</v>
      </c>
      <c r="Q3" s="7" t="s">
        <v>89</v>
      </c>
      <c r="R3" s="7" t="s">
        <v>90</v>
      </c>
      <c r="S3" s="7" t="s">
        <v>91</v>
      </c>
      <c r="T3" s="7" t="s">
        <v>53</v>
      </c>
      <c r="U3" s="7" t="s">
        <v>54</v>
      </c>
      <c r="V3" s="7" t="s">
        <v>92</v>
      </c>
      <c r="W3" s="7" t="s">
        <v>93</v>
      </c>
      <c r="X3" s="7" t="s">
        <v>94</v>
      </c>
      <c r="Y3" s="7" t="s">
        <v>95</v>
      </c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s="3">
        <f t="shared" si="0"/>
        <v>1</v>
      </c>
      <c r="B4" s="3" t="s">
        <v>96</v>
      </c>
      <c r="C4" s="3" t="s">
        <v>97</v>
      </c>
      <c r="D4" s="3" t="s">
        <v>98</v>
      </c>
      <c r="E4" s="3" t="s">
        <v>98</v>
      </c>
      <c r="F4" s="3" t="s">
        <v>99</v>
      </c>
      <c r="G4" s="12">
        <v>4.1599999999999998E-2</v>
      </c>
      <c r="H4" s="12">
        <v>0.383488</v>
      </c>
      <c r="I4" s="3">
        <v>4</v>
      </c>
      <c r="J4" s="3" t="s">
        <v>100</v>
      </c>
      <c r="K4" s="3" t="s">
        <v>101</v>
      </c>
      <c r="L4" s="3" t="s">
        <v>102</v>
      </c>
      <c r="M4" s="3" t="s">
        <v>103</v>
      </c>
      <c r="N4" s="3" t="s">
        <v>104</v>
      </c>
      <c r="O4" s="3" t="s">
        <v>105</v>
      </c>
      <c r="P4" s="3" t="s">
        <v>106</v>
      </c>
      <c r="Q4" s="5">
        <v>45099.39912037037</v>
      </c>
      <c r="R4" s="5">
        <v>45099.421087962961</v>
      </c>
      <c r="S4" s="3">
        <v>24.521999999999998</v>
      </c>
      <c r="T4" s="5">
        <v>45036</v>
      </c>
      <c r="U4" s="5">
        <v>45040</v>
      </c>
      <c r="V4" s="3" t="s">
        <v>107</v>
      </c>
      <c r="W4" s="3" t="s">
        <v>108</v>
      </c>
      <c r="X4" s="3" t="s">
        <v>108</v>
      </c>
      <c r="Y4" s="3" t="s">
        <v>97</v>
      </c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3">
        <f t="shared" si="0"/>
        <v>1</v>
      </c>
      <c r="B5" s="3" t="s">
        <v>96</v>
      </c>
      <c r="C5" s="3" t="s">
        <v>111</v>
      </c>
      <c r="D5" s="3" t="s">
        <v>98</v>
      </c>
      <c r="E5" s="3" t="s">
        <v>98</v>
      </c>
      <c r="F5" s="3" t="s">
        <v>99</v>
      </c>
      <c r="G5" s="12">
        <v>1.47E-2</v>
      </c>
      <c r="H5" s="12">
        <v>0.15912000000000001</v>
      </c>
      <c r="I5" s="3">
        <v>3</v>
      </c>
      <c r="J5" s="3" t="s">
        <v>100</v>
      </c>
      <c r="K5" s="3" t="s">
        <v>101</v>
      </c>
      <c r="L5" s="3" t="s">
        <v>102</v>
      </c>
      <c r="M5" s="3" t="s">
        <v>103</v>
      </c>
      <c r="N5" s="3" t="s">
        <v>104</v>
      </c>
      <c r="O5" s="3" t="s">
        <v>105</v>
      </c>
      <c r="P5" s="3" t="s">
        <v>106</v>
      </c>
      <c r="Q5" s="5">
        <v>45099.39912037037</v>
      </c>
      <c r="R5" s="5">
        <v>45099.421087962961</v>
      </c>
      <c r="S5" s="3">
        <v>24.521999999999998</v>
      </c>
      <c r="T5" s="5">
        <v>45036</v>
      </c>
      <c r="U5" s="5">
        <v>45040</v>
      </c>
      <c r="V5" s="3" t="s">
        <v>107</v>
      </c>
      <c r="W5" s="3" t="s">
        <v>108</v>
      </c>
      <c r="X5" s="3" t="s">
        <v>108</v>
      </c>
      <c r="Y5" s="3" t="s">
        <v>111</v>
      </c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3">
        <f t="shared" si="0"/>
        <v>1</v>
      </c>
      <c r="B6" s="3" t="s">
        <v>112</v>
      </c>
      <c r="C6" s="3" t="s">
        <v>113</v>
      </c>
      <c r="D6" s="3" t="s">
        <v>114</v>
      </c>
      <c r="E6" s="3" t="s">
        <v>115</v>
      </c>
      <c r="F6" s="3" t="s">
        <v>116</v>
      </c>
      <c r="G6" s="12">
        <v>1.25</v>
      </c>
      <c r="H6" s="12">
        <v>11.3645</v>
      </c>
      <c r="I6" s="3">
        <v>50</v>
      </c>
      <c r="J6" s="3" t="s">
        <v>100</v>
      </c>
      <c r="K6" s="3" t="s">
        <v>101</v>
      </c>
      <c r="L6" s="3" t="s">
        <v>102</v>
      </c>
      <c r="M6" s="3" t="s">
        <v>117</v>
      </c>
      <c r="N6" s="3" t="s">
        <v>118</v>
      </c>
      <c r="O6" s="3" t="s">
        <v>119</v>
      </c>
      <c r="P6" s="3" t="s">
        <v>73</v>
      </c>
      <c r="Q6" s="5">
        <v>45099.434212962966</v>
      </c>
      <c r="R6" s="5">
        <v>45099.490763888891</v>
      </c>
      <c r="S6" s="3">
        <v>31.684999999999999</v>
      </c>
      <c r="T6" s="5">
        <v>45036</v>
      </c>
      <c r="U6" s="5">
        <v>45044</v>
      </c>
      <c r="V6" s="3" t="s">
        <v>107</v>
      </c>
      <c r="W6" s="3" t="s">
        <v>108</v>
      </c>
      <c r="X6" s="3" t="s">
        <v>108</v>
      </c>
      <c r="Y6" s="3" t="s">
        <v>113</v>
      </c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3">
        <f t="shared" si="0"/>
        <v>1</v>
      </c>
      <c r="B7" s="3" t="s">
        <v>112</v>
      </c>
      <c r="C7" s="3" t="s">
        <v>120</v>
      </c>
      <c r="D7" s="3" t="s">
        <v>121</v>
      </c>
      <c r="E7" s="3" t="s">
        <v>115</v>
      </c>
      <c r="F7" s="3" t="s">
        <v>116</v>
      </c>
      <c r="G7" s="12">
        <v>0.57599999999999996</v>
      </c>
      <c r="H7" s="12">
        <v>4.9029119999999997</v>
      </c>
      <c r="I7" s="3">
        <v>48</v>
      </c>
      <c r="J7" s="3" t="s">
        <v>100</v>
      </c>
      <c r="K7" s="3" t="s">
        <v>101</v>
      </c>
      <c r="L7" s="3" t="s">
        <v>102</v>
      </c>
      <c r="M7" s="3" t="s">
        <v>117</v>
      </c>
      <c r="N7" s="3" t="s">
        <v>118</v>
      </c>
      <c r="O7" s="3" t="s">
        <v>119</v>
      </c>
      <c r="P7" s="3" t="s">
        <v>73</v>
      </c>
      <c r="Q7" s="5">
        <v>45099.434212962966</v>
      </c>
      <c r="R7" s="5">
        <v>45099.490763888891</v>
      </c>
      <c r="S7" s="3">
        <v>31.684999999999999</v>
      </c>
      <c r="T7" s="5">
        <v>45036</v>
      </c>
      <c r="U7" s="5">
        <v>45044</v>
      </c>
      <c r="V7" s="3" t="s">
        <v>107</v>
      </c>
      <c r="W7" s="3" t="s">
        <v>108</v>
      </c>
      <c r="X7" s="3" t="s">
        <v>108</v>
      </c>
      <c r="Y7" s="3" t="s">
        <v>120</v>
      </c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3">
        <f t="shared" si="0"/>
        <v>1</v>
      </c>
      <c r="B8" s="3" t="s">
        <v>112</v>
      </c>
      <c r="C8" s="3" t="s">
        <v>122</v>
      </c>
      <c r="D8" s="3" t="s">
        <v>114</v>
      </c>
      <c r="E8" s="3" t="s">
        <v>115</v>
      </c>
      <c r="F8" s="3" t="s">
        <v>116</v>
      </c>
      <c r="G8" s="12">
        <v>2.5000000000000001E-2</v>
      </c>
      <c r="H8" s="12">
        <v>0.212115</v>
      </c>
      <c r="I8" s="3">
        <v>1</v>
      </c>
      <c r="J8" s="3" t="s">
        <v>100</v>
      </c>
      <c r="K8" s="3" t="s">
        <v>101</v>
      </c>
      <c r="L8" s="3" t="s">
        <v>102</v>
      </c>
      <c r="M8" s="3" t="s">
        <v>117</v>
      </c>
      <c r="N8" s="3" t="s">
        <v>118</v>
      </c>
      <c r="O8" s="3" t="s">
        <v>119</v>
      </c>
      <c r="P8" s="3" t="s">
        <v>73</v>
      </c>
      <c r="Q8" s="5">
        <v>45099.434212962966</v>
      </c>
      <c r="R8" s="5">
        <v>45099.490763888891</v>
      </c>
      <c r="S8" s="3">
        <v>31.684999999999999</v>
      </c>
      <c r="T8" s="5">
        <v>45036</v>
      </c>
      <c r="U8" s="5">
        <v>45044</v>
      </c>
      <c r="V8" s="3" t="s">
        <v>107</v>
      </c>
      <c r="W8" s="3" t="s">
        <v>108</v>
      </c>
      <c r="X8" s="3" t="s">
        <v>108</v>
      </c>
      <c r="Y8" s="3" t="s">
        <v>122</v>
      </c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">
      <c r="A9" s="3">
        <f t="shared" si="0"/>
        <v>1</v>
      </c>
      <c r="B9" s="3" t="s">
        <v>112</v>
      </c>
      <c r="C9" s="3" t="s">
        <v>123</v>
      </c>
      <c r="D9" s="3" t="s">
        <v>121</v>
      </c>
      <c r="E9" s="3" t="s">
        <v>115</v>
      </c>
      <c r="F9" s="3" t="s">
        <v>116</v>
      </c>
      <c r="G9" s="12">
        <v>7.1999999999999995E-2</v>
      </c>
      <c r="H9" s="12">
        <v>0.661856</v>
      </c>
      <c r="I9" s="3">
        <v>8</v>
      </c>
      <c r="J9" s="3" t="s">
        <v>100</v>
      </c>
      <c r="K9" s="3" t="s">
        <v>101</v>
      </c>
      <c r="L9" s="3" t="s">
        <v>102</v>
      </c>
      <c r="M9" s="3" t="s">
        <v>117</v>
      </c>
      <c r="N9" s="3" t="s">
        <v>118</v>
      </c>
      <c r="O9" s="3" t="s">
        <v>119</v>
      </c>
      <c r="P9" s="3" t="s">
        <v>73</v>
      </c>
      <c r="Q9" s="5">
        <v>45099.434212962966</v>
      </c>
      <c r="R9" s="5">
        <v>45099.490763888891</v>
      </c>
      <c r="S9" s="3">
        <v>31.684999999999999</v>
      </c>
      <c r="T9" s="5">
        <v>45036</v>
      </c>
      <c r="U9" s="5">
        <v>45044</v>
      </c>
      <c r="V9" s="3" t="s">
        <v>107</v>
      </c>
      <c r="W9" s="3" t="s">
        <v>108</v>
      </c>
      <c r="X9" s="3" t="s">
        <v>108</v>
      </c>
      <c r="Y9" s="3" t="s">
        <v>123</v>
      </c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3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  <c r="G10" s="11" t="s">
        <v>40</v>
      </c>
      <c r="H10" s="11" t="s">
        <v>41</v>
      </c>
      <c r="I10" s="1" t="s">
        <v>42</v>
      </c>
      <c r="J10" s="1" t="s">
        <v>43</v>
      </c>
      <c r="K10" s="1" t="s">
        <v>44</v>
      </c>
      <c r="L10" s="2" t="s">
        <v>45</v>
      </c>
      <c r="M10" s="1" t="s">
        <v>46</v>
      </c>
      <c r="N10" s="1" t="s">
        <v>47</v>
      </c>
      <c r="O10" s="1" t="s">
        <v>48</v>
      </c>
      <c r="P10" s="1" t="s">
        <v>49</v>
      </c>
      <c r="Q10" s="1" t="s">
        <v>50</v>
      </c>
      <c r="R10" s="1" t="s">
        <v>51</v>
      </c>
      <c r="S10" s="1" t="s">
        <v>52</v>
      </c>
      <c r="T10" s="1" t="s">
        <v>53</v>
      </c>
      <c r="U10" s="1" t="s">
        <v>54</v>
      </c>
      <c r="V10" s="1" t="s">
        <v>55</v>
      </c>
      <c r="W10" s="1" t="s">
        <v>56</v>
      </c>
      <c r="X10" s="1" t="s">
        <v>57</v>
      </c>
      <c r="Y10" s="1" t="s">
        <v>58</v>
      </c>
      <c r="Z10" s="1" t="s">
        <v>59</v>
      </c>
      <c r="AA10" s="1" t="s">
        <v>60</v>
      </c>
      <c r="AB10" s="1" t="s">
        <v>61</v>
      </c>
      <c r="AC10" s="3"/>
      <c r="AD10" s="3"/>
      <c r="AE10" s="3"/>
      <c r="AF10" s="3"/>
      <c r="AG10" s="3"/>
      <c r="AH10" s="3"/>
      <c r="AI10" s="3"/>
    </row>
    <row r="11" spans="1:35" x14ac:dyDescent="0.3">
      <c r="A11" s="3">
        <v>2</v>
      </c>
      <c r="B11" s="3">
        <v>1</v>
      </c>
      <c r="C11" s="3" t="s">
        <v>68</v>
      </c>
      <c r="D11" s="3" t="s">
        <v>69</v>
      </c>
      <c r="E11" s="3" t="s">
        <v>70</v>
      </c>
      <c r="F11" s="3" t="s">
        <v>71</v>
      </c>
      <c r="G11" s="12">
        <v>1.9790000000000001</v>
      </c>
      <c r="H11" s="12">
        <v>16.936</v>
      </c>
      <c r="I11" s="3">
        <v>1.99</v>
      </c>
      <c r="J11" s="3">
        <v>23.239260000000002</v>
      </c>
      <c r="K11" s="4">
        <v>0.9944723618090453</v>
      </c>
      <c r="L11" s="4">
        <v>0.72876675074851771</v>
      </c>
      <c r="M11" s="3">
        <v>1</v>
      </c>
      <c r="N11" s="3">
        <v>27.38</v>
      </c>
      <c r="O11" s="3" t="s">
        <v>72</v>
      </c>
      <c r="P11" s="3" t="s">
        <v>73</v>
      </c>
      <c r="Q11" s="3" t="s">
        <v>69</v>
      </c>
      <c r="R11" s="5">
        <v>45099.462650462963</v>
      </c>
      <c r="S11" s="3">
        <v>27.38</v>
      </c>
      <c r="T11" s="5">
        <v>45099.370821759258</v>
      </c>
      <c r="U11" s="5">
        <v>45099.406527777777</v>
      </c>
      <c r="V11" s="3">
        <v>0</v>
      </c>
      <c r="W11" s="3">
        <v>0</v>
      </c>
      <c r="X11" s="3" t="s">
        <v>69</v>
      </c>
      <c r="Y11" s="3">
        <v>865000</v>
      </c>
      <c r="Z11" s="3">
        <v>865000</v>
      </c>
      <c r="AA11" s="3">
        <v>0</v>
      </c>
      <c r="AB11" s="3">
        <v>585600325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109</v>
      </c>
      <c r="AI11" s="3" t="s">
        <v>110</v>
      </c>
    </row>
    <row r="12" spans="1:35" x14ac:dyDescent="0.3">
      <c r="A12" s="6">
        <f t="shared" ref="A12:A17" si="1">A11</f>
        <v>2</v>
      </c>
      <c r="B12" s="7" t="s">
        <v>74</v>
      </c>
      <c r="C12" s="7" t="s">
        <v>75</v>
      </c>
      <c r="D12" s="7" t="s">
        <v>76</v>
      </c>
      <c r="E12" s="7" t="s">
        <v>77</v>
      </c>
      <c r="F12" s="7" t="s">
        <v>78</v>
      </c>
      <c r="G12" s="13" t="s">
        <v>79</v>
      </c>
      <c r="H12" s="13" t="s">
        <v>80</v>
      </c>
      <c r="I12" s="7" t="s">
        <v>81</v>
      </c>
      <c r="J12" s="7" t="s">
        <v>82</v>
      </c>
      <c r="K12" s="7" t="s">
        <v>83</v>
      </c>
      <c r="L12" s="7" t="s">
        <v>84</v>
      </c>
      <c r="M12" s="7" t="s">
        <v>85</v>
      </c>
      <c r="N12" s="7" t="s">
        <v>86</v>
      </c>
      <c r="O12" s="7" t="s">
        <v>87</v>
      </c>
      <c r="P12" s="7" t="s">
        <v>88</v>
      </c>
      <c r="Q12" s="7" t="s">
        <v>89</v>
      </c>
      <c r="R12" s="7" t="s">
        <v>90</v>
      </c>
      <c r="S12" s="7" t="s">
        <v>91</v>
      </c>
      <c r="T12" s="7" t="s">
        <v>53</v>
      </c>
      <c r="U12" s="7" t="s">
        <v>54</v>
      </c>
      <c r="V12" s="7" t="s">
        <v>92</v>
      </c>
      <c r="W12" s="7" t="s">
        <v>93</v>
      </c>
      <c r="X12" s="7" t="s">
        <v>94</v>
      </c>
      <c r="Y12" s="7" t="s">
        <v>95</v>
      </c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s="3">
        <f t="shared" si="1"/>
        <v>2</v>
      </c>
      <c r="B13" s="3" t="s">
        <v>112</v>
      </c>
      <c r="C13" s="3" t="s">
        <v>120</v>
      </c>
      <c r="D13" s="3" t="s">
        <v>121</v>
      </c>
      <c r="E13" s="3" t="s">
        <v>115</v>
      </c>
      <c r="F13" s="3" t="s">
        <v>116</v>
      </c>
      <c r="G13" s="12">
        <v>2.4E-2</v>
      </c>
      <c r="H13" s="12">
        <v>0.204288</v>
      </c>
      <c r="I13" s="3">
        <v>2</v>
      </c>
      <c r="J13" s="3" t="s">
        <v>100</v>
      </c>
      <c r="K13" s="3" t="s">
        <v>101</v>
      </c>
      <c r="L13" s="3" t="s">
        <v>102</v>
      </c>
      <c r="M13" s="3" t="s">
        <v>117</v>
      </c>
      <c r="N13" s="3" t="s">
        <v>118</v>
      </c>
      <c r="O13" s="3" t="s">
        <v>119</v>
      </c>
      <c r="P13" s="3" t="s">
        <v>73</v>
      </c>
      <c r="Q13" s="5">
        <v>45099.406527777777</v>
      </c>
      <c r="R13" s="5">
        <v>45099.462650462963</v>
      </c>
      <c r="S13" s="3">
        <v>27.38</v>
      </c>
      <c r="T13" s="5">
        <v>45036</v>
      </c>
      <c r="U13" s="5">
        <v>45044</v>
      </c>
      <c r="V13" s="3" t="s">
        <v>107</v>
      </c>
      <c r="W13" s="3" t="s">
        <v>108</v>
      </c>
      <c r="X13" s="3" t="s">
        <v>108</v>
      </c>
      <c r="Y13" s="3" t="s">
        <v>120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3">
        <f t="shared" si="1"/>
        <v>2</v>
      </c>
      <c r="B14" s="3" t="s">
        <v>112</v>
      </c>
      <c r="C14" s="3" t="s">
        <v>122</v>
      </c>
      <c r="D14" s="3" t="s">
        <v>114</v>
      </c>
      <c r="E14" s="3" t="s">
        <v>115</v>
      </c>
      <c r="F14" s="3" t="s">
        <v>116</v>
      </c>
      <c r="G14" s="12">
        <v>1.2250000000000001</v>
      </c>
      <c r="H14" s="12">
        <v>10.393635</v>
      </c>
      <c r="I14" s="3">
        <v>49</v>
      </c>
      <c r="J14" s="3" t="s">
        <v>100</v>
      </c>
      <c r="K14" s="3" t="s">
        <v>101</v>
      </c>
      <c r="L14" s="3" t="s">
        <v>102</v>
      </c>
      <c r="M14" s="3" t="s">
        <v>117</v>
      </c>
      <c r="N14" s="3" t="s">
        <v>118</v>
      </c>
      <c r="O14" s="3" t="s">
        <v>119</v>
      </c>
      <c r="P14" s="3" t="s">
        <v>73</v>
      </c>
      <c r="Q14" s="5">
        <v>45099.406527777777</v>
      </c>
      <c r="R14" s="5">
        <v>45099.462650462963</v>
      </c>
      <c r="S14" s="3">
        <v>27.38</v>
      </c>
      <c r="T14" s="5">
        <v>45036</v>
      </c>
      <c r="U14" s="5">
        <v>45044</v>
      </c>
      <c r="V14" s="3" t="s">
        <v>107</v>
      </c>
      <c r="W14" s="3" t="s">
        <v>108</v>
      </c>
      <c r="X14" s="3" t="s">
        <v>108</v>
      </c>
      <c r="Y14" s="3" t="s">
        <v>122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s="3">
        <f t="shared" si="1"/>
        <v>2</v>
      </c>
      <c r="B15" s="3" t="s">
        <v>112</v>
      </c>
      <c r="C15" s="3" t="s">
        <v>123</v>
      </c>
      <c r="D15" s="3" t="s">
        <v>121</v>
      </c>
      <c r="E15" s="3" t="s">
        <v>115</v>
      </c>
      <c r="F15" s="3" t="s">
        <v>116</v>
      </c>
      <c r="G15" s="12">
        <v>0.378</v>
      </c>
      <c r="H15" s="12">
        <v>3.4747439999999998</v>
      </c>
      <c r="I15" s="3">
        <v>42</v>
      </c>
      <c r="J15" s="3" t="s">
        <v>100</v>
      </c>
      <c r="K15" s="3" t="s">
        <v>101</v>
      </c>
      <c r="L15" s="3" t="s">
        <v>102</v>
      </c>
      <c r="M15" s="3" t="s">
        <v>117</v>
      </c>
      <c r="N15" s="3" t="s">
        <v>118</v>
      </c>
      <c r="O15" s="3" t="s">
        <v>119</v>
      </c>
      <c r="P15" s="3" t="s">
        <v>73</v>
      </c>
      <c r="Q15" s="5">
        <v>45099.406527777777</v>
      </c>
      <c r="R15" s="5">
        <v>45099.462650462963</v>
      </c>
      <c r="S15" s="3">
        <v>27.38</v>
      </c>
      <c r="T15" s="5">
        <v>45036</v>
      </c>
      <c r="U15" s="5">
        <v>45044</v>
      </c>
      <c r="V15" s="3" t="s">
        <v>107</v>
      </c>
      <c r="W15" s="3" t="s">
        <v>108</v>
      </c>
      <c r="X15" s="3" t="s">
        <v>108</v>
      </c>
      <c r="Y15" s="3" t="s">
        <v>123</v>
      </c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3">
      <c r="A16" s="3">
        <f t="shared" si="1"/>
        <v>2</v>
      </c>
      <c r="B16" s="3" t="s">
        <v>112</v>
      </c>
      <c r="C16" s="3" t="s">
        <v>124</v>
      </c>
      <c r="D16" s="3" t="s">
        <v>114</v>
      </c>
      <c r="E16" s="3" t="s">
        <v>115</v>
      </c>
      <c r="F16" s="3" t="s">
        <v>116</v>
      </c>
      <c r="G16" s="12">
        <v>0.28000000000000003</v>
      </c>
      <c r="H16" s="12">
        <v>2.2064699999999999</v>
      </c>
      <c r="I16" s="3">
        <v>14</v>
      </c>
      <c r="J16" s="3" t="s">
        <v>100</v>
      </c>
      <c r="K16" s="3" t="s">
        <v>101</v>
      </c>
      <c r="L16" s="3" t="s">
        <v>102</v>
      </c>
      <c r="M16" s="3" t="s">
        <v>117</v>
      </c>
      <c r="N16" s="3" t="s">
        <v>118</v>
      </c>
      <c r="O16" s="3" t="s">
        <v>119</v>
      </c>
      <c r="P16" s="3" t="s">
        <v>73</v>
      </c>
      <c r="Q16" s="5">
        <v>45099.406527777777</v>
      </c>
      <c r="R16" s="5">
        <v>45099.462650462963</v>
      </c>
      <c r="S16" s="3">
        <v>27.38</v>
      </c>
      <c r="T16" s="5">
        <v>45036</v>
      </c>
      <c r="U16" s="5">
        <v>45044</v>
      </c>
      <c r="V16" s="3" t="s">
        <v>107</v>
      </c>
      <c r="W16" s="3" t="s">
        <v>108</v>
      </c>
      <c r="X16" s="3" t="s">
        <v>108</v>
      </c>
      <c r="Y16" s="3" t="s">
        <v>124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 s="3">
        <f t="shared" si="1"/>
        <v>2</v>
      </c>
      <c r="B17" s="3" t="s">
        <v>112</v>
      </c>
      <c r="C17" s="3" t="s">
        <v>125</v>
      </c>
      <c r="D17" s="3" t="s">
        <v>121</v>
      </c>
      <c r="E17" s="3" t="s">
        <v>115</v>
      </c>
      <c r="F17" s="3" t="s">
        <v>116</v>
      </c>
      <c r="G17" s="12">
        <v>7.1999999999999995E-2</v>
      </c>
      <c r="H17" s="12">
        <v>0.65670799999999996</v>
      </c>
      <c r="I17" s="3">
        <v>8</v>
      </c>
      <c r="J17" s="3" t="s">
        <v>100</v>
      </c>
      <c r="K17" s="3" t="s">
        <v>101</v>
      </c>
      <c r="L17" s="3" t="s">
        <v>102</v>
      </c>
      <c r="M17" s="3" t="s">
        <v>117</v>
      </c>
      <c r="N17" s="3" t="s">
        <v>118</v>
      </c>
      <c r="O17" s="3" t="s">
        <v>119</v>
      </c>
      <c r="P17" s="3" t="s">
        <v>73</v>
      </c>
      <c r="Q17" s="5">
        <v>45099.406527777777</v>
      </c>
      <c r="R17" s="5">
        <v>45099.462650462963</v>
      </c>
      <c r="S17" s="3">
        <v>27.38</v>
      </c>
      <c r="T17" s="5">
        <v>45036</v>
      </c>
      <c r="U17" s="5">
        <v>45044</v>
      </c>
      <c r="V17" s="3" t="s">
        <v>107</v>
      </c>
      <c r="W17" s="3" t="s">
        <v>108</v>
      </c>
      <c r="X17" s="3" t="s">
        <v>108</v>
      </c>
      <c r="Y17" s="3" t="s">
        <v>125</v>
      </c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">
      <c r="A18" s="1" t="s">
        <v>34</v>
      </c>
      <c r="B18" s="1" t="s">
        <v>35</v>
      </c>
      <c r="C18" s="1" t="s">
        <v>36</v>
      </c>
      <c r="D18" s="1" t="s">
        <v>37</v>
      </c>
      <c r="E18" s="1" t="s">
        <v>38</v>
      </c>
      <c r="F18" s="1" t="s">
        <v>39</v>
      </c>
      <c r="G18" s="11" t="s">
        <v>40</v>
      </c>
      <c r="H18" s="11" t="s">
        <v>41</v>
      </c>
      <c r="I18" s="1" t="s">
        <v>42</v>
      </c>
      <c r="J18" s="1" t="s">
        <v>43</v>
      </c>
      <c r="K18" s="1" t="s">
        <v>44</v>
      </c>
      <c r="L18" s="2" t="s">
        <v>45</v>
      </c>
      <c r="M18" s="1" t="s">
        <v>46</v>
      </c>
      <c r="N18" s="1" t="s">
        <v>47</v>
      </c>
      <c r="O18" s="1" t="s">
        <v>48</v>
      </c>
      <c r="P18" s="1" t="s">
        <v>49</v>
      </c>
      <c r="Q18" s="1" t="s">
        <v>50</v>
      </c>
      <c r="R18" s="1" t="s">
        <v>51</v>
      </c>
      <c r="S18" s="1" t="s">
        <v>52</v>
      </c>
      <c r="T18" s="1" t="s">
        <v>53</v>
      </c>
      <c r="U18" s="1" t="s">
        <v>54</v>
      </c>
      <c r="V18" s="1" t="s">
        <v>55</v>
      </c>
      <c r="W18" s="1" t="s">
        <v>56</v>
      </c>
      <c r="X18" s="1" t="s">
        <v>57</v>
      </c>
      <c r="Y18" s="1" t="s">
        <v>58</v>
      </c>
      <c r="Z18" s="1" t="s">
        <v>59</v>
      </c>
      <c r="AA18" s="1" t="s">
        <v>60</v>
      </c>
      <c r="AB18" s="1" t="s">
        <v>61</v>
      </c>
      <c r="AC18" s="3"/>
      <c r="AD18" s="3"/>
      <c r="AE18" s="3"/>
      <c r="AF18" s="3"/>
      <c r="AG18" s="3"/>
      <c r="AH18" s="3"/>
      <c r="AI18" s="3"/>
    </row>
    <row r="19" spans="1:35" x14ac:dyDescent="0.3">
      <c r="A19" s="3">
        <v>3</v>
      </c>
      <c r="B19" s="3">
        <v>2</v>
      </c>
      <c r="C19" s="3" t="s">
        <v>68</v>
      </c>
      <c r="D19" s="3" t="s">
        <v>69</v>
      </c>
      <c r="E19" s="3" t="s">
        <v>70</v>
      </c>
      <c r="F19" s="3" t="s">
        <v>71</v>
      </c>
      <c r="G19" s="12">
        <v>1.9490000000000001</v>
      </c>
      <c r="H19" s="12">
        <v>17.408000000000001</v>
      </c>
      <c r="I19" s="3">
        <v>1.99</v>
      </c>
      <c r="J19" s="3">
        <v>23.239260000000002</v>
      </c>
      <c r="K19" s="4">
        <v>0.97939698492462313</v>
      </c>
      <c r="L19" s="4">
        <v>0.74907720813829703</v>
      </c>
      <c r="M19" s="3">
        <v>1</v>
      </c>
      <c r="N19" s="3">
        <v>17.111999999999998</v>
      </c>
      <c r="O19" s="3" t="s">
        <v>72</v>
      </c>
      <c r="P19" s="3" t="s">
        <v>126</v>
      </c>
      <c r="Q19" s="3" t="s">
        <v>69</v>
      </c>
      <c r="R19" s="5">
        <v>45099.479988425926</v>
      </c>
      <c r="S19" s="3">
        <v>17.111999999999998</v>
      </c>
      <c r="T19" s="5">
        <v>45099.395578703705</v>
      </c>
      <c r="U19" s="5">
        <v>45099.42287037037</v>
      </c>
      <c r="V19" s="3">
        <v>0</v>
      </c>
      <c r="W19" s="3">
        <v>0</v>
      </c>
      <c r="X19" s="3" t="s">
        <v>69</v>
      </c>
      <c r="Y19" s="3">
        <v>790000</v>
      </c>
      <c r="Z19" s="3">
        <v>790000</v>
      </c>
      <c r="AA19" s="3">
        <v>0</v>
      </c>
      <c r="AB19" s="3">
        <v>550834521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3"/>
    </row>
    <row r="20" spans="1:35" x14ac:dyDescent="0.3">
      <c r="A20" s="6">
        <f t="shared" ref="A20:A24" si="2">A19</f>
        <v>3</v>
      </c>
      <c r="B20" s="7" t="s">
        <v>74</v>
      </c>
      <c r="C20" s="7" t="s">
        <v>75</v>
      </c>
      <c r="D20" s="7" t="s">
        <v>76</v>
      </c>
      <c r="E20" s="7" t="s">
        <v>77</v>
      </c>
      <c r="F20" s="7" t="s">
        <v>78</v>
      </c>
      <c r="G20" s="13" t="s">
        <v>79</v>
      </c>
      <c r="H20" s="13" t="s">
        <v>80</v>
      </c>
      <c r="I20" s="7" t="s">
        <v>81</v>
      </c>
      <c r="J20" s="7" t="s">
        <v>82</v>
      </c>
      <c r="K20" s="7" t="s">
        <v>83</v>
      </c>
      <c r="L20" s="7" t="s">
        <v>84</v>
      </c>
      <c r="M20" s="7" t="s">
        <v>85</v>
      </c>
      <c r="N20" s="7" t="s">
        <v>86</v>
      </c>
      <c r="O20" s="7" t="s">
        <v>87</v>
      </c>
      <c r="P20" s="7" t="s">
        <v>88</v>
      </c>
      <c r="Q20" s="7" t="s">
        <v>89</v>
      </c>
      <c r="R20" s="7" t="s">
        <v>90</v>
      </c>
      <c r="S20" s="7" t="s">
        <v>91</v>
      </c>
      <c r="T20" s="7" t="s">
        <v>53</v>
      </c>
      <c r="U20" s="7" t="s">
        <v>54</v>
      </c>
      <c r="V20" s="7" t="s">
        <v>92</v>
      </c>
      <c r="W20" s="7" t="s">
        <v>93</v>
      </c>
      <c r="X20" s="7" t="s">
        <v>94</v>
      </c>
      <c r="Y20" s="7" t="s">
        <v>95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">
      <c r="A21" s="3">
        <f t="shared" si="2"/>
        <v>3</v>
      </c>
      <c r="B21" s="3" t="s">
        <v>127</v>
      </c>
      <c r="C21" s="3" t="s">
        <v>128</v>
      </c>
      <c r="D21" s="3" t="s">
        <v>129</v>
      </c>
      <c r="E21" s="3" t="s">
        <v>129</v>
      </c>
      <c r="F21" s="3" t="s">
        <v>130</v>
      </c>
      <c r="G21" s="12">
        <v>0.14000000000000001</v>
      </c>
      <c r="H21" s="12">
        <v>1.2466440000000001</v>
      </c>
      <c r="I21" s="3">
        <v>14</v>
      </c>
      <c r="J21" s="3" t="s">
        <v>100</v>
      </c>
      <c r="K21" s="3" t="s">
        <v>101</v>
      </c>
      <c r="L21" s="3" t="s">
        <v>102</v>
      </c>
      <c r="M21" s="3" t="s">
        <v>3</v>
      </c>
      <c r="N21" s="3" t="s">
        <v>131</v>
      </c>
      <c r="O21" s="3" t="s">
        <v>132</v>
      </c>
      <c r="P21" s="3" t="s">
        <v>126</v>
      </c>
      <c r="Q21" s="5">
        <v>45099.42287037037</v>
      </c>
      <c r="R21" s="5">
        <v>45099.479988425926</v>
      </c>
      <c r="S21" s="3">
        <v>17.111999999999998</v>
      </c>
      <c r="T21" s="5">
        <v>45036</v>
      </c>
      <c r="U21" s="5">
        <v>45056</v>
      </c>
      <c r="V21" s="3" t="s">
        <v>107</v>
      </c>
      <c r="W21" s="3" t="s">
        <v>108</v>
      </c>
      <c r="X21" s="3" t="s">
        <v>108</v>
      </c>
      <c r="Y21" s="3" t="s">
        <v>128</v>
      </c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">
      <c r="A22" s="3">
        <f t="shared" si="2"/>
        <v>3</v>
      </c>
      <c r="B22" s="3" t="s">
        <v>127</v>
      </c>
      <c r="C22" s="3" t="s">
        <v>133</v>
      </c>
      <c r="D22" s="3" t="s">
        <v>129</v>
      </c>
      <c r="E22" s="3" t="s">
        <v>129</v>
      </c>
      <c r="F22" s="3" t="s">
        <v>130</v>
      </c>
      <c r="G22" s="12">
        <v>1.68</v>
      </c>
      <c r="H22" s="12">
        <v>15.095808</v>
      </c>
      <c r="I22" s="3">
        <v>168</v>
      </c>
      <c r="J22" s="3" t="s">
        <v>100</v>
      </c>
      <c r="K22" s="3" t="s">
        <v>101</v>
      </c>
      <c r="L22" s="3" t="s">
        <v>102</v>
      </c>
      <c r="M22" s="3" t="s">
        <v>3</v>
      </c>
      <c r="N22" s="3" t="s">
        <v>131</v>
      </c>
      <c r="O22" s="3" t="s">
        <v>132</v>
      </c>
      <c r="P22" s="3" t="s">
        <v>126</v>
      </c>
      <c r="Q22" s="5">
        <v>45099.42287037037</v>
      </c>
      <c r="R22" s="5">
        <v>45099.479988425926</v>
      </c>
      <c r="S22" s="3">
        <v>17.111999999999998</v>
      </c>
      <c r="T22" s="5">
        <v>45036</v>
      </c>
      <c r="U22" s="5">
        <v>45056</v>
      </c>
      <c r="V22" s="3" t="s">
        <v>107</v>
      </c>
      <c r="W22" s="3" t="s">
        <v>108</v>
      </c>
      <c r="X22" s="3" t="s">
        <v>108</v>
      </c>
      <c r="Y22" s="3" t="s">
        <v>133</v>
      </c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">
      <c r="A23" s="3">
        <f t="shared" si="2"/>
        <v>3</v>
      </c>
      <c r="B23" s="3" t="s">
        <v>134</v>
      </c>
      <c r="C23" s="3" t="s">
        <v>135</v>
      </c>
      <c r="D23" s="3" t="s">
        <v>114</v>
      </c>
      <c r="E23" s="3" t="s">
        <v>115</v>
      </c>
      <c r="F23" s="3" t="s">
        <v>130</v>
      </c>
      <c r="G23" s="12">
        <v>9.9000000000000005E-2</v>
      </c>
      <c r="H23" s="12">
        <v>0.82252800000000004</v>
      </c>
      <c r="I23" s="3">
        <v>3</v>
      </c>
      <c r="J23" s="3" t="s">
        <v>100</v>
      </c>
      <c r="K23" s="3" t="s">
        <v>101</v>
      </c>
      <c r="L23" s="3" t="s">
        <v>102</v>
      </c>
      <c r="M23" s="3" t="s">
        <v>3</v>
      </c>
      <c r="N23" s="3" t="s">
        <v>131</v>
      </c>
      <c r="O23" s="3" t="s">
        <v>132</v>
      </c>
      <c r="P23" s="3" t="s">
        <v>126</v>
      </c>
      <c r="Q23" s="5">
        <v>45099.42287037037</v>
      </c>
      <c r="R23" s="5">
        <v>45099.479988425926</v>
      </c>
      <c r="S23" s="3">
        <v>17.111999999999998</v>
      </c>
      <c r="T23" s="5">
        <v>45036</v>
      </c>
      <c r="U23" s="5">
        <v>45056</v>
      </c>
      <c r="V23" s="3" t="s">
        <v>107</v>
      </c>
      <c r="W23" s="3" t="s">
        <v>108</v>
      </c>
      <c r="X23" s="3" t="s">
        <v>108</v>
      </c>
      <c r="Y23" s="3" t="s">
        <v>135</v>
      </c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3">
      <c r="A24" s="3">
        <f t="shared" si="2"/>
        <v>3</v>
      </c>
      <c r="B24" s="3" t="s">
        <v>134</v>
      </c>
      <c r="C24" s="3" t="s">
        <v>136</v>
      </c>
      <c r="D24" s="3" t="s">
        <v>121</v>
      </c>
      <c r="E24" s="3" t="s">
        <v>115</v>
      </c>
      <c r="F24" s="3" t="s">
        <v>130</v>
      </c>
      <c r="G24" s="12">
        <v>0.03</v>
      </c>
      <c r="H24" s="12">
        <v>0.243423</v>
      </c>
      <c r="I24" s="3">
        <v>3</v>
      </c>
      <c r="J24" s="3" t="s">
        <v>100</v>
      </c>
      <c r="K24" s="3" t="s">
        <v>101</v>
      </c>
      <c r="L24" s="3" t="s">
        <v>102</v>
      </c>
      <c r="M24" s="3" t="s">
        <v>3</v>
      </c>
      <c r="N24" s="3" t="s">
        <v>131</v>
      </c>
      <c r="O24" s="3" t="s">
        <v>132</v>
      </c>
      <c r="P24" s="3" t="s">
        <v>126</v>
      </c>
      <c r="Q24" s="5">
        <v>45099.42287037037</v>
      </c>
      <c r="R24" s="5">
        <v>45099.479988425926</v>
      </c>
      <c r="S24" s="3">
        <v>17.111999999999998</v>
      </c>
      <c r="T24" s="5">
        <v>45036</v>
      </c>
      <c r="U24" s="5">
        <v>45056</v>
      </c>
      <c r="V24" s="3" t="s">
        <v>107</v>
      </c>
      <c r="W24" s="3" t="s">
        <v>108</v>
      </c>
      <c r="X24" s="3" t="s">
        <v>108</v>
      </c>
      <c r="Y24" s="3" t="s">
        <v>136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">
      <c r="A25" s="1" t="s">
        <v>34</v>
      </c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39</v>
      </c>
      <c r="G25" s="11" t="s">
        <v>40</v>
      </c>
      <c r="H25" s="11" t="s">
        <v>41</v>
      </c>
      <c r="I25" s="1" t="s">
        <v>42</v>
      </c>
      <c r="J25" s="1" t="s">
        <v>43</v>
      </c>
      <c r="K25" s="1" t="s">
        <v>44</v>
      </c>
      <c r="L25" s="2" t="s">
        <v>45</v>
      </c>
      <c r="M25" s="1" t="s">
        <v>46</v>
      </c>
      <c r="N25" s="1" t="s">
        <v>47</v>
      </c>
      <c r="O25" s="1" t="s">
        <v>48</v>
      </c>
      <c r="P25" s="1" t="s">
        <v>49</v>
      </c>
      <c r="Q25" s="1" t="s">
        <v>50</v>
      </c>
      <c r="R25" s="1" t="s">
        <v>51</v>
      </c>
      <c r="S25" s="1" t="s">
        <v>52</v>
      </c>
      <c r="T25" s="1" t="s">
        <v>53</v>
      </c>
      <c r="U25" s="1" t="s">
        <v>54</v>
      </c>
      <c r="V25" s="1" t="s">
        <v>55</v>
      </c>
      <c r="W25" s="1" t="s">
        <v>56</v>
      </c>
      <c r="X25" s="1" t="s">
        <v>57</v>
      </c>
      <c r="Y25" s="1" t="s">
        <v>58</v>
      </c>
      <c r="Z25" s="1" t="s">
        <v>59</v>
      </c>
      <c r="AA25" s="1" t="s">
        <v>60</v>
      </c>
      <c r="AB25" s="1" t="s">
        <v>61</v>
      </c>
      <c r="AC25" s="3"/>
      <c r="AD25" s="3"/>
      <c r="AE25" s="3"/>
      <c r="AF25" s="3"/>
      <c r="AG25" s="3"/>
      <c r="AH25" s="3"/>
      <c r="AI25" s="3"/>
    </row>
    <row r="26" spans="1:35" x14ac:dyDescent="0.3">
      <c r="A26" s="3">
        <v>4</v>
      </c>
      <c r="B26" s="3">
        <v>4</v>
      </c>
      <c r="C26" s="3" t="s">
        <v>68</v>
      </c>
      <c r="D26" s="3" t="s">
        <v>69</v>
      </c>
      <c r="E26" s="3" t="s">
        <v>70</v>
      </c>
      <c r="F26" s="3" t="s">
        <v>71</v>
      </c>
      <c r="G26" s="12">
        <v>1.9119999999999999</v>
      </c>
      <c r="H26" s="12">
        <v>15.819000000000001</v>
      </c>
      <c r="I26" s="3">
        <v>1.99</v>
      </c>
      <c r="J26" s="3">
        <v>23.239260000000002</v>
      </c>
      <c r="K26" s="4">
        <v>0.96080402010050248</v>
      </c>
      <c r="L26" s="4">
        <v>0.68070153696804458</v>
      </c>
      <c r="M26" s="3">
        <v>1</v>
      </c>
      <c r="N26" s="3">
        <v>17.111999999999998</v>
      </c>
      <c r="O26" s="3" t="s">
        <v>72</v>
      </c>
      <c r="P26" s="3" t="s">
        <v>126</v>
      </c>
      <c r="Q26" s="3" t="s">
        <v>69</v>
      </c>
      <c r="R26" s="5">
        <v>45099.482314814813</v>
      </c>
      <c r="S26" s="3">
        <v>17.111999999999998</v>
      </c>
      <c r="T26" s="5">
        <v>45099.401226851849</v>
      </c>
      <c r="U26" s="5">
        <v>45099.428518518522</v>
      </c>
      <c r="V26" s="3">
        <v>0</v>
      </c>
      <c r="W26" s="3">
        <v>0</v>
      </c>
      <c r="X26" s="3" t="s">
        <v>69</v>
      </c>
      <c r="Y26" s="3">
        <v>790000</v>
      </c>
      <c r="Z26" s="3">
        <v>790000</v>
      </c>
      <c r="AA26" s="3">
        <v>0</v>
      </c>
      <c r="AB26" s="3">
        <v>444367804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/>
    </row>
    <row r="27" spans="1:35" x14ac:dyDescent="0.3">
      <c r="A27" s="6">
        <f t="shared" ref="A27:A35" si="3">A26</f>
        <v>4</v>
      </c>
      <c r="B27" s="7" t="s">
        <v>74</v>
      </c>
      <c r="C27" s="7" t="s">
        <v>75</v>
      </c>
      <c r="D27" s="7" t="s">
        <v>76</v>
      </c>
      <c r="E27" s="7" t="s">
        <v>77</v>
      </c>
      <c r="F27" s="7" t="s">
        <v>78</v>
      </c>
      <c r="G27" s="13" t="s">
        <v>79</v>
      </c>
      <c r="H27" s="13" t="s">
        <v>80</v>
      </c>
      <c r="I27" s="7" t="s">
        <v>81</v>
      </c>
      <c r="J27" s="7" t="s">
        <v>82</v>
      </c>
      <c r="K27" s="7" t="s">
        <v>83</v>
      </c>
      <c r="L27" s="7" t="s">
        <v>84</v>
      </c>
      <c r="M27" s="7" t="s">
        <v>85</v>
      </c>
      <c r="N27" s="7" t="s">
        <v>86</v>
      </c>
      <c r="O27" s="7" t="s">
        <v>87</v>
      </c>
      <c r="P27" s="7" t="s">
        <v>88</v>
      </c>
      <c r="Q27" s="7" t="s">
        <v>89</v>
      </c>
      <c r="R27" s="7" t="s">
        <v>90</v>
      </c>
      <c r="S27" s="7" t="s">
        <v>91</v>
      </c>
      <c r="T27" s="7" t="s">
        <v>53</v>
      </c>
      <c r="U27" s="7" t="s">
        <v>54</v>
      </c>
      <c r="V27" s="7" t="s">
        <v>92</v>
      </c>
      <c r="W27" s="7" t="s">
        <v>93</v>
      </c>
      <c r="X27" s="7" t="s">
        <v>94</v>
      </c>
      <c r="Y27" s="7" t="s">
        <v>95</v>
      </c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3">
        <f t="shared" si="3"/>
        <v>4</v>
      </c>
      <c r="B28" s="3" t="s">
        <v>127</v>
      </c>
      <c r="C28" s="3" t="s">
        <v>128</v>
      </c>
      <c r="D28" s="3" t="s">
        <v>129</v>
      </c>
      <c r="E28" s="3" t="s">
        <v>129</v>
      </c>
      <c r="F28" s="3" t="s">
        <v>130</v>
      </c>
      <c r="G28" s="12">
        <v>0.48</v>
      </c>
      <c r="H28" s="12">
        <v>4.2742079999999998</v>
      </c>
      <c r="I28" s="3">
        <v>48</v>
      </c>
      <c r="J28" s="3" t="s">
        <v>100</v>
      </c>
      <c r="K28" s="3" t="s">
        <v>101</v>
      </c>
      <c r="L28" s="3" t="s">
        <v>102</v>
      </c>
      <c r="M28" s="3" t="s">
        <v>3</v>
      </c>
      <c r="N28" s="3" t="s">
        <v>131</v>
      </c>
      <c r="O28" s="3" t="s">
        <v>132</v>
      </c>
      <c r="P28" s="3" t="s">
        <v>126</v>
      </c>
      <c r="Q28" s="5">
        <v>45099.428518518522</v>
      </c>
      <c r="R28" s="5">
        <v>45099.482314814813</v>
      </c>
      <c r="S28" s="3">
        <v>17.111999999999998</v>
      </c>
      <c r="T28" s="5">
        <v>45036</v>
      </c>
      <c r="U28" s="5">
        <v>45056</v>
      </c>
      <c r="V28" s="3" t="s">
        <v>107</v>
      </c>
      <c r="W28" s="3" t="s">
        <v>108</v>
      </c>
      <c r="X28" s="3" t="s">
        <v>108</v>
      </c>
      <c r="Y28" s="3" t="s">
        <v>128</v>
      </c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3">
        <f t="shared" si="3"/>
        <v>4</v>
      </c>
      <c r="B29" s="3" t="s">
        <v>127</v>
      </c>
      <c r="C29" s="3" t="s">
        <v>133</v>
      </c>
      <c r="D29" s="3" t="s">
        <v>129</v>
      </c>
      <c r="E29" s="3" t="s">
        <v>129</v>
      </c>
      <c r="F29" s="3" t="s">
        <v>130</v>
      </c>
      <c r="G29" s="12">
        <v>0.01</v>
      </c>
      <c r="H29" s="12">
        <v>8.9856000000000005E-2</v>
      </c>
      <c r="I29" s="3">
        <v>1</v>
      </c>
      <c r="J29" s="3" t="s">
        <v>100</v>
      </c>
      <c r="K29" s="3" t="s">
        <v>101</v>
      </c>
      <c r="L29" s="3" t="s">
        <v>102</v>
      </c>
      <c r="M29" s="3" t="s">
        <v>3</v>
      </c>
      <c r="N29" s="3" t="s">
        <v>131</v>
      </c>
      <c r="O29" s="3" t="s">
        <v>132</v>
      </c>
      <c r="P29" s="3" t="s">
        <v>126</v>
      </c>
      <c r="Q29" s="5">
        <v>45099.428518518522</v>
      </c>
      <c r="R29" s="5">
        <v>45099.482314814813</v>
      </c>
      <c r="S29" s="3">
        <v>17.111999999999998</v>
      </c>
      <c r="T29" s="5">
        <v>45036</v>
      </c>
      <c r="U29" s="5">
        <v>45056</v>
      </c>
      <c r="V29" s="3" t="s">
        <v>107</v>
      </c>
      <c r="W29" s="3" t="s">
        <v>108</v>
      </c>
      <c r="X29" s="3" t="s">
        <v>108</v>
      </c>
      <c r="Y29" s="3" t="s">
        <v>133</v>
      </c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3">
        <f t="shared" si="3"/>
        <v>4</v>
      </c>
      <c r="B30" s="3" t="s">
        <v>137</v>
      </c>
      <c r="C30" s="3" t="s">
        <v>138</v>
      </c>
      <c r="D30" s="3" t="s">
        <v>121</v>
      </c>
      <c r="E30" s="3" t="s">
        <v>115</v>
      </c>
      <c r="F30" s="3" t="s">
        <v>130</v>
      </c>
      <c r="G30" s="12">
        <v>8.4000000000000005E-2</v>
      </c>
      <c r="H30" s="12">
        <v>0.74339999999999995</v>
      </c>
      <c r="I30" s="3">
        <v>6</v>
      </c>
      <c r="J30" s="3" t="s">
        <v>100</v>
      </c>
      <c r="K30" s="3" t="s">
        <v>101</v>
      </c>
      <c r="L30" s="3" t="s">
        <v>102</v>
      </c>
      <c r="M30" s="3" t="s">
        <v>3</v>
      </c>
      <c r="N30" s="3" t="s">
        <v>131</v>
      </c>
      <c r="O30" s="3" t="s">
        <v>132</v>
      </c>
      <c r="P30" s="3" t="s">
        <v>126</v>
      </c>
      <c r="Q30" s="5">
        <v>45099.428518518522</v>
      </c>
      <c r="R30" s="5">
        <v>45099.482314814813</v>
      </c>
      <c r="S30" s="3">
        <v>17.111999999999998</v>
      </c>
      <c r="T30" s="5">
        <v>45036</v>
      </c>
      <c r="U30" s="5">
        <v>45056</v>
      </c>
      <c r="V30" s="3" t="s">
        <v>107</v>
      </c>
      <c r="W30" s="3" t="s">
        <v>108</v>
      </c>
      <c r="X30" s="3" t="s">
        <v>108</v>
      </c>
      <c r="Y30" s="3" t="s">
        <v>138</v>
      </c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3">
        <f t="shared" si="3"/>
        <v>4</v>
      </c>
      <c r="B31" s="3" t="s">
        <v>137</v>
      </c>
      <c r="C31" s="3" t="s">
        <v>139</v>
      </c>
      <c r="D31" s="3" t="s">
        <v>114</v>
      </c>
      <c r="E31" s="3" t="s">
        <v>115</v>
      </c>
      <c r="F31" s="3" t="s">
        <v>130</v>
      </c>
      <c r="G31" s="12">
        <v>0.222</v>
      </c>
      <c r="H31" s="12">
        <v>1.6450560000000001</v>
      </c>
      <c r="I31" s="3">
        <v>6</v>
      </c>
      <c r="J31" s="3" t="s">
        <v>100</v>
      </c>
      <c r="K31" s="3" t="s">
        <v>101</v>
      </c>
      <c r="L31" s="3" t="s">
        <v>102</v>
      </c>
      <c r="M31" s="3" t="s">
        <v>3</v>
      </c>
      <c r="N31" s="3" t="s">
        <v>131</v>
      </c>
      <c r="O31" s="3" t="s">
        <v>132</v>
      </c>
      <c r="P31" s="3" t="s">
        <v>126</v>
      </c>
      <c r="Q31" s="5">
        <v>45099.428518518522</v>
      </c>
      <c r="R31" s="5">
        <v>45099.482314814813</v>
      </c>
      <c r="S31" s="3">
        <v>17.111999999999998</v>
      </c>
      <c r="T31" s="5">
        <v>45036</v>
      </c>
      <c r="U31" s="5">
        <v>45056</v>
      </c>
      <c r="V31" s="3" t="s">
        <v>107</v>
      </c>
      <c r="W31" s="3" t="s">
        <v>108</v>
      </c>
      <c r="X31" s="3" t="s">
        <v>108</v>
      </c>
      <c r="Y31" s="3" t="s">
        <v>139</v>
      </c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3">
        <f t="shared" si="3"/>
        <v>4</v>
      </c>
      <c r="B32" s="3" t="s">
        <v>140</v>
      </c>
      <c r="C32" s="3" t="s">
        <v>141</v>
      </c>
      <c r="D32" s="3" t="s">
        <v>114</v>
      </c>
      <c r="E32" s="3" t="s">
        <v>115</v>
      </c>
      <c r="F32" s="3" t="s">
        <v>130</v>
      </c>
      <c r="G32" s="12">
        <v>0.42</v>
      </c>
      <c r="H32" s="12">
        <v>3.1797499999999999</v>
      </c>
      <c r="I32" s="3">
        <v>20</v>
      </c>
      <c r="J32" s="3" t="s">
        <v>100</v>
      </c>
      <c r="K32" s="3" t="s">
        <v>101</v>
      </c>
      <c r="L32" s="3" t="s">
        <v>102</v>
      </c>
      <c r="M32" s="3" t="s">
        <v>3</v>
      </c>
      <c r="N32" s="3" t="s">
        <v>131</v>
      </c>
      <c r="O32" s="3" t="s">
        <v>132</v>
      </c>
      <c r="P32" s="3" t="s">
        <v>126</v>
      </c>
      <c r="Q32" s="5">
        <v>45099.428518518522</v>
      </c>
      <c r="R32" s="5">
        <v>45099.482314814813</v>
      </c>
      <c r="S32" s="3">
        <v>17.111999999999998</v>
      </c>
      <c r="T32" s="5">
        <v>45036</v>
      </c>
      <c r="U32" s="5">
        <v>45056</v>
      </c>
      <c r="V32" s="3" t="s">
        <v>107</v>
      </c>
      <c r="W32" s="3" t="s">
        <v>108</v>
      </c>
      <c r="X32" s="3" t="s">
        <v>108</v>
      </c>
      <c r="Y32" s="3" t="s">
        <v>141</v>
      </c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3">
        <f t="shared" si="3"/>
        <v>4</v>
      </c>
      <c r="B33" s="3" t="s">
        <v>140</v>
      </c>
      <c r="C33" s="3" t="s">
        <v>142</v>
      </c>
      <c r="D33" s="3" t="s">
        <v>121</v>
      </c>
      <c r="E33" s="3" t="s">
        <v>115</v>
      </c>
      <c r="F33" s="3" t="s">
        <v>130</v>
      </c>
      <c r="G33" s="12">
        <v>0.18</v>
      </c>
      <c r="H33" s="12">
        <v>1.6228199999999999</v>
      </c>
      <c r="I33" s="3">
        <v>20</v>
      </c>
      <c r="J33" s="3" t="s">
        <v>100</v>
      </c>
      <c r="K33" s="3" t="s">
        <v>101</v>
      </c>
      <c r="L33" s="3" t="s">
        <v>102</v>
      </c>
      <c r="M33" s="3" t="s">
        <v>3</v>
      </c>
      <c r="N33" s="3" t="s">
        <v>131</v>
      </c>
      <c r="O33" s="3" t="s">
        <v>132</v>
      </c>
      <c r="P33" s="3" t="s">
        <v>126</v>
      </c>
      <c r="Q33" s="5">
        <v>45099.428518518522</v>
      </c>
      <c r="R33" s="5">
        <v>45099.482314814813</v>
      </c>
      <c r="S33" s="3">
        <v>17.111999999999998</v>
      </c>
      <c r="T33" s="5">
        <v>45036</v>
      </c>
      <c r="U33" s="5">
        <v>45056</v>
      </c>
      <c r="V33" s="3" t="s">
        <v>107</v>
      </c>
      <c r="W33" s="3" t="s">
        <v>108</v>
      </c>
      <c r="X33" s="3" t="s">
        <v>108</v>
      </c>
      <c r="Y33" s="3" t="s">
        <v>142</v>
      </c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3">
        <f t="shared" si="3"/>
        <v>4</v>
      </c>
      <c r="B34" s="3" t="s">
        <v>134</v>
      </c>
      <c r="C34" s="3" t="s">
        <v>135</v>
      </c>
      <c r="D34" s="3" t="s">
        <v>114</v>
      </c>
      <c r="E34" s="3" t="s">
        <v>115</v>
      </c>
      <c r="F34" s="3" t="s">
        <v>130</v>
      </c>
      <c r="G34" s="12">
        <v>0.39600000000000002</v>
      </c>
      <c r="H34" s="12">
        <v>3.2901120000000001</v>
      </c>
      <c r="I34" s="3">
        <v>12</v>
      </c>
      <c r="J34" s="3" t="s">
        <v>100</v>
      </c>
      <c r="K34" s="3" t="s">
        <v>101</v>
      </c>
      <c r="L34" s="3" t="s">
        <v>102</v>
      </c>
      <c r="M34" s="3" t="s">
        <v>3</v>
      </c>
      <c r="N34" s="3" t="s">
        <v>131</v>
      </c>
      <c r="O34" s="3" t="s">
        <v>132</v>
      </c>
      <c r="P34" s="3" t="s">
        <v>126</v>
      </c>
      <c r="Q34" s="5">
        <v>45099.428518518522</v>
      </c>
      <c r="R34" s="5">
        <v>45099.482314814813</v>
      </c>
      <c r="S34" s="3">
        <v>17.111999999999998</v>
      </c>
      <c r="T34" s="5">
        <v>45036</v>
      </c>
      <c r="U34" s="5">
        <v>45056</v>
      </c>
      <c r="V34" s="3" t="s">
        <v>107</v>
      </c>
      <c r="W34" s="3" t="s">
        <v>108</v>
      </c>
      <c r="X34" s="3" t="s">
        <v>108</v>
      </c>
      <c r="Y34" s="3" t="s">
        <v>135</v>
      </c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3">
        <f t="shared" si="3"/>
        <v>4</v>
      </c>
      <c r="B35" s="3" t="s">
        <v>134</v>
      </c>
      <c r="C35" s="3" t="s">
        <v>136</v>
      </c>
      <c r="D35" s="3" t="s">
        <v>121</v>
      </c>
      <c r="E35" s="3" t="s">
        <v>115</v>
      </c>
      <c r="F35" s="3" t="s">
        <v>130</v>
      </c>
      <c r="G35" s="12">
        <v>0.12</v>
      </c>
      <c r="H35" s="12">
        <v>0.973692</v>
      </c>
      <c r="I35" s="3">
        <v>12</v>
      </c>
      <c r="J35" s="3" t="s">
        <v>100</v>
      </c>
      <c r="K35" s="3" t="s">
        <v>101</v>
      </c>
      <c r="L35" s="3" t="s">
        <v>102</v>
      </c>
      <c r="M35" s="3" t="s">
        <v>3</v>
      </c>
      <c r="N35" s="3" t="s">
        <v>131</v>
      </c>
      <c r="O35" s="3" t="s">
        <v>132</v>
      </c>
      <c r="P35" s="3" t="s">
        <v>126</v>
      </c>
      <c r="Q35" s="5">
        <v>45099.428518518522</v>
      </c>
      <c r="R35" s="5">
        <v>45099.482314814813</v>
      </c>
      <c r="S35" s="3">
        <v>17.111999999999998</v>
      </c>
      <c r="T35" s="5">
        <v>45036</v>
      </c>
      <c r="U35" s="5">
        <v>45056</v>
      </c>
      <c r="V35" s="3" t="s">
        <v>107</v>
      </c>
      <c r="W35" s="3" t="s">
        <v>108</v>
      </c>
      <c r="X35" s="3" t="s">
        <v>108</v>
      </c>
      <c r="Y35" s="3" t="s">
        <v>136</v>
      </c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1" t="s">
        <v>34</v>
      </c>
      <c r="B36" s="1" t="s">
        <v>35</v>
      </c>
      <c r="C36" s="1" t="s">
        <v>36</v>
      </c>
      <c r="D36" s="1" t="s">
        <v>37</v>
      </c>
      <c r="E36" s="1" t="s">
        <v>38</v>
      </c>
      <c r="F36" s="1" t="s">
        <v>39</v>
      </c>
      <c r="G36" s="11" t="s">
        <v>40</v>
      </c>
      <c r="H36" s="11" t="s">
        <v>41</v>
      </c>
      <c r="I36" s="1" t="s">
        <v>42</v>
      </c>
      <c r="J36" s="1" t="s">
        <v>43</v>
      </c>
      <c r="K36" s="1" t="s">
        <v>44</v>
      </c>
      <c r="L36" s="2" t="s">
        <v>45</v>
      </c>
      <c r="M36" s="1" t="s">
        <v>46</v>
      </c>
      <c r="N36" s="1" t="s">
        <v>47</v>
      </c>
      <c r="O36" s="1" t="s">
        <v>48</v>
      </c>
      <c r="P36" s="1" t="s">
        <v>49</v>
      </c>
      <c r="Q36" s="1" t="s">
        <v>50</v>
      </c>
      <c r="R36" s="1" t="s">
        <v>51</v>
      </c>
      <c r="S36" s="1" t="s">
        <v>52</v>
      </c>
      <c r="T36" s="1" t="s">
        <v>53</v>
      </c>
      <c r="U36" s="1" t="s">
        <v>54</v>
      </c>
      <c r="V36" s="1" t="s">
        <v>55</v>
      </c>
      <c r="W36" s="1" t="s">
        <v>56</v>
      </c>
      <c r="X36" s="1" t="s">
        <v>57</v>
      </c>
      <c r="Y36" s="1" t="s">
        <v>58</v>
      </c>
      <c r="Z36" s="1" t="s">
        <v>59</v>
      </c>
      <c r="AA36" s="1" t="s">
        <v>60</v>
      </c>
      <c r="AB36" s="1" t="s">
        <v>61</v>
      </c>
      <c r="AC36" s="3"/>
      <c r="AD36" s="3"/>
      <c r="AE36" s="3"/>
      <c r="AF36" s="3"/>
      <c r="AG36" s="3"/>
      <c r="AH36" s="3"/>
      <c r="AI36" s="3"/>
    </row>
    <row r="37" spans="1:35" x14ac:dyDescent="0.3">
      <c r="A37" s="3">
        <v>5</v>
      </c>
      <c r="B37" s="3">
        <v>1</v>
      </c>
      <c r="C37" s="3" t="s">
        <v>68</v>
      </c>
      <c r="D37" s="3" t="s">
        <v>69</v>
      </c>
      <c r="E37" s="3" t="s">
        <v>143</v>
      </c>
      <c r="F37" s="3" t="s">
        <v>144</v>
      </c>
      <c r="G37" s="12">
        <v>2.3769999999999998</v>
      </c>
      <c r="H37" s="12">
        <v>21.103000000000002</v>
      </c>
      <c r="I37" s="3">
        <v>2.4900000000000002</v>
      </c>
      <c r="J37" s="3">
        <v>25.070219999999999</v>
      </c>
      <c r="K37" s="4">
        <v>0.95461847389558219</v>
      </c>
      <c r="L37" s="4">
        <v>0.8417556766554104</v>
      </c>
      <c r="M37" s="3">
        <v>1</v>
      </c>
      <c r="N37" s="3">
        <v>24.097999999999999</v>
      </c>
      <c r="O37" s="3" t="s">
        <v>72</v>
      </c>
      <c r="P37" s="3" t="s">
        <v>145</v>
      </c>
      <c r="Q37" s="3" t="s">
        <v>69</v>
      </c>
      <c r="R37" s="5">
        <v>45099.479166666664</v>
      </c>
      <c r="S37" s="3">
        <v>24.097999999999999</v>
      </c>
      <c r="T37" s="5">
        <v>45099.37939814815</v>
      </c>
      <c r="U37" s="5">
        <v>45099.414351851854</v>
      </c>
      <c r="V37" s="3">
        <v>0</v>
      </c>
      <c r="W37" s="3">
        <v>0</v>
      </c>
      <c r="X37" s="3" t="s">
        <v>69</v>
      </c>
      <c r="Y37" s="3">
        <v>975000</v>
      </c>
      <c r="Z37" s="3">
        <v>975000</v>
      </c>
      <c r="AA37" s="3">
        <v>0</v>
      </c>
      <c r="AB37" s="3">
        <v>822876469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109</v>
      </c>
      <c r="AI37" s="3" t="s">
        <v>110</v>
      </c>
    </row>
    <row r="38" spans="1:35" x14ac:dyDescent="0.3">
      <c r="A38" s="6">
        <f t="shared" ref="A38:A42" si="4">A37</f>
        <v>5</v>
      </c>
      <c r="B38" s="7" t="s">
        <v>74</v>
      </c>
      <c r="C38" s="7" t="s">
        <v>75</v>
      </c>
      <c r="D38" s="7" t="s">
        <v>76</v>
      </c>
      <c r="E38" s="7" t="s">
        <v>77</v>
      </c>
      <c r="F38" s="7" t="s">
        <v>78</v>
      </c>
      <c r="G38" s="13" t="s">
        <v>79</v>
      </c>
      <c r="H38" s="13" t="s">
        <v>80</v>
      </c>
      <c r="I38" s="7" t="s">
        <v>81</v>
      </c>
      <c r="J38" s="7" t="s">
        <v>82</v>
      </c>
      <c r="K38" s="7" t="s">
        <v>83</v>
      </c>
      <c r="L38" s="7" t="s">
        <v>84</v>
      </c>
      <c r="M38" s="7" t="s">
        <v>85</v>
      </c>
      <c r="N38" s="7" t="s">
        <v>86</v>
      </c>
      <c r="O38" s="7" t="s">
        <v>87</v>
      </c>
      <c r="P38" s="7" t="s">
        <v>88</v>
      </c>
      <c r="Q38" s="7" t="s">
        <v>89</v>
      </c>
      <c r="R38" s="7" t="s">
        <v>90</v>
      </c>
      <c r="S38" s="7" t="s">
        <v>91</v>
      </c>
      <c r="T38" s="7" t="s">
        <v>53</v>
      </c>
      <c r="U38" s="7" t="s">
        <v>54</v>
      </c>
      <c r="V38" s="7" t="s">
        <v>92</v>
      </c>
      <c r="W38" s="7" t="s">
        <v>93</v>
      </c>
      <c r="X38" s="7" t="s">
        <v>94</v>
      </c>
      <c r="Y38" s="7" t="s">
        <v>95</v>
      </c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3">
        <f t="shared" si="4"/>
        <v>5</v>
      </c>
      <c r="B39" s="3" t="s">
        <v>146</v>
      </c>
      <c r="C39" s="3" t="s">
        <v>122</v>
      </c>
      <c r="D39" s="3" t="s">
        <v>114</v>
      </c>
      <c r="E39" s="3" t="s">
        <v>115</v>
      </c>
      <c r="F39" s="3" t="s">
        <v>147</v>
      </c>
      <c r="G39" s="12">
        <v>0.22500000000000001</v>
      </c>
      <c r="H39" s="12">
        <v>1.909035</v>
      </c>
      <c r="I39" s="3">
        <v>9</v>
      </c>
      <c r="J39" s="3" t="s">
        <v>100</v>
      </c>
      <c r="K39" s="3" t="s">
        <v>101</v>
      </c>
      <c r="L39" s="3" t="s">
        <v>102</v>
      </c>
      <c r="M39" s="3" t="s">
        <v>148</v>
      </c>
      <c r="N39" s="3" t="s">
        <v>149</v>
      </c>
      <c r="O39" s="3" t="s">
        <v>150</v>
      </c>
      <c r="P39" s="3" t="s">
        <v>145</v>
      </c>
      <c r="Q39" s="5">
        <v>45099.414351851854</v>
      </c>
      <c r="R39" s="5">
        <v>45099.479166666664</v>
      </c>
      <c r="S39" s="3">
        <v>24.097999999999999</v>
      </c>
      <c r="T39" s="5">
        <v>45036</v>
      </c>
      <c r="U39" s="5">
        <v>45042</v>
      </c>
      <c r="V39" s="3" t="s">
        <v>107</v>
      </c>
      <c r="W39" s="3" t="s">
        <v>108</v>
      </c>
      <c r="X39" s="3" t="s">
        <v>108</v>
      </c>
      <c r="Y39" s="3" t="s">
        <v>122</v>
      </c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3">
        <f t="shared" si="4"/>
        <v>5</v>
      </c>
      <c r="B40" s="3" t="s">
        <v>146</v>
      </c>
      <c r="C40" s="3" t="s">
        <v>113</v>
      </c>
      <c r="D40" s="3" t="s">
        <v>114</v>
      </c>
      <c r="E40" s="3" t="s">
        <v>115</v>
      </c>
      <c r="F40" s="3" t="s">
        <v>147</v>
      </c>
      <c r="G40" s="12">
        <v>1.375</v>
      </c>
      <c r="H40" s="12">
        <v>12.50095</v>
      </c>
      <c r="I40" s="3">
        <v>55</v>
      </c>
      <c r="J40" s="3" t="s">
        <v>100</v>
      </c>
      <c r="K40" s="3" t="s">
        <v>101</v>
      </c>
      <c r="L40" s="3" t="s">
        <v>102</v>
      </c>
      <c r="M40" s="3" t="s">
        <v>148</v>
      </c>
      <c r="N40" s="3" t="s">
        <v>149</v>
      </c>
      <c r="O40" s="3" t="s">
        <v>150</v>
      </c>
      <c r="P40" s="3" t="s">
        <v>145</v>
      </c>
      <c r="Q40" s="5">
        <v>45099.414351851854</v>
      </c>
      <c r="R40" s="5">
        <v>45099.479166666664</v>
      </c>
      <c r="S40" s="3">
        <v>24.097999999999999</v>
      </c>
      <c r="T40" s="5">
        <v>45036</v>
      </c>
      <c r="U40" s="5">
        <v>45042</v>
      </c>
      <c r="V40" s="3" t="s">
        <v>107</v>
      </c>
      <c r="W40" s="3" t="s">
        <v>108</v>
      </c>
      <c r="X40" s="3" t="s">
        <v>108</v>
      </c>
      <c r="Y40" s="3" t="s">
        <v>113</v>
      </c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3">
        <f t="shared" si="4"/>
        <v>5</v>
      </c>
      <c r="B41" s="3" t="s">
        <v>146</v>
      </c>
      <c r="C41" s="3" t="s">
        <v>120</v>
      </c>
      <c r="D41" s="3" t="s">
        <v>121</v>
      </c>
      <c r="E41" s="3" t="s">
        <v>115</v>
      </c>
      <c r="F41" s="3" t="s">
        <v>147</v>
      </c>
      <c r="G41" s="12">
        <v>0.66</v>
      </c>
      <c r="H41" s="12">
        <v>5.6179199999999998</v>
      </c>
      <c r="I41" s="3">
        <v>55</v>
      </c>
      <c r="J41" s="3" t="s">
        <v>100</v>
      </c>
      <c r="K41" s="3" t="s">
        <v>101</v>
      </c>
      <c r="L41" s="3" t="s">
        <v>102</v>
      </c>
      <c r="M41" s="3" t="s">
        <v>148</v>
      </c>
      <c r="N41" s="3" t="s">
        <v>149</v>
      </c>
      <c r="O41" s="3" t="s">
        <v>150</v>
      </c>
      <c r="P41" s="3" t="s">
        <v>145</v>
      </c>
      <c r="Q41" s="5">
        <v>45099.414351851854</v>
      </c>
      <c r="R41" s="5">
        <v>45099.479166666664</v>
      </c>
      <c r="S41" s="3">
        <v>24.097999999999999</v>
      </c>
      <c r="T41" s="5">
        <v>45036</v>
      </c>
      <c r="U41" s="5">
        <v>45042</v>
      </c>
      <c r="V41" s="3" t="s">
        <v>107</v>
      </c>
      <c r="W41" s="3" t="s">
        <v>108</v>
      </c>
      <c r="X41" s="3" t="s">
        <v>108</v>
      </c>
      <c r="Y41" s="3" t="s">
        <v>120</v>
      </c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3">
        <f t="shared" si="4"/>
        <v>5</v>
      </c>
      <c r="B42" s="3" t="s">
        <v>146</v>
      </c>
      <c r="C42" s="3" t="s">
        <v>123</v>
      </c>
      <c r="D42" s="3" t="s">
        <v>121</v>
      </c>
      <c r="E42" s="3" t="s">
        <v>115</v>
      </c>
      <c r="F42" s="3" t="s">
        <v>147</v>
      </c>
      <c r="G42" s="12">
        <v>0.11700000000000001</v>
      </c>
      <c r="H42" s="12">
        <v>1.0755159999999999</v>
      </c>
      <c r="I42" s="3">
        <v>13</v>
      </c>
      <c r="J42" s="3" t="s">
        <v>100</v>
      </c>
      <c r="K42" s="3" t="s">
        <v>101</v>
      </c>
      <c r="L42" s="3" t="s">
        <v>102</v>
      </c>
      <c r="M42" s="3" t="s">
        <v>148</v>
      </c>
      <c r="N42" s="3" t="s">
        <v>149</v>
      </c>
      <c r="O42" s="3" t="s">
        <v>150</v>
      </c>
      <c r="P42" s="3" t="s">
        <v>145</v>
      </c>
      <c r="Q42" s="5">
        <v>45099.414351851854</v>
      </c>
      <c r="R42" s="5">
        <v>45099.479166666664</v>
      </c>
      <c r="S42" s="3">
        <v>24.097999999999999</v>
      </c>
      <c r="T42" s="5">
        <v>45036</v>
      </c>
      <c r="U42" s="5">
        <v>45042</v>
      </c>
      <c r="V42" s="3" t="s">
        <v>107</v>
      </c>
      <c r="W42" s="3" t="s">
        <v>108</v>
      </c>
      <c r="X42" s="3" t="s">
        <v>108</v>
      </c>
      <c r="Y42" s="3" t="s">
        <v>123</v>
      </c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1" t="s">
        <v>40</v>
      </c>
      <c r="H43" s="11" t="s">
        <v>41</v>
      </c>
      <c r="I43" s="1" t="s">
        <v>42</v>
      </c>
      <c r="J43" s="1" t="s">
        <v>43</v>
      </c>
      <c r="K43" s="1" t="s">
        <v>44</v>
      </c>
      <c r="L43" s="2" t="s">
        <v>45</v>
      </c>
      <c r="M43" s="1" t="s">
        <v>46</v>
      </c>
      <c r="N43" s="1" t="s">
        <v>47</v>
      </c>
      <c r="O43" s="1" t="s">
        <v>48</v>
      </c>
      <c r="P43" s="1" t="s">
        <v>49</v>
      </c>
      <c r="Q43" s="1" t="s">
        <v>50</v>
      </c>
      <c r="R43" s="1" t="s">
        <v>51</v>
      </c>
      <c r="S43" s="1" t="s">
        <v>52</v>
      </c>
      <c r="T43" s="1" t="s">
        <v>53</v>
      </c>
      <c r="U43" s="1" t="s">
        <v>54</v>
      </c>
      <c r="V43" s="1" t="s">
        <v>55</v>
      </c>
      <c r="W43" s="1" t="s">
        <v>56</v>
      </c>
      <c r="X43" s="1" t="s">
        <v>57</v>
      </c>
      <c r="Y43" s="1" t="s">
        <v>58</v>
      </c>
      <c r="Z43" s="1" t="s">
        <v>59</v>
      </c>
      <c r="AA43" s="1" t="s">
        <v>60</v>
      </c>
      <c r="AB43" s="1" t="s">
        <v>61</v>
      </c>
      <c r="AC43" s="3"/>
      <c r="AD43" s="3"/>
      <c r="AE43" s="3"/>
      <c r="AF43" s="3"/>
      <c r="AG43" s="3"/>
      <c r="AH43" s="3"/>
      <c r="AI43" s="3"/>
    </row>
    <row r="44" spans="1:35" x14ac:dyDescent="0.3">
      <c r="A44" s="3">
        <v>6</v>
      </c>
      <c r="B44" s="3">
        <v>1</v>
      </c>
      <c r="C44" s="3" t="s">
        <v>68</v>
      </c>
      <c r="D44" s="3" t="s">
        <v>69</v>
      </c>
      <c r="E44" s="3" t="s">
        <v>143</v>
      </c>
      <c r="F44" s="3" t="s">
        <v>144</v>
      </c>
      <c r="G44" s="12">
        <v>2.3730000000000002</v>
      </c>
      <c r="H44" s="12">
        <v>20.138999999999999</v>
      </c>
      <c r="I44" s="3">
        <v>2.4900000000000002</v>
      </c>
      <c r="J44" s="3">
        <v>25.070219999999999</v>
      </c>
      <c r="K44" s="4">
        <v>0.95301204819277108</v>
      </c>
      <c r="L44" s="4">
        <v>0.8033036806218693</v>
      </c>
      <c r="M44" s="3">
        <v>1</v>
      </c>
      <c r="N44" s="3">
        <v>24.097999999999999</v>
      </c>
      <c r="O44" s="3" t="s">
        <v>72</v>
      </c>
      <c r="P44" s="3" t="s">
        <v>145</v>
      </c>
      <c r="Q44" s="3" t="s">
        <v>69</v>
      </c>
      <c r="R44" s="5">
        <v>45099.475138888891</v>
      </c>
      <c r="S44" s="3">
        <v>24.097999999999999</v>
      </c>
      <c r="T44" s="5">
        <v>45099.377384259256</v>
      </c>
      <c r="U44" s="5">
        <v>45099.41233796296</v>
      </c>
      <c r="V44" s="3">
        <v>0</v>
      </c>
      <c r="W44" s="3">
        <v>0</v>
      </c>
      <c r="X44" s="3" t="s">
        <v>69</v>
      </c>
      <c r="Y44" s="3">
        <v>975000</v>
      </c>
      <c r="Z44" s="3">
        <v>975000</v>
      </c>
      <c r="AA44" s="3">
        <v>0</v>
      </c>
      <c r="AB44" s="3">
        <v>598065369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109</v>
      </c>
      <c r="AI44" s="3" t="s">
        <v>110</v>
      </c>
    </row>
    <row r="45" spans="1:35" x14ac:dyDescent="0.3">
      <c r="A45" s="6">
        <f t="shared" ref="A45:A49" si="5">A44</f>
        <v>6</v>
      </c>
      <c r="B45" s="7" t="s">
        <v>74</v>
      </c>
      <c r="C45" s="7" t="s">
        <v>75</v>
      </c>
      <c r="D45" s="7" t="s">
        <v>76</v>
      </c>
      <c r="E45" s="7" t="s">
        <v>77</v>
      </c>
      <c r="F45" s="7" t="s">
        <v>78</v>
      </c>
      <c r="G45" s="13" t="s">
        <v>79</v>
      </c>
      <c r="H45" s="13" t="s">
        <v>80</v>
      </c>
      <c r="I45" s="7" t="s">
        <v>81</v>
      </c>
      <c r="J45" s="7" t="s">
        <v>82</v>
      </c>
      <c r="K45" s="7" t="s">
        <v>83</v>
      </c>
      <c r="L45" s="7" t="s">
        <v>84</v>
      </c>
      <c r="M45" s="7" t="s">
        <v>85</v>
      </c>
      <c r="N45" s="7" t="s">
        <v>86</v>
      </c>
      <c r="O45" s="7" t="s">
        <v>87</v>
      </c>
      <c r="P45" s="7" t="s">
        <v>88</v>
      </c>
      <c r="Q45" s="7" t="s">
        <v>89</v>
      </c>
      <c r="R45" s="7" t="s">
        <v>90</v>
      </c>
      <c r="S45" s="7" t="s">
        <v>91</v>
      </c>
      <c r="T45" s="7" t="s">
        <v>53</v>
      </c>
      <c r="U45" s="7" t="s">
        <v>54</v>
      </c>
      <c r="V45" s="7" t="s">
        <v>92</v>
      </c>
      <c r="W45" s="7" t="s">
        <v>93</v>
      </c>
      <c r="X45" s="7" t="s">
        <v>94</v>
      </c>
      <c r="Y45" s="7" t="s">
        <v>95</v>
      </c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3">
        <f t="shared" si="5"/>
        <v>6</v>
      </c>
      <c r="B46" s="3" t="s">
        <v>146</v>
      </c>
      <c r="C46" s="3" t="s">
        <v>122</v>
      </c>
      <c r="D46" s="3" t="s">
        <v>114</v>
      </c>
      <c r="E46" s="3" t="s">
        <v>115</v>
      </c>
      <c r="F46" s="3" t="s">
        <v>147</v>
      </c>
      <c r="G46" s="12">
        <v>2.25</v>
      </c>
      <c r="H46" s="12">
        <v>19.090350000000001</v>
      </c>
      <c r="I46" s="3">
        <v>90</v>
      </c>
      <c r="J46" s="3" t="s">
        <v>100</v>
      </c>
      <c r="K46" s="3" t="s">
        <v>101</v>
      </c>
      <c r="L46" s="3" t="s">
        <v>102</v>
      </c>
      <c r="M46" s="3" t="s">
        <v>148</v>
      </c>
      <c r="N46" s="3" t="s">
        <v>149</v>
      </c>
      <c r="O46" s="3" t="s">
        <v>150</v>
      </c>
      <c r="P46" s="3" t="s">
        <v>145</v>
      </c>
      <c r="Q46" s="5">
        <v>45099.41233796296</v>
      </c>
      <c r="R46" s="5">
        <v>45099.475138888891</v>
      </c>
      <c r="S46" s="3">
        <v>24.097999999999999</v>
      </c>
      <c r="T46" s="5">
        <v>45036</v>
      </c>
      <c r="U46" s="5">
        <v>45042</v>
      </c>
      <c r="V46" s="3" t="s">
        <v>107</v>
      </c>
      <c r="W46" s="3" t="s">
        <v>108</v>
      </c>
      <c r="X46" s="3" t="s">
        <v>108</v>
      </c>
      <c r="Y46" s="3" t="s">
        <v>122</v>
      </c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3">
        <f t="shared" si="5"/>
        <v>6</v>
      </c>
      <c r="B47" s="3" t="s">
        <v>146</v>
      </c>
      <c r="C47" s="3" t="s">
        <v>123</v>
      </c>
      <c r="D47" s="3" t="s">
        <v>121</v>
      </c>
      <c r="E47" s="3" t="s">
        <v>115</v>
      </c>
      <c r="F47" s="3" t="s">
        <v>147</v>
      </c>
      <c r="G47" s="12">
        <v>1.7999999999999999E-2</v>
      </c>
      <c r="H47" s="12">
        <v>0.165464</v>
      </c>
      <c r="I47" s="3">
        <v>2</v>
      </c>
      <c r="J47" s="3" t="s">
        <v>100</v>
      </c>
      <c r="K47" s="3" t="s">
        <v>101</v>
      </c>
      <c r="L47" s="3" t="s">
        <v>102</v>
      </c>
      <c r="M47" s="3" t="s">
        <v>148</v>
      </c>
      <c r="N47" s="3" t="s">
        <v>149</v>
      </c>
      <c r="O47" s="3" t="s">
        <v>150</v>
      </c>
      <c r="P47" s="3" t="s">
        <v>145</v>
      </c>
      <c r="Q47" s="5">
        <v>45099.41233796296</v>
      </c>
      <c r="R47" s="5">
        <v>45099.475138888891</v>
      </c>
      <c r="S47" s="3">
        <v>24.097999999999999</v>
      </c>
      <c r="T47" s="5">
        <v>45036</v>
      </c>
      <c r="U47" s="5">
        <v>45042</v>
      </c>
      <c r="V47" s="3" t="s">
        <v>107</v>
      </c>
      <c r="W47" s="3" t="s">
        <v>108</v>
      </c>
      <c r="X47" s="3" t="s">
        <v>108</v>
      </c>
      <c r="Y47" s="3" t="s">
        <v>123</v>
      </c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3">
        <f t="shared" si="5"/>
        <v>6</v>
      </c>
      <c r="B48" s="3" t="s">
        <v>146</v>
      </c>
      <c r="C48" s="3" t="s">
        <v>124</v>
      </c>
      <c r="D48" s="3" t="s">
        <v>114</v>
      </c>
      <c r="E48" s="3" t="s">
        <v>115</v>
      </c>
      <c r="F48" s="3" t="s">
        <v>147</v>
      </c>
      <c r="G48" s="12">
        <v>0.06</v>
      </c>
      <c r="H48" s="12">
        <v>0.47281499999999999</v>
      </c>
      <c r="I48" s="3">
        <v>3</v>
      </c>
      <c r="J48" s="3" t="s">
        <v>100</v>
      </c>
      <c r="K48" s="3" t="s">
        <v>101</v>
      </c>
      <c r="L48" s="3" t="s">
        <v>102</v>
      </c>
      <c r="M48" s="3" t="s">
        <v>148</v>
      </c>
      <c r="N48" s="3" t="s">
        <v>149</v>
      </c>
      <c r="O48" s="3" t="s">
        <v>150</v>
      </c>
      <c r="P48" s="3" t="s">
        <v>145</v>
      </c>
      <c r="Q48" s="5">
        <v>45099.41233796296</v>
      </c>
      <c r="R48" s="5">
        <v>45099.475138888891</v>
      </c>
      <c r="S48" s="3">
        <v>24.097999999999999</v>
      </c>
      <c r="T48" s="5">
        <v>45036</v>
      </c>
      <c r="U48" s="5">
        <v>45042</v>
      </c>
      <c r="V48" s="3" t="s">
        <v>107</v>
      </c>
      <c r="W48" s="3" t="s">
        <v>108</v>
      </c>
      <c r="X48" s="3" t="s">
        <v>108</v>
      </c>
      <c r="Y48" s="3" t="s">
        <v>124</v>
      </c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3">
        <f t="shared" si="5"/>
        <v>6</v>
      </c>
      <c r="B49" s="3" t="s">
        <v>146</v>
      </c>
      <c r="C49" s="3" t="s">
        <v>125</v>
      </c>
      <c r="D49" s="3" t="s">
        <v>121</v>
      </c>
      <c r="E49" s="3" t="s">
        <v>115</v>
      </c>
      <c r="F49" s="3" t="s">
        <v>147</v>
      </c>
      <c r="G49" s="12">
        <v>4.4999999999999998E-2</v>
      </c>
      <c r="H49" s="12">
        <v>0.41044199999999997</v>
      </c>
      <c r="I49" s="3">
        <v>5</v>
      </c>
      <c r="J49" s="3" t="s">
        <v>100</v>
      </c>
      <c r="K49" s="3" t="s">
        <v>101</v>
      </c>
      <c r="L49" s="3" t="s">
        <v>102</v>
      </c>
      <c r="M49" s="3" t="s">
        <v>148</v>
      </c>
      <c r="N49" s="3" t="s">
        <v>149</v>
      </c>
      <c r="O49" s="3" t="s">
        <v>150</v>
      </c>
      <c r="P49" s="3" t="s">
        <v>145</v>
      </c>
      <c r="Q49" s="5">
        <v>45099.41233796296</v>
      </c>
      <c r="R49" s="5">
        <v>45099.475138888891</v>
      </c>
      <c r="S49" s="3">
        <v>24.097999999999999</v>
      </c>
      <c r="T49" s="5">
        <v>45036</v>
      </c>
      <c r="U49" s="5">
        <v>45042</v>
      </c>
      <c r="V49" s="3" t="s">
        <v>107</v>
      </c>
      <c r="W49" s="3" t="s">
        <v>108</v>
      </c>
      <c r="X49" s="3" t="s">
        <v>108</v>
      </c>
      <c r="Y49" s="3" t="s">
        <v>125</v>
      </c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3">
      <c r="A50" s="1" t="s">
        <v>34</v>
      </c>
      <c r="B50" s="1" t="s">
        <v>35</v>
      </c>
      <c r="C50" s="1" t="s">
        <v>36</v>
      </c>
      <c r="D50" s="1" t="s">
        <v>37</v>
      </c>
      <c r="E50" s="1" t="s">
        <v>38</v>
      </c>
      <c r="F50" s="1" t="s">
        <v>39</v>
      </c>
      <c r="G50" s="11" t="s">
        <v>40</v>
      </c>
      <c r="H50" s="11" t="s">
        <v>41</v>
      </c>
      <c r="I50" s="1" t="s">
        <v>42</v>
      </c>
      <c r="J50" s="1" t="s">
        <v>43</v>
      </c>
      <c r="K50" s="1" t="s">
        <v>44</v>
      </c>
      <c r="L50" s="2" t="s">
        <v>45</v>
      </c>
      <c r="M50" s="1" t="s">
        <v>46</v>
      </c>
      <c r="N50" s="1" t="s">
        <v>47</v>
      </c>
      <c r="O50" s="1" t="s">
        <v>48</v>
      </c>
      <c r="P50" s="1" t="s">
        <v>49</v>
      </c>
      <c r="Q50" s="1" t="s">
        <v>50</v>
      </c>
      <c r="R50" s="1" t="s">
        <v>51</v>
      </c>
      <c r="S50" s="1" t="s">
        <v>52</v>
      </c>
      <c r="T50" s="1" t="s">
        <v>53</v>
      </c>
      <c r="U50" s="1" t="s">
        <v>54</v>
      </c>
      <c r="V50" s="1" t="s">
        <v>55</v>
      </c>
      <c r="W50" s="1" t="s">
        <v>56</v>
      </c>
      <c r="X50" s="1" t="s">
        <v>57</v>
      </c>
      <c r="Y50" s="1" t="s">
        <v>58</v>
      </c>
      <c r="Z50" s="1" t="s">
        <v>59</v>
      </c>
      <c r="AA50" s="1" t="s">
        <v>60</v>
      </c>
      <c r="AB50" s="1" t="s">
        <v>61</v>
      </c>
      <c r="AC50" s="3"/>
      <c r="AD50" s="3"/>
      <c r="AE50" s="3"/>
      <c r="AF50" s="3"/>
      <c r="AG50" s="3"/>
      <c r="AH50" s="3"/>
      <c r="AI50" s="3"/>
    </row>
    <row r="51" spans="1:35" x14ac:dyDescent="0.3">
      <c r="A51" s="3">
        <v>7</v>
      </c>
      <c r="B51" s="3">
        <v>2</v>
      </c>
      <c r="C51" s="3" t="s">
        <v>68</v>
      </c>
      <c r="D51" s="3" t="s">
        <v>69</v>
      </c>
      <c r="E51" s="3" t="s">
        <v>151</v>
      </c>
      <c r="F51" s="3" t="s">
        <v>144</v>
      </c>
      <c r="G51" s="12">
        <v>1.226</v>
      </c>
      <c r="H51" s="12">
        <v>10.455</v>
      </c>
      <c r="I51" s="3">
        <v>1.3</v>
      </c>
      <c r="J51" s="3">
        <v>25.11159</v>
      </c>
      <c r="K51" s="4">
        <v>0.94307692307692303</v>
      </c>
      <c r="L51" s="4">
        <v>0.41634161755587762</v>
      </c>
      <c r="M51" s="3">
        <v>2</v>
      </c>
      <c r="N51" s="3">
        <v>16.53</v>
      </c>
      <c r="O51" s="3" t="s">
        <v>72</v>
      </c>
      <c r="P51" s="3" t="s">
        <v>73</v>
      </c>
      <c r="Q51" s="3" t="s">
        <v>69</v>
      </c>
      <c r="R51" s="5">
        <v>45099.466168981482</v>
      </c>
      <c r="S51" s="3">
        <v>33.06</v>
      </c>
      <c r="T51" s="5">
        <v>45099.357210648152</v>
      </c>
      <c r="U51" s="5">
        <v>45099.445243055554</v>
      </c>
      <c r="V51" s="3">
        <v>0</v>
      </c>
      <c r="W51" s="3">
        <v>0</v>
      </c>
      <c r="X51" s="3" t="s">
        <v>69</v>
      </c>
      <c r="Y51" s="3">
        <v>1436000</v>
      </c>
      <c r="Z51" s="3">
        <v>1266000</v>
      </c>
      <c r="AA51" s="3">
        <v>170000</v>
      </c>
      <c r="AB51" s="3">
        <v>336619850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109</v>
      </c>
      <c r="AI51" s="3"/>
    </row>
    <row r="52" spans="1:35" x14ac:dyDescent="0.3">
      <c r="A52" s="6">
        <f t="shared" ref="A52:A56" si="6">A51</f>
        <v>7</v>
      </c>
      <c r="B52" s="7" t="s">
        <v>74</v>
      </c>
      <c r="C52" s="7" t="s">
        <v>75</v>
      </c>
      <c r="D52" s="7" t="s">
        <v>76</v>
      </c>
      <c r="E52" s="7" t="s">
        <v>77</v>
      </c>
      <c r="F52" s="7" t="s">
        <v>78</v>
      </c>
      <c r="G52" s="13" t="s">
        <v>79</v>
      </c>
      <c r="H52" s="13" t="s">
        <v>80</v>
      </c>
      <c r="I52" s="7" t="s">
        <v>81</v>
      </c>
      <c r="J52" s="7" t="s">
        <v>82</v>
      </c>
      <c r="K52" s="7" t="s">
        <v>83</v>
      </c>
      <c r="L52" s="7" t="s">
        <v>84</v>
      </c>
      <c r="M52" s="7" t="s">
        <v>85</v>
      </c>
      <c r="N52" s="7" t="s">
        <v>86</v>
      </c>
      <c r="O52" s="7" t="s">
        <v>87</v>
      </c>
      <c r="P52" s="7" t="s">
        <v>88</v>
      </c>
      <c r="Q52" s="7" t="s">
        <v>89</v>
      </c>
      <c r="R52" s="7" t="s">
        <v>90</v>
      </c>
      <c r="S52" s="7" t="s">
        <v>91</v>
      </c>
      <c r="T52" s="7" t="s">
        <v>53</v>
      </c>
      <c r="U52" s="7" t="s">
        <v>54</v>
      </c>
      <c r="V52" s="7" t="s">
        <v>92</v>
      </c>
      <c r="W52" s="7" t="s">
        <v>93</v>
      </c>
      <c r="X52" s="7" t="s">
        <v>94</v>
      </c>
      <c r="Y52" s="7" t="s">
        <v>95</v>
      </c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3">
      <c r="A53" s="3">
        <f t="shared" si="6"/>
        <v>7</v>
      </c>
      <c r="B53" s="3" t="s">
        <v>152</v>
      </c>
      <c r="C53" s="3" t="s">
        <v>153</v>
      </c>
      <c r="D53" s="3" t="s">
        <v>129</v>
      </c>
      <c r="E53" s="3" t="s">
        <v>129</v>
      </c>
      <c r="F53" s="3" t="s">
        <v>154</v>
      </c>
      <c r="G53" s="12">
        <v>7.0000000000000007E-2</v>
      </c>
      <c r="H53" s="12">
        <v>1</v>
      </c>
      <c r="I53" s="3">
        <v>10</v>
      </c>
      <c r="J53" s="3" t="s">
        <v>100</v>
      </c>
      <c r="K53" s="3" t="s">
        <v>101</v>
      </c>
      <c r="L53" s="3" t="s">
        <v>102</v>
      </c>
      <c r="M53" s="3" t="s">
        <v>155</v>
      </c>
      <c r="N53" s="3" t="s">
        <v>156</v>
      </c>
      <c r="O53" s="3" t="s">
        <v>157</v>
      </c>
      <c r="P53" s="3" t="s">
        <v>158</v>
      </c>
      <c r="Q53" s="5">
        <v>45099.393576388888</v>
      </c>
      <c r="R53" s="5">
        <v>45099.436111111114</v>
      </c>
      <c r="S53" s="3">
        <v>27.5</v>
      </c>
      <c r="T53" s="5">
        <v>45036</v>
      </c>
      <c r="U53" s="5">
        <v>45075</v>
      </c>
      <c r="V53" s="3" t="s">
        <v>107</v>
      </c>
      <c r="W53" s="3" t="s">
        <v>108</v>
      </c>
      <c r="X53" s="3" t="s">
        <v>108</v>
      </c>
      <c r="Y53" s="3" t="s">
        <v>153</v>
      </c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3">
      <c r="A54" s="3">
        <f t="shared" si="6"/>
        <v>7</v>
      </c>
      <c r="B54" s="3" t="s">
        <v>152</v>
      </c>
      <c r="C54" s="3" t="s">
        <v>160</v>
      </c>
      <c r="D54" s="3" t="s">
        <v>129</v>
      </c>
      <c r="E54" s="3" t="s">
        <v>129</v>
      </c>
      <c r="F54" s="3" t="s">
        <v>154</v>
      </c>
      <c r="G54" s="12">
        <v>0.86</v>
      </c>
      <c r="H54" s="12">
        <v>6.5780000000000003</v>
      </c>
      <c r="I54" s="3">
        <v>10</v>
      </c>
      <c r="J54" s="3" t="s">
        <v>100</v>
      </c>
      <c r="K54" s="3" t="s">
        <v>101</v>
      </c>
      <c r="L54" s="3" t="s">
        <v>102</v>
      </c>
      <c r="M54" s="3" t="s">
        <v>155</v>
      </c>
      <c r="N54" s="3" t="s">
        <v>156</v>
      </c>
      <c r="O54" s="3" t="s">
        <v>157</v>
      </c>
      <c r="P54" s="3" t="s">
        <v>158</v>
      </c>
      <c r="Q54" s="5">
        <v>45099.393576388888</v>
      </c>
      <c r="R54" s="5">
        <v>45099.436111111114</v>
      </c>
      <c r="S54" s="3">
        <v>27.5</v>
      </c>
      <c r="T54" s="5">
        <v>45036</v>
      </c>
      <c r="U54" s="5">
        <v>45075</v>
      </c>
      <c r="V54" s="3" t="s">
        <v>107</v>
      </c>
      <c r="W54" s="3" t="s">
        <v>108</v>
      </c>
      <c r="X54" s="3" t="s">
        <v>108</v>
      </c>
      <c r="Y54" s="3" t="s">
        <v>160</v>
      </c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3">
      <c r="A55" s="3">
        <f t="shared" si="6"/>
        <v>7</v>
      </c>
      <c r="B55" s="3" t="s">
        <v>152</v>
      </c>
      <c r="C55" s="3" t="s">
        <v>161</v>
      </c>
      <c r="D55" s="3" t="s">
        <v>129</v>
      </c>
      <c r="E55" s="3" t="s">
        <v>129</v>
      </c>
      <c r="F55" s="3" t="s">
        <v>154</v>
      </c>
      <c r="G55" s="12">
        <v>0.28999999999999998</v>
      </c>
      <c r="H55" s="12">
        <v>2.835</v>
      </c>
      <c r="I55" s="3">
        <v>10</v>
      </c>
      <c r="J55" s="3" t="s">
        <v>100</v>
      </c>
      <c r="K55" s="3" t="s">
        <v>101</v>
      </c>
      <c r="L55" s="3" t="s">
        <v>102</v>
      </c>
      <c r="M55" s="3" t="s">
        <v>155</v>
      </c>
      <c r="N55" s="3" t="s">
        <v>156</v>
      </c>
      <c r="O55" s="3" t="s">
        <v>157</v>
      </c>
      <c r="P55" s="3" t="s">
        <v>158</v>
      </c>
      <c r="Q55" s="5">
        <v>45099.393576388888</v>
      </c>
      <c r="R55" s="5">
        <v>45099.436111111114</v>
      </c>
      <c r="S55" s="3">
        <v>27.5</v>
      </c>
      <c r="T55" s="5">
        <v>45036</v>
      </c>
      <c r="U55" s="5">
        <v>45075</v>
      </c>
      <c r="V55" s="3" t="s">
        <v>107</v>
      </c>
      <c r="W55" s="3" t="s">
        <v>108</v>
      </c>
      <c r="X55" s="3" t="s">
        <v>108</v>
      </c>
      <c r="Y55" s="3" t="s">
        <v>161</v>
      </c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3">
      <c r="A56" s="3">
        <f t="shared" si="6"/>
        <v>7</v>
      </c>
      <c r="B56" s="3" t="s">
        <v>162</v>
      </c>
      <c r="C56" s="3" t="s">
        <v>163</v>
      </c>
      <c r="D56" s="3" t="s">
        <v>164</v>
      </c>
      <c r="E56" s="3" t="s">
        <v>164</v>
      </c>
      <c r="F56" s="3" t="s">
        <v>165</v>
      </c>
      <c r="G56" s="12">
        <v>6.1999999999999998E-3</v>
      </c>
      <c r="H56" s="12">
        <v>4.1599999999999998E-2</v>
      </c>
      <c r="I56" s="3">
        <v>2</v>
      </c>
      <c r="J56" s="3" t="s">
        <v>100</v>
      </c>
      <c r="K56" s="3" t="s">
        <v>101</v>
      </c>
      <c r="L56" s="3" t="s">
        <v>102</v>
      </c>
      <c r="M56" s="3" t="s">
        <v>166</v>
      </c>
      <c r="N56" s="3" t="s">
        <v>167</v>
      </c>
      <c r="O56" s="3" t="s">
        <v>168</v>
      </c>
      <c r="P56" s="3" t="s">
        <v>73</v>
      </c>
      <c r="Q56" s="5">
        <v>45099.445243055554</v>
      </c>
      <c r="R56" s="5">
        <v>45099.466168981482</v>
      </c>
      <c r="S56" s="3">
        <v>33.06</v>
      </c>
      <c r="T56" s="5">
        <v>45036</v>
      </c>
      <c r="U56" s="5">
        <v>45037</v>
      </c>
      <c r="V56" s="3" t="s">
        <v>107</v>
      </c>
      <c r="W56" s="3" t="s">
        <v>108</v>
      </c>
      <c r="X56" s="3" t="s">
        <v>108</v>
      </c>
      <c r="Y56" s="3" t="s">
        <v>163</v>
      </c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3">
      <c r="A57" s="1" t="s">
        <v>34</v>
      </c>
      <c r="B57" s="1" t="s">
        <v>35</v>
      </c>
      <c r="C57" s="1" t="s">
        <v>36</v>
      </c>
      <c r="D57" s="1" t="s">
        <v>37</v>
      </c>
      <c r="E57" s="1" t="s">
        <v>38</v>
      </c>
      <c r="F57" s="1" t="s">
        <v>39</v>
      </c>
      <c r="G57" s="11" t="s">
        <v>40</v>
      </c>
      <c r="H57" s="11" t="s">
        <v>41</v>
      </c>
      <c r="I57" s="1" t="s">
        <v>42</v>
      </c>
      <c r="J57" s="1" t="s">
        <v>43</v>
      </c>
      <c r="K57" s="1" t="s">
        <v>44</v>
      </c>
      <c r="L57" s="2" t="s">
        <v>45</v>
      </c>
      <c r="M57" s="1" t="s">
        <v>46</v>
      </c>
      <c r="N57" s="1" t="s">
        <v>47</v>
      </c>
      <c r="O57" s="1" t="s">
        <v>48</v>
      </c>
      <c r="P57" s="1" t="s">
        <v>49</v>
      </c>
      <c r="Q57" s="1" t="s">
        <v>50</v>
      </c>
      <c r="R57" s="1" t="s">
        <v>51</v>
      </c>
      <c r="S57" s="1" t="s">
        <v>52</v>
      </c>
      <c r="T57" s="1" t="s">
        <v>53</v>
      </c>
      <c r="U57" s="1" t="s">
        <v>54</v>
      </c>
      <c r="V57" s="1" t="s">
        <v>55</v>
      </c>
      <c r="W57" s="1" t="s">
        <v>56</v>
      </c>
      <c r="X57" s="1" t="s">
        <v>57</v>
      </c>
      <c r="Y57" s="1" t="s">
        <v>58</v>
      </c>
      <c r="Z57" s="1" t="s">
        <v>59</v>
      </c>
      <c r="AA57" s="1" t="s">
        <v>60</v>
      </c>
      <c r="AB57" s="1" t="s">
        <v>61</v>
      </c>
      <c r="AC57" s="3"/>
      <c r="AD57" s="3"/>
      <c r="AE57" s="3"/>
      <c r="AF57" s="3"/>
      <c r="AG57" s="3"/>
      <c r="AH57" s="3"/>
      <c r="AI57" s="3"/>
    </row>
    <row r="58" spans="1:35" x14ac:dyDescent="0.3">
      <c r="A58" s="3">
        <v>8</v>
      </c>
      <c r="B58" s="3">
        <v>1</v>
      </c>
      <c r="C58" s="3" t="s">
        <v>68</v>
      </c>
      <c r="D58" s="3" t="s">
        <v>69</v>
      </c>
      <c r="E58" s="3" t="s">
        <v>70</v>
      </c>
      <c r="F58" s="3" t="s">
        <v>71</v>
      </c>
      <c r="G58" s="12">
        <v>1.8360000000000001</v>
      </c>
      <c r="H58" s="12">
        <v>14.331</v>
      </c>
      <c r="I58" s="3">
        <v>1.99</v>
      </c>
      <c r="J58" s="3">
        <v>23.239260000000002</v>
      </c>
      <c r="K58" s="4">
        <v>0.92261306532663323</v>
      </c>
      <c r="L58" s="4">
        <v>0.61667195943416442</v>
      </c>
      <c r="M58" s="3">
        <v>1</v>
      </c>
      <c r="N58" s="3">
        <v>17.111999999999998</v>
      </c>
      <c r="O58" s="3" t="s">
        <v>72</v>
      </c>
      <c r="P58" s="3" t="s">
        <v>126</v>
      </c>
      <c r="Q58" s="3" t="s">
        <v>69</v>
      </c>
      <c r="R58" s="5">
        <v>45099.477893518517</v>
      </c>
      <c r="S58" s="3">
        <v>17.111999999999998</v>
      </c>
      <c r="T58" s="5">
        <v>45099.399907407409</v>
      </c>
      <c r="U58" s="5">
        <v>45099.427199074074</v>
      </c>
      <c r="V58" s="3">
        <v>0</v>
      </c>
      <c r="W58" s="3">
        <v>0</v>
      </c>
      <c r="X58" s="3" t="s">
        <v>69</v>
      </c>
      <c r="Y58" s="3">
        <v>790000</v>
      </c>
      <c r="Z58" s="3">
        <v>790000</v>
      </c>
      <c r="AA58" s="3">
        <v>0</v>
      </c>
      <c r="AB58" s="3">
        <v>537621300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3"/>
    </row>
    <row r="59" spans="1:35" x14ac:dyDescent="0.3">
      <c r="A59" s="6">
        <f t="shared" ref="A59:A61" si="7">A58</f>
        <v>8</v>
      </c>
      <c r="B59" s="7" t="s">
        <v>74</v>
      </c>
      <c r="C59" s="7" t="s">
        <v>75</v>
      </c>
      <c r="D59" s="7" t="s">
        <v>76</v>
      </c>
      <c r="E59" s="7" t="s">
        <v>77</v>
      </c>
      <c r="F59" s="7" t="s">
        <v>78</v>
      </c>
      <c r="G59" s="13" t="s">
        <v>79</v>
      </c>
      <c r="H59" s="13" t="s">
        <v>80</v>
      </c>
      <c r="I59" s="7" t="s">
        <v>81</v>
      </c>
      <c r="J59" s="7" t="s">
        <v>82</v>
      </c>
      <c r="K59" s="7" t="s">
        <v>83</v>
      </c>
      <c r="L59" s="7" t="s">
        <v>84</v>
      </c>
      <c r="M59" s="7" t="s">
        <v>85</v>
      </c>
      <c r="N59" s="7" t="s">
        <v>86</v>
      </c>
      <c r="O59" s="7" t="s">
        <v>87</v>
      </c>
      <c r="P59" s="7" t="s">
        <v>88</v>
      </c>
      <c r="Q59" s="7" t="s">
        <v>89</v>
      </c>
      <c r="R59" s="7" t="s">
        <v>90</v>
      </c>
      <c r="S59" s="7" t="s">
        <v>91</v>
      </c>
      <c r="T59" s="7" t="s">
        <v>53</v>
      </c>
      <c r="U59" s="7" t="s">
        <v>54</v>
      </c>
      <c r="V59" s="7" t="s">
        <v>92</v>
      </c>
      <c r="W59" s="7" t="s">
        <v>93</v>
      </c>
      <c r="X59" s="7" t="s">
        <v>94</v>
      </c>
      <c r="Y59" s="7" t="s">
        <v>95</v>
      </c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3">
      <c r="A60" s="3">
        <f t="shared" si="7"/>
        <v>8</v>
      </c>
      <c r="B60" s="3" t="s">
        <v>137</v>
      </c>
      <c r="C60" s="3" t="s">
        <v>138</v>
      </c>
      <c r="D60" s="3" t="s">
        <v>121</v>
      </c>
      <c r="E60" s="3" t="s">
        <v>115</v>
      </c>
      <c r="F60" s="3" t="s">
        <v>130</v>
      </c>
      <c r="G60" s="12">
        <v>0.504</v>
      </c>
      <c r="H60" s="12">
        <v>4.4603999999999999</v>
      </c>
      <c r="I60" s="3">
        <v>36</v>
      </c>
      <c r="J60" s="3" t="s">
        <v>100</v>
      </c>
      <c r="K60" s="3" t="s">
        <v>101</v>
      </c>
      <c r="L60" s="3" t="s">
        <v>102</v>
      </c>
      <c r="M60" s="3" t="s">
        <v>3</v>
      </c>
      <c r="N60" s="3" t="s">
        <v>131</v>
      </c>
      <c r="O60" s="3" t="s">
        <v>132</v>
      </c>
      <c r="P60" s="3" t="s">
        <v>126</v>
      </c>
      <c r="Q60" s="5">
        <v>45099.427199074074</v>
      </c>
      <c r="R60" s="5">
        <v>45099.477893518517</v>
      </c>
      <c r="S60" s="3">
        <v>17.111999999999998</v>
      </c>
      <c r="T60" s="5">
        <v>45036</v>
      </c>
      <c r="U60" s="5">
        <v>45056</v>
      </c>
      <c r="V60" s="3" t="s">
        <v>107</v>
      </c>
      <c r="W60" s="3" t="s">
        <v>108</v>
      </c>
      <c r="X60" s="3" t="s">
        <v>108</v>
      </c>
      <c r="Y60" s="3" t="s">
        <v>138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3">
      <c r="A61" s="3">
        <f t="shared" si="7"/>
        <v>8</v>
      </c>
      <c r="B61" s="3" t="s">
        <v>137</v>
      </c>
      <c r="C61" s="3" t="s">
        <v>139</v>
      </c>
      <c r="D61" s="3" t="s">
        <v>114</v>
      </c>
      <c r="E61" s="3" t="s">
        <v>115</v>
      </c>
      <c r="F61" s="3" t="s">
        <v>130</v>
      </c>
      <c r="G61" s="12">
        <v>1.3320000000000001</v>
      </c>
      <c r="H61" s="12">
        <v>9.870336</v>
      </c>
      <c r="I61" s="3">
        <v>36</v>
      </c>
      <c r="J61" s="3" t="s">
        <v>100</v>
      </c>
      <c r="K61" s="3" t="s">
        <v>101</v>
      </c>
      <c r="L61" s="3" t="s">
        <v>102</v>
      </c>
      <c r="M61" s="3" t="s">
        <v>3</v>
      </c>
      <c r="N61" s="3" t="s">
        <v>131</v>
      </c>
      <c r="O61" s="3" t="s">
        <v>132</v>
      </c>
      <c r="P61" s="3" t="s">
        <v>126</v>
      </c>
      <c r="Q61" s="5">
        <v>45099.427199074074</v>
      </c>
      <c r="R61" s="5">
        <v>45099.477893518517</v>
      </c>
      <c r="S61" s="3">
        <v>17.111999999999998</v>
      </c>
      <c r="T61" s="5">
        <v>45036</v>
      </c>
      <c r="U61" s="5">
        <v>45056</v>
      </c>
      <c r="V61" s="3" t="s">
        <v>107</v>
      </c>
      <c r="W61" s="3" t="s">
        <v>108</v>
      </c>
      <c r="X61" s="3" t="s">
        <v>108</v>
      </c>
      <c r="Y61" s="3" t="s">
        <v>139</v>
      </c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3">
      <c r="A62" s="1" t="s">
        <v>34</v>
      </c>
      <c r="B62" s="1" t="s">
        <v>35</v>
      </c>
      <c r="C62" s="1" t="s">
        <v>36</v>
      </c>
      <c r="D62" s="1" t="s">
        <v>37</v>
      </c>
      <c r="E62" s="1" t="s">
        <v>38</v>
      </c>
      <c r="F62" s="1" t="s">
        <v>39</v>
      </c>
      <c r="G62" s="11" t="s">
        <v>40</v>
      </c>
      <c r="H62" s="11" t="s">
        <v>41</v>
      </c>
      <c r="I62" s="1" t="s">
        <v>42</v>
      </c>
      <c r="J62" s="1" t="s">
        <v>43</v>
      </c>
      <c r="K62" s="1" t="s">
        <v>44</v>
      </c>
      <c r="L62" s="2" t="s">
        <v>45</v>
      </c>
      <c r="M62" s="1" t="s">
        <v>46</v>
      </c>
      <c r="N62" s="1" t="s">
        <v>47</v>
      </c>
      <c r="O62" s="1" t="s">
        <v>48</v>
      </c>
      <c r="P62" s="1" t="s">
        <v>49</v>
      </c>
      <c r="Q62" s="1" t="s">
        <v>50</v>
      </c>
      <c r="R62" s="1" t="s">
        <v>51</v>
      </c>
      <c r="S62" s="1" t="s">
        <v>52</v>
      </c>
      <c r="T62" s="1" t="s">
        <v>53</v>
      </c>
      <c r="U62" s="1" t="s">
        <v>54</v>
      </c>
      <c r="V62" s="1" t="s">
        <v>55</v>
      </c>
      <c r="W62" s="1" t="s">
        <v>56</v>
      </c>
      <c r="X62" s="1" t="s">
        <v>57</v>
      </c>
      <c r="Y62" s="1" t="s">
        <v>58</v>
      </c>
      <c r="Z62" s="1" t="s">
        <v>59</v>
      </c>
      <c r="AA62" s="1" t="s">
        <v>60</v>
      </c>
      <c r="AB62" s="1" t="s">
        <v>61</v>
      </c>
      <c r="AC62" s="3"/>
      <c r="AD62" s="3"/>
      <c r="AE62" s="3"/>
      <c r="AF62" s="3"/>
      <c r="AG62" s="3"/>
      <c r="AH62" s="3"/>
      <c r="AI62" s="3"/>
    </row>
    <row r="63" spans="1:35" x14ac:dyDescent="0.3">
      <c r="A63" s="3">
        <v>9</v>
      </c>
      <c r="B63" s="3">
        <v>14</v>
      </c>
      <c r="C63" s="3" t="s">
        <v>68</v>
      </c>
      <c r="D63" s="3" t="s">
        <v>69</v>
      </c>
      <c r="E63" s="3" t="s">
        <v>70</v>
      </c>
      <c r="F63" s="3" t="s">
        <v>71</v>
      </c>
      <c r="G63" s="12">
        <v>1.82</v>
      </c>
      <c r="H63" s="12">
        <v>15.593</v>
      </c>
      <c r="I63" s="3">
        <v>1.99</v>
      </c>
      <c r="J63" s="3">
        <v>23.239260000000002</v>
      </c>
      <c r="K63" s="4">
        <v>0.91457286432160811</v>
      </c>
      <c r="L63" s="4">
        <v>0.67097661457378588</v>
      </c>
      <c r="M63" s="3">
        <v>3</v>
      </c>
      <c r="N63" s="3">
        <v>9.7639999999999993</v>
      </c>
      <c r="O63" s="3" t="s">
        <v>72</v>
      </c>
      <c r="P63" s="3" t="s">
        <v>169</v>
      </c>
      <c r="Q63" s="3" t="s">
        <v>69</v>
      </c>
      <c r="R63" s="5">
        <v>45099.545173611114</v>
      </c>
      <c r="S63" s="3">
        <v>29.292000000000002</v>
      </c>
      <c r="T63" s="5">
        <v>45099.367962962962</v>
      </c>
      <c r="U63" s="5">
        <v>45099.482557870368</v>
      </c>
      <c r="V63" s="3">
        <v>0</v>
      </c>
      <c r="W63" s="3">
        <v>0</v>
      </c>
      <c r="X63" s="3" t="s">
        <v>69</v>
      </c>
      <c r="Y63" s="3">
        <v>1210000</v>
      </c>
      <c r="Z63" s="3">
        <v>1010000</v>
      </c>
      <c r="AA63" s="3">
        <v>200000</v>
      </c>
      <c r="AB63" s="3">
        <v>651109462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3"/>
    </row>
    <row r="64" spans="1:35" x14ac:dyDescent="0.3">
      <c r="A64" s="6">
        <f t="shared" ref="A64:A100" si="8">A63</f>
        <v>9</v>
      </c>
      <c r="B64" s="7" t="s">
        <v>74</v>
      </c>
      <c r="C64" s="7" t="s">
        <v>75</v>
      </c>
      <c r="D64" s="7" t="s">
        <v>76</v>
      </c>
      <c r="E64" s="7" t="s">
        <v>77</v>
      </c>
      <c r="F64" s="7" t="s">
        <v>78</v>
      </c>
      <c r="G64" s="13" t="s">
        <v>79</v>
      </c>
      <c r="H64" s="13" t="s">
        <v>80</v>
      </c>
      <c r="I64" s="7" t="s">
        <v>81</v>
      </c>
      <c r="J64" s="7" t="s">
        <v>82</v>
      </c>
      <c r="K64" s="7" t="s">
        <v>83</v>
      </c>
      <c r="L64" s="7" t="s">
        <v>84</v>
      </c>
      <c r="M64" s="7" t="s">
        <v>85</v>
      </c>
      <c r="N64" s="7" t="s">
        <v>86</v>
      </c>
      <c r="O64" s="7" t="s">
        <v>87</v>
      </c>
      <c r="P64" s="7" t="s">
        <v>88</v>
      </c>
      <c r="Q64" s="7" t="s">
        <v>89</v>
      </c>
      <c r="R64" s="7" t="s">
        <v>90</v>
      </c>
      <c r="S64" s="7" t="s">
        <v>91</v>
      </c>
      <c r="T64" s="7" t="s">
        <v>53</v>
      </c>
      <c r="U64" s="7" t="s">
        <v>54</v>
      </c>
      <c r="V64" s="7" t="s">
        <v>92</v>
      </c>
      <c r="W64" s="7" t="s">
        <v>93</v>
      </c>
      <c r="X64" s="7" t="s">
        <v>94</v>
      </c>
      <c r="Y64" s="7" t="s">
        <v>95</v>
      </c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3">
      <c r="A65" s="3">
        <f t="shared" si="8"/>
        <v>9</v>
      </c>
      <c r="B65" s="3" t="s">
        <v>170</v>
      </c>
      <c r="C65" s="3" t="s">
        <v>120</v>
      </c>
      <c r="D65" s="3" t="s">
        <v>121</v>
      </c>
      <c r="E65" s="3" t="s">
        <v>115</v>
      </c>
      <c r="F65" s="3" t="s">
        <v>171</v>
      </c>
      <c r="G65" s="12">
        <v>0.06</v>
      </c>
      <c r="H65" s="12">
        <v>0.51071999999999995</v>
      </c>
      <c r="I65" s="3">
        <v>5</v>
      </c>
      <c r="J65" s="3" t="s">
        <v>100</v>
      </c>
      <c r="K65" s="3" t="s">
        <v>101</v>
      </c>
      <c r="L65" s="3" t="s">
        <v>102</v>
      </c>
      <c r="M65" s="3" t="s">
        <v>6</v>
      </c>
      <c r="N65" s="3" t="s">
        <v>172</v>
      </c>
      <c r="O65" s="3" t="s">
        <v>173</v>
      </c>
      <c r="P65" s="3" t="s">
        <v>174</v>
      </c>
      <c r="Q65" s="5">
        <v>45099.395833333336</v>
      </c>
      <c r="R65" s="5">
        <v>45099.435844907406</v>
      </c>
      <c r="S65" s="3">
        <v>21.337</v>
      </c>
      <c r="T65" s="5">
        <v>45036</v>
      </c>
      <c r="U65" s="5">
        <v>45037</v>
      </c>
      <c r="V65" s="3" t="s">
        <v>107</v>
      </c>
      <c r="W65" s="3" t="s">
        <v>108</v>
      </c>
      <c r="X65" s="3" t="s">
        <v>108</v>
      </c>
      <c r="Y65" s="3" t="s">
        <v>120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3">
      <c r="A66" s="3">
        <f t="shared" si="8"/>
        <v>9</v>
      </c>
      <c r="B66" s="3" t="s">
        <v>170</v>
      </c>
      <c r="C66" s="3" t="s">
        <v>123</v>
      </c>
      <c r="D66" s="3" t="s">
        <v>121</v>
      </c>
      <c r="E66" s="3" t="s">
        <v>115</v>
      </c>
      <c r="F66" s="3" t="s">
        <v>171</v>
      </c>
      <c r="G66" s="12">
        <v>0.13500000000000001</v>
      </c>
      <c r="H66" s="12">
        <v>1.24098</v>
      </c>
      <c r="I66" s="3">
        <v>15</v>
      </c>
      <c r="J66" s="3" t="s">
        <v>100</v>
      </c>
      <c r="K66" s="3" t="s">
        <v>101</v>
      </c>
      <c r="L66" s="3" t="s">
        <v>102</v>
      </c>
      <c r="M66" s="3" t="s">
        <v>6</v>
      </c>
      <c r="N66" s="3" t="s">
        <v>172</v>
      </c>
      <c r="O66" s="3" t="s">
        <v>173</v>
      </c>
      <c r="P66" s="3" t="s">
        <v>174</v>
      </c>
      <c r="Q66" s="5">
        <v>45099.395833333336</v>
      </c>
      <c r="R66" s="5">
        <v>45099.435844907406</v>
      </c>
      <c r="S66" s="3">
        <v>21.337</v>
      </c>
      <c r="T66" s="5">
        <v>45036</v>
      </c>
      <c r="U66" s="5">
        <v>45037</v>
      </c>
      <c r="V66" s="3" t="s">
        <v>107</v>
      </c>
      <c r="W66" s="3" t="s">
        <v>108</v>
      </c>
      <c r="X66" s="3" t="s">
        <v>108</v>
      </c>
      <c r="Y66" s="3" t="s">
        <v>123</v>
      </c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3">
      <c r="A67" s="3">
        <f t="shared" si="8"/>
        <v>9</v>
      </c>
      <c r="B67" s="3" t="s">
        <v>170</v>
      </c>
      <c r="C67" s="3" t="s">
        <v>124</v>
      </c>
      <c r="D67" s="3" t="s">
        <v>114</v>
      </c>
      <c r="E67" s="3" t="s">
        <v>115</v>
      </c>
      <c r="F67" s="3" t="s">
        <v>171</v>
      </c>
      <c r="G67" s="12">
        <v>0.22</v>
      </c>
      <c r="H67" s="12">
        <v>1.7336549999999999</v>
      </c>
      <c r="I67" s="3">
        <v>11</v>
      </c>
      <c r="J67" s="3" t="s">
        <v>100</v>
      </c>
      <c r="K67" s="3" t="s">
        <v>101</v>
      </c>
      <c r="L67" s="3" t="s">
        <v>102</v>
      </c>
      <c r="M67" s="3" t="s">
        <v>6</v>
      </c>
      <c r="N67" s="3" t="s">
        <v>172</v>
      </c>
      <c r="O67" s="3" t="s">
        <v>173</v>
      </c>
      <c r="P67" s="3" t="s">
        <v>174</v>
      </c>
      <c r="Q67" s="5">
        <v>45099.395833333336</v>
      </c>
      <c r="R67" s="5">
        <v>45099.435844907406</v>
      </c>
      <c r="S67" s="3">
        <v>21.337</v>
      </c>
      <c r="T67" s="5">
        <v>45036</v>
      </c>
      <c r="U67" s="5">
        <v>45037</v>
      </c>
      <c r="V67" s="3" t="s">
        <v>107</v>
      </c>
      <c r="W67" s="3" t="s">
        <v>108</v>
      </c>
      <c r="X67" s="3" t="s">
        <v>108</v>
      </c>
      <c r="Y67" s="3" t="s">
        <v>124</v>
      </c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3">
      <c r="A68" s="3">
        <f t="shared" si="8"/>
        <v>9</v>
      </c>
      <c r="B68" s="3" t="s">
        <v>170</v>
      </c>
      <c r="C68" s="3" t="s">
        <v>125</v>
      </c>
      <c r="D68" s="3" t="s">
        <v>121</v>
      </c>
      <c r="E68" s="3" t="s">
        <v>115</v>
      </c>
      <c r="F68" s="3" t="s">
        <v>171</v>
      </c>
      <c r="G68" s="12">
        <v>9.9000000000000005E-2</v>
      </c>
      <c r="H68" s="12">
        <v>0.90297400000000005</v>
      </c>
      <c r="I68" s="3">
        <v>11</v>
      </c>
      <c r="J68" s="3" t="s">
        <v>100</v>
      </c>
      <c r="K68" s="3" t="s">
        <v>101</v>
      </c>
      <c r="L68" s="3" t="s">
        <v>102</v>
      </c>
      <c r="M68" s="3" t="s">
        <v>6</v>
      </c>
      <c r="N68" s="3" t="s">
        <v>172</v>
      </c>
      <c r="O68" s="3" t="s">
        <v>173</v>
      </c>
      <c r="P68" s="3" t="s">
        <v>174</v>
      </c>
      <c r="Q68" s="5">
        <v>45099.395833333336</v>
      </c>
      <c r="R68" s="5">
        <v>45099.435844907406</v>
      </c>
      <c r="S68" s="3">
        <v>21.337</v>
      </c>
      <c r="T68" s="5">
        <v>45036</v>
      </c>
      <c r="U68" s="5">
        <v>45037</v>
      </c>
      <c r="V68" s="3" t="s">
        <v>107</v>
      </c>
      <c r="W68" s="3" t="s">
        <v>108</v>
      </c>
      <c r="X68" s="3" t="s">
        <v>108</v>
      </c>
      <c r="Y68" s="3" t="s">
        <v>125</v>
      </c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3">
      <c r="A69" s="3">
        <f t="shared" si="8"/>
        <v>9</v>
      </c>
      <c r="B69" s="3" t="s">
        <v>170</v>
      </c>
      <c r="C69" s="3" t="s">
        <v>122</v>
      </c>
      <c r="D69" s="3" t="s">
        <v>114</v>
      </c>
      <c r="E69" s="3" t="s">
        <v>115</v>
      </c>
      <c r="F69" s="3" t="s">
        <v>171</v>
      </c>
      <c r="G69" s="12">
        <v>0.375</v>
      </c>
      <c r="H69" s="12">
        <v>3.1817250000000001</v>
      </c>
      <c r="I69" s="3">
        <v>15</v>
      </c>
      <c r="J69" s="3" t="s">
        <v>100</v>
      </c>
      <c r="K69" s="3" t="s">
        <v>101</v>
      </c>
      <c r="L69" s="3" t="s">
        <v>102</v>
      </c>
      <c r="M69" s="3" t="s">
        <v>6</v>
      </c>
      <c r="N69" s="3" t="s">
        <v>172</v>
      </c>
      <c r="O69" s="3" t="s">
        <v>173</v>
      </c>
      <c r="P69" s="3" t="s">
        <v>174</v>
      </c>
      <c r="Q69" s="5">
        <v>45099.395833333336</v>
      </c>
      <c r="R69" s="5">
        <v>45099.435844907406</v>
      </c>
      <c r="S69" s="3">
        <v>21.337</v>
      </c>
      <c r="T69" s="5">
        <v>45036</v>
      </c>
      <c r="U69" s="5">
        <v>45037</v>
      </c>
      <c r="V69" s="3" t="s">
        <v>107</v>
      </c>
      <c r="W69" s="3" t="s">
        <v>108</v>
      </c>
      <c r="X69" s="3" t="s">
        <v>108</v>
      </c>
      <c r="Y69" s="3" t="s">
        <v>122</v>
      </c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3">
      <c r="A70" s="3">
        <f t="shared" si="8"/>
        <v>9</v>
      </c>
      <c r="B70" s="3" t="s">
        <v>170</v>
      </c>
      <c r="C70" s="3" t="s">
        <v>113</v>
      </c>
      <c r="D70" s="3" t="s">
        <v>114</v>
      </c>
      <c r="E70" s="3" t="s">
        <v>115</v>
      </c>
      <c r="F70" s="3" t="s">
        <v>171</v>
      </c>
      <c r="G70" s="12">
        <v>0.125</v>
      </c>
      <c r="H70" s="12">
        <v>1.13645</v>
      </c>
      <c r="I70" s="3">
        <v>5</v>
      </c>
      <c r="J70" s="3" t="s">
        <v>100</v>
      </c>
      <c r="K70" s="3" t="s">
        <v>101</v>
      </c>
      <c r="L70" s="3" t="s">
        <v>102</v>
      </c>
      <c r="M70" s="3" t="s">
        <v>6</v>
      </c>
      <c r="N70" s="3" t="s">
        <v>172</v>
      </c>
      <c r="O70" s="3" t="s">
        <v>173</v>
      </c>
      <c r="P70" s="3" t="s">
        <v>174</v>
      </c>
      <c r="Q70" s="5">
        <v>45099.395833333336</v>
      </c>
      <c r="R70" s="5">
        <v>45099.435844907406</v>
      </c>
      <c r="S70" s="3">
        <v>21.337</v>
      </c>
      <c r="T70" s="5">
        <v>45036</v>
      </c>
      <c r="U70" s="5">
        <v>45037</v>
      </c>
      <c r="V70" s="3" t="s">
        <v>107</v>
      </c>
      <c r="W70" s="3" t="s">
        <v>108</v>
      </c>
      <c r="X70" s="3" t="s">
        <v>108</v>
      </c>
      <c r="Y70" s="3" t="s">
        <v>113</v>
      </c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3">
      <c r="A71" s="3">
        <f t="shared" si="8"/>
        <v>9</v>
      </c>
      <c r="B71" s="3" t="s">
        <v>175</v>
      </c>
      <c r="C71" s="3" t="s">
        <v>176</v>
      </c>
      <c r="D71" s="3" t="s">
        <v>121</v>
      </c>
      <c r="E71" s="3" t="s">
        <v>115</v>
      </c>
      <c r="F71" s="3" t="s">
        <v>177</v>
      </c>
      <c r="G71" s="12">
        <v>1.4E-2</v>
      </c>
      <c r="H71" s="12">
        <v>0.133688</v>
      </c>
      <c r="I71" s="3">
        <v>1</v>
      </c>
      <c r="J71" s="3" t="s">
        <v>100</v>
      </c>
      <c r="K71" s="3" t="s">
        <v>101</v>
      </c>
      <c r="L71" s="3" t="s">
        <v>102</v>
      </c>
      <c r="M71" s="3" t="s">
        <v>6</v>
      </c>
      <c r="N71" s="3" t="s">
        <v>172</v>
      </c>
      <c r="O71" s="3" t="s">
        <v>173</v>
      </c>
      <c r="P71" s="3" t="s">
        <v>174</v>
      </c>
      <c r="Q71" s="5">
        <v>45099.395833333336</v>
      </c>
      <c r="R71" s="5">
        <v>45099.435844907406</v>
      </c>
      <c r="S71" s="3">
        <v>21.337</v>
      </c>
      <c r="T71" s="5">
        <v>45036</v>
      </c>
      <c r="U71" s="5">
        <v>45037</v>
      </c>
      <c r="V71" s="3" t="s">
        <v>107</v>
      </c>
      <c r="W71" s="3" t="s">
        <v>108</v>
      </c>
      <c r="X71" s="3" t="s">
        <v>108</v>
      </c>
      <c r="Y71" s="3" t="s">
        <v>176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3">
      <c r="A72" s="3">
        <f t="shared" si="8"/>
        <v>9</v>
      </c>
      <c r="B72" s="3" t="s">
        <v>175</v>
      </c>
      <c r="C72" s="3" t="s">
        <v>178</v>
      </c>
      <c r="D72" s="3" t="s">
        <v>114</v>
      </c>
      <c r="E72" s="3" t="s">
        <v>115</v>
      </c>
      <c r="F72" s="3" t="s">
        <v>177</v>
      </c>
      <c r="G72" s="12">
        <v>4.2000000000000003E-2</v>
      </c>
      <c r="H72" s="12">
        <v>0.36225000000000002</v>
      </c>
      <c r="I72" s="3">
        <v>1</v>
      </c>
      <c r="J72" s="3" t="s">
        <v>100</v>
      </c>
      <c r="K72" s="3" t="s">
        <v>101</v>
      </c>
      <c r="L72" s="3" t="s">
        <v>102</v>
      </c>
      <c r="M72" s="3" t="s">
        <v>6</v>
      </c>
      <c r="N72" s="3" t="s">
        <v>172</v>
      </c>
      <c r="O72" s="3" t="s">
        <v>173</v>
      </c>
      <c r="P72" s="3" t="s">
        <v>174</v>
      </c>
      <c r="Q72" s="5">
        <v>45099.395833333336</v>
      </c>
      <c r="R72" s="5">
        <v>45099.435844907406</v>
      </c>
      <c r="S72" s="3">
        <v>21.337</v>
      </c>
      <c r="T72" s="5">
        <v>45036</v>
      </c>
      <c r="U72" s="5">
        <v>45037</v>
      </c>
      <c r="V72" s="3" t="s">
        <v>107</v>
      </c>
      <c r="W72" s="3" t="s">
        <v>108</v>
      </c>
      <c r="X72" s="3" t="s">
        <v>108</v>
      </c>
      <c r="Y72" s="3" t="s">
        <v>178</v>
      </c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3">
      <c r="A73" s="3">
        <f t="shared" si="8"/>
        <v>9</v>
      </c>
      <c r="B73" s="3" t="s">
        <v>179</v>
      </c>
      <c r="C73" s="3" t="s">
        <v>180</v>
      </c>
      <c r="D73" s="3" t="s">
        <v>181</v>
      </c>
      <c r="E73" s="3" t="s">
        <v>181</v>
      </c>
      <c r="F73" s="3" t="s">
        <v>182</v>
      </c>
      <c r="G73" s="12">
        <v>2.4420000000000002E-3</v>
      </c>
      <c r="H73" s="12">
        <v>2.5271999999999999E-2</v>
      </c>
      <c r="I73" s="3">
        <v>6</v>
      </c>
      <c r="J73" s="3" t="s">
        <v>100</v>
      </c>
      <c r="K73" s="3" t="s">
        <v>101</v>
      </c>
      <c r="L73" s="3" t="s">
        <v>102</v>
      </c>
      <c r="M73" s="3" t="s">
        <v>5</v>
      </c>
      <c r="N73" s="3" t="s">
        <v>149</v>
      </c>
      <c r="O73" s="3" t="s">
        <v>183</v>
      </c>
      <c r="P73" s="3" t="s">
        <v>73</v>
      </c>
      <c r="Q73" s="5">
        <v>45099.439027777778</v>
      </c>
      <c r="R73" s="5">
        <v>45099.473113425927</v>
      </c>
      <c r="S73" s="3">
        <v>23.59</v>
      </c>
      <c r="T73" s="5">
        <v>45036</v>
      </c>
      <c r="U73" s="5">
        <v>45040</v>
      </c>
      <c r="V73" s="3" t="s">
        <v>107</v>
      </c>
      <c r="W73" s="3" t="s">
        <v>108</v>
      </c>
      <c r="X73" s="3" t="s">
        <v>108</v>
      </c>
      <c r="Y73" s="3" t="s">
        <v>180</v>
      </c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3">
      <c r="A74" s="3">
        <f t="shared" si="8"/>
        <v>9</v>
      </c>
      <c r="B74" s="3" t="s">
        <v>184</v>
      </c>
      <c r="C74" s="3" t="s">
        <v>185</v>
      </c>
      <c r="D74" s="3" t="s">
        <v>186</v>
      </c>
      <c r="E74" s="3" t="s">
        <v>187</v>
      </c>
      <c r="F74" s="3" t="s">
        <v>188</v>
      </c>
      <c r="G74" s="12">
        <v>0.13</v>
      </c>
      <c r="H74" s="12">
        <v>0.95959499999999998</v>
      </c>
      <c r="I74" s="3">
        <v>10</v>
      </c>
      <c r="J74" s="3" t="s">
        <v>100</v>
      </c>
      <c r="K74" s="3" t="s">
        <v>101</v>
      </c>
      <c r="L74" s="3" t="s">
        <v>102</v>
      </c>
      <c r="M74" s="3" t="s">
        <v>5</v>
      </c>
      <c r="N74" s="3" t="s">
        <v>149</v>
      </c>
      <c r="O74" s="3" t="s">
        <v>183</v>
      </c>
      <c r="P74" s="3" t="s">
        <v>73</v>
      </c>
      <c r="Q74" s="5">
        <v>45099.439027777778</v>
      </c>
      <c r="R74" s="5">
        <v>45099.473113425927</v>
      </c>
      <c r="S74" s="3">
        <v>23.59</v>
      </c>
      <c r="T74" s="5">
        <v>45036</v>
      </c>
      <c r="U74" s="5">
        <v>45041</v>
      </c>
      <c r="V74" s="3" t="s">
        <v>107</v>
      </c>
      <c r="W74" s="3" t="s">
        <v>108</v>
      </c>
      <c r="X74" s="3" t="s">
        <v>108</v>
      </c>
      <c r="Y74" s="3" t="s">
        <v>185</v>
      </c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3">
      <c r="A75" s="3">
        <f t="shared" si="8"/>
        <v>9</v>
      </c>
      <c r="B75" s="3" t="s">
        <v>184</v>
      </c>
      <c r="C75" s="3" t="s">
        <v>189</v>
      </c>
      <c r="D75" s="3" t="s">
        <v>181</v>
      </c>
      <c r="E75" s="3" t="s">
        <v>181</v>
      </c>
      <c r="F75" s="3" t="s">
        <v>188</v>
      </c>
      <c r="G75" s="12">
        <v>5.7299999999999997E-2</v>
      </c>
      <c r="H75" s="12">
        <v>0.35775000000000001</v>
      </c>
      <c r="I75" s="3">
        <v>3</v>
      </c>
      <c r="J75" s="3" t="s">
        <v>100</v>
      </c>
      <c r="K75" s="3" t="s">
        <v>101</v>
      </c>
      <c r="L75" s="3" t="s">
        <v>102</v>
      </c>
      <c r="M75" s="3" t="s">
        <v>5</v>
      </c>
      <c r="N75" s="3" t="s">
        <v>149</v>
      </c>
      <c r="O75" s="3" t="s">
        <v>183</v>
      </c>
      <c r="P75" s="3" t="s">
        <v>73</v>
      </c>
      <c r="Q75" s="5">
        <v>45099.439027777778</v>
      </c>
      <c r="R75" s="5">
        <v>45099.473113425927</v>
      </c>
      <c r="S75" s="3">
        <v>23.59</v>
      </c>
      <c r="T75" s="5">
        <v>45036</v>
      </c>
      <c r="U75" s="5">
        <v>45041</v>
      </c>
      <c r="V75" s="3" t="s">
        <v>107</v>
      </c>
      <c r="W75" s="3" t="s">
        <v>108</v>
      </c>
      <c r="X75" s="3" t="s">
        <v>108</v>
      </c>
      <c r="Y75" s="3" t="s">
        <v>189</v>
      </c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3">
      <c r="A76" s="3">
        <f t="shared" si="8"/>
        <v>9</v>
      </c>
      <c r="B76" s="3" t="s">
        <v>184</v>
      </c>
      <c r="C76" s="3" t="s">
        <v>190</v>
      </c>
      <c r="D76" s="3" t="s">
        <v>181</v>
      </c>
      <c r="E76" s="3" t="s">
        <v>181</v>
      </c>
      <c r="F76" s="3" t="s">
        <v>188</v>
      </c>
      <c r="G76" s="12">
        <v>4.4000000000000003E-3</v>
      </c>
      <c r="H76" s="12">
        <v>3.8760000000000003E-2</v>
      </c>
      <c r="I76" s="3">
        <v>1</v>
      </c>
      <c r="J76" s="3" t="s">
        <v>100</v>
      </c>
      <c r="K76" s="3" t="s">
        <v>101</v>
      </c>
      <c r="L76" s="3" t="s">
        <v>102</v>
      </c>
      <c r="M76" s="3" t="s">
        <v>5</v>
      </c>
      <c r="N76" s="3" t="s">
        <v>149</v>
      </c>
      <c r="O76" s="3" t="s">
        <v>183</v>
      </c>
      <c r="P76" s="3" t="s">
        <v>73</v>
      </c>
      <c r="Q76" s="5">
        <v>45099.439027777778</v>
      </c>
      <c r="R76" s="5">
        <v>45099.473113425927</v>
      </c>
      <c r="S76" s="3">
        <v>23.59</v>
      </c>
      <c r="T76" s="5">
        <v>45036</v>
      </c>
      <c r="U76" s="5">
        <v>45041</v>
      </c>
      <c r="V76" s="3" t="s">
        <v>107</v>
      </c>
      <c r="W76" s="3" t="s">
        <v>108</v>
      </c>
      <c r="X76" s="3" t="s">
        <v>108</v>
      </c>
      <c r="Y76" s="3" t="s">
        <v>190</v>
      </c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3">
      <c r="A77" s="3">
        <f t="shared" si="8"/>
        <v>9</v>
      </c>
      <c r="B77" s="3" t="s">
        <v>191</v>
      </c>
      <c r="C77" s="3" t="s">
        <v>192</v>
      </c>
      <c r="D77" s="3" t="s">
        <v>181</v>
      </c>
      <c r="E77" s="3" t="s">
        <v>181</v>
      </c>
      <c r="F77" s="3" t="s">
        <v>193</v>
      </c>
      <c r="G77" s="12">
        <v>4.3999999999999997E-2</v>
      </c>
      <c r="H77" s="12">
        <v>0.30839699999999998</v>
      </c>
      <c r="I77" s="3">
        <v>11</v>
      </c>
      <c r="J77" s="3" t="s">
        <v>100</v>
      </c>
      <c r="K77" s="3" t="s">
        <v>101</v>
      </c>
      <c r="L77" s="3" t="s">
        <v>102</v>
      </c>
      <c r="M77" s="3" t="s">
        <v>5</v>
      </c>
      <c r="N77" s="3" t="s">
        <v>149</v>
      </c>
      <c r="O77" s="3" t="s">
        <v>183</v>
      </c>
      <c r="P77" s="3" t="s">
        <v>73</v>
      </c>
      <c r="Q77" s="5">
        <v>45099.439027777778</v>
      </c>
      <c r="R77" s="5">
        <v>45099.473113425927</v>
      </c>
      <c r="S77" s="3">
        <v>23.59</v>
      </c>
      <c r="T77" s="5">
        <v>45036</v>
      </c>
      <c r="U77" s="5">
        <v>45041</v>
      </c>
      <c r="V77" s="3" t="s">
        <v>107</v>
      </c>
      <c r="W77" s="3" t="s">
        <v>108</v>
      </c>
      <c r="X77" s="3" t="s">
        <v>108</v>
      </c>
      <c r="Y77" s="3" t="s">
        <v>192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3">
      <c r="A78" s="3">
        <f t="shared" si="8"/>
        <v>9</v>
      </c>
      <c r="B78" s="3" t="s">
        <v>191</v>
      </c>
      <c r="C78" s="3" t="s">
        <v>194</v>
      </c>
      <c r="D78" s="3" t="s">
        <v>181</v>
      </c>
      <c r="E78" s="3" t="s">
        <v>181</v>
      </c>
      <c r="F78" s="3" t="s">
        <v>193</v>
      </c>
      <c r="G78" s="12">
        <v>2.7E-2</v>
      </c>
      <c r="H78" s="12">
        <v>0.24379600000000001</v>
      </c>
      <c r="I78" s="3">
        <v>10</v>
      </c>
      <c r="J78" s="3" t="s">
        <v>100</v>
      </c>
      <c r="K78" s="3" t="s">
        <v>101</v>
      </c>
      <c r="L78" s="3" t="s">
        <v>102</v>
      </c>
      <c r="M78" s="3" t="s">
        <v>5</v>
      </c>
      <c r="N78" s="3" t="s">
        <v>149</v>
      </c>
      <c r="O78" s="3" t="s">
        <v>183</v>
      </c>
      <c r="P78" s="3" t="s">
        <v>73</v>
      </c>
      <c r="Q78" s="5">
        <v>45099.439027777778</v>
      </c>
      <c r="R78" s="5">
        <v>45099.473113425927</v>
      </c>
      <c r="S78" s="3">
        <v>23.59</v>
      </c>
      <c r="T78" s="5">
        <v>45036</v>
      </c>
      <c r="U78" s="5">
        <v>45041</v>
      </c>
      <c r="V78" s="3" t="s">
        <v>107</v>
      </c>
      <c r="W78" s="3" t="s">
        <v>108</v>
      </c>
      <c r="X78" s="3" t="s">
        <v>108</v>
      </c>
      <c r="Y78" s="3" t="s">
        <v>194</v>
      </c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3">
      <c r="A79" s="3">
        <f t="shared" si="8"/>
        <v>9</v>
      </c>
      <c r="B79" s="3" t="s">
        <v>191</v>
      </c>
      <c r="C79" s="3" t="s">
        <v>195</v>
      </c>
      <c r="D79" s="3" t="s">
        <v>181</v>
      </c>
      <c r="E79" s="3" t="s">
        <v>181</v>
      </c>
      <c r="F79" s="3" t="s">
        <v>193</v>
      </c>
      <c r="G79" s="12">
        <v>0.14000000000000001</v>
      </c>
      <c r="H79" s="12">
        <v>0.96596599999999999</v>
      </c>
      <c r="I79" s="3">
        <v>28</v>
      </c>
      <c r="J79" s="3" t="s">
        <v>100</v>
      </c>
      <c r="K79" s="3" t="s">
        <v>101</v>
      </c>
      <c r="L79" s="3" t="s">
        <v>102</v>
      </c>
      <c r="M79" s="3" t="s">
        <v>5</v>
      </c>
      <c r="N79" s="3" t="s">
        <v>149</v>
      </c>
      <c r="O79" s="3" t="s">
        <v>183</v>
      </c>
      <c r="P79" s="3" t="s">
        <v>73</v>
      </c>
      <c r="Q79" s="5">
        <v>45099.439027777778</v>
      </c>
      <c r="R79" s="5">
        <v>45099.473113425927</v>
      </c>
      <c r="S79" s="3">
        <v>23.59</v>
      </c>
      <c r="T79" s="5">
        <v>45036</v>
      </c>
      <c r="U79" s="5">
        <v>45041</v>
      </c>
      <c r="V79" s="3" t="s">
        <v>107</v>
      </c>
      <c r="W79" s="3" t="s">
        <v>108</v>
      </c>
      <c r="X79" s="3" t="s">
        <v>108</v>
      </c>
      <c r="Y79" s="3" t="s">
        <v>195</v>
      </c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3">
      <c r="A80" s="3">
        <f t="shared" si="8"/>
        <v>9</v>
      </c>
      <c r="B80" s="3" t="s">
        <v>191</v>
      </c>
      <c r="C80" s="3" t="s">
        <v>196</v>
      </c>
      <c r="D80" s="3" t="s">
        <v>181</v>
      </c>
      <c r="E80" s="3" t="s">
        <v>181</v>
      </c>
      <c r="F80" s="3" t="s">
        <v>193</v>
      </c>
      <c r="G80" s="12">
        <v>2.47E-2</v>
      </c>
      <c r="H80" s="12">
        <v>0.22569600000000001</v>
      </c>
      <c r="I80" s="3">
        <v>13</v>
      </c>
      <c r="J80" s="3" t="s">
        <v>100</v>
      </c>
      <c r="K80" s="3" t="s">
        <v>101</v>
      </c>
      <c r="L80" s="3" t="s">
        <v>102</v>
      </c>
      <c r="M80" s="3" t="s">
        <v>5</v>
      </c>
      <c r="N80" s="3" t="s">
        <v>149</v>
      </c>
      <c r="O80" s="3" t="s">
        <v>183</v>
      </c>
      <c r="P80" s="3" t="s">
        <v>73</v>
      </c>
      <c r="Q80" s="5">
        <v>45099.439027777778</v>
      </c>
      <c r="R80" s="5">
        <v>45099.473113425927</v>
      </c>
      <c r="S80" s="3">
        <v>23.59</v>
      </c>
      <c r="T80" s="5">
        <v>45036</v>
      </c>
      <c r="U80" s="5">
        <v>45041</v>
      </c>
      <c r="V80" s="3" t="s">
        <v>107</v>
      </c>
      <c r="W80" s="3" t="s">
        <v>108</v>
      </c>
      <c r="X80" s="3" t="s">
        <v>108</v>
      </c>
      <c r="Y80" s="3" t="s">
        <v>196</v>
      </c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3">
      <c r="A81" s="3">
        <f t="shared" si="8"/>
        <v>9</v>
      </c>
      <c r="B81" s="3" t="s">
        <v>191</v>
      </c>
      <c r="C81" s="3" t="s">
        <v>197</v>
      </c>
      <c r="D81" s="3" t="s">
        <v>181</v>
      </c>
      <c r="E81" s="3" t="s">
        <v>181</v>
      </c>
      <c r="F81" s="3" t="s">
        <v>193</v>
      </c>
      <c r="G81" s="12">
        <v>2.3099999999999999E-2</v>
      </c>
      <c r="H81" s="12">
        <v>0.190974</v>
      </c>
      <c r="I81" s="3">
        <v>11</v>
      </c>
      <c r="J81" s="3" t="s">
        <v>100</v>
      </c>
      <c r="K81" s="3" t="s">
        <v>101</v>
      </c>
      <c r="L81" s="3" t="s">
        <v>102</v>
      </c>
      <c r="M81" s="3" t="s">
        <v>5</v>
      </c>
      <c r="N81" s="3" t="s">
        <v>149</v>
      </c>
      <c r="O81" s="3" t="s">
        <v>183</v>
      </c>
      <c r="P81" s="3" t="s">
        <v>73</v>
      </c>
      <c r="Q81" s="5">
        <v>45099.439027777778</v>
      </c>
      <c r="R81" s="5">
        <v>45099.473113425927</v>
      </c>
      <c r="S81" s="3">
        <v>23.59</v>
      </c>
      <c r="T81" s="5">
        <v>45036</v>
      </c>
      <c r="U81" s="5">
        <v>45041</v>
      </c>
      <c r="V81" s="3" t="s">
        <v>107</v>
      </c>
      <c r="W81" s="3" t="s">
        <v>108</v>
      </c>
      <c r="X81" s="3" t="s">
        <v>108</v>
      </c>
      <c r="Y81" s="3" t="s">
        <v>197</v>
      </c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3">
      <c r="A82" s="3">
        <f t="shared" si="8"/>
        <v>9</v>
      </c>
      <c r="B82" s="3" t="s">
        <v>191</v>
      </c>
      <c r="C82" s="3" t="s">
        <v>198</v>
      </c>
      <c r="D82" s="3" t="s">
        <v>181</v>
      </c>
      <c r="E82" s="3" t="s">
        <v>181</v>
      </c>
      <c r="F82" s="3" t="s">
        <v>193</v>
      </c>
      <c r="G82" s="12">
        <v>2.7E-2</v>
      </c>
      <c r="H82" s="12">
        <v>0.3009</v>
      </c>
      <c r="I82" s="3">
        <v>10</v>
      </c>
      <c r="J82" s="3" t="s">
        <v>100</v>
      </c>
      <c r="K82" s="3" t="s">
        <v>101</v>
      </c>
      <c r="L82" s="3" t="s">
        <v>102</v>
      </c>
      <c r="M82" s="3" t="s">
        <v>5</v>
      </c>
      <c r="N82" s="3" t="s">
        <v>149</v>
      </c>
      <c r="O82" s="3" t="s">
        <v>183</v>
      </c>
      <c r="P82" s="3" t="s">
        <v>73</v>
      </c>
      <c r="Q82" s="5">
        <v>45099.439027777778</v>
      </c>
      <c r="R82" s="5">
        <v>45099.473113425927</v>
      </c>
      <c r="S82" s="3">
        <v>23.59</v>
      </c>
      <c r="T82" s="5">
        <v>45036</v>
      </c>
      <c r="U82" s="5">
        <v>45041</v>
      </c>
      <c r="V82" s="3" t="s">
        <v>107</v>
      </c>
      <c r="W82" s="3" t="s">
        <v>108</v>
      </c>
      <c r="X82" s="3" t="s">
        <v>108</v>
      </c>
      <c r="Y82" s="3" t="s">
        <v>198</v>
      </c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3">
      <c r="A83" s="3">
        <f t="shared" si="8"/>
        <v>9</v>
      </c>
      <c r="B83" s="3" t="s">
        <v>199</v>
      </c>
      <c r="C83" s="3" t="s">
        <v>200</v>
      </c>
      <c r="D83" s="3" t="s">
        <v>181</v>
      </c>
      <c r="E83" s="3" t="s">
        <v>181</v>
      </c>
      <c r="F83" s="3" t="s">
        <v>201</v>
      </c>
      <c r="G83" s="12">
        <v>2.9899999999999999E-2</v>
      </c>
      <c r="H83" s="12">
        <v>0.29983199999999999</v>
      </c>
      <c r="I83" s="3">
        <v>13</v>
      </c>
      <c r="J83" s="3" t="s">
        <v>100</v>
      </c>
      <c r="K83" s="3" t="s">
        <v>101</v>
      </c>
      <c r="L83" s="3" t="s">
        <v>102</v>
      </c>
      <c r="M83" s="3" t="s">
        <v>5</v>
      </c>
      <c r="N83" s="3" t="s">
        <v>149</v>
      </c>
      <c r="O83" s="3" t="s">
        <v>183</v>
      </c>
      <c r="P83" s="3" t="s">
        <v>73</v>
      </c>
      <c r="Q83" s="5">
        <v>45099.439027777778</v>
      </c>
      <c r="R83" s="5">
        <v>45099.473113425927</v>
      </c>
      <c r="S83" s="3">
        <v>23.59</v>
      </c>
      <c r="T83" s="5">
        <v>45036</v>
      </c>
      <c r="U83" s="5">
        <v>45040</v>
      </c>
      <c r="V83" s="3" t="s">
        <v>107</v>
      </c>
      <c r="W83" s="3" t="s">
        <v>108</v>
      </c>
      <c r="X83" s="3" t="s">
        <v>108</v>
      </c>
      <c r="Y83" s="3" t="s">
        <v>200</v>
      </c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3">
      <c r="A84" s="3">
        <f t="shared" si="8"/>
        <v>9</v>
      </c>
      <c r="B84" s="3" t="s">
        <v>199</v>
      </c>
      <c r="C84" s="3" t="s">
        <v>202</v>
      </c>
      <c r="D84" s="3" t="s">
        <v>181</v>
      </c>
      <c r="E84" s="3" t="s">
        <v>181</v>
      </c>
      <c r="F84" s="3" t="s">
        <v>201</v>
      </c>
      <c r="G84" s="12">
        <v>3.5699999999999998E-3</v>
      </c>
      <c r="H84" s="12">
        <v>4.6648000000000002E-2</v>
      </c>
      <c r="I84" s="3">
        <v>14</v>
      </c>
      <c r="J84" s="3" t="s">
        <v>100</v>
      </c>
      <c r="K84" s="3" t="s">
        <v>101</v>
      </c>
      <c r="L84" s="3" t="s">
        <v>102</v>
      </c>
      <c r="M84" s="3" t="s">
        <v>5</v>
      </c>
      <c r="N84" s="3" t="s">
        <v>149</v>
      </c>
      <c r="O84" s="3" t="s">
        <v>183</v>
      </c>
      <c r="P84" s="3" t="s">
        <v>73</v>
      </c>
      <c r="Q84" s="5">
        <v>45099.439027777778</v>
      </c>
      <c r="R84" s="5">
        <v>45099.473113425927</v>
      </c>
      <c r="S84" s="3">
        <v>23.59</v>
      </c>
      <c r="T84" s="5">
        <v>45036</v>
      </c>
      <c r="U84" s="5">
        <v>45040</v>
      </c>
      <c r="V84" s="3" t="s">
        <v>107</v>
      </c>
      <c r="W84" s="3" t="s">
        <v>108</v>
      </c>
      <c r="X84" s="3" t="s">
        <v>108</v>
      </c>
      <c r="Y84" s="3" t="s">
        <v>202</v>
      </c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3">
      <c r="A85" s="3">
        <f t="shared" si="8"/>
        <v>9</v>
      </c>
      <c r="B85" s="3" t="s">
        <v>199</v>
      </c>
      <c r="C85" s="3" t="s">
        <v>203</v>
      </c>
      <c r="D85" s="3" t="s">
        <v>181</v>
      </c>
      <c r="E85" s="3" t="s">
        <v>181</v>
      </c>
      <c r="F85" s="3" t="s">
        <v>201</v>
      </c>
      <c r="G85" s="12">
        <v>3.8E-3</v>
      </c>
      <c r="H85" s="12">
        <v>3.8760000000000003E-2</v>
      </c>
      <c r="I85" s="3">
        <v>1</v>
      </c>
      <c r="J85" s="3" t="s">
        <v>100</v>
      </c>
      <c r="K85" s="3" t="s">
        <v>101</v>
      </c>
      <c r="L85" s="3" t="s">
        <v>102</v>
      </c>
      <c r="M85" s="3" t="s">
        <v>5</v>
      </c>
      <c r="N85" s="3" t="s">
        <v>149</v>
      </c>
      <c r="O85" s="3" t="s">
        <v>183</v>
      </c>
      <c r="P85" s="3" t="s">
        <v>73</v>
      </c>
      <c r="Q85" s="5">
        <v>45099.439027777778</v>
      </c>
      <c r="R85" s="5">
        <v>45099.473113425927</v>
      </c>
      <c r="S85" s="3">
        <v>23.59</v>
      </c>
      <c r="T85" s="5">
        <v>45036</v>
      </c>
      <c r="U85" s="5">
        <v>45040</v>
      </c>
      <c r="V85" s="3" t="s">
        <v>107</v>
      </c>
      <c r="W85" s="3" t="s">
        <v>108</v>
      </c>
      <c r="X85" s="3" t="s">
        <v>108</v>
      </c>
      <c r="Y85" s="3" t="s">
        <v>203</v>
      </c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3">
      <c r="A86" s="3">
        <f t="shared" si="8"/>
        <v>9</v>
      </c>
      <c r="B86" s="3" t="s">
        <v>199</v>
      </c>
      <c r="C86" s="3" t="s">
        <v>204</v>
      </c>
      <c r="D86" s="3" t="s">
        <v>181</v>
      </c>
      <c r="E86" s="3" t="s">
        <v>181</v>
      </c>
      <c r="F86" s="3" t="s">
        <v>201</v>
      </c>
      <c r="G86" s="12">
        <v>3.576E-2</v>
      </c>
      <c r="H86" s="12">
        <v>0.35136000000000001</v>
      </c>
      <c r="I86" s="3">
        <v>12</v>
      </c>
      <c r="J86" s="3" t="s">
        <v>100</v>
      </c>
      <c r="K86" s="3" t="s">
        <v>101</v>
      </c>
      <c r="L86" s="3" t="s">
        <v>102</v>
      </c>
      <c r="M86" s="3" t="s">
        <v>5</v>
      </c>
      <c r="N86" s="3" t="s">
        <v>149</v>
      </c>
      <c r="O86" s="3" t="s">
        <v>183</v>
      </c>
      <c r="P86" s="3" t="s">
        <v>73</v>
      </c>
      <c r="Q86" s="5">
        <v>45099.439027777778</v>
      </c>
      <c r="R86" s="5">
        <v>45099.473113425927</v>
      </c>
      <c r="S86" s="3">
        <v>23.59</v>
      </c>
      <c r="T86" s="5">
        <v>45036</v>
      </c>
      <c r="U86" s="5">
        <v>45040</v>
      </c>
      <c r="V86" s="3" t="s">
        <v>107</v>
      </c>
      <c r="W86" s="3" t="s">
        <v>108</v>
      </c>
      <c r="X86" s="3" t="s">
        <v>108</v>
      </c>
      <c r="Y86" s="3" t="s">
        <v>204</v>
      </c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3">
      <c r="A87" s="3">
        <f t="shared" si="8"/>
        <v>9</v>
      </c>
      <c r="B87" s="3" t="s">
        <v>205</v>
      </c>
      <c r="C87" s="3" t="s">
        <v>206</v>
      </c>
      <c r="D87" s="3" t="s">
        <v>181</v>
      </c>
      <c r="E87" s="3" t="s">
        <v>181</v>
      </c>
      <c r="F87" s="3" t="s">
        <v>201</v>
      </c>
      <c r="G87" s="12">
        <v>1.2750000000000001E-3</v>
      </c>
      <c r="H87" s="12">
        <v>0.1666</v>
      </c>
      <c r="I87" s="3">
        <v>50</v>
      </c>
      <c r="J87" s="3" t="s">
        <v>100</v>
      </c>
      <c r="K87" s="3" t="s">
        <v>101</v>
      </c>
      <c r="L87" s="3" t="s">
        <v>102</v>
      </c>
      <c r="M87" s="3" t="s">
        <v>5</v>
      </c>
      <c r="N87" s="3" t="s">
        <v>149</v>
      </c>
      <c r="O87" s="3" t="s">
        <v>183</v>
      </c>
      <c r="P87" s="3" t="s">
        <v>73</v>
      </c>
      <c r="Q87" s="5">
        <v>45099.439027777778</v>
      </c>
      <c r="R87" s="5">
        <v>45099.473113425927</v>
      </c>
      <c r="S87" s="3">
        <v>23.59</v>
      </c>
      <c r="T87" s="5">
        <v>45036</v>
      </c>
      <c r="U87" s="5">
        <v>45040</v>
      </c>
      <c r="V87" s="3" t="s">
        <v>107</v>
      </c>
      <c r="W87" s="3" t="s">
        <v>108</v>
      </c>
      <c r="X87" s="3" t="s">
        <v>108</v>
      </c>
      <c r="Y87" s="3" t="s">
        <v>206</v>
      </c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3">
      <c r="A88" s="3">
        <f t="shared" si="8"/>
        <v>9</v>
      </c>
      <c r="B88" s="3" t="s">
        <v>207</v>
      </c>
      <c r="C88" s="3" t="s">
        <v>190</v>
      </c>
      <c r="D88" s="3" t="s">
        <v>181</v>
      </c>
      <c r="E88" s="3" t="s">
        <v>181</v>
      </c>
      <c r="F88" s="3" t="s">
        <v>208</v>
      </c>
      <c r="G88" s="12">
        <v>4.4000000000000003E-3</v>
      </c>
      <c r="H88" s="12">
        <v>3.8760000000000003E-2</v>
      </c>
      <c r="I88" s="3">
        <v>1</v>
      </c>
      <c r="J88" s="3" t="s">
        <v>100</v>
      </c>
      <c r="K88" s="3" t="s">
        <v>101</v>
      </c>
      <c r="L88" s="3" t="s">
        <v>102</v>
      </c>
      <c r="M88" s="3" t="s">
        <v>5</v>
      </c>
      <c r="N88" s="3" t="s">
        <v>149</v>
      </c>
      <c r="O88" s="3" t="s">
        <v>183</v>
      </c>
      <c r="P88" s="3" t="s">
        <v>73</v>
      </c>
      <c r="Q88" s="5">
        <v>45099.439027777778</v>
      </c>
      <c r="R88" s="5">
        <v>45099.473113425927</v>
      </c>
      <c r="S88" s="3">
        <v>23.59</v>
      </c>
      <c r="T88" s="5">
        <v>45036</v>
      </c>
      <c r="U88" s="5">
        <v>45041</v>
      </c>
      <c r="V88" s="3" t="s">
        <v>107</v>
      </c>
      <c r="W88" s="3" t="s">
        <v>108</v>
      </c>
      <c r="X88" s="3" t="s">
        <v>108</v>
      </c>
      <c r="Y88" s="3" t="s">
        <v>190</v>
      </c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3">
      <c r="A89" s="3">
        <f t="shared" si="8"/>
        <v>9</v>
      </c>
      <c r="B89" s="3" t="s">
        <v>207</v>
      </c>
      <c r="C89" s="3" t="s">
        <v>209</v>
      </c>
      <c r="D89" s="3" t="s">
        <v>181</v>
      </c>
      <c r="E89" s="3" t="s">
        <v>181</v>
      </c>
      <c r="F89" s="3" t="s">
        <v>208</v>
      </c>
      <c r="G89" s="12">
        <v>4.4999999999999997E-3</v>
      </c>
      <c r="H89" s="12">
        <v>3.8760000000000003E-2</v>
      </c>
      <c r="I89" s="3">
        <v>1</v>
      </c>
      <c r="J89" s="3" t="s">
        <v>100</v>
      </c>
      <c r="K89" s="3" t="s">
        <v>101</v>
      </c>
      <c r="L89" s="3" t="s">
        <v>102</v>
      </c>
      <c r="M89" s="3" t="s">
        <v>5</v>
      </c>
      <c r="N89" s="3" t="s">
        <v>149</v>
      </c>
      <c r="O89" s="3" t="s">
        <v>183</v>
      </c>
      <c r="P89" s="3" t="s">
        <v>73</v>
      </c>
      <c r="Q89" s="5">
        <v>45099.439027777778</v>
      </c>
      <c r="R89" s="5">
        <v>45099.473113425927</v>
      </c>
      <c r="S89" s="3">
        <v>23.59</v>
      </c>
      <c r="T89" s="5">
        <v>45036</v>
      </c>
      <c r="U89" s="5">
        <v>45041</v>
      </c>
      <c r="V89" s="3" t="s">
        <v>107</v>
      </c>
      <c r="W89" s="3" t="s">
        <v>108</v>
      </c>
      <c r="X89" s="3" t="s">
        <v>108</v>
      </c>
      <c r="Y89" s="3" t="s">
        <v>209</v>
      </c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3">
      <c r="A90" s="3">
        <f t="shared" si="8"/>
        <v>9</v>
      </c>
      <c r="B90" s="3" t="s">
        <v>210</v>
      </c>
      <c r="C90" s="3" t="s">
        <v>204</v>
      </c>
      <c r="D90" s="3" t="s">
        <v>181</v>
      </c>
      <c r="E90" s="3" t="s">
        <v>181</v>
      </c>
      <c r="F90" s="3" t="s">
        <v>211</v>
      </c>
      <c r="G90" s="12">
        <v>2.682E-2</v>
      </c>
      <c r="H90" s="12">
        <v>0.26351999999999998</v>
      </c>
      <c r="I90" s="3">
        <v>9</v>
      </c>
      <c r="J90" s="3" t="s">
        <v>100</v>
      </c>
      <c r="K90" s="3" t="s">
        <v>101</v>
      </c>
      <c r="L90" s="3" t="s">
        <v>102</v>
      </c>
      <c r="M90" s="3" t="s">
        <v>5</v>
      </c>
      <c r="N90" s="3" t="s">
        <v>149</v>
      </c>
      <c r="O90" s="3" t="s">
        <v>183</v>
      </c>
      <c r="P90" s="3" t="s">
        <v>73</v>
      </c>
      <c r="Q90" s="5">
        <v>45099.439027777778</v>
      </c>
      <c r="R90" s="5">
        <v>45099.473113425927</v>
      </c>
      <c r="S90" s="3">
        <v>23.59</v>
      </c>
      <c r="T90" s="5">
        <v>45036</v>
      </c>
      <c r="U90" s="5">
        <v>45041</v>
      </c>
      <c r="V90" s="3" t="s">
        <v>107</v>
      </c>
      <c r="W90" s="3" t="s">
        <v>108</v>
      </c>
      <c r="X90" s="3" t="s">
        <v>108</v>
      </c>
      <c r="Y90" s="3" t="s">
        <v>204</v>
      </c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3">
      <c r="A91" s="3">
        <f t="shared" si="8"/>
        <v>9</v>
      </c>
      <c r="B91" s="3" t="s">
        <v>212</v>
      </c>
      <c r="C91" s="3" t="s">
        <v>209</v>
      </c>
      <c r="D91" s="3" t="s">
        <v>181</v>
      </c>
      <c r="E91" s="3" t="s">
        <v>181</v>
      </c>
      <c r="F91" s="3" t="s">
        <v>213</v>
      </c>
      <c r="G91" s="12">
        <v>8.9999999999999993E-3</v>
      </c>
      <c r="H91" s="12">
        <v>7.7520000000000006E-2</v>
      </c>
      <c r="I91" s="3">
        <v>2</v>
      </c>
      <c r="J91" s="3" t="s">
        <v>100</v>
      </c>
      <c r="K91" s="3" t="s">
        <v>101</v>
      </c>
      <c r="L91" s="3" t="s">
        <v>102</v>
      </c>
      <c r="M91" s="3" t="s">
        <v>5</v>
      </c>
      <c r="N91" s="3" t="s">
        <v>149</v>
      </c>
      <c r="O91" s="3" t="s">
        <v>183</v>
      </c>
      <c r="P91" s="3" t="s">
        <v>73</v>
      </c>
      <c r="Q91" s="5">
        <v>45099.439027777778</v>
      </c>
      <c r="R91" s="5">
        <v>45099.473113425927</v>
      </c>
      <c r="S91" s="3">
        <v>23.59</v>
      </c>
      <c r="T91" s="5">
        <v>45036</v>
      </c>
      <c r="U91" s="5">
        <v>45041</v>
      </c>
      <c r="V91" s="3" t="s">
        <v>107</v>
      </c>
      <c r="W91" s="3" t="s">
        <v>108</v>
      </c>
      <c r="X91" s="3" t="s">
        <v>108</v>
      </c>
      <c r="Y91" s="3" t="s">
        <v>209</v>
      </c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3">
      <c r="A92" s="3">
        <f t="shared" si="8"/>
        <v>9</v>
      </c>
      <c r="B92" s="3" t="s">
        <v>214</v>
      </c>
      <c r="C92" s="3" t="s">
        <v>204</v>
      </c>
      <c r="D92" s="3" t="s">
        <v>181</v>
      </c>
      <c r="E92" s="3" t="s">
        <v>181</v>
      </c>
      <c r="F92" s="3" t="s">
        <v>215</v>
      </c>
      <c r="G92" s="12">
        <v>2.98E-3</v>
      </c>
      <c r="H92" s="12">
        <v>2.928E-2</v>
      </c>
      <c r="I92" s="3">
        <v>1</v>
      </c>
      <c r="J92" s="3" t="s">
        <v>100</v>
      </c>
      <c r="K92" s="3" t="s">
        <v>101</v>
      </c>
      <c r="L92" s="3" t="s">
        <v>102</v>
      </c>
      <c r="M92" s="3" t="s">
        <v>5</v>
      </c>
      <c r="N92" s="3" t="s">
        <v>149</v>
      </c>
      <c r="O92" s="3" t="s">
        <v>183</v>
      </c>
      <c r="P92" s="3" t="s">
        <v>73</v>
      </c>
      <c r="Q92" s="5">
        <v>45099.439027777778</v>
      </c>
      <c r="R92" s="5">
        <v>45099.473113425927</v>
      </c>
      <c r="S92" s="3">
        <v>23.59</v>
      </c>
      <c r="T92" s="5">
        <v>45036</v>
      </c>
      <c r="U92" s="5">
        <v>45041</v>
      </c>
      <c r="V92" s="3" t="s">
        <v>107</v>
      </c>
      <c r="W92" s="3" t="s">
        <v>108</v>
      </c>
      <c r="X92" s="3" t="s">
        <v>108</v>
      </c>
      <c r="Y92" s="3" t="s">
        <v>204</v>
      </c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3">
      <c r="A93" s="3">
        <f t="shared" si="8"/>
        <v>9</v>
      </c>
      <c r="B93" s="3" t="s">
        <v>214</v>
      </c>
      <c r="C93" s="3" t="s">
        <v>216</v>
      </c>
      <c r="D93" s="3" t="s">
        <v>181</v>
      </c>
      <c r="E93" s="3" t="s">
        <v>181</v>
      </c>
      <c r="F93" s="3" t="s">
        <v>215</v>
      </c>
      <c r="G93" s="12">
        <v>1.4E-3</v>
      </c>
      <c r="H93" s="12">
        <v>7.1919999999999996E-3</v>
      </c>
      <c r="I93" s="3">
        <v>1</v>
      </c>
      <c r="J93" s="3" t="s">
        <v>100</v>
      </c>
      <c r="K93" s="3" t="s">
        <v>101</v>
      </c>
      <c r="L93" s="3" t="s">
        <v>102</v>
      </c>
      <c r="M93" s="3" t="s">
        <v>5</v>
      </c>
      <c r="N93" s="3" t="s">
        <v>149</v>
      </c>
      <c r="O93" s="3" t="s">
        <v>183</v>
      </c>
      <c r="P93" s="3" t="s">
        <v>73</v>
      </c>
      <c r="Q93" s="5">
        <v>45099.439027777778</v>
      </c>
      <c r="R93" s="5">
        <v>45099.473113425927</v>
      </c>
      <c r="S93" s="3">
        <v>23.59</v>
      </c>
      <c r="T93" s="5">
        <v>45036</v>
      </c>
      <c r="U93" s="5">
        <v>45041</v>
      </c>
      <c r="V93" s="3" t="s">
        <v>107</v>
      </c>
      <c r="W93" s="3" t="s">
        <v>108</v>
      </c>
      <c r="X93" s="3" t="s">
        <v>108</v>
      </c>
      <c r="Y93" s="3" t="s">
        <v>216</v>
      </c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3">
      <c r="A94" s="3">
        <f t="shared" si="8"/>
        <v>9</v>
      </c>
      <c r="B94" s="3" t="s">
        <v>217</v>
      </c>
      <c r="C94" s="3" t="s">
        <v>209</v>
      </c>
      <c r="D94" s="3" t="s">
        <v>181</v>
      </c>
      <c r="E94" s="3" t="s">
        <v>181</v>
      </c>
      <c r="F94" s="3" t="s">
        <v>182</v>
      </c>
      <c r="G94" s="12">
        <v>2.2499999999999999E-2</v>
      </c>
      <c r="H94" s="12">
        <v>0.1938</v>
      </c>
      <c r="I94" s="3">
        <v>5</v>
      </c>
      <c r="J94" s="3" t="s">
        <v>100</v>
      </c>
      <c r="K94" s="3" t="s">
        <v>101</v>
      </c>
      <c r="L94" s="3" t="s">
        <v>102</v>
      </c>
      <c r="M94" s="3" t="s">
        <v>5</v>
      </c>
      <c r="N94" s="3" t="s">
        <v>149</v>
      </c>
      <c r="O94" s="3" t="s">
        <v>183</v>
      </c>
      <c r="P94" s="3" t="s">
        <v>73</v>
      </c>
      <c r="Q94" s="5">
        <v>45099.439027777778</v>
      </c>
      <c r="R94" s="5">
        <v>45099.473113425927</v>
      </c>
      <c r="S94" s="3">
        <v>23.59</v>
      </c>
      <c r="T94" s="5">
        <v>45036</v>
      </c>
      <c r="U94" s="5">
        <v>45040</v>
      </c>
      <c r="V94" s="3" t="s">
        <v>107</v>
      </c>
      <c r="W94" s="3" t="s">
        <v>108</v>
      </c>
      <c r="X94" s="3" t="s">
        <v>108</v>
      </c>
      <c r="Y94" s="3" t="s">
        <v>209</v>
      </c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3">
      <c r="A95" s="3">
        <f t="shared" si="8"/>
        <v>9</v>
      </c>
      <c r="B95" s="3" t="s">
        <v>217</v>
      </c>
      <c r="C95" s="3" t="s">
        <v>218</v>
      </c>
      <c r="D95" s="3" t="s">
        <v>181</v>
      </c>
      <c r="E95" s="3" t="s">
        <v>181</v>
      </c>
      <c r="F95" s="3" t="s">
        <v>182</v>
      </c>
      <c r="G95" s="12">
        <v>2.2399999999999998E-3</v>
      </c>
      <c r="H95" s="12">
        <v>2.1850000000000001E-2</v>
      </c>
      <c r="I95" s="3">
        <v>2</v>
      </c>
      <c r="J95" s="3" t="s">
        <v>100</v>
      </c>
      <c r="K95" s="3" t="s">
        <v>101</v>
      </c>
      <c r="L95" s="3" t="s">
        <v>102</v>
      </c>
      <c r="M95" s="3" t="s">
        <v>5</v>
      </c>
      <c r="N95" s="3" t="s">
        <v>149</v>
      </c>
      <c r="O95" s="3" t="s">
        <v>183</v>
      </c>
      <c r="P95" s="3" t="s">
        <v>73</v>
      </c>
      <c r="Q95" s="5">
        <v>45099.439027777778</v>
      </c>
      <c r="R95" s="5">
        <v>45099.473113425927</v>
      </c>
      <c r="S95" s="3">
        <v>23.59</v>
      </c>
      <c r="T95" s="5">
        <v>45036</v>
      </c>
      <c r="U95" s="5">
        <v>45040</v>
      </c>
      <c r="V95" s="3" t="s">
        <v>107</v>
      </c>
      <c r="W95" s="3" t="s">
        <v>108</v>
      </c>
      <c r="X95" s="3" t="s">
        <v>108</v>
      </c>
      <c r="Y95" s="3" t="s">
        <v>218</v>
      </c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3">
      <c r="A96" s="3">
        <f t="shared" si="8"/>
        <v>9</v>
      </c>
      <c r="B96" s="3" t="s">
        <v>217</v>
      </c>
      <c r="C96" s="3" t="s">
        <v>219</v>
      </c>
      <c r="D96" s="3" t="s">
        <v>181</v>
      </c>
      <c r="E96" s="3" t="s">
        <v>181</v>
      </c>
      <c r="F96" s="3" t="s">
        <v>182</v>
      </c>
      <c r="G96" s="12">
        <v>6.5000000000000002E-2</v>
      </c>
      <c r="H96" s="12">
        <v>0.696384</v>
      </c>
      <c r="I96" s="3">
        <v>26</v>
      </c>
      <c r="J96" s="3" t="s">
        <v>100</v>
      </c>
      <c r="K96" s="3" t="s">
        <v>101</v>
      </c>
      <c r="L96" s="3" t="s">
        <v>102</v>
      </c>
      <c r="M96" s="3" t="s">
        <v>5</v>
      </c>
      <c r="N96" s="3" t="s">
        <v>149</v>
      </c>
      <c r="O96" s="3" t="s">
        <v>183</v>
      </c>
      <c r="P96" s="3" t="s">
        <v>73</v>
      </c>
      <c r="Q96" s="5">
        <v>45099.439027777778</v>
      </c>
      <c r="R96" s="5">
        <v>45099.473113425927</v>
      </c>
      <c r="S96" s="3">
        <v>23.59</v>
      </c>
      <c r="T96" s="5">
        <v>45036</v>
      </c>
      <c r="U96" s="5">
        <v>45040</v>
      </c>
      <c r="V96" s="3" t="s">
        <v>107</v>
      </c>
      <c r="W96" s="3" t="s">
        <v>108</v>
      </c>
      <c r="X96" s="3" t="s">
        <v>108</v>
      </c>
      <c r="Y96" s="3" t="s">
        <v>219</v>
      </c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3">
      <c r="A97" s="3">
        <f t="shared" si="8"/>
        <v>9</v>
      </c>
      <c r="B97" s="3" t="s">
        <v>217</v>
      </c>
      <c r="C97" s="3" t="s">
        <v>220</v>
      </c>
      <c r="D97" s="3" t="s">
        <v>181</v>
      </c>
      <c r="E97" s="3" t="s">
        <v>181</v>
      </c>
      <c r="F97" s="3" t="s">
        <v>182</v>
      </c>
      <c r="G97" s="12">
        <v>1.4E-2</v>
      </c>
      <c r="H97" s="12">
        <v>0.100603</v>
      </c>
      <c r="I97" s="3">
        <v>1</v>
      </c>
      <c r="J97" s="3" t="s">
        <v>100</v>
      </c>
      <c r="K97" s="3" t="s">
        <v>101</v>
      </c>
      <c r="L97" s="3" t="s">
        <v>102</v>
      </c>
      <c r="M97" s="3" t="s">
        <v>5</v>
      </c>
      <c r="N97" s="3" t="s">
        <v>149</v>
      </c>
      <c r="O97" s="3" t="s">
        <v>183</v>
      </c>
      <c r="P97" s="3" t="s">
        <v>73</v>
      </c>
      <c r="Q97" s="5">
        <v>45099.439027777778</v>
      </c>
      <c r="R97" s="5">
        <v>45099.473113425927</v>
      </c>
      <c r="S97" s="3">
        <v>23.59</v>
      </c>
      <c r="T97" s="5">
        <v>45036</v>
      </c>
      <c r="U97" s="5">
        <v>45040</v>
      </c>
      <c r="V97" s="3" t="s">
        <v>107</v>
      </c>
      <c r="W97" s="3" t="s">
        <v>108</v>
      </c>
      <c r="X97" s="3" t="s">
        <v>108</v>
      </c>
      <c r="Y97" s="3" t="s">
        <v>220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3">
      <c r="A98" s="3">
        <f t="shared" si="8"/>
        <v>9</v>
      </c>
      <c r="B98" s="3" t="s">
        <v>217</v>
      </c>
      <c r="C98" s="3" t="s">
        <v>190</v>
      </c>
      <c r="D98" s="3" t="s">
        <v>181</v>
      </c>
      <c r="E98" s="3" t="s">
        <v>181</v>
      </c>
      <c r="F98" s="3" t="s">
        <v>182</v>
      </c>
      <c r="G98" s="12">
        <v>2.64E-2</v>
      </c>
      <c r="H98" s="12">
        <v>0.23255999999999999</v>
      </c>
      <c r="I98" s="3">
        <v>6</v>
      </c>
      <c r="J98" s="3" t="s">
        <v>100</v>
      </c>
      <c r="K98" s="3" t="s">
        <v>101</v>
      </c>
      <c r="L98" s="3" t="s">
        <v>102</v>
      </c>
      <c r="M98" s="3" t="s">
        <v>5</v>
      </c>
      <c r="N98" s="3" t="s">
        <v>149</v>
      </c>
      <c r="O98" s="3" t="s">
        <v>183</v>
      </c>
      <c r="P98" s="3" t="s">
        <v>73</v>
      </c>
      <c r="Q98" s="5">
        <v>45099.439027777778</v>
      </c>
      <c r="R98" s="5">
        <v>45099.473113425927</v>
      </c>
      <c r="S98" s="3">
        <v>23.59</v>
      </c>
      <c r="T98" s="5">
        <v>45036</v>
      </c>
      <c r="U98" s="5">
        <v>45040</v>
      </c>
      <c r="V98" s="3" t="s">
        <v>107</v>
      </c>
      <c r="W98" s="3" t="s">
        <v>108</v>
      </c>
      <c r="X98" s="3" t="s">
        <v>108</v>
      </c>
      <c r="Y98" s="3" t="s">
        <v>190</v>
      </c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3">
      <c r="A99" s="3">
        <f t="shared" si="8"/>
        <v>9</v>
      </c>
      <c r="B99" s="3" t="s">
        <v>221</v>
      </c>
      <c r="C99" s="3" t="s">
        <v>204</v>
      </c>
      <c r="D99" s="3" t="s">
        <v>181</v>
      </c>
      <c r="E99" s="3" t="s">
        <v>181</v>
      </c>
      <c r="F99" s="3" t="s">
        <v>222</v>
      </c>
      <c r="G99" s="12">
        <v>1.192E-2</v>
      </c>
      <c r="H99" s="12">
        <v>0.11712</v>
      </c>
      <c r="I99" s="3">
        <v>4</v>
      </c>
      <c r="J99" s="3" t="s">
        <v>100</v>
      </c>
      <c r="K99" s="3" t="s">
        <v>101</v>
      </c>
      <c r="L99" s="3" t="s">
        <v>102</v>
      </c>
      <c r="M99" s="3" t="s">
        <v>5</v>
      </c>
      <c r="N99" s="3" t="s">
        <v>149</v>
      </c>
      <c r="O99" s="3" t="s">
        <v>183</v>
      </c>
      <c r="P99" s="3" t="s">
        <v>73</v>
      </c>
      <c r="Q99" s="5">
        <v>45099.439027777778</v>
      </c>
      <c r="R99" s="5">
        <v>45099.473113425927</v>
      </c>
      <c r="S99" s="3">
        <v>23.59</v>
      </c>
      <c r="T99" s="5">
        <v>45036</v>
      </c>
      <c r="U99" s="5">
        <v>45041</v>
      </c>
      <c r="V99" s="3" t="s">
        <v>107</v>
      </c>
      <c r="W99" s="3" t="s">
        <v>108</v>
      </c>
      <c r="X99" s="3" t="s">
        <v>108</v>
      </c>
      <c r="Y99" s="3" t="s">
        <v>204</v>
      </c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3">
      <c r="A100" s="3">
        <f t="shared" si="8"/>
        <v>9</v>
      </c>
      <c r="B100" s="3" t="s">
        <v>223</v>
      </c>
      <c r="C100" s="3" t="s">
        <v>111</v>
      </c>
      <c r="D100" s="3" t="s">
        <v>98</v>
      </c>
      <c r="E100" s="3" t="s">
        <v>98</v>
      </c>
      <c r="F100" s="3" t="s">
        <v>224</v>
      </c>
      <c r="G100" s="12">
        <v>4.8999999999999998E-3</v>
      </c>
      <c r="H100" s="12">
        <v>5.3039999999999997E-2</v>
      </c>
      <c r="I100" s="3">
        <v>1</v>
      </c>
      <c r="J100" s="3" t="s">
        <v>100</v>
      </c>
      <c r="K100" s="3" t="s">
        <v>101</v>
      </c>
      <c r="L100" s="3" t="s">
        <v>102</v>
      </c>
      <c r="M100" s="3" t="s">
        <v>4</v>
      </c>
      <c r="N100" s="3" t="s">
        <v>225</v>
      </c>
      <c r="O100" s="3" t="s">
        <v>226</v>
      </c>
      <c r="P100" s="3" t="s">
        <v>169</v>
      </c>
      <c r="Q100" s="5">
        <v>45099.482557870368</v>
      </c>
      <c r="R100" s="5">
        <v>45099.545173611114</v>
      </c>
      <c r="S100" s="3">
        <v>29.292000000000002</v>
      </c>
      <c r="T100" s="5">
        <v>45036</v>
      </c>
      <c r="U100" s="5">
        <v>45040</v>
      </c>
      <c r="V100" s="3" t="s">
        <v>107</v>
      </c>
      <c r="W100" s="3" t="s">
        <v>108</v>
      </c>
      <c r="X100" s="3" t="s">
        <v>108</v>
      </c>
      <c r="Y100" s="3" t="s">
        <v>111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3">
      <c r="A101" s="1" t="s">
        <v>34</v>
      </c>
      <c r="B101" s="1" t="s">
        <v>35</v>
      </c>
      <c r="C101" s="1" t="s">
        <v>36</v>
      </c>
      <c r="D101" s="1" t="s">
        <v>37</v>
      </c>
      <c r="E101" s="1" t="s">
        <v>38</v>
      </c>
      <c r="F101" s="1" t="s">
        <v>39</v>
      </c>
      <c r="G101" s="11" t="s">
        <v>40</v>
      </c>
      <c r="H101" s="11" t="s">
        <v>41</v>
      </c>
      <c r="I101" s="1" t="s">
        <v>42</v>
      </c>
      <c r="J101" s="1" t="s">
        <v>43</v>
      </c>
      <c r="K101" s="1" t="s">
        <v>44</v>
      </c>
      <c r="L101" s="2" t="s">
        <v>45</v>
      </c>
      <c r="M101" s="1" t="s">
        <v>46</v>
      </c>
      <c r="N101" s="1" t="s">
        <v>47</v>
      </c>
      <c r="O101" s="1" t="s">
        <v>48</v>
      </c>
      <c r="P101" s="1" t="s">
        <v>49</v>
      </c>
      <c r="Q101" s="1" t="s">
        <v>50</v>
      </c>
      <c r="R101" s="1" t="s">
        <v>51</v>
      </c>
      <c r="S101" s="1" t="s">
        <v>52</v>
      </c>
      <c r="T101" s="1" t="s">
        <v>53</v>
      </c>
      <c r="U101" s="1" t="s">
        <v>54</v>
      </c>
      <c r="V101" s="1" t="s">
        <v>55</v>
      </c>
      <c r="W101" s="1" t="s">
        <v>56</v>
      </c>
      <c r="X101" s="1" t="s">
        <v>57</v>
      </c>
      <c r="Y101" s="1" t="s">
        <v>58</v>
      </c>
      <c r="Z101" s="1" t="s">
        <v>59</v>
      </c>
      <c r="AA101" s="1" t="s">
        <v>60</v>
      </c>
      <c r="AB101" s="1" t="s">
        <v>61</v>
      </c>
      <c r="AC101" s="3"/>
      <c r="AD101" s="3"/>
      <c r="AE101" s="3"/>
      <c r="AF101" s="3"/>
      <c r="AG101" s="3"/>
      <c r="AH101" s="3"/>
      <c r="AI101" s="3"/>
    </row>
    <row r="102" spans="1:35" x14ac:dyDescent="0.3">
      <c r="A102" s="3">
        <v>10</v>
      </c>
      <c r="B102" s="3">
        <v>1</v>
      </c>
      <c r="C102" s="3" t="s">
        <v>68</v>
      </c>
      <c r="D102" s="3" t="s">
        <v>69</v>
      </c>
      <c r="E102" s="3" t="s">
        <v>70</v>
      </c>
      <c r="F102" s="3" t="s">
        <v>71</v>
      </c>
      <c r="G102" s="12">
        <v>1.82</v>
      </c>
      <c r="H102" s="12">
        <v>16.353999999999999</v>
      </c>
      <c r="I102" s="3">
        <v>1.99</v>
      </c>
      <c r="J102" s="3">
        <v>23.239260000000002</v>
      </c>
      <c r="K102" s="4">
        <v>0.91457286432160811</v>
      </c>
      <c r="L102" s="4">
        <v>0.70372292405179848</v>
      </c>
      <c r="M102" s="3">
        <v>1</v>
      </c>
      <c r="N102" s="3">
        <v>17.111999999999998</v>
      </c>
      <c r="O102" s="3" t="s">
        <v>72</v>
      </c>
      <c r="P102" s="3" t="s">
        <v>126</v>
      </c>
      <c r="Q102" s="3" t="s">
        <v>69</v>
      </c>
      <c r="R102" s="5">
        <v>45099.478877314818</v>
      </c>
      <c r="S102" s="3">
        <v>17.111999999999998</v>
      </c>
      <c r="T102" s="5">
        <v>45099.396678240744</v>
      </c>
      <c r="U102" s="5">
        <v>45099.42396990741</v>
      </c>
      <c r="V102" s="3">
        <v>0</v>
      </c>
      <c r="W102" s="3">
        <v>0</v>
      </c>
      <c r="X102" s="3" t="s">
        <v>69</v>
      </c>
      <c r="Y102" s="3">
        <v>790000</v>
      </c>
      <c r="Z102" s="3">
        <v>790000</v>
      </c>
      <c r="AA102" s="3">
        <v>0</v>
      </c>
      <c r="AB102" s="3">
        <v>530051340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3"/>
    </row>
    <row r="103" spans="1:35" x14ac:dyDescent="0.3">
      <c r="A103" s="6">
        <f t="shared" ref="A103:A104" si="9">A102</f>
        <v>10</v>
      </c>
      <c r="B103" s="7" t="s">
        <v>74</v>
      </c>
      <c r="C103" s="7" t="s">
        <v>75</v>
      </c>
      <c r="D103" s="7" t="s">
        <v>76</v>
      </c>
      <c r="E103" s="7" t="s">
        <v>77</v>
      </c>
      <c r="F103" s="7" t="s">
        <v>78</v>
      </c>
      <c r="G103" s="13" t="s">
        <v>79</v>
      </c>
      <c r="H103" s="13" t="s">
        <v>80</v>
      </c>
      <c r="I103" s="7" t="s">
        <v>81</v>
      </c>
      <c r="J103" s="7" t="s">
        <v>82</v>
      </c>
      <c r="K103" s="7" t="s">
        <v>83</v>
      </c>
      <c r="L103" s="7" t="s">
        <v>84</v>
      </c>
      <c r="M103" s="7" t="s">
        <v>85</v>
      </c>
      <c r="N103" s="7" t="s">
        <v>86</v>
      </c>
      <c r="O103" s="7" t="s">
        <v>87</v>
      </c>
      <c r="P103" s="7" t="s">
        <v>88</v>
      </c>
      <c r="Q103" s="7" t="s">
        <v>89</v>
      </c>
      <c r="R103" s="7" t="s">
        <v>90</v>
      </c>
      <c r="S103" s="7" t="s">
        <v>91</v>
      </c>
      <c r="T103" s="7" t="s">
        <v>53</v>
      </c>
      <c r="U103" s="7" t="s">
        <v>54</v>
      </c>
      <c r="V103" s="7" t="s">
        <v>92</v>
      </c>
      <c r="W103" s="7" t="s">
        <v>93</v>
      </c>
      <c r="X103" s="7" t="s">
        <v>94</v>
      </c>
      <c r="Y103" s="7" t="s">
        <v>95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3">
      <c r="A104" s="3">
        <f t="shared" si="9"/>
        <v>10</v>
      </c>
      <c r="B104" s="3" t="s">
        <v>127</v>
      </c>
      <c r="C104" s="3" t="s">
        <v>133</v>
      </c>
      <c r="D104" s="3" t="s">
        <v>129</v>
      </c>
      <c r="E104" s="3" t="s">
        <v>129</v>
      </c>
      <c r="F104" s="3" t="s">
        <v>130</v>
      </c>
      <c r="G104" s="12">
        <v>1.82</v>
      </c>
      <c r="H104" s="12">
        <v>16.353791999999999</v>
      </c>
      <c r="I104" s="3">
        <v>182</v>
      </c>
      <c r="J104" s="3" t="s">
        <v>100</v>
      </c>
      <c r="K104" s="3" t="s">
        <v>101</v>
      </c>
      <c r="L104" s="3" t="s">
        <v>102</v>
      </c>
      <c r="M104" s="3" t="s">
        <v>3</v>
      </c>
      <c r="N104" s="3" t="s">
        <v>131</v>
      </c>
      <c r="O104" s="3" t="s">
        <v>132</v>
      </c>
      <c r="P104" s="3" t="s">
        <v>126</v>
      </c>
      <c r="Q104" s="5">
        <v>45099.42396990741</v>
      </c>
      <c r="R104" s="5">
        <v>45099.478877314818</v>
      </c>
      <c r="S104" s="3">
        <v>17.111999999999998</v>
      </c>
      <c r="T104" s="5">
        <v>45036</v>
      </c>
      <c r="U104" s="5">
        <v>45056</v>
      </c>
      <c r="V104" s="3" t="s">
        <v>107</v>
      </c>
      <c r="W104" s="3" t="s">
        <v>108</v>
      </c>
      <c r="X104" s="3" t="s">
        <v>108</v>
      </c>
      <c r="Y104" s="3" t="s">
        <v>133</v>
      </c>
      <c r="Z104" s="3"/>
      <c r="AA104" s="3"/>
      <c r="AB104" s="3"/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3"/>
    </row>
    <row r="105" spans="1:35" x14ac:dyDescent="0.3">
      <c r="A105" s="1" t="s">
        <v>34</v>
      </c>
      <c r="B105" s="1" t="s">
        <v>35</v>
      </c>
      <c r="C105" s="1" t="s">
        <v>36</v>
      </c>
      <c r="D105" s="1" t="s">
        <v>37</v>
      </c>
      <c r="E105" s="1" t="s">
        <v>38</v>
      </c>
      <c r="F105" s="1" t="s">
        <v>39</v>
      </c>
      <c r="G105" s="11" t="s">
        <v>40</v>
      </c>
      <c r="H105" s="11" t="s">
        <v>41</v>
      </c>
      <c r="I105" s="1" t="s">
        <v>42</v>
      </c>
      <c r="J105" s="1" t="s">
        <v>43</v>
      </c>
      <c r="K105" s="1" t="s">
        <v>44</v>
      </c>
      <c r="L105" s="2" t="s">
        <v>45</v>
      </c>
      <c r="M105" s="1" t="s">
        <v>46</v>
      </c>
      <c r="N105" s="1" t="s">
        <v>47</v>
      </c>
      <c r="O105" s="1" t="s">
        <v>48</v>
      </c>
      <c r="P105" s="1" t="s">
        <v>49</v>
      </c>
      <c r="Q105" s="1" t="s">
        <v>50</v>
      </c>
      <c r="R105" s="1" t="s">
        <v>51</v>
      </c>
      <c r="S105" s="1" t="s">
        <v>52</v>
      </c>
      <c r="T105" s="1" t="s">
        <v>53</v>
      </c>
      <c r="U105" s="1" t="s">
        <v>54</v>
      </c>
      <c r="V105" s="1" t="s">
        <v>55</v>
      </c>
      <c r="W105" s="1" t="s">
        <v>56</v>
      </c>
      <c r="X105" s="1" t="s">
        <v>57</v>
      </c>
      <c r="Y105" s="1" t="s">
        <v>58</v>
      </c>
      <c r="Z105" s="1" t="s">
        <v>59</v>
      </c>
      <c r="AA105" s="1" t="s">
        <v>60</v>
      </c>
      <c r="AB105" s="1" t="s">
        <v>61</v>
      </c>
      <c r="AC105" s="3"/>
      <c r="AD105" s="3"/>
      <c r="AE105" s="3"/>
      <c r="AF105" s="3"/>
      <c r="AG105" s="3"/>
      <c r="AH105" s="3"/>
      <c r="AI105" s="3"/>
    </row>
    <row r="106" spans="1:35" x14ac:dyDescent="0.3">
      <c r="A106" s="3">
        <v>11</v>
      </c>
      <c r="B106" s="3">
        <v>1</v>
      </c>
      <c r="C106" s="3" t="s">
        <v>68</v>
      </c>
      <c r="D106" s="3" t="s">
        <v>69</v>
      </c>
      <c r="E106" s="3" t="s">
        <v>70</v>
      </c>
      <c r="F106" s="3" t="s">
        <v>71</v>
      </c>
      <c r="G106" s="12">
        <v>1.82</v>
      </c>
      <c r="H106" s="12">
        <v>16.308</v>
      </c>
      <c r="I106" s="3">
        <v>1.99</v>
      </c>
      <c r="J106" s="3">
        <v>23.239260000000002</v>
      </c>
      <c r="K106" s="4">
        <v>0.91457286432160811</v>
      </c>
      <c r="L106" s="4">
        <v>0.70174351506889632</v>
      </c>
      <c r="M106" s="3">
        <v>1</v>
      </c>
      <c r="N106" s="3">
        <v>17.111999999999998</v>
      </c>
      <c r="O106" s="3" t="s">
        <v>72</v>
      </c>
      <c r="P106" s="3" t="s">
        <v>126</v>
      </c>
      <c r="Q106" s="3" t="s">
        <v>69</v>
      </c>
      <c r="R106" s="5">
        <v>45099.479780092595</v>
      </c>
      <c r="S106" s="3">
        <v>17.111999999999998</v>
      </c>
      <c r="T106" s="5">
        <v>45099.397673611114</v>
      </c>
      <c r="U106" s="5">
        <v>45099.42496527778</v>
      </c>
      <c r="V106" s="3">
        <v>0</v>
      </c>
      <c r="W106" s="3">
        <v>0</v>
      </c>
      <c r="X106" s="3" t="s">
        <v>69</v>
      </c>
      <c r="Y106" s="3">
        <v>790000</v>
      </c>
      <c r="Z106" s="3">
        <v>790000</v>
      </c>
      <c r="AA106" s="3">
        <v>0</v>
      </c>
      <c r="AB106" s="3">
        <v>483586740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3"/>
    </row>
    <row r="107" spans="1:35" x14ac:dyDescent="0.3">
      <c r="A107" s="6">
        <f t="shared" ref="A107:A109" si="10">A106</f>
        <v>11</v>
      </c>
      <c r="B107" s="7" t="s">
        <v>74</v>
      </c>
      <c r="C107" s="7" t="s">
        <v>75</v>
      </c>
      <c r="D107" s="7" t="s">
        <v>76</v>
      </c>
      <c r="E107" s="7" t="s">
        <v>77</v>
      </c>
      <c r="F107" s="7" t="s">
        <v>78</v>
      </c>
      <c r="G107" s="13" t="s">
        <v>79</v>
      </c>
      <c r="H107" s="13" t="s">
        <v>80</v>
      </c>
      <c r="I107" s="7" t="s">
        <v>81</v>
      </c>
      <c r="J107" s="7" t="s">
        <v>82</v>
      </c>
      <c r="K107" s="7" t="s">
        <v>83</v>
      </c>
      <c r="L107" s="7" t="s">
        <v>84</v>
      </c>
      <c r="M107" s="7" t="s">
        <v>85</v>
      </c>
      <c r="N107" s="7" t="s">
        <v>86</v>
      </c>
      <c r="O107" s="7" t="s">
        <v>87</v>
      </c>
      <c r="P107" s="7" t="s">
        <v>88</v>
      </c>
      <c r="Q107" s="7" t="s">
        <v>89</v>
      </c>
      <c r="R107" s="7" t="s">
        <v>90</v>
      </c>
      <c r="S107" s="7" t="s">
        <v>91</v>
      </c>
      <c r="T107" s="7" t="s">
        <v>53</v>
      </c>
      <c r="U107" s="7" t="s">
        <v>54</v>
      </c>
      <c r="V107" s="7" t="s">
        <v>92</v>
      </c>
      <c r="W107" s="7" t="s">
        <v>93</v>
      </c>
      <c r="X107" s="7" t="s">
        <v>94</v>
      </c>
      <c r="Y107" s="7" t="s">
        <v>95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3">
      <c r="A108" s="3">
        <f t="shared" si="10"/>
        <v>11</v>
      </c>
      <c r="B108" s="3" t="s">
        <v>127</v>
      </c>
      <c r="C108" s="3" t="s">
        <v>128</v>
      </c>
      <c r="D108" s="3" t="s">
        <v>129</v>
      </c>
      <c r="E108" s="3" t="s">
        <v>129</v>
      </c>
      <c r="F108" s="3" t="s">
        <v>130</v>
      </c>
      <c r="G108" s="12">
        <v>0.56000000000000005</v>
      </c>
      <c r="H108" s="12">
        <v>4.9865760000000003</v>
      </c>
      <c r="I108" s="3">
        <v>56</v>
      </c>
      <c r="J108" s="3" t="s">
        <v>100</v>
      </c>
      <c r="K108" s="3" t="s">
        <v>101</v>
      </c>
      <c r="L108" s="3" t="s">
        <v>102</v>
      </c>
      <c r="M108" s="3" t="s">
        <v>3</v>
      </c>
      <c r="N108" s="3" t="s">
        <v>131</v>
      </c>
      <c r="O108" s="3" t="s">
        <v>132</v>
      </c>
      <c r="P108" s="3" t="s">
        <v>126</v>
      </c>
      <c r="Q108" s="5">
        <v>45099.42496527778</v>
      </c>
      <c r="R108" s="5">
        <v>45099.479780092595</v>
      </c>
      <c r="S108" s="3">
        <v>17.111999999999998</v>
      </c>
      <c r="T108" s="5">
        <v>45036</v>
      </c>
      <c r="U108" s="5">
        <v>45056</v>
      </c>
      <c r="V108" s="3" t="s">
        <v>107</v>
      </c>
      <c r="W108" s="3" t="s">
        <v>108</v>
      </c>
      <c r="X108" s="3" t="s">
        <v>108</v>
      </c>
      <c r="Y108" s="3" t="s">
        <v>128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3">
      <c r="A109" s="3">
        <f t="shared" si="10"/>
        <v>11</v>
      </c>
      <c r="B109" s="3" t="s">
        <v>127</v>
      </c>
      <c r="C109" s="3" t="s">
        <v>133</v>
      </c>
      <c r="D109" s="3" t="s">
        <v>129</v>
      </c>
      <c r="E109" s="3" t="s">
        <v>129</v>
      </c>
      <c r="F109" s="3" t="s">
        <v>130</v>
      </c>
      <c r="G109" s="12">
        <v>1.26</v>
      </c>
      <c r="H109" s="12">
        <v>11.321856</v>
      </c>
      <c r="I109" s="3">
        <v>126</v>
      </c>
      <c r="J109" s="3" t="s">
        <v>100</v>
      </c>
      <c r="K109" s="3" t="s">
        <v>101</v>
      </c>
      <c r="L109" s="3" t="s">
        <v>102</v>
      </c>
      <c r="M109" s="3" t="s">
        <v>3</v>
      </c>
      <c r="N109" s="3" t="s">
        <v>131</v>
      </c>
      <c r="O109" s="3" t="s">
        <v>132</v>
      </c>
      <c r="P109" s="3" t="s">
        <v>126</v>
      </c>
      <c r="Q109" s="5">
        <v>45099.42496527778</v>
      </c>
      <c r="R109" s="5">
        <v>45099.479780092595</v>
      </c>
      <c r="S109" s="3">
        <v>17.111999999999998</v>
      </c>
      <c r="T109" s="5">
        <v>45036</v>
      </c>
      <c r="U109" s="5">
        <v>45056</v>
      </c>
      <c r="V109" s="3" t="s">
        <v>107</v>
      </c>
      <c r="W109" s="3" t="s">
        <v>108</v>
      </c>
      <c r="X109" s="3" t="s">
        <v>108</v>
      </c>
      <c r="Y109" s="3" t="s">
        <v>133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3">
      <c r="A110" s="1" t="s">
        <v>34</v>
      </c>
      <c r="B110" s="1" t="s">
        <v>35</v>
      </c>
      <c r="C110" s="1" t="s">
        <v>36</v>
      </c>
      <c r="D110" s="1" t="s">
        <v>37</v>
      </c>
      <c r="E110" s="1" t="s">
        <v>38</v>
      </c>
      <c r="F110" s="1" t="s">
        <v>39</v>
      </c>
      <c r="G110" s="11" t="s">
        <v>40</v>
      </c>
      <c r="H110" s="11" t="s">
        <v>41</v>
      </c>
      <c r="I110" s="1" t="s">
        <v>42</v>
      </c>
      <c r="J110" s="1" t="s">
        <v>43</v>
      </c>
      <c r="K110" s="1" t="s">
        <v>44</v>
      </c>
      <c r="L110" s="2" t="s">
        <v>45</v>
      </c>
      <c r="M110" s="1" t="s">
        <v>46</v>
      </c>
      <c r="N110" s="1" t="s">
        <v>47</v>
      </c>
      <c r="O110" s="1" t="s">
        <v>48</v>
      </c>
      <c r="P110" s="1" t="s">
        <v>49</v>
      </c>
      <c r="Q110" s="1" t="s">
        <v>50</v>
      </c>
      <c r="R110" s="1" t="s">
        <v>51</v>
      </c>
      <c r="S110" s="1" t="s">
        <v>52</v>
      </c>
      <c r="T110" s="1" t="s">
        <v>53</v>
      </c>
      <c r="U110" s="1" t="s">
        <v>54</v>
      </c>
      <c r="V110" s="1" t="s">
        <v>55</v>
      </c>
      <c r="W110" s="1" t="s">
        <v>56</v>
      </c>
      <c r="X110" s="1" t="s">
        <v>57</v>
      </c>
      <c r="Y110" s="1" t="s">
        <v>58</v>
      </c>
      <c r="Z110" s="1" t="s">
        <v>59</v>
      </c>
      <c r="AA110" s="1" t="s">
        <v>60</v>
      </c>
      <c r="AB110" s="1" t="s">
        <v>61</v>
      </c>
      <c r="AC110" s="3"/>
      <c r="AD110" s="3"/>
      <c r="AE110" s="3"/>
      <c r="AF110" s="3"/>
      <c r="AG110" s="3"/>
      <c r="AH110" s="3"/>
      <c r="AI110" s="3"/>
    </row>
    <row r="111" spans="1:35" x14ac:dyDescent="0.3">
      <c r="A111" s="3">
        <v>12</v>
      </c>
      <c r="B111" s="3">
        <v>1</v>
      </c>
      <c r="C111" s="3" t="s">
        <v>68</v>
      </c>
      <c r="D111" s="3" t="s">
        <v>69</v>
      </c>
      <c r="E111" s="3" t="s">
        <v>70</v>
      </c>
      <c r="F111" s="3" t="s">
        <v>71</v>
      </c>
      <c r="G111" s="12">
        <v>1.82</v>
      </c>
      <c r="H111" s="12">
        <v>16.206</v>
      </c>
      <c r="I111" s="3">
        <v>1.99</v>
      </c>
      <c r="J111" s="3">
        <v>23.239260000000002</v>
      </c>
      <c r="K111" s="4">
        <v>0.91457286432160811</v>
      </c>
      <c r="L111" s="4">
        <v>0.69735439080246098</v>
      </c>
      <c r="M111" s="3">
        <v>1</v>
      </c>
      <c r="N111" s="3">
        <v>17.111999999999998</v>
      </c>
      <c r="O111" s="3" t="s">
        <v>72</v>
      </c>
      <c r="P111" s="3" t="s">
        <v>126</v>
      </c>
      <c r="Q111" s="3" t="s">
        <v>69</v>
      </c>
      <c r="R111" s="5">
        <v>45099.47960648148</v>
      </c>
      <c r="S111" s="3">
        <v>17.111999999999998</v>
      </c>
      <c r="T111" s="5">
        <v>45099.39770833333</v>
      </c>
      <c r="U111" s="5">
        <v>45099.425000000003</v>
      </c>
      <c r="V111" s="3">
        <v>0</v>
      </c>
      <c r="W111" s="3">
        <v>0</v>
      </c>
      <c r="X111" s="3" t="s">
        <v>69</v>
      </c>
      <c r="Y111" s="3">
        <v>790000</v>
      </c>
      <c r="Z111" s="3">
        <v>790000</v>
      </c>
      <c r="AA111" s="3">
        <v>0</v>
      </c>
      <c r="AB111" s="3">
        <v>379041390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3"/>
    </row>
    <row r="112" spans="1:35" x14ac:dyDescent="0.3">
      <c r="A112" s="6">
        <f t="shared" ref="A112:A113" si="11">A111</f>
        <v>12</v>
      </c>
      <c r="B112" s="7" t="s">
        <v>74</v>
      </c>
      <c r="C112" s="7" t="s">
        <v>75</v>
      </c>
      <c r="D112" s="7" t="s">
        <v>76</v>
      </c>
      <c r="E112" s="7" t="s">
        <v>77</v>
      </c>
      <c r="F112" s="7" t="s">
        <v>78</v>
      </c>
      <c r="G112" s="13" t="s">
        <v>79</v>
      </c>
      <c r="H112" s="13" t="s">
        <v>80</v>
      </c>
      <c r="I112" s="7" t="s">
        <v>81</v>
      </c>
      <c r="J112" s="7" t="s">
        <v>82</v>
      </c>
      <c r="K112" s="7" t="s">
        <v>83</v>
      </c>
      <c r="L112" s="7" t="s">
        <v>84</v>
      </c>
      <c r="M112" s="7" t="s">
        <v>85</v>
      </c>
      <c r="N112" s="7" t="s">
        <v>86</v>
      </c>
      <c r="O112" s="7" t="s">
        <v>87</v>
      </c>
      <c r="P112" s="7" t="s">
        <v>88</v>
      </c>
      <c r="Q112" s="7" t="s">
        <v>89</v>
      </c>
      <c r="R112" s="7" t="s">
        <v>90</v>
      </c>
      <c r="S112" s="7" t="s">
        <v>91</v>
      </c>
      <c r="T112" s="7" t="s">
        <v>53</v>
      </c>
      <c r="U112" s="7" t="s">
        <v>54</v>
      </c>
      <c r="V112" s="7" t="s">
        <v>92</v>
      </c>
      <c r="W112" s="7" t="s">
        <v>93</v>
      </c>
      <c r="X112" s="7" t="s">
        <v>94</v>
      </c>
      <c r="Y112" s="7" t="s">
        <v>95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3">
      <c r="A113" s="3">
        <f t="shared" si="11"/>
        <v>12</v>
      </c>
      <c r="B113" s="3" t="s">
        <v>127</v>
      </c>
      <c r="C113" s="3" t="s">
        <v>128</v>
      </c>
      <c r="D113" s="3" t="s">
        <v>129</v>
      </c>
      <c r="E113" s="3" t="s">
        <v>129</v>
      </c>
      <c r="F113" s="3" t="s">
        <v>130</v>
      </c>
      <c r="G113" s="12">
        <v>1.82</v>
      </c>
      <c r="H113" s="12">
        <v>16.206372000000002</v>
      </c>
      <c r="I113" s="3">
        <v>182</v>
      </c>
      <c r="J113" s="3" t="s">
        <v>100</v>
      </c>
      <c r="K113" s="3" t="s">
        <v>101</v>
      </c>
      <c r="L113" s="3" t="s">
        <v>102</v>
      </c>
      <c r="M113" s="3" t="s">
        <v>3</v>
      </c>
      <c r="N113" s="3" t="s">
        <v>131</v>
      </c>
      <c r="O113" s="3" t="s">
        <v>132</v>
      </c>
      <c r="P113" s="3" t="s">
        <v>126</v>
      </c>
      <c r="Q113" s="5">
        <v>45099.425000000003</v>
      </c>
      <c r="R113" s="5">
        <v>45099.47960648148</v>
      </c>
      <c r="S113" s="3">
        <v>17.111999999999998</v>
      </c>
      <c r="T113" s="5">
        <v>45036</v>
      </c>
      <c r="U113" s="5">
        <v>45056</v>
      </c>
      <c r="V113" s="3" t="s">
        <v>107</v>
      </c>
      <c r="W113" s="3" t="s">
        <v>108</v>
      </c>
      <c r="X113" s="3" t="s">
        <v>108</v>
      </c>
      <c r="Y113" s="3" t="s">
        <v>128</v>
      </c>
      <c r="Z113" s="3"/>
      <c r="AA113" s="3"/>
      <c r="AB113" s="3"/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3"/>
    </row>
    <row r="114" spans="1:35" x14ac:dyDescent="0.3">
      <c r="A114" s="1" t="s">
        <v>34</v>
      </c>
      <c r="B114" s="1" t="s">
        <v>35</v>
      </c>
      <c r="C114" s="1" t="s">
        <v>36</v>
      </c>
      <c r="D114" s="1" t="s">
        <v>37</v>
      </c>
      <c r="E114" s="1" t="s">
        <v>38</v>
      </c>
      <c r="F114" s="1" t="s">
        <v>39</v>
      </c>
      <c r="G114" s="11" t="s">
        <v>40</v>
      </c>
      <c r="H114" s="11" t="s">
        <v>41</v>
      </c>
      <c r="I114" s="1" t="s">
        <v>42</v>
      </c>
      <c r="J114" s="1" t="s">
        <v>43</v>
      </c>
      <c r="K114" s="1" t="s">
        <v>44</v>
      </c>
      <c r="L114" s="2" t="s">
        <v>45</v>
      </c>
      <c r="M114" s="1" t="s">
        <v>46</v>
      </c>
      <c r="N114" s="1" t="s">
        <v>47</v>
      </c>
      <c r="O114" s="1" t="s">
        <v>48</v>
      </c>
      <c r="P114" s="1" t="s">
        <v>49</v>
      </c>
      <c r="Q114" s="1" t="s">
        <v>50</v>
      </c>
      <c r="R114" s="1" t="s">
        <v>51</v>
      </c>
      <c r="S114" s="1" t="s">
        <v>52</v>
      </c>
      <c r="T114" s="1" t="s">
        <v>53</v>
      </c>
      <c r="U114" s="1" t="s">
        <v>54</v>
      </c>
      <c r="V114" s="1" t="s">
        <v>55</v>
      </c>
      <c r="W114" s="1" t="s">
        <v>56</v>
      </c>
      <c r="X114" s="1" t="s">
        <v>57</v>
      </c>
      <c r="Y114" s="1" t="s">
        <v>58</v>
      </c>
      <c r="Z114" s="1" t="s">
        <v>59</v>
      </c>
      <c r="AA114" s="1" t="s">
        <v>60</v>
      </c>
      <c r="AB114" s="1" t="s">
        <v>61</v>
      </c>
      <c r="AC114" s="3"/>
      <c r="AD114" s="3"/>
      <c r="AE114" s="3"/>
      <c r="AF114" s="3"/>
      <c r="AG114" s="3"/>
      <c r="AH114" s="3"/>
      <c r="AI114" s="3"/>
    </row>
    <row r="115" spans="1:35" x14ac:dyDescent="0.3">
      <c r="A115" s="3">
        <v>13</v>
      </c>
      <c r="B115" s="3">
        <v>2</v>
      </c>
      <c r="C115" s="3" t="s">
        <v>68</v>
      </c>
      <c r="D115" s="3" t="s">
        <v>69</v>
      </c>
      <c r="E115" s="3" t="s">
        <v>227</v>
      </c>
      <c r="F115" s="3" t="s">
        <v>228</v>
      </c>
      <c r="G115" s="12">
        <v>3.964</v>
      </c>
      <c r="H115" s="12">
        <v>33.533999999999999</v>
      </c>
      <c r="I115" s="3">
        <v>4.5999999999999996</v>
      </c>
      <c r="J115" s="3">
        <v>51.360400000000013</v>
      </c>
      <c r="K115" s="4">
        <v>0.86173913043478267</v>
      </c>
      <c r="L115" s="4">
        <v>0.65291547573617015</v>
      </c>
      <c r="M115" s="3">
        <v>2</v>
      </c>
      <c r="N115" s="3">
        <v>3.5190000000000001</v>
      </c>
      <c r="O115" s="3" t="s">
        <v>229</v>
      </c>
      <c r="P115" s="3" t="s">
        <v>230</v>
      </c>
      <c r="Q115" s="3" t="s">
        <v>69</v>
      </c>
      <c r="R115" s="5">
        <v>45099.597557870373</v>
      </c>
      <c r="S115" s="3">
        <v>7.0380000000000003</v>
      </c>
      <c r="T115" s="5">
        <v>45099.427766203706</v>
      </c>
      <c r="U115" s="5">
        <v>45099.57603009259</v>
      </c>
      <c r="V115" s="3">
        <v>0</v>
      </c>
      <c r="W115" s="3">
        <v>0</v>
      </c>
      <c r="X115" s="3" t="s">
        <v>69</v>
      </c>
      <c r="Y115" s="3">
        <v>1833918</v>
      </c>
      <c r="Z115" s="3">
        <v>1653918</v>
      </c>
      <c r="AA115" s="3">
        <v>180000</v>
      </c>
      <c r="AB115" s="3">
        <v>1237952250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3"/>
    </row>
    <row r="116" spans="1:35" x14ac:dyDescent="0.3">
      <c r="A116" s="6">
        <f t="shared" ref="A116:A128" si="12">A115</f>
        <v>13</v>
      </c>
      <c r="B116" s="7" t="s">
        <v>74</v>
      </c>
      <c r="C116" s="7" t="s">
        <v>75</v>
      </c>
      <c r="D116" s="7" t="s">
        <v>76</v>
      </c>
      <c r="E116" s="7" t="s">
        <v>77</v>
      </c>
      <c r="F116" s="7" t="s">
        <v>78</v>
      </c>
      <c r="G116" s="13" t="s">
        <v>79</v>
      </c>
      <c r="H116" s="13" t="s">
        <v>80</v>
      </c>
      <c r="I116" s="7" t="s">
        <v>81</v>
      </c>
      <c r="J116" s="7" t="s">
        <v>82</v>
      </c>
      <c r="K116" s="7" t="s">
        <v>83</v>
      </c>
      <c r="L116" s="7" t="s">
        <v>84</v>
      </c>
      <c r="M116" s="7" t="s">
        <v>85</v>
      </c>
      <c r="N116" s="7" t="s">
        <v>86</v>
      </c>
      <c r="O116" s="7" t="s">
        <v>87</v>
      </c>
      <c r="P116" s="7" t="s">
        <v>88</v>
      </c>
      <c r="Q116" s="7" t="s">
        <v>89</v>
      </c>
      <c r="R116" s="7" t="s">
        <v>90</v>
      </c>
      <c r="S116" s="7" t="s">
        <v>91</v>
      </c>
      <c r="T116" s="7" t="s">
        <v>53</v>
      </c>
      <c r="U116" s="7" t="s">
        <v>54</v>
      </c>
      <c r="V116" s="7" t="s">
        <v>92</v>
      </c>
      <c r="W116" s="7" t="s">
        <v>93</v>
      </c>
      <c r="X116" s="7" t="s">
        <v>94</v>
      </c>
      <c r="Y116" s="7" t="s">
        <v>95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3">
      <c r="A117" s="3">
        <f t="shared" si="12"/>
        <v>13</v>
      </c>
      <c r="B117" s="3" t="s">
        <v>231</v>
      </c>
      <c r="C117" s="3" t="s">
        <v>124</v>
      </c>
      <c r="D117" s="3" t="s">
        <v>114</v>
      </c>
      <c r="E117" s="3" t="s">
        <v>115</v>
      </c>
      <c r="F117" s="3" t="s">
        <v>232</v>
      </c>
      <c r="G117" s="12">
        <v>1</v>
      </c>
      <c r="H117" s="12">
        <v>7.8802500000000002</v>
      </c>
      <c r="I117" s="3">
        <v>50</v>
      </c>
      <c r="J117" s="3" t="s">
        <v>100</v>
      </c>
      <c r="K117" s="3" t="s">
        <v>101</v>
      </c>
      <c r="L117" s="3" t="s">
        <v>102</v>
      </c>
      <c r="M117" s="3" t="s">
        <v>8</v>
      </c>
      <c r="N117" s="3" t="s">
        <v>233</v>
      </c>
      <c r="O117" s="3" t="s">
        <v>234</v>
      </c>
      <c r="P117" s="3" t="s">
        <v>230</v>
      </c>
      <c r="Q117" s="5">
        <v>45099.434560185182</v>
      </c>
      <c r="R117" s="5">
        <v>45099.566238425927</v>
      </c>
      <c r="S117" s="3">
        <v>3.444</v>
      </c>
      <c r="T117" s="5">
        <v>45036</v>
      </c>
      <c r="U117" s="5">
        <v>45037</v>
      </c>
      <c r="V117" s="3" t="s">
        <v>107</v>
      </c>
      <c r="W117" s="3" t="s">
        <v>108</v>
      </c>
      <c r="X117" s="3" t="s">
        <v>108</v>
      </c>
      <c r="Y117" s="3" t="s">
        <v>124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3">
      <c r="A118" s="3">
        <f t="shared" si="12"/>
        <v>13</v>
      </c>
      <c r="B118" s="3" t="s">
        <v>231</v>
      </c>
      <c r="C118" s="3" t="s">
        <v>125</v>
      </c>
      <c r="D118" s="3" t="s">
        <v>121</v>
      </c>
      <c r="E118" s="3" t="s">
        <v>115</v>
      </c>
      <c r="F118" s="3" t="s">
        <v>232</v>
      </c>
      <c r="G118" s="12">
        <v>0.45</v>
      </c>
      <c r="H118" s="12">
        <v>4.104425</v>
      </c>
      <c r="I118" s="3">
        <v>50</v>
      </c>
      <c r="J118" s="3" t="s">
        <v>100</v>
      </c>
      <c r="K118" s="3" t="s">
        <v>101</v>
      </c>
      <c r="L118" s="3" t="s">
        <v>102</v>
      </c>
      <c r="M118" s="3" t="s">
        <v>8</v>
      </c>
      <c r="N118" s="3" t="s">
        <v>233</v>
      </c>
      <c r="O118" s="3" t="s">
        <v>234</v>
      </c>
      <c r="P118" s="3" t="s">
        <v>230</v>
      </c>
      <c r="Q118" s="5">
        <v>45099.434560185182</v>
      </c>
      <c r="R118" s="5">
        <v>45099.566238425927</v>
      </c>
      <c r="S118" s="3">
        <v>3.444</v>
      </c>
      <c r="T118" s="5">
        <v>45036</v>
      </c>
      <c r="U118" s="5">
        <v>45037</v>
      </c>
      <c r="V118" s="3" t="s">
        <v>107</v>
      </c>
      <c r="W118" s="3" t="s">
        <v>108</v>
      </c>
      <c r="X118" s="3" t="s">
        <v>108</v>
      </c>
      <c r="Y118" s="3" t="s">
        <v>125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3">
      <c r="A119" s="3">
        <f t="shared" si="12"/>
        <v>13</v>
      </c>
      <c r="B119" s="3" t="s">
        <v>231</v>
      </c>
      <c r="C119" s="3" t="s">
        <v>235</v>
      </c>
      <c r="D119" s="3" t="s">
        <v>121</v>
      </c>
      <c r="E119" s="3" t="s">
        <v>115</v>
      </c>
      <c r="F119" s="3" t="s">
        <v>232</v>
      </c>
      <c r="G119" s="12">
        <v>9.8000000000000004E-2</v>
      </c>
      <c r="H119" s="12">
        <v>0.99815600000000004</v>
      </c>
      <c r="I119" s="3">
        <v>7</v>
      </c>
      <c r="J119" s="3" t="s">
        <v>100</v>
      </c>
      <c r="K119" s="3" t="s">
        <v>101</v>
      </c>
      <c r="L119" s="3" t="s">
        <v>102</v>
      </c>
      <c r="M119" s="3" t="s">
        <v>8</v>
      </c>
      <c r="N119" s="3" t="s">
        <v>233</v>
      </c>
      <c r="O119" s="3" t="s">
        <v>234</v>
      </c>
      <c r="P119" s="3" t="s">
        <v>230</v>
      </c>
      <c r="Q119" s="5">
        <v>45099.434560185182</v>
      </c>
      <c r="R119" s="5">
        <v>45099.566238425927</v>
      </c>
      <c r="S119" s="3">
        <v>3.444</v>
      </c>
      <c r="T119" s="5">
        <v>45036</v>
      </c>
      <c r="U119" s="5">
        <v>45037</v>
      </c>
      <c r="V119" s="3" t="s">
        <v>107</v>
      </c>
      <c r="W119" s="3" t="s">
        <v>108</v>
      </c>
      <c r="X119" s="3" t="s">
        <v>108</v>
      </c>
      <c r="Y119" s="3" t="s">
        <v>235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3">
      <c r="A120" s="3">
        <f t="shared" si="12"/>
        <v>13</v>
      </c>
      <c r="B120" s="3" t="s">
        <v>231</v>
      </c>
      <c r="C120" s="3" t="s">
        <v>236</v>
      </c>
      <c r="D120" s="3" t="s">
        <v>114</v>
      </c>
      <c r="E120" s="3" t="s">
        <v>115</v>
      </c>
      <c r="F120" s="3" t="s">
        <v>232</v>
      </c>
      <c r="G120" s="12">
        <v>0.224</v>
      </c>
      <c r="H120" s="12">
        <v>1.47651</v>
      </c>
      <c r="I120" s="3">
        <v>7</v>
      </c>
      <c r="J120" s="3" t="s">
        <v>100</v>
      </c>
      <c r="K120" s="3" t="s">
        <v>101</v>
      </c>
      <c r="L120" s="3" t="s">
        <v>102</v>
      </c>
      <c r="M120" s="3" t="s">
        <v>8</v>
      </c>
      <c r="N120" s="3" t="s">
        <v>233</v>
      </c>
      <c r="O120" s="3" t="s">
        <v>234</v>
      </c>
      <c r="P120" s="3" t="s">
        <v>230</v>
      </c>
      <c r="Q120" s="5">
        <v>45099.434560185182</v>
      </c>
      <c r="R120" s="5">
        <v>45099.566238425927</v>
      </c>
      <c r="S120" s="3">
        <v>3.444</v>
      </c>
      <c r="T120" s="5">
        <v>45036</v>
      </c>
      <c r="U120" s="5">
        <v>45037</v>
      </c>
      <c r="V120" s="3" t="s">
        <v>107</v>
      </c>
      <c r="W120" s="3" t="s">
        <v>108</v>
      </c>
      <c r="X120" s="3" t="s">
        <v>108</v>
      </c>
      <c r="Y120" s="3" t="s">
        <v>236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3">
      <c r="A121" s="3">
        <f t="shared" si="12"/>
        <v>13</v>
      </c>
      <c r="B121" s="3" t="s">
        <v>231</v>
      </c>
      <c r="C121" s="3" t="s">
        <v>237</v>
      </c>
      <c r="D121" s="3" t="s">
        <v>121</v>
      </c>
      <c r="E121" s="3" t="s">
        <v>115</v>
      </c>
      <c r="F121" s="3" t="s">
        <v>232</v>
      </c>
      <c r="G121" s="12">
        <v>7.0000000000000007E-2</v>
      </c>
      <c r="H121" s="12">
        <v>0.65952500000000003</v>
      </c>
      <c r="I121" s="3">
        <v>5</v>
      </c>
      <c r="J121" s="3" t="s">
        <v>100</v>
      </c>
      <c r="K121" s="3" t="s">
        <v>101</v>
      </c>
      <c r="L121" s="3" t="s">
        <v>102</v>
      </c>
      <c r="M121" s="3" t="s">
        <v>8</v>
      </c>
      <c r="N121" s="3" t="s">
        <v>233</v>
      </c>
      <c r="O121" s="3" t="s">
        <v>234</v>
      </c>
      <c r="P121" s="3" t="s">
        <v>230</v>
      </c>
      <c r="Q121" s="5">
        <v>45099.434560185182</v>
      </c>
      <c r="R121" s="5">
        <v>45099.566238425927</v>
      </c>
      <c r="S121" s="3">
        <v>3.444</v>
      </c>
      <c r="T121" s="5">
        <v>45036</v>
      </c>
      <c r="U121" s="5">
        <v>45037</v>
      </c>
      <c r="V121" s="3" t="s">
        <v>107</v>
      </c>
      <c r="W121" s="3" t="s">
        <v>108</v>
      </c>
      <c r="X121" s="3" t="s">
        <v>108</v>
      </c>
      <c r="Y121" s="3" t="s">
        <v>237</v>
      </c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3">
      <c r="A122" s="3">
        <f t="shared" si="12"/>
        <v>13</v>
      </c>
      <c r="B122" s="3" t="s">
        <v>231</v>
      </c>
      <c r="C122" s="3" t="s">
        <v>238</v>
      </c>
      <c r="D122" s="3" t="s">
        <v>114</v>
      </c>
      <c r="E122" s="3" t="s">
        <v>115</v>
      </c>
      <c r="F122" s="3" t="s">
        <v>232</v>
      </c>
      <c r="G122" s="12">
        <v>0.17</v>
      </c>
      <c r="H122" s="12">
        <v>1.3507199999999999</v>
      </c>
      <c r="I122" s="3">
        <v>5</v>
      </c>
      <c r="J122" s="3" t="s">
        <v>100</v>
      </c>
      <c r="K122" s="3" t="s">
        <v>101</v>
      </c>
      <c r="L122" s="3" t="s">
        <v>102</v>
      </c>
      <c r="M122" s="3" t="s">
        <v>8</v>
      </c>
      <c r="N122" s="3" t="s">
        <v>233</v>
      </c>
      <c r="O122" s="3" t="s">
        <v>234</v>
      </c>
      <c r="P122" s="3" t="s">
        <v>230</v>
      </c>
      <c r="Q122" s="5">
        <v>45099.434560185182</v>
      </c>
      <c r="R122" s="5">
        <v>45099.566238425927</v>
      </c>
      <c r="S122" s="3">
        <v>3.444</v>
      </c>
      <c r="T122" s="5">
        <v>45036</v>
      </c>
      <c r="U122" s="5">
        <v>45037</v>
      </c>
      <c r="V122" s="3" t="s">
        <v>107</v>
      </c>
      <c r="W122" s="3" t="s">
        <v>108</v>
      </c>
      <c r="X122" s="3" t="s">
        <v>108</v>
      </c>
      <c r="Y122" s="3" t="s">
        <v>238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3">
      <c r="A123" s="3">
        <f t="shared" si="12"/>
        <v>13</v>
      </c>
      <c r="B123" s="3" t="s">
        <v>231</v>
      </c>
      <c r="C123" s="3" t="s">
        <v>113</v>
      </c>
      <c r="D123" s="3" t="s">
        <v>114</v>
      </c>
      <c r="E123" s="3" t="s">
        <v>115</v>
      </c>
      <c r="F123" s="3" t="s">
        <v>232</v>
      </c>
      <c r="G123" s="12">
        <v>0.375</v>
      </c>
      <c r="H123" s="12">
        <v>3.4093499999999999</v>
      </c>
      <c r="I123" s="3">
        <v>15</v>
      </c>
      <c r="J123" s="3" t="s">
        <v>100</v>
      </c>
      <c r="K123" s="3" t="s">
        <v>101</v>
      </c>
      <c r="L123" s="3" t="s">
        <v>102</v>
      </c>
      <c r="M123" s="3" t="s">
        <v>8</v>
      </c>
      <c r="N123" s="3" t="s">
        <v>233</v>
      </c>
      <c r="O123" s="3" t="s">
        <v>234</v>
      </c>
      <c r="P123" s="3" t="s">
        <v>230</v>
      </c>
      <c r="Q123" s="5">
        <v>45099.434560185182</v>
      </c>
      <c r="R123" s="5">
        <v>45099.566238425927</v>
      </c>
      <c r="S123" s="3">
        <v>3.444</v>
      </c>
      <c r="T123" s="5">
        <v>45036</v>
      </c>
      <c r="U123" s="5">
        <v>45037</v>
      </c>
      <c r="V123" s="3" t="s">
        <v>107</v>
      </c>
      <c r="W123" s="3" t="s">
        <v>108</v>
      </c>
      <c r="X123" s="3" t="s">
        <v>108</v>
      </c>
      <c r="Y123" s="3" t="s">
        <v>113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3">
      <c r="A124" s="3">
        <f t="shared" si="12"/>
        <v>13</v>
      </c>
      <c r="B124" s="3" t="s">
        <v>231</v>
      </c>
      <c r="C124" s="3" t="s">
        <v>120</v>
      </c>
      <c r="D124" s="3" t="s">
        <v>121</v>
      </c>
      <c r="E124" s="3" t="s">
        <v>115</v>
      </c>
      <c r="F124" s="3" t="s">
        <v>232</v>
      </c>
      <c r="G124" s="12">
        <v>0.18</v>
      </c>
      <c r="H124" s="12">
        <v>1.53216</v>
      </c>
      <c r="I124" s="3">
        <v>15</v>
      </c>
      <c r="J124" s="3" t="s">
        <v>100</v>
      </c>
      <c r="K124" s="3" t="s">
        <v>101</v>
      </c>
      <c r="L124" s="3" t="s">
        <v>102</v>
      </c>
      <c r="M124" s="3" t="s">
        <v>8</v>
      </c>
      <c r="N124" s="3" t="s">
        <v>233</v>
      </c>
      <c r="O124" s="3" t="s">
        <v>234</v>
      </c>
      <c r="P124" s="3" t="s">
        <v>230</v>
      </c>
      <c r="Q124" s="5">
        <v>45099.434560185182</v>
      </c>
      <c r="R124" s="5">
        <v>45099.566238425927</v>
      </c>
      <c r="S124" s="3">
        <v>3.444</v>
      </c>
      <c r="T124" s="5">
        <v>45036</v>
      </c>
      <c r="U124" s="5">
        <v>45037</v>
      </c>
      <c r="V124" s="3" t="s">
        <v>107</v>
      </c>
      <c r="W124" s="3" t="s">
        <v>108</v>
      </c>
      <c r="X124" s="3" t="s">
        <v>108</v>
      </c>
      <c r="Y124" s="3" t="s">
        <v>120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3">
      <c r="A125" s="3">
        <f t="shared" si="12"/>
        <v>13</v>
      </c>
      <c r="B125" s="3" t="s">
        <v>231</v>
      </c>
      <c r="C125" s="3" t="s">
        <v>122</v>
      </c>
      <c r="D125" s="3" t="s">
        <v>114</v>
      </c>
      <c r="E125" s="3" t="s">
        <v>115</v>
      </c>
      <c r="F125" s="3" t="s">
        <v>232</v>
      </c>
      <c r="G125" s="12">
        <v>1</v>
      </c>
      <c r="H125" s="12">
        <v>8.4846000000000004</v>
      </c>
      <c r="I125" s="3">
        <v>40</v>
      </c>
      <c r="J125" s="3" t="s">
        <v>100</v>
      </c>
      <c r="K125" s="3" t="s">
        <v>101</v>
      </c>
      <c r="L125" s="3" t="s">
        <v>102</v>
      </c>
      <c r="M125" s="3" t="s">
        <v>8</v>
      </c>
      <c r="N125" s="3" t="s">
        <v>233</v>
      </c>
      <c r="O125" s="3" t="s">
        <v>234</v>
      </c>
      <c r="P125" s="3" t="s">
        <v>230</v>
      </c>
      <c r="Q125" s="5">
        <v>45099.434560185182</v>
      </c>
      <c r="R125" s="5">
        <v>45099.566238425927</v>
      </c>
      <c r="S125" s="3">
        <v>3.444</v>
      </c>
      <c r="T125" s="5">
        <v>45036</v>
      </c>
      <c r="U125" s="5">
        <v>45037</v>
      </c>
      <c r="V125" s="3" t="s">
        <v>107</v>
      </c>
      <c r="W125" s="3" t="s">
        <v>108</v>
      </c>
      <c r="X125" s="3" t="s">
        <v>108</v>
      </c>
      <c r="Y125" s="3" t="s">
        <v>122</v>
      </c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3">
      <c r="A126" s="3">
        <f t="shared" si="12"/>
        <v>13</v>
      </c>
      <c r="B126" s="3" t="s">
        <v>231</v>
      </c>
      <c r="C126" s="3" t="s">
        <v>123</v>
      </c>
      <c r="D126" s="3" t="s">
        <v>121</v>
      </c>
      <c r="E126" s="3" t="s">
        <v>115</v>
      </c>
      <c r="F126" s="3" t="s">
        <v>232</v>
      </c>
      <c r="G126" s="12">
        <v>0.36</v>
      </c>
      <c r="H126" s="12">
        <v>3.3092800000000002</v>
      </c>
      <c r="I126" s="3">
        <v>40</v>
      </c>
      <c r="J126" s="3" t="s">
        <v>100</v>
      </c>
      <c r="K126" s="3" t="s">
        <v>101</v>
      </c>
      <c r="L126" s="3" t="s">
        <v>102</v>
      </c>
      <c r="M126" s="3" t="s">
        <v>8</v>
      </c>
      <c r="N126" s="3" t="s">
        <v>233</v>
      </c>
      <c r="O126" s="3" t="s">
        <v>234</v>
      </c>
      <c r="P126" s="3" t="s">
        <v>230</v>
      </c>
      <c r="Q126" s="5">
        <v>45099.434560185182</v>
      </c>
      <c r="R126" s="5">
        <v>45099.566238425927</v>
      </c>
      <c r="S126" s="3">
        <v>3.444</v>
      </c>
      <c r="T126" s="5">
        <v>45036</v>
      </c>
      <c r="U126" s="5">
        <v>45037</v>
      </c>
      <c r="V126" s="3" t="s">
        <v>107</v>
      </c>
      <c r="W126" s="3" t="s">
        <v>108</v>
      </c>
      <c r="X126" s="3" t="s">
        <v>108</v>
      </c>
      <c r="Y126" s="3" t="s">
        <v>123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3">
      <c r="A127" s="3">
        <f t="shared" si="12"/>
        <v>13</v>
      </c>
      <c r="B127" s="3" t="s">
        <v>239</v>
      </c>
      <c r="C127" s="3" t="s">
        <v>113</v>
      </c>
      <c r="D127" s="3" t="s">
        <v>114</v>
      </c>
      <c r="E127" s="3" t="s">
        <v>115</v>
      </c>
      <c r="F127" s="3" t="s">
        <v>240</v>
      </c>
      <c r="G127" s="12">
        <v>2.5000000000000001E-2</v>
      </c>
      <c r="H127" s="12">
        <v>0.22728999999999999</v>
      </c>
      <c r="I127" s="3">
        <v>1</v>
      </c>
      <c r="J127" s="3" t="s">
        <v>100</v>
      </c>
      <c r="K127" s="3" t="s">
        <v>101</v>
      </c>
      <c r="L127" s="3" t="s">
        <v>102</v>
      </c>
      <c r="M127" s="3" t="s">
        <v>7</v>
      </c>
      <c r="N127" s="3" t="s">
        <v>241</v>
      </c>
      <c r="O127" s="3" t="s">
        <v>242</v>
      </c>
      <c r="P127" s="3" t="s">
        <v>230</v>
      </c>
      <c r="Q127" s="5">
        <v>45099.57603009259</v>
      </c>
      <c r="R127" s="5">
        <v>45099.597557870373</v>
      </c>
      <c r="S127" s="3">
        <v>7.0380000000000003</v>
      </c>
      <c r="T127" s="5">
        <v>45036</v>
      </c>
      <c r="U127" s="5">
        <v>45037</v>
      </c>
      <c r="V127" s="3" t="s">
        <v>107</v>
      </c>
      <c r="W127" s="3" t="s">
        <v>108</v>
      </c>
      <c r="X127" s="3" t="s">
        <v>108</v>
      </c>
      <c r="Y127" s="3" t="s">
        <v>113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3">
      <c r="A128" s="3">
        <f t="shared" si="12"/>
        <v>13</v>
      </c>
      <c r="B128" s="3" t="s">
        <v>239</v>
      </c>
      <c r="C128" s="3" t="s">
        <v>120</v>
      </c>
      <c r="D128" s="3" t="s">
        <v>121</v>
      </c>
      <c r="E128" s="3" t="s">
        <v>115</v>
      </c>
      <c r="F128" s="3" t="s">
        <v>240</v>
      </c>
      <c r="G128" s="12">
        <v>1.2E-2</v>
      </c>
      <c r="H128" s="12">
        <v>0.102144</v>
      </c>
      <c r="I128" s="3">
        <v>1</v>
      </c>
      <c r="J128" s="3" t="s">
        <v>100</v>
      </c>
      <c r="K128" s="3" t="s">
        <v>101</v>
      </c>
      <c r="L128" s="3" t="s">
        <v>102</v>
      </c>
      <c r="M128" s="3" t="s">
        <v>7</v>
      </c>
      <c r="N128" s="3" t="s">
        <v>241</v>
      </c>
      <c r="O128" s="3" t="s">
        <v>242</v>
      </c>
      <c r="P128" s="3" t="s">
        <v>230</v>
      </c>
      <c r="Q128" s="5">
        <v>45099.57603009259</v>
      </c>
      <c r="R128" s="5">
        <v>45099.597557870373</v>
      </c>
      <c r="S128" s="3">
        <v>7.0380000000000003</v>
      </c>
      <c r="T128" s="5">
        <v>45036</v>
      </c>
      <c r="U128" s="5">
        <v>45037</v>
      </c>
      <c r="V128" s="3" t="s">
        <v>107</v>
      </c>
      <c r="W128" s="3" t="s">
        <v>108</v>
      </c>
      <c r="X128" s="3" t="s">
        <v>108</v>
      </c>
      <c r="Y128" s="3" t="s">
        <v>120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3">
      <c r="A129" s="1" t="s">
        <v>34</v>
      </c>
      <c r="B129" s="1" t="s">
        <v>35</v>
      </c>
      <c r="C129" s="1" t="s">
        <v>36</v>
      </c>
      <c r="D129" s="1" t="s">
        <v>37</v>
      </c>
      <c r="E129" s="1" t="s">
        <v>38</v>
      </c>
      <c r="F129" s="1" t="s">
        <v>39</v>
      </c>
      <c r="G129" s="11" t="s">
        <v>40</v>
      </c>
      <c r="H129" s="11" t="s">
        <v>41</v>
      </c>
      <c r="I129" s="1" t="s">
        <v>42</v>
      </c>
      <c r="J129" s="1" t="s">
        <v>43</v>
      </c>
      <c r="K129" s="1" t="s">
        <v>44</v>
      </c>
      <c r="L129" s="2" t="s">
        <v>45</v>
      </c>
      <c r="M129" s="1" t="s">
        <v>46</v>
      </c>
      <c r="N129" s="1" t="s">
        <v>47</v>
      </c>
      <c r="O129" s="1" t="s">
        <v>48</v>
      </c>
      <c r="P129" s="1" t="s">
        <v>49</v>
      </c>
      <c r="Q129" s="1" t="s">
        <v>50</v>
      </c>
      <c r="R129" s="1" t="s">
        <v>51</v>
      </c>
      <c r="S129" s="1" t="s">
        <v>52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57</v>
      </c>
      <c r="Y129" s="1" t="s">
        <v>58</v>
      </c>
      <c r="Z129" s="1" t="s">
        <v>59</v>
      </c>
      <c r="AA129" s="1" t="s">
        <v>60</v>
      </c>
      <c r="AB129" s="1" t="s">
        <v>61</v>
      </c>
      <c r="AC129" s="3"/>
      <c r="AD129" s="3"/>
      <c r="AE129" s="3"/>
      <c r="AF129" s="3"/>
      <c r="AG129" s="3"/>
      <c r="AH129" s="3"/>
      <c r="AI129" s="3"/>
    </row>
    <row r="130" spans="1:35" x14ac:dyDescent="0.3">
      <c r="A130" s="3">
        <v>14</v>
      </c>
      <c r="B130" s="3">
        <v>1</v>
      </c>
      <c r="C130" s="3" t="s">
        <v>68</v>
      </c>
      <c r="D130" s="3" t="s">
        <v>69</v>
      </c>
      <c r="E130" s="3" t="s">
        <v>143</v>
      </c>
      <c r="F130" s="3" t="s">
        <v>144</v>
      </c>
      <c r="G130" s="12">
        <v>2.0329999999999999</v>
      </c>
      <c r="H130" s="12">
        <v>17.381</v>
      </c>
      <c r="I130" s="3">
        <v>2.4900000000000002</v>
      </c>
      <c r="J130" s="3">
        <v>25.070219999999999</v>
      </c>
      <c r="K130" s="4">
        <v>0.81646586345381511</v>
      </c>
      <c r="L130" s="4">
        <v>0.69329267952175944</v>
      </c>
      <c r="M130" s="3">
        <v>1</v>
      </c>
      <c r="N130" s="3">
        <v>24.097999999999999</v>
      </c>
      <c r="O130" s="3" t="s">
        <v>72</v>
      </c>
      <c r="P130" s="3" t="s">
        <v>145</v>
      </c>
      <c r="Q130" s="3" t="s">
        <v>69</v>
      </c>
      <c r="R130" s="5">
        <v>45099.46365740741</v>
      </c>
      <c r="S130" s="3">
        <v>24.097999999999999</v>
      </c>
      <c r="T130" s="5">
        <v>45099.37164351852</v>
      </c>
      <c r="U130" s="5">
        <v>45099.406597222223</v>
      </c>
      <c r="V130" s="3">
        <v>0</v>
      </c>
      <c r="W130" s="3">
        <v>0</v>
      </c>
      <c r="X130" s="3" t="s">
        <v>69</v>
      </c>
      <c r="Y130" s="3">
        <v>975000</v>
      </c>
      <c r="Z130" s="3">
        <v>975000</v>
      </c>
      <c r="AA130" s="3">
        <v>0</v>
      </c>
      <c r="AB130" s="3">
        <v>707295271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109</v>
      </c>
      <c r="AI130" s="3" t="s">
        <v>110</v>
      </c>
    </row>
    <row r="131" spans="1:35" x14ac:dyDescent="0.3">
      <c r="A131" s="6">
        <f t="shared" ref="A131:A134" si="13">A130</f>
        <v>14</v>
      </c>
      <c r="B131" s="7" t="s">
        <v>74</v>
      </c>
      <c r="C131" s="7" t="s">
        <v>75</v>
      </c>
      <c r="D131" s="7" t="s">
        <v>76</v>
      </c>
      <c r="E131" s="7" t="s">
        <v>77</v>
      </c>
      <c r="F131" s="7" t="s">
        <v>78</v>
      </c>
      <c r="G131" s="13" t="s">
        <v>79</v>
      </c>
      <c r="H131" s="13" t="s">
        <v>80</v>
      </c>
      <c r="I131" s="7" t="s">
        <v>81</v>
      </c>
      <c r="J131" s="7" t="s">
        <v>82</v>
      </c>
      <c r="K131" s="7" t="s">
        <v>83</v>
      </c>
      <c r="L131" s="7" t="s">
        <v>84</v>
      </c>
      <c r="M131" s="7" t="s">
        <v>85</v>
      </c>
      <c r="N131" s="7" t="s">
        <v>86</v>
      </c>
      <c r="O131" s="7" t="s">
        <v>87</v>
      </c>
      <c r="P131" s="7" t="s">
        <v>88</v>
      </c>
      <c r="Q131" s="7" t="s">
        <v>89</v>
      </c>
      <c r="R131" s="7" t="s">
        <v>90</v>
      </c>
      <c r="S131" s="7" t="s">
        <v>91</v>
      </c>
      <c r="T131" s="7" t="s">
        <v>53</v>
      </c>
      <c r="U131" s="7" t="s">
        <v>54</v>
      </c>
      <c r="V131" s="7" t="s">
        <v>92</v>
      </c>
      <c r="W131" s="7" t="s">
        <v>93</v>
      </c>
      <c r="X131" s="7" t="s">
        <v>94</v>
      </c>
      <c r="Y131" s="7" t="s">
        <v>95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3">
      <c r="A132" s="3">
        <f t="shared" si="13"/>
        <v>14</v>
      </c>
      <c r="B132" s="3" t="s">
        <v>146</v>
      </c>
      <c r="C132" s="3" t="s">
        <v>123</v>
      </c>
      <c r="D132" s="3" t="s">
        <v>121</v>
      </c>
      <c r="E132" s="3" t="s">
        <v>115</v>
      </c>
      <c r="F132" s="3" t="s">
        <v>147</v>
      </c>
      <c r="G132" s="12">
        <v>0.75600000000000001</v>
      </c>
      <c r="H132" s="12">
        <v>6.9494879999999997</v>
      </c>
      <c r="I132" s="3">
        <v>84</v>
      </c>
      <c r="J132" s="3" t="s">
        <v>100</v>
      </c>
      <c r="K132" s="3" t="s">
        <v>101</v>
      </c>
      <c r="L132" s="3" t="s">
        <v>102</v>
      </c>
      <c r="M132" s="3" t="s">
        <v>148</v>
      </c>
      <c r="N132" s="3" t="s">
        <v>149</v>
      </c>
      <c r="O132" s="3" t="s">
        <v>150</v>
      </c>
      <c r="P132" s="3" t="s">
        <v>145</v>
      </c>
      <c r="Q132" s="5">
        <v>45099.406597222223</v>
      </c>
      <c r="R132" s="5">
        <v>45099.46365740741</v>
      </c>
      <c r="S132" s="3">
        <v>24.097999999999999</v>
      </c>
      <c r="T132" s="5">
        <v>45036</v>
      </c>
      <c r="U132" s="5">
        <v>45042</v>
      </c>
      <c r="V132" s="3" t="s">
        <v>107</v>
      </c>
      <c r="W132" s="3" t="s">
        <v>108</v>
      </c>
      <c r="X132" s="3" t="s">
        <v>108</v>
      </c>
      <c r="Y132" s="3" t="s">
        <v>123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3">
      <c r="A133" s="3">
        <f t="shared" si="13"/>
        <v>14</v>
      </c>
      <c r="B133" s="3" t="s">
        <v>146</v>
      </c>
      <c r="C133" s="3" t="s">
        <v>124</v>
      </c>
      <c r="D133" s="3" t="s">
        <v>114</v>
      </c>
      <c r="E133" s="3" t="s">
        <v>115</v>
      </c>
      <c r="F133" s="3" t="s">
        <v>147</v>
      </c>
      <c r="G133" s="12">
        <v>0.98</v>
      </c>
      <c r="H133" s="12">
        <v>7.722645</v>
      </c>
      <c r="I133" s="3">
        <v>49</v>
      </c>
      <c r="J133" s="3" t="s">
        <v>100</v>
      </c>
      <c r="K133" s="3" t="s">
        <v>101</v>
      </c>
      <c r="L133" s="3" t="s">
        <v>102</v>
      </c>
      <c r="M133" s="3" t="s">
        <v>148</v>
      </c>
      <c r="N133" s="3" t="s">
        <v>149</v>
      </c>
      <c r="O133" s="3" t="s">
        <v>150</v>
      </c>
      <c r="P133" s="3" t="s">
        <v>145</v>
      </c>
      <c r="Q133" s="5">
        <v>45099.406597222223</v>
      </c>
      <c r="R133" s="5">
        <v>45099.46365740741</v>
      </c>
      <c r="S133" s="3">
        <v>24.097999999999999</v>
      </c>
      <c r="T133" s="5">
        <v>45036</v>
      </c>
      <c r="U133" s="5">
        <v>45042</v>
      </c>
      <c r="V133" s="3" t="s">
        <v>107</v>
      </c>
      <c r="W133" s="3" t="s">
        <v>108</v>
      </c>
      <c r="X133" s="3" t="s">
        <v>108</v>
      </c>
      <c r="Y133" s="3" t="s">
        <v>124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3">
      <c r="A134" s="3">
        <f t="shared" si="13"/>
        <v>14</v>
      </c>
      <c r="B134" s="3" t="s">
        <v>146</v>
      </c>
      <c r="C134" s="3" t="s">
        <v>125</v>
      </c>
      <c r="D134" s="3" t="s">
        <v>121</v>
      </c>
      <c r="E134" s="3" t="s">
        <v>115</v>
      </c>
      <c r="F134" s="3" t="s">
        <v>147</v>
      </c>
      <c r="G134" s="12">
        <v>0.29699999999999999</v>
      </c>
      <c r="H134" s="12">
        <v>2.70892</v>
      </c>
      <c r="I134" s="3">
        <v>33</v>
      </c>
      <c r="J134" s="3" t="s">
        <v>100</v>
      </c>
      <c r="K134" s="3" t="s">
        <v>101</v>
      </c>
      <c r="L134" s="3" t="s">
        <v>102</v>
      </c>
      <c r="M134" s="3" t="s">
        <v>148</v>
      </c>
      <c r="N134" s="3" t="s">
        <v>149</v>
      </c>
      <c r="O134" s="3" t="s">
        <v>150</v>
      </c>
      <c r="P134" s="3" t="s">
        <v>145</v>
      </c>
      <c r="Q134" s="5">
        <v>45099.406597222223</v>
      </c>
      <c r="R134" s="5">
        <v>45099.46365740741</v>
      </c>
      <c r="S134" s="3">
        <v>24.097999999999999</v>
      </c>
      <c r="T134" s="5">
        <v>45036</v>
      </c>
      <c r="U134" s="5">
        <v>45042</v>
      </c>
      <c r="V134" s="3" t="s">
        <v>107</v>
      </c>
      <c r="W134" s="3" t="s">
        <v>108</v>
      </c>
      <c r="X134" s="3" t="s">
        <v>108</v>
      </c>
      <c r="Y134" s="3" t="s">
        <v>125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3">
      <c r="A135" s="1" t="s">
        <v>34</v>
      </c>
      <c r="B135" s="1" t="s">
        <v>35</v>
      </c>
      <c r="C135" s="1" t="s">
        <v>36</v>
      </c>
      <c r="D135" s="1" t="s">
        <v>37</v>
      </c>
      <c r="E135" s="1" t="s">
        <v>38</v>
      </c>
      <c r="F135" s="1" t="s">
        <v>39</v>
      </c>
      <c r="G135" s="11" t="s">
        <v>40</v>
      </c>
      <c r="H135" s="11" t="s">
        <v>41</v>
      </c>
      <c r="I135" s="1" t="s">
        <v>42</v>
      </c>
      <c r="J135" s="1" t="s">
        <v>43</v>
      </c>
      <c r="K135" s="1" t="s">
        <v>44</v>
      </c>
      <c r="L135" s="2" t="s">
        <v>45</v>
      </c>
      <c r="M135" s="1" t="s">
        <v>46</v>
      </c>
      <c r="N135" s="1" t="s">
        <v>47</v>
      </c>
      <c r="O135" s="1" t="s">
        <v>48</v>
      </c>
      <c r="P135" s="1" t="s">
        <v>49</v>
      </c>
      <c r="Q135" s="1" t="s">
        <v>50</v>
      </c>
      <c r="R135" s="1" t="s">
        <v>51</v>
      </c>
      <c r="S135" s="1" t="s">
        <v>52</v>
      </c>
      <c r="T135" s="1" t="s">
        <v>53</v>
      </c>
      <c r="U135" s="1" t="s">
        <v>54</v>
      </c>
      <c r="V135" s="1" t="s">
        <v>55</v>
      </c>
      <c r="W135" s="1" t="s">
        <v>56</v>
      </c>
      <c r="X135" s="1" t="s">
        <v>57</v>
      </c>
      <c r="Y135" s="1" t="s">
        <v>58</v>
      </c>
      <c r="Z135" s="1" t="s">
        <v>59</v>
      </c>
      <c r="AA135" s="1" t="s">
        <v>60</v>
      </c>
      <c r="AB135" s="1" t="s">
        <v>61</v>
      </c>
      <c r="AC135" s="3"/>
      <c r="AD135" s="3"/>
      <c r="AE135" s="3"/>
      <c r="AF135" s="3"/>
      <c r="AG135" s="3"/>
      <c r="AH135" s="3"/>
      <c r="AI135" s="3"/>
    </row>
    <row r="136" spans="1:35" x14ac:dyDescent="0.3">
      <c r="A136" s="3">
        <v>15</v>
      </c>
      <c r="B136" s="3">
        <v>3</v>
      </c>
      <c r="C136" s="3" t="s">
        <v>68</v>
      </c>
      <c r="D136" s="3" t="s">
        <v>69</v>
      </c>
      <c r="E136" s="3" t="s">
        <v>151</v>
      </c>
      <c r="F136" s="3" t="s">
        <v>144</v>
      </c>
      <c r="G136" s="12">
        <v>1.034</v>
      </c>
      <c r="H136" s="12">
        <v>13.768000000000001</v>
      </c>
      <c r="I136" s="3">
        <v>1.3</v>
      </c>
      <c r="J136" s="3">
        <v>25.11159</v>
      </c>
      <c r="K136" s="4">
        <v>0.79538461538461536</v>
      </c>
      <c r="L136" s="4">
        <v>0.54827272984307251</v>
      </c>
      <c r="M136" s="3">
        <v>2</v>
      </c>
      <c r="N136" s="3">
        <v>9.0969999999999995</v>
      </c>
      <c r="O136" s="3" t="s">
        <v>72</v>
      </c>
      <c r="P136" s="3" t="s">
        <v>243</v>
      </c>
      <c r="Q136" s="3" t="s">
        <v>69</v>
      </c>
      <c r="R136" s="5">
        <v>45099.497893518521</v>
      </c>
      <c r="S136" s="3">
        <v>18.193999999999999</v>
      </c>
      <c r="T136" s="5">
        <v>45099.401932870373</v>
      </c>
      <c r="U136" s="5">
        <v>45099.476944444446</v>
      </c>
      <c r="V136" s="3">
        <v>0</v>
      </c>
      <c r="W136" s="3">
        <v>0</v>
      </c>
      <c r="X136" s="3" t="s">
        <v>69</v>
      </c>
      <c r="Y136" s="3">
        <v>1276000</v>
      </c>
      <c r="Z136" s="3">
        <v>1106000</v>
      </c>
      <c r="AA136" s="3">
        <v>170000</v>
      </c>
      <c r="AB136" s="3">
        <v>183049548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3"/>
    </row>
    <row r="137" spans="1:35" x14ac:dyDescent="0.3">
      <c r="A137" s="6">
        <f t="shared" ref="A137:A143" si="14">A136</f>
        <v>15</v>
      </c>
      <c r="B137" s="7" t="s">
        <v>74</v>
      </c>
      <c r="C137" s="7" t="s">
        <v>75</v>
      </c>
      <c r="D137" s="7" t="s">
        <v>76</v>
      </c>
      <c r="E137" s="7" t="s">
        <v>77</v>
      </c>
      <c r="F137" s="7" t="s">
        <v>78</v>
      </c>
      <c r="G137" s="13" t="s">
        <v>79</v>
      </c>
      <c r="H137" s="13" t="s">
        <v>80</v>
      </c>
      <c r="I137" s="7" t="s">
        <v>81</v>
      </c>
      <c r="J137" s="7" t="s">
        <v>82</v>
      </c>
      <c r="K137" s="7" t="s">
        <v>83</v>
      </c>
      <c r="L137" s="7" t="s">
        <v>84</v>
      </c>
      <c r="M137" s="7" t="s">
        <v>85</v>
      </c>
      <c r="N137" s="7" t="s">
        <v>86</v>
      </c>
      <c r="O137" s="7" t="s">
        <v>87</v>
      </c>
      <c r="P137" s="7" t="s">
        <v>88</v>
      </c>
      <c r="Q137" s="7" t="s">
        <v>89</v>
      </c>
      <c r="R137" s="7" t="s">
        <v>90</v>
      </c>
      <c r="S137" s="7" t="s">
        <v>91</v>
      </c>
      <c r="T137" s="7" t="s">
        <v>53</v>
      </c>
      <c r="U137" s="7" t="s">
        <v>54</v>
      </c>
      <c r="V137" s="7" t="s">
        <v>92</v>
      </c>
      <c r="W137" s="7" t="s">
        <v>93</v>
      </c>
      <c r="X137" s="7" t="s">
        <v>94</v>
      </c>
      <c r="Y137" s="7" t="s">
        <v>95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3">
      <c r="A138" s="3">
        <f t="shared" si="14"/>
        <v>15</v>
      </c>
      <c r="B138" s="3" t="s">
        <v>244</v>
      </c>
      <c r="C138" s="3" t="s">
        <v>245</v>
      </c>
      <c r="D138" s="3" t="s">
        <v>246</v>
      </c>
      <c r="E138" s="3" t="s">
        <v>247</v>
      </c>
      <c r="F138" s="3" t="s">
        <v>248</v>
      </c>
      <c r="G138" s="12">
        <v>0.42699999999999999</v>
      </c>
      <c r="H138" s="12">
        <v>5.9718749999999998</v>
      </c>
      <c r="I138" s="3">
        <v>7</v>
      </c>
      <c r="J138" s="3" t="s">
        <v>100</v>
      </c>
      <c r="K138" s="3" t="s">
        <v>101</v>
      </c>
      <c r="L138" s="3" t="s">
        <v>102</v>
      </c>
      <c r="M138" s="3" t="s">
        <v>10</v>
      </c>
      <c r="N138" s="3" t="s">
        <v>249</v>
      </c>
      <c r="O138" s="3" t="s">
        <v>250</v>
      </c>
      <c r="P138" s="3" t="s">
        <v>243</v>
      </c>
      <c r="Q138" s="5">
        <v>45099.417013888888</v>
      </c>
      <c r="R138" s="5">
        <v>45099.466423611113</v>
      </c>
      <c r="S138" s="3">
        <v>9.843</v>
      </c>
      <c r="T138" s="5">
        <v>45036</v>
      </c>
      <c r="U138" s="5">
        <v>45039</v>
      </c>
      <c r="V138" s="3" t="s">
        <v>107</v>
      </c>
      <c r="W138" s="3" t="s">
        <v>108</v>
      </c>
      <c r="X138" s="3" t="s">
        <v>108</v>
      </c>
      <c r="Y138" s="3" t="s">
        <v>245</v>
      </c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3">
      <c r="A139" s="3">
        <f t="shared" si="14"/>
        <v>15</v>
      </c>
      <c r="B139" s="3" t="s">
        <v>251</v>
      </c>
      <c r="C139" s="3" t="s">
        <v>252</v>
      </c>
      <c r="D139" s="3" t="s">
        <v>246</v>
      </c>
      <c r="E139" s="3" t="s">
        <v>247</v>
      </c>
      <c r="F139" s="3" t="s">
        <v>248</v>
      </c>
      <c r="G139" s="12">
        <v>0.11600000000000001</v>
      </c>
      <c r="H139" s="12">
        <v>1.5502499999999999</v>
      </c>
      <c r="I139" s="3">
        <v>2</v>
      </c>
      <c r="J139" s="3" t="s">
        <v>100</v>
      </c>
      <c r="K139" s="3" t="s">
        <v>101</v>
      </c>
      <c r="L139" s="3" t="s">
        <v>102</v>
      </c>
      <c r="M139" s="3" t="s">
        <v>10</v>
      </c>
      <c r="N139" s="3" t="s">
        <v>249</v>
      </c>
      <c r="O139" s="3" t="s">
        <v>250</v>
      </c>
      <c r="P139" s="3" t="s">
        <v>243</v>
      </c>
      <c r="Q139" s="5">
        <v>45099.417013888888</v>
      </c>
      <c r="R139" s="5">
        <v>45099.466423611113</v>
      </c>
      <c r="S139" s="3">
        <v>9.843</v>
      </c>
      <c r="T139" s="5">
        <v>45036</v>
      </c>
      <c r="U139" s="5">
        <v>45039</v>
      </c>
      <c r="V139" s="3" t="s">
        <v>107</v>
      </c>
      <c r="W139" s="3" t="s">
        <v>108</v>
      </c>
      <c r="X139" s="3" t="s">
        <v>108</v>
      </c>
      <c r="Y139" s="3" t="s">
        <v>252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3">
      <c r="A140" s="3">
        <f t="shared" si="14"/>
        <v>15</v>
      </c>
      <c r="B140" s="3" t="s">
        <v>251</v>
      </c>
      <c r="C140" s="3" t="s">
        <v>253</v>
      </c>
      <c r="D140" s="3" t="s">
        <v>246</v>
      </c>
      <c r="E140" s="3" t="s">
        <v>247</v>
      </c>
      <c r="F140" s="3" t="s">
        <v>248</v>
      </c>
      <c r="G140" s="12">
        <v>9.1999999999999998E-2</v>
      </c>
      <c r="H140" s="12">
        <v>1.3832</v>
      </c>
      <c r="I140" s="3">
        <v>2</v>
      </c>
      <c r="J140" s="3" t="s">
        <v>100</v>
      </c>
      <c r="K140" s="3" t="s">
        <v>101</v>
      </c>
      <c r="L140" s="3" t="s">
        <v>102</v>
      </c>
      <c r="M140" s="3" t="s">
        <v>10</v>
      </c>
      <c r="N140" s="3" t="s">
        <v>249</v>
      </c>
      <c r="O140" s="3" t="s">
        <v>250</v>
      </c>
      <c r="P140" s="3" t="s">
        <v>243</v>
      </c>
      <c r="Q140" s="5">
        <v>45099.417013888888</v>
      </c>
      <c r="R140" s="5">
        <v>45099.466423611113</v>
      </c>
      <c r="S140" s="3">
        <v>9.843</v>
      </c>
      <c r="T140" s="5">
        <v>45036</v>
      </c>
      <c r="U140" s="5">
        <v>45039</v>
      </c>
      <c r="V140" s="3" t="s">
        <v>107</v>
      </c>
      <c r="W140" s="3" t="s">
        <v>108</v>
      </c>
      <c r="X140" s="3" t="s">
        <v>108</v>
      </c>
      <c r="Y140" s="3" t="s">
        <v>253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3">
      <c r="A141" s="3">
        <f t="shared" si="14"/>
        <v>15</v>
      </c>
      <c r="B141" s="3" t="s">
        <v>251</v>
      </c>
      <c r="C141" s="3" t="s">
        <v>254</v>
      </c>
      <c r="D141" s="3" t="s">
        <v>255</v>
      </c>
      <c r="E141" s="3" t="s">
        <v>256</v>
      </c>
      <c r="F141" s="3" t="s">
        <v>248</v>
      </c>
      <c r="G141" s="12">
        <v>0.184</v>
      </c>
      <c r="H141" s="12">
        <v>2.3471440000000001</v>
      </c>
      <c r="I141" s="3">
        <v>4</v>
      </c>
      <c r="J141" s="3" t="s">
        <v>100</v>
      </c>
      <c r="K141" s="3" t="s">
        <v>101</v>
      </c>
      <c r="L141" s="3" t="s">
        <v>102</v>
      </c>
      <c r="M141" s="3" t="s">
        <v>10</v>
      </c>
      <c r="N141" s="3" t="s">
        <v>249</v>
      </c>
      <c r="O141" s="3" t="s">
        <v>250</v>
      </c>
      <c r="P141" s="3" t="s">
        <v>243</v>
      </c>
      <c r="Q141" s="5">
        <v>45099.417013888888</v>
      </c>
      <c r="R141" s="5">
        <v>45099.466423611113</v>
      </c>
      <c r="S141" s="3">
        <v>9.843</v>
      </c>
      <c r="T141" s="5">
        <v>45036</v>
      </c>
      <c r="U141" s="5">
        <v>45039</v>
      </c>
      <c r="V141" s="3" t="s">
        <v>107</v>
      </c>
      <c r="W141" s="3" t="s">
        <v>108</v>
      </c>
      <c r="X141" s="3" t="s">
        <v>108</v>
      </c>
      <c r="Y141" s="3" t="s">
        <v>254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3">
      <c r="A142" s="3">
        <f t="shared" si="14"/>
        <v>15</v>
      </c>
      <c r="B142" s="3" t="s">
        <v>251</v>
      </c>
      <c r="C142" s="3" t="s">
        <v>257</v>
      </c>
      <c r="D142" s="3" t="s">
        <v>255</v>
      </c>
      <c r="E142" s="3" t="s">
        <v>256</v>
      </c>
      <c r="F142" s="3" t="s">
        <v>248</v>
      </c>
      <c r="G142" s="12">
        <v>0.21</v>
      </c>
      <c r="H142" s="12">
        <v>2.4622649999999999</v>
      </c>
      <c r="I142" s="3">
        <v>5</v>
      </c>
      <c r="J142" s="3" t="s">
        <v>100</v>
      </c>
      <c r="K142" s="3" t="s">
        <v>101</v>
      </c>
      <c r="L142" s="3" t="s">
        <v>102</v>
      </c>
      <c r="M142" s="3" t="s">
        <v>10</v>
      </c>
      <c r="N142" s="3" t="s">
        <v>249</v>
      </c>
      <c r="O142" s="3" t="s">
        <v>250</v>
      </c>
      <c r="P142" s="3" t="s">
        <v>243</v>
      </c>
      <c r="Q142" s="5">
        <v>45099.417013888888</v>
      </c>
      <c r="R142" s="5">
        <v>45099.466423611113</v>
      </c>
      <c r="S142" s="3">
        <v>9.843</v>
      </c>
      <c r="T142" s="5">
        <v>45036</v>
      </c>
      <c r="U142" s="5">
        <v>45039</v>
      </c>
      <c r="V142" s="3" t="s">
        <v>107</v>
      </c>
      <c r="W142" s="3" t="s">
        <v>108</v>
      </c>
      <c r="X142" s="3" t="s">
        <v>108</v>
      </c>
      <c r="Y142" s="3" t="s">
        <v>257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3">
      <c r="A143" s="3">
        <f t="shared" si="14"/>
        <v>15</v>
      </c>
      <c r="B143" s="3" t="s">
        <v>258</v>
      </c>
      <c r="C143" s="3" t="s">
        <v>111</v>
      </c>
      <c r="D143" s="3" t="s">
        <v>98</v>
      </c>
      <c r="E143" s="3" t="s">
        <v>98</v>
      </c>
      <c r="F143" s="3" t="s">
        <v>259</v>
      </c>
      <c r="G143" s="12">
        <v>4.8999999999999998E-3</v>
      </c>
      <c r="H143" s="12">
        <v>5.3039999999999997E-2</v>
      </c>
      <c r="I143" s="3">
        <v>1</v>
      </c>
      <c r="J143" s="3" t="s">
        <v>100</v>
      </c>
      <c r="K143" s="3" t="s">
        <v>101</v>
      </c>
      <c r="L143" s="3" t="s">
        <v>102</v>
      </c>
      <c r="M143" s="3" t="s">
        <v>9</v>
      </c>
      <c r="N143" s="3" t="s">
        <v>260</v>
      </c>
      <c r="O143" s="3" t="s">
        <v>261</v>
      </c>
      <c r="P143" s="3" t="s">
        <v>243</v>
      </c>
      <c r="Q143" s="5">
        <v>45099.476944444446</v>
      </c>
      <c r="R143" s="5">
        <v>45099.497893518521</v>
      </c>
      <c r="S143" s="3">
        <v>18.193999999999999</v>
      </c>
      <c r="T143" s="5">
        <v>45036</v>
      </c>
      <c r="U143" s="5">
        <v>45040</v>
      </c>
      <c r="V143" s="3" t="s">
        <v>107</v>
      </c>
      <c r="W143" s="3" t="s">
        <v>108</v>
      </c>
      <c r="X143" s="3" t="s">
        <v>108</v>
      </c>
      <c r="Y143" s="3" t="s">
        <v>111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3">
      <c r="A144" s="1" t="s">
        <v>34</v>
      </c>
      <c r="B144" s="1" t="s">
        <v>35</v>
      </c>
      <c r="C144" s="1" t="s">
        <v>36</v>
      </c>
      <c r="D144" s="1" t="s">
        <v>37</v>
      </c>
      <c r="E144" s="1" t="s">
        <v>38</v>
      </c>
      <c r="F144" s="1" t="s">
        <v>39</v>
      </c>
      <c r="G144" s="11" t="s">
        <v>40</v>
      </c>
      <c r="H144" s="11" t="s">
        <v>41</v>
      </c>
      <c r="I144" s="1" t="s">
        <v>42</v>
      </c>
      <c r="J144" s="1" t="s">
        <v>43</v>
      </c>
      <c r="K144" s="1" t="s">
        <v>44</v>
      </c>
      <c r="L144" s="2" t="s">
        <v>45</v>
      </c>
      <c r="M144" s="1" t="s">
        <v>46</v>
      </c>
      <c r="N144" s="1" t="s">
        <v>47</v>
      </c>
      <c r="O144" s="1" t="s">
        <v>48</v>
      </c>
      <c r="P144" s="1" t="s">
        <v>49</v>
      </c>
      <c r="Q144" s="1" t="s">
        <v>50</v>
      </c>
      <c r="R144" s="1" t="s">
        <v>51</v>
      </c>
      <c r="S144" s="1" t="s">
        <v>52</v>
      </c>
      <c r="T144" s="1" t="s">
        <v>53</v>
      </c>
      <c r="U144" s="1" t="s">
        <v>54</v>
      </c>
      <c r="V144" s="1" t="s">
        <v>55</v>
      </c>
      <c r="W144" s="1" t="s">
        <v>56</v>
      </c>
      <c r="X144" s="1" t="s">
        <v>57</v>
      </c>
      <c r="Y144" s="1" t="s">
        <v>58</v>
      </c>
      <c r="Z144" s="1" t="s">
        <v>59</v>
      </c>
      <c r="AA144" s="1" t="s">
        <v>60</v>
      </c>
      <c r="AB144" s="1" t="s">
        <v>61</v>
      </c>
      <c r="AC144" s="3"/>
      <c r="AD144" s="3"/>
      <c r="AE144" s="3"/>
      <c r="AF144" s="3"/>
      <c r="AG144" s="3"/>
      <c r="AH144" s="3"/>
      <c r="AI144" s="3"/>
    </row>
    <row r="145" spans="1:35" x14ac:dyDescent="0.3">
      <c r="A145" s="3">
        <v>16</v>
      </c>
      <c r="B145" s="3">
        <v>4</v>
      </c>
      <c r="C145" s="3" t="s">
        <v>68</v>
      </c>
      <c r="D145" s="3" t="s">
        <v>69</v>
      </c>
      <c r="E145" s="3" t="s">
        <v>70</v>
      </c>
      <c r="F145" s="3" t="s">
        <v>262</v>
      </c>
      <c r="G145" s="12">
        <v>1.2130000000000001</v>
      </c>
      <c r="H145" s="12">
        <v>12.613</v>
      </c>
      <c r="I145" s="3">
        <v>1.7</v>
      </c>
      <c r="J145" s="3">
        <v>16.303139999999999</v>
      </c>
      <c r="K145" s="4">
        <v>0.71352941176470597</v>
      </c>
      <c r="L145" s="4">
        <v>0.7736546456694845</v>
      </c>
      <c r="M145" s="3">
        <v>1</v>
      </c>
      <c r="N145" s="3">
        <v>9.8320000000000007</v>
      </c>
      <c r="O145" s="3" t="s">
        <v>72</v>
      </c>
      <c r="P145" s="3" t="s">
        <v>243</v>
      </c>
      <c r="Q145" s="3" t="s">
        <v>69</v>
      </c>
      <c r="R145" s="5">
        <v>45100.38045138889</v>
      </c>
      <c r="S145" s="3">
        <v>9.8320000000000007</v>
      </c>
      <c r="T145" s="5">
        <v>45099.405752314815</v>
      </c>
      <c r="U145" s="5">
        <v>45100.333333333336</v>
      </c>
      <c r="V145" s="3">
        <v>0</v>
      </c>
      <c r="W145" s="3">
        <v>0</v>
      </c>
      <c r="X145" s="3" t="s">
        <v>69</v>
      </c>
      <c r="Y145" s="3">
        <v>747000</v>
      </c>
      <c r="Z145" s="3">
        <v>747000</v>
      </c>
      <c r="AA145" s="3">
        <v>0</v>
      </c>
      <c r="AB145" s="3">
        <v>369748726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3"/>
    </row>
    <row r="146" spans="1:35" x14ac:dyDescent="0.3">
      <c r="A146" s="6">
        <f t="shared" ref="A146:A153" si="15">A145</f>
        <v>16</v>
      </c>
      <c r="B146" s="7" t="s">
        <v>74</v>
      </c>
      <c r="C146" s="7" t="s">
        <v>75</v>
      </c>
      <c r="D146" s="7" t="s">
        <v>76</v>
      </c>
      <c r="E146" s="7" t="s">
        <v>77</v>
      </c>
      <c r="F146" s="7" t="s">
        <v>78</v>
      </c>
      <c r="G146" s="13" t="s">
        <v>79</v>
      </c>
      <c r="H146" s="13" t="s">
        <v>80</v>
      </c>
      <c r="I146" s="7" t="s">
        <v>81</v>
      </c>
      <c r="J146" s="7" t="s">
        <v>82</v>
      </c>
      <c r="K146" s="7" t="s">
        <v>83</v>
      </c>
      <c r="L146" s="7" t="s">
        <v>84</v>
      </c>
      <c r="M146" s="7" t="s">
        <v>85</v>
      </c>
      <c r="N146" s="7" t="s">
        <v>86</v>
      </c>
      <c r="O146" s="7" t="s">
        <v>87</v>
      </c>
      <c r="P146" s="7" t="s">
        <v>88</v>
      </c>
      <c r="Q146" s="7" t="s">
        <v>89</v>
      </c>
      <c r="R146" s="7" t="s">
        <v>90</v>
      </c>
      <c r="S146" s="7" t="s">
        <v>91</v>
      </c>
      <c r="T146" s="7" t="s">
        <v>53</v>
      </c>
      <c r="U146" s="7" t="s">
        <v>54</v>
      </c>
      <c r="V146" s="7" t="s">
        <v>92</v>
      </c>
      <c r="W146" s="7" t="s">
        <v>93</v>
      </c>
      <c r="X146" s="7" t="s">
        <v>94</v>
      </c>
      <c r="Y146" s="7" t="s">
        <v>95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3">
      <c r="A147" s="3">
        <f t="shared" si="15"/>
        <v>16</v>
      </c>
      <c r="B147" s="3" t="s">
        <v>263</v>
      </c>
      <c r="C147" s="3" t="s">
        <v>264</v>
      </c>
      <c r="D147" s="3" t="s">
        <v>255</v>
      </c>
      <c r="E147" s="3" t="s">
        <v>256</v>
      </c>
      <c r="F147" s="3" t="s">
        <v>265</v>
      </c>
      <c r="G147" s="12">
        <v>7.2999999999999995E-2</v>
      </c>
      <c r="H147" s="12">
        <v>0.43798100000000001</v>
      </c>
      <c r="I147" s="3">
        <v>1</v>
      </c>
      <c r="J147" s="3" t="s">
        <v>100</v>
      </c>
      <c r="K147" s="3" t="s">
        <v>101</v>
      </c>
      <c r="L147" s="3" t="s">
        <v>102</v>
      </c>
      <c r="M147" s="3" t="s">
        <v>11</v>
      </c>
      <c r="N147" s="3" t="s">
        <v>149</v>
      </c>
      <c r="O147" s="3" t="s">
        <v>266</v>
      </c>
      <c r="P147" s="3" t="s">
        <v>243</v>
      </c>
      <c r="Q147" s="5">
        <v>45100.333333333336</v>
      </c>
      <c r="R147" s="5">
        <v>45100.38045138889</v>
      </c>
      <c r="S147" s="3">
        <v>9.8320000000000007</v>
      </c>
      <c r="T147" s="5">
        <v>45036</v>
      </c>
      <c r="U147" s="5">
        <v>45044</v>
      </c>
      <c r="V147" s="3" t="s">
        <v>107</v>
      </c>
      <c r="W147" s="3" t="s">
        <v>108</v>
      </c>
      <c r="X147" s="3" t="s">
        <v>108</v>
      </c>
      <c r="Y147" s="3" t="s">
        <v>264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3">
      <c r="A148" s="3">
        <f t="shared" si="15"/>
        <v>16</v>
      </c>
      <c r="B148" s="3" t="s">
        <v>267</v>
      </c>
      <c r="C148" s="3" t="s">
        <v>268</v>
      </c>
      <c r="D148" s="3" t="s">
        <v>246</v>
      </c>
      <c r="E148" s="3" t="s">
        <v>247</v>
      </c>
      <c r="F148" s="3" t="s">
        <v>269</v>
      </c>
      <c r="G148" s="12">
        <v>2.5999999999999999E-2</v>
      </c>
      <c r="H148" s="12">
        <v>0.69159999999999999</v>
      </c>
      <c r="I148" s="3">
        <v>1</v>
      </c>
      <c r="J148" s="3" t="s">
        <v>100</v>
      </c>
      <c r="K148" s="3" t="s">
        <v>101</v>
      </c>
      <c r="L148" s="3" t="s">
        <v>102</v>
      </c>
      <c r="M148" s="3" t="s">
        <v>11</v>
      </c>
      <c r="N148" s="3" t="s">
        <v>149</v>
      </c>
      <c r="O148" s="3" t="s">
        <v>266</v>
      </c>
      <c r="P148" s="3" t="s">
        <v>243</v>
      </c>
      <c r="Q148" s="5">
        <v>45100.333333333336</v>
      </c>
      <c r="R148" s="5">
        <v>45100.38045138889</v>
      </c>
      <c r="S148" s="3">
        <v>9.8320000000000007</v>
      </c>
      <c r="T148" s="5">
        <v>45036</v>
      </c>
      <c r="U148" s="5">
        <v>45040</v>
      </c>
      <c r="V148" s="3" t="s">
        <v>107</v>
      </c>
      <c r="W148" s="3" t="s">
        <v>108</v>
      </c>
      <c r="X148" s="3" t="s">
        <v>108</v>
      </c>
      <c r="Y148" s="3" t="s">
        <v>268</v>
      </c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3">
      <c r="A149" s="3">
        <f t="shared" si="15"/>
        <v>16</v>
      </c>
      <c r="B149" s="3" t="s">
        <v>267</v>
      </c>
      <c r="C149" s="3" t="s">
        <v>270</v>
      </c>
      <c r="D149" s="3" t="s">
        <v>246</v>
      </c>
      <c r="E149" s="3" t="s">
        <v>247</v>
      </c>
      <c r="F149" s="3" t="s">
        <v>269</v>
      </c>
      <c r="G149" s="12">
        <v>3.7999999999999999E-2</v>
      </c>
      <c r="H149" s="12">
        <v>0.567936</v>
      </c>
      <c r="I149" s="3">
        <v>1</v>
      </c>
      <c r="J149" s="3" t="s">
        <v>100</v>
      </c>
      <c r="K149" s="3" t="s">
        <v>101</v>
      </c>
      <c r="L149" s="3" t="s">
        <v>102</v>
      </c>
      <c r="M149" s="3" t="s">
        <v>11</v>
      </c>
      <c r="N149" s="3" t="s">
        <v>149</v>
      </c>
      <c r="O149" s="3" t="s">
        <v>266</v>
      </c>
      <c r="P149" s="3" t="s">
        <v>243</v>
      </c>
      <c r="Q149" s="5">
        <v>45100.333333333336</v>
      </c>
      <c r="R149" s="5">
        <v>45100.38045138889</v>
      </c>
      <c r="S149" s="3">
        <v>9.8320000000000007</v>
      </c>
      <c r="T149" s="5">
        <v>45036</v>
      </c>
      <c r="U149" s="5">
        <v>45040</v>
      </c>
      <c r="V149" s="3" t="s">
        <v>107</v>
      </c>
      <c r="W149" s="3" t="s">
        <v>108</v>
      </c>
      <c r="X149" s="3" t="s">
        <v>108</v>
      </c>
      <c r="Y149" s="3" t="s">
        <v>270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3">
      <c r="A150" s="3">
        <f t="shared" si="15"/>
        <v>16</v>
      </c>
      <c r="B150" s="3" t="s">
        <v>267</v>
      </c>
      <c r="C150" s="3" t="s">
        <v>271</v>
      </c>
      <c r="D150" s="3" t="s">
        <v>246</v>
      </c>
      <c r="E150" s="3" t="s">
        <v>247</v>
      </c>
      <c r="F150" s="3" t="s">
        <v>269</v>
      </c>
      <c r="G150" s="12">
        <v>0.15</v>
      </c>
      <c r="H150" s="12">
        <v>2.2259199999999999</v>
      </c>
      <c r="I150" s="3">
        <v>2</v>
      </c>
      <c r="J150" s="3" t="s">
        <v>100</v>
      </c>
      <c r="K150" s="3" t="s">
        <v>101</v>
      </c>
      <c r="L150" s="3" t="s">
        <v>102</v>
      </c>
      <c r="M150" s="3" t="s">
        <v>11</v>
      </c>
      <c r="N150" s="3" t="s">
        <v>149</v>
      </c>
      <c r="O150" s="3" t="s">
        <v>266</v>
      </c>
      <c r="P150" s="3" t="s">
        <v>243</v>
      </c>
      <c r="Q150" s="5">
        <v>45100.333333333336</v>
      </c>
      <c r="R150" s="5">
        <v>45100.38045138889</v>
      </c>
      <c r="S150" s="3">
        <v>9.8320000000000007</v>
      </c>
      <c r="T150" s="5">
        <v>45036</v>
      </c>
      <c r="U150" s="5">
        <v>45040</v>
      </c>
      <c r="V150" s="3" t="s">
        <v>107</v>
      </c>
      <c r="W150" s="3" t="s">
        <v>108</v>
      </c>
      <c r="X150" s="3" t="s">
        <v>108</v>
      </c>
      <c r="Y150" s="3" t="s">
        <v>271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3">
      <c r="A151" s="3">
        <f t="shared" si="15"/>
        <v>16</v>
      </c>
      <c r="B151" s="3" t="s">
        <v>272</v>
      </c>
      <c r="C151" s="3" t="s">
        <v>271</v>
      </c>
      <c r="D151" s="3" t="s">
        <v>246</v>
      </c>
      <c r="E151" s="3" t="s">
        <v>247</v>
      </c>
      <c r="F151" s="3" t="s">
        <v>273</v>
      </c>
      <c r="G151" s="12">
        <v>7.4999999999999997E-2</v>
      </c>
      <c r="H151" s="12">
        <v>1.1129599999999999</v>
      </c>
      <c r="I151" s="3">
        <v>1</v>
      </c>
      <c r="J151" s="3" t="s">
        <v>100</v>
      </c>
      <c r="K151" s="3" t="s">
        <v>101</v>
      </c>
      <c r="L151" s="3" t="s">
        <v>102</v>
      </c>
      <c r="M151" s="3" t="s">
        <v>11</v>
      </c>
      <c r="N151" s="3" t="s">
        <v>149</v>
      </c>
      <c r="O151" s="3" t="s">
        <v>266</v>
      </c>
      <c r="P151" s="3" t="s">
        <v>243</v>
      </c>
      <c r="Q151" s="5">
        <v>45100.333333333336</v>
      </c>
      <c r="R151" s="5">
        <v>45100.38045138889</v>
      </c>
      <c r="S151" s="3">
        <v>9.8320000000000007</v>
      </c>
      <c r="T151" s="5">
        <v>45036</v>
      </c>
      <c r="U151" s="5">
        <v>45040</v>
      </c>
      <c r="V151" s="3" t="s">
        <v>107</v>
      </c>
      <c r="W151" s="3" t="s">
        <v>108</v>
      </c>
      <c r="X151" s="3" t="s">
        <v>108</v>
      </c>
      <c r="Y151" s="3" t="s">
        <v>271</v>
      </c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3">
      <c r="A152" s="3">
        <f t="shared" si="15"/>
        <v>16</v>
      </c>
      <c r="B152" s="3" t="s">
        <v>274</v>
      </c>
      <c r="C152" s="3" t="s">
        <v>113</v>
      </c>
      <c r="D152" s="3" t="s">
        <v>114</v>
      </c>
      <c r="E152" s="3" t="s">
        <v>115</v>
      </c>
      <c r="F152" s="3" t="s">
        <v>275</v>
      </c>
      <c r="G152" s="12">
        <v>0.57499999999999996</v>
      </c>
      <c r="H152" s="12">
        <v>5.2276699999999998</v>
      </c>
      <c r="I152" s="3">
        <v>23</v>
      </c>
      <c r="J152" s="3" t="s">
        <v>100</v>
      </c>
      <c r="K152" s="3" t="s">
        <v>101</v>
      </c>
      <c r="L152" s="3" t="s">
        <v>102</v>
      </c>
      <c r="M152" s="3" t="s">
        <v>11</v>
      </c>
      <c r="N152" s="3" t="s">
        <v>149</v>
      </c>
      <c r="O152" s="3" t="s">
        <v>266</v>
      </c>
      <c r="P152" s="3" t="s">
        <v>243</v>
      </c>
      <c r="Q152" s="5">
        <v>45100.333333333336</v>
      </c>
      <c r="R152" s="5">
        <v>45100.38045138889</v>
      </c>
      <c r="S152" s="3">
        <v>9.8320000000000007</v>
      </c>
      <c r="T152" s="5">
        <v>45036</v>
      </c>
      <c r="U152" s="5">
        <v>45042</v>
      </c>
      <c r="V152" s="3" t="s">
        <v>107</v>
      </c>
      <c r="W152" s="3" t="s">
        <v>108</v>
      </c>
      <c r="X152" s="3" t="s">
        <v>108</v>
      </c>
      <c r="Y152" s="3" t="s">
        <v>113</v>
      </c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3">
      <c r="A153" s="3">
        <f t="shared" si="15"/>
        <v>16</v>
      </c>
      <c r="B153" s="3" t="s">
        <v>274</v>
      </c>
      <c r="C153" s="3" t="s">
        <v>120</v>
      </c>
      <c r="D153" s="3" t="s">
        <v>121</v>
      </c>
      <c r="E153" s="3" t="s">
        <v>115</v>
      </c>
      <c r="F153" s="3" t="s">
        <v>275</v>
      </c>
      <c r="G153" s="12">
        <v>0.27600000000000002</v>
      </c>
      <c r="H153" s="12">
        <v>2.3493119999999998</v>
      </c>
      <c r="I153" s="3">
        <v>23</v>
      </c>
      <c r="J153" s="3" t="s">
        <v>100</v>
      </c>
      <c r="K153" s="3" t="s">
        <v>101</v>
      </c>
      <c r="L153" s="3" t="s">
        <v>102</v>
      </c>
      <c r="M153" s="3" t="s">
        <v>11</v>
      </c>
      <c r="N153" s="3" t="s">
        <v>149</v>
      </c>
      <c r="O153" s="3" t="s">
        <v>266</v>
      </c>
      <c r="P153" s="3" t="s">
        <v>243</v>
      </c>
      <c r="Q153" s="5">
        <v>45100.333333333336</v>
      </c>
      <c r="R153" s="5">
        <v>45100.38045138889</v>
      </c>
      <c r="S153" s="3">
        <v>9.8320000000000007</v>
      </c>
      <c r="T153" s="5">
        <v>45036</v>
      </c>
      <c r="U153" s="5">
        <v>45042</v>
      </c>
      <c r="V153" s="3" t="s">
        <v>107</v>
      </c>
      <c r="W153" s="3" t="s">
        <v>108</v>
      </c>
      <c r="X153" s="3" t="s">
        <v>108</v>
      </c>
      <c r="Y153" s="3" t="s">
        <v>120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3">
      <c r="A154" s="1" t="s">
        <v>34</v>
      </c>
      <c r="B154" s="1" t="s">
        <v>35</v>
      </c>
      <c r="C154" s="1" t="s">
        <v>36</v>
      </c>
      <c r="D154" s="1" t="s">
        <v>37</v>
      </c>
      <c r="E154" s="1" t="s">
        <v>38</v>
      </c>
      <c r="F154" s="1" t="s">
        <v>39</v>
      </c>
      <c r="G154" s="11" t="s">
        <v>40</v>
      </c>
      <c r="H154" s="11" t="s">
        <v>41</v>
      </c>
      <c r="I154" s="1" t="s">
        <v>42</v>
      </c>
      <c r="J154" s="1" t="s">
        <v>43</v>
      </c>
      <c r="K154" s="1" t="s">
        <v>44</v>
      </c>
      <c r="L154" s="2" t="s">
        <v>45</v>
      </c>
      <c r="M154" s="1" t="s">
        <v>46</v>
      </c>
      <c r="N154" s="1" t="s">
        <v>47</v>
      </c>
      <c r="O154" s="1" t="s">
        <v>48</v>
      </c>
      <c r="P154" s="1" t="s">
        <v>49</v>
      </c>
      <c r="Q154" s="1" t="s">
        <v>50</v>
      </c>
      <c r="R154" s="1" t="s">
        <v>51</v>
      </c>
      <c r="S154" s="1" t="s">
        <v>52</v>
      </c>
      <c r="T154" s="1" t="s">
        <v>53</v>
      </c>
      <c r="U154" s="1" t="s">
        <v>54</v>
      </c>
      <c r="V154" s="1" t="s">
        <v>55</v>
      </c>
      <c r="W154" s="1" t="s">
        <v>56</v>
      </c>
      <c r="X154" s="1" t="s">
        <v>57</v>
      </c>
      <c r="Y154" s="1" t="s">
        <v>58</v>
      </c>
      <c r="Z154" s="1" t="s">
        <v>59</v>
      </c>
      <c r="AA154" s="1" t="s">
        <v>60</v>
      </c>
      <c r="AB154" s="1" t="s">
        <v>61</v>
      </c>
      <c r="AC154" s="3"/>
      <c r="AD154" s="3"/>
      <c r="AE154" s="3"/>
      <c r="AF154" s="3"/>
      <c r="AG154" s="3"/>
      <c r="AH154" s="3"/>
      <c r="AI154" s="3"/>
    </row>
    <row r="155" spans="1:35" x14ac:dyDescent="0.3">
      <c r="A155" s="3">
        <v>17</v>
      </c>
      <c r="B155" s="3">
        <v>3</v>
      </c>
      <c r="C155" s="3" t="s">
        <v>68</v>
      </c>
      <c r="D155" s="3" t="s">
        <v>69</v>
      </c>
      <c r="E155" s="3" t="s">
        <v>143</v>
      </c>
      <c r="F155" s="3" t="s">
        <v>144</v>
      </c>
      <c r="G155" s="12">
        <v>2.42</v>
      </c>
      <c r="H155" s="12">
        <v>20.582999999999998</v>
      </c>
      <c r="I155" s="3">
        <v>5.0999999999999996</v>
      </c>
      <c r="J155" s="3">
        <v>27.072299999999991</v>
      </c>
      <c r="K155" s="4">
        <v>0.47450980392156866</v>
      </c>
      <c r="L155" s="4">
        <v>0.7602974257820726</v>
      </c>
      <c r="M155" s="3">
        <v>3</v>
      </c>
      <c r="N155" s="3">
        <v>14.662699999999999</v>
      </c>
      <c r="O155" s="3" t="s">
        <v>72</v>
      </c>
      <c r="P155" s="3" t="s">
        <v>169</v>
      </c>
      <c r="Q155" s="3" t="s">
        <v>69</v>
      </c>
      <c r="R155" s="5">
        <v>45099.571076388886</v>
      </c>
      <c r="S155" s="3">
        <v>43.988</v>
      </c>
      <c r="T155" s="5">
        <v>45099.378321759257</v>
      </c>
      <c r="U155" s="5">
        <v>45099.541666666664</v>
      </c>
      <c r="V155" s="3">
        <v>0</v>
      </c>
      <c r="W155" s="3">
        <v>0</v>
      </c>
      <c r="X155" s="3" t="s">
        <v>69</v>
      </c>
      <c r="Y155" s="3">
        <v>1385000</v>
      </c>
      <c r="Z155" s="3">
        <v>1085000</v>
      </c>
      <c r="AA155" s="3">
        <v>300000</v>
      </c>
      <c r="AB155" s="3">
        <v>1042199070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3"/>
    </row>
    <row r="156" spans="1:35" x14ac:dyDescent="0.3">
      <c r="A156" s="6">
        <f t="shared" ref="A156:A162" si="16">A155</f>
        <v>17</v>
      </c>
      <c r="B156" s="7" t="s">
        <v>74</v>
      </c>
      <c r="C156" s="7" t="s">
        <v>75</v>
      </c>
      <c r="D156" s="7" t="s">
        <v>76</v>
      </c>
      <c r="E156" s="7" t="s">
        <v>77</v>
      </c>
      <c r="F156" s="7" t="s">
        <v>78</v>
      </c>
      <c r="G156" s="13" t="s">
        <v>79</v>
      </c>
      <c r="H156" s="13" t="s">
        <v>80</v>
      </c>
      <c r="I156" s="7" t="s">
        <v>81</v>
      </c>
      <c r="J156" s="7" t="s">
        <v>82</v>
      </c>
      <c r="K156" s="7" t="s">
        <v>83</v>
      </c>
      <c r="L156" s="7" t="s">
        <v>84</v>
      </c>
      <c r="M156" s="7" t="s">
        <v>85</v>
      </c>
      <c r="N156" s="7" t="s">
        <v>86</v>
      </c>
      <c r="O156" s="7" t="s">
        <v>87</v>
      </c>
      <c r="P156" s="7" t="s">
        <v>88</v>
      </c>
      <c r="Q156" s="7" t="s">
        <v>89</v>
      </c>
      <c r="R156" s="7" t="s">
        <v>90</v>
      </c>
      <c r="S156" s="7" t="s">
        <v>91</v>
      </c>
      <c r="T156" s="7" t="s">
        <v>53</v>
      </c>
      <c r="U156" s="7" t="s">
        <v>54</v>
      </c>
      <c r="V156" s="7" t="s">
        <v>92</v>
      </c>
      <c r="W156" s="7" t="s">
        <v>93</v>
      </c>
      <c r="X156" s="7" t="s">
        <v>94</v>
      </c>
      <c r="Y156" s="7" t="s">
        <v>95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3">
      <c r="A157" s="3">
        <f t="shared" si="16"/>
        <v>17</v>
      </c>
      <c r="B157" s="3" t="s">
        <v>276</v>
      </c>
      <c r="C157" s="3" t="s">
        <v>113</v>
      </c>
      <c r="D157" s="3" t="s">
        <v>114</v>
      </c>
      <c r="E157" s="3" t="s">
        <v>115</v>
      </c>
      <c r="F157" s="3" t="s">
        <v>277</v>
      </c>
      <c r="G157" s="12">
        <v>0.375</v>
      </c>
      <c r="H157" s="12">
        <v>3.4093499999999999</v>
      </c>
      <c r="I157" s="3">
        <v>15</v>
      </c>
      <c r="J157" s="3" t="s">
        <v>100</v>
      </c>
      <c r="K157" s="3" t="s">
        <v>101</v>
      </c>
      <c r="L157" s="3" t="s">
        <v>102</v>
      </c>
      <c r="M157" s="3" t="s">
        <v>13</v>
      </c>
      <c r="N157" s="3" t="s">
        <v>149</v>
      </c>
      <c r="O157" s="3" t="s">
        <v>278</v>
      </c>
      <c r="P157" s="3" t="s">
        <v>73</v>
      </c>
      <c r="Q157" s="5">
        <v>45099.403182870374</v>
      </c>
      <c r="R157" s="5">
        <v>45099.434317129628</v>
      </c>
      <c r="S157" s="3">
        <v>22.829000000000001</v>
      </c>
      <c r="T157" s="5">
        <v>45036</v>
      </c>
      <c r="U157" s="5">
        <v>45042</v>
      </c>
      <c r="V157" s="3" t="s">
        <v>107</v>
      </c>
      <c r="W157" s="3" t="s">
        <v>108</v>
      </c>
      <c r="X157" s="3" t="s">
        <v>108</v>
      </c>
      <c r="Y157" s="3" t="s">
        <v>113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3">
      <c r="A158" s="3">
        <f t="shared" si="16"/>
        <v>17</v>
      </c>
      <c r="B158" s="3" t="s">
        <v>276</v>
      </c>
      <c r="C158" s="3" t="s">
        <v>120</v>
      </c>
      <c r="D158" s="3" t="s">
        <v>121</v>
      </c>
      <c r="E158" s="3" t="s">
        <v>115</v>
      </c>
      <c r="F158" s="3" t="s">
        <v>277</v>
      </c>
      <c r="G158" s="12">
        <v>0.18</v>
      </c>
      <c r="H158" s="12">
        <v>1.53216</v>
      </c>
      <c r="I158" s="3">
        <v>15</v>
      </c>
      <c r="J158" s="3" t="s">
        <v>100</v>
      </c>
      <c r="K158" s="3" t="s">
        <v>101</v>
      </c>
      <c r="L158" s="3" t="s">
        <v>102</v>
      </c>
      <c r="M158" s="3" t="s">
        <v>13</v>
      </c>
      <c r="N158" s="3" t="s">
        <v>149</v>
      </c>
      <c r="O158" s="3" t="s">
        <v>278</v>
      </c>
      <c r="P158" s="3" t="s">
        <v>73</v>
      </c>
      <c r="Q158" s="5">
        <v>45099.403182870374</v>
      </c>
      <c r="R158" s="5">
        <v>45099.434317129628</v>
      </c>
      <c r="S158" s="3">
        <v>22.829000000000001</v>
      </c>
      <c r="T158" s="5">
        <v>45036</v>
      </c>
      <c r="U158" s="5">
        <v>45042</v>
      </c>
      <c r="V158" s="3" t="s">
        <v>107</v>
      </c>
      <c r="W158" s="3" t="s">
        <v>108</v>
      </c>
      <c r="X158" s="3" t="s">
        <v>108</v>
      </c>
      <c r="Y158" s="3" t="s">
        <v>120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3">
      <c r="A159" s="3">
        <f t="shared" si="16"/>
        <v>17</v>
      </c>
      <c r="B159" s="3" t="s">
        <v>279</v>
      </c>
      <c r="C159" s="3" t="s">
        <v>113</v>
      </c>
      <c r="D159" s="3" t="s">
        <v>114</v>
      </c>
      <c r="E159" s="3" t="s">
        <v>115</v>
      </c>
      <c r="F159" s="3" t="s">
        <v>280</v>
      </c>
      <c r="G159" s="12">
        <v>0.875</v>
      </c>
      <c r="H159" s="12">
        <v>7.9551499999999997</v>
      </c>
      <c r="I159" s="3">
        <v>35</v>
      </c>
      <c r="J159" s="3" t="s">
        <v>100</v>
      </c>
      <c r="K159" s="3" t="s">
        <v>101</v>
      </c>
      <c r="L159" s="3" t="s">
        <v>102</v>
      </c>
      <c r="M159" s="3" t="s">
        <v>12</v>
      </c>
      <c r="N159" s="3" t="s">
        <v>149</v>
      </c>
      <c r="O159" s="3" t="s">
        <v>281</v>
      </c>
      <c r="P159" s="3" t="s">
        <v>169</v>
      </c>
      <c r="Q159" s="5">
        <v>45099.446712962963</v>
      </c>
      <c r="R159" s="5">
        <v>45099.491574074076</v>
      </c>
      <c r="S159" s="3">
        <v>35.834000000000003</v>
      </c>
      <c r="T159" s="5">
        <v>45036</v>
      </c>
      <c r="U159" s="5">
        <v>45042</v>
      </c>
      <c r="V159" s="3" t="s">
        <v>107</v>
      </c>
      <c r="W159" s="3" t="s">
        <v>108</v>
      </c>
      <c r="X159" s="3" t="s">
        <v>108</v>
      </c>
      <c r="Y159" s="3" t="s">
        <v>113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3">
      <c r="A160" s="3">
        <f t="shared" si="16"/>
        <v>17</v>
      </c>
      <c r="B160" s="3" t="s">
        <v>279</v>
      </c>
      <c r="C160" s="3" t="s">
        <v>120</v>
      </c>
      <c r="D160" s="3" t="s">
        <v>121</v>
      </c>
      <c r="E160" s="3" t="s">
        <v>115</v>
      </c>
      <c r="F160" s="3" t="s">
        <v>280</v>
      </c>
      <c r="G160" s="12">
        <v>0.42</v>
      </c>
      <c r="H160" s="12">
        <v>3.57504</v>
      </c>
      <c r="I160" s="3">
        <v>35</v>
      </c>
      <c r="J160" s="3" t="s">
        <v>100</v>
      </c>
      <c r="K160" s="3" t="s">
        <v>101</v>
      </c>
      <c r="L160" s="3" t="s">
        <v>102</v>
      </c>
      <c r="M160" s="3" t="s">
        <v>12</v>
      </c>
      <c r="N160" s="3" t="s">
        <v>149</v>
      </c>
      <c r="O160" s="3" t="s">
        <v>281</v>
      </c>
      <c r="P160" s="3" t="s">
        <v>169</v>
      </c>
      <c r="Q160" s="5">
        <v>45099.446712962963</v>
      </c>
      <c r="R160" s="5">
        <v>45099.491574074076</v>
      </c>
      <c r="S160" s="3">
        <v>35.834000000000003</v>
      </c>
      <c r="T160" s="5">
        <v>45036</v>
      </c>
      <c r="U160" s="5">
        <v>45042</v>
      </c>
      <c r="V160" s="3" t="s">
        <v>107</v>
      </c>
      <c r="W160" s="3" t="s">
        <v>108</v>
      </c>
      <c r="X160" s="3" t="s">
        <v>108</v>
      </c>
      <c r="Y160" s="3" t="s">
        <v>120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3">
      <c r="A161" s="3">
        <f t="shared" si="16"/>
        <v>17</v>
      </c>
      <c r="B161" s="3" t="s">
        <v>282</v>
      </c>
      <c r="C161" s="3" t="s">
        <v>283</v>
      </c>
      <c r="D161" s="3" t="s">
        <v>121</v>
      </c>
      <c r="E161" s="3" t="s">
        <v>115</v>
      </c>
      <c r="F161" s="3" t="s">
        <v>284</v>
      </c>
      <c r="G161" s="12">
        <v>0.12</v>
      </c>
      <c r="H161" s="12">
        <v>1.336875</v>
      </c>
      <c r="I161" s="3">
        <v>10</v>
      </c>
      <c r="J161" s="3" t="s">
        <v>100</v>
      </c>
      <c r="K161" s="3" t="s">
        <v>101</v>
      </c>
      <c r="L161" s="3" t="s">
        <v>102</v>
      </c>
      <c r="M161" s="3" t="s">
        <v>14</v>
      </c>
      <c r="N161" s="3" t="s">
        <v>285</v>
      </c>
      <c r="O161" s="3" t="s">
        <v>286</v>
      </c>
      <c r="P161" s="3" t="s">
        <v>169</v>
      </c>
      <c r="Q161" s="5">
        <v>45099.541666666664</v>
      </c>
      <c r="R161" s="5">
        <v>45099.571076388886</v>
      </c>
      <c r="S161" s="3">
        <v>43.988</v>
      </c>
      <c r="T161" s="5">
        <v>45036</v>
      </c>
      <c r="U161" s="5">
        <v>45065</v>
      </c>
      <c r="V161" s="3" t="s">
        <v>107</v>
      </c>
      <c r="W161" s="3" t="s">
        <v>108</v>
      </c>
      <c r="X161" s="3" t="s">
        <v>108</v>
      </c>
      <c r="Y161" s="3" t="s">
        <v>283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3">
      <c r="A162" s="3">
        <f t="shared" si="16"/>
        <v>17</v>
      </c>
      <c r="B162" s="3" t="s">
        <v>282</v>
      </c>
      <c r="C162" s="3" t="s">
        <v>287</v>
      </c>
      <c r="D162" s="3" t="s">
        <v>114</v>
      </c>
      <c r="E162" s="3" t="s">
        <v>115</v>
      </c>
      <c r="F162" s="3" t="s">
        <v>284</v>
      </c>
      <c r="G162" s="12">
        <v>0.45</v>
      </c>
      <c r="H162" s="12">
        <v>2.7744</v>
      </c>
      <c r="I162" s="3">
        <v>10</v>
      </c>
      <c r="J162" s="3" t="s">
        <v>100</v>
      </c>
      <c r="K162" s="3" t="s">
        <v>101</v>
      </c>
      <c r="L162" s="3" t="s">
        <v>102</v>
      </c>
      <c r="M162" s="3" t="s">
        <v>14</v>
      </c>
      <c r="N162" s="3" t="s">
        <v>285</v>
      </c>
      <c r="O162" s="3" t="s">
        <v>286</v>
      </c>
      <c r="P162" s="3" t="s">
        <v>169</v>
      </c>
      <c r="Q162" s="5">
        <v>45099.541666666664</v>
      </c>
      <c r="R162" s="5">
        <v>45099.571076388886</v>
      </c>
      <c r="S162" s="3">
        <v>43.988</v>
      </c>
      <c r="T162" s="5">
        <v>45036</v>
      </c>
      <c r="U162" s="5">
        <v>45065</v>
      </c>
      <c r="V162" s="3" t="s">
        <v>107</v>
      </c>
      <c r="W162" s="3" t="s">
        <v>108</v>
      </c>
      <c r="X162" s="3" t="s">
        <v>108</v>
      </c>
      <c r="Y162" s="3" t="s">
        <v>287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3">
      <c r="A163" s="1" t="s">
        <v>34</v>
      </c>
      <c r="B163" s="1" t="s">
        <v>35</v>
      </c>
      <c r="C163" s="1" t="s">
        <v>36</v>
      </c>
      <c r="D163" s="1" t="s">
        <v>37</v>
      </c>
      <c r="E163" s="1" t="s">
        <v>38</v>
      </c>
      <c r="F163" s="1" t="s">
        <v>39</v>
      </c>
      <c r="G163" s="11" t="s">
        <v>40</v>
      </c>
      <c r="H163" s="11" t="s">
        <v>41</v>
      </c>
      <c r="I163" s="1" t="s">
        <v>42</v>
      </c>
      <c r="J163" s="1" t="s">
        <v>43</v>
      </c>
      <c r="K163" s="1" t="s">
        <v>44</v>
      </c>
      <c r="L163" s="2" t="s">
        <v>45</v>
      </c>
      <c r="M163" s="1" t="s">
        <v>46</v>
      </c>
      <c r="N163" s="1" t="s">
        <v>47</v>
      </c>
      <c r="O163" s="1" t="s">
        <v>48</v>
      </c>
      <c r="P163" s="1" t="s">
        <v>49</v>
      </c>
      <c r="Q163" s="1" t="s">
        <v>50</v>
      </c>
      <c r="R163" s="1" t="s">
        <v>51</v>
      </c>
      <c r="S163" s="1" t="s">
        <v>52</v>
      </c>
      <c r="T163" s="1" t="s">
        <v>53</v>
      </c>
      <c r="U163" s="1" t="s">
        <v>54</v>
      </c>
      <c r="V163" s="1" t="s">
        <v>55</v>
      </c>
      <c r="W163" s="1" t="s">
        <v>56</v>
      </c>
      <c r="X163" s="1" t="s">
        <v>57</v>
      </c>
      <c r="Y163" s="1" t="s">
        <v>58</v>
      </c>
      <c r="Z163" s="1" t="s">
        <v>59</v>
      </c>
      <c r="AA163" s="1" t="s">
        <v>60</v>
      </c>
      <c r="AB163" s="1" t="s">
        <v>61</v>
      </c>
      <c r="AC163" s="3"/>
      <c r="AD163" s="3"/>
      <c r="AE163" s="3"/>
      <c r="AF163" s="3"/>
      <c r="AG163" s="3"/>
      <c r="AH163" s="3"/>
      <c r="AI163" s="3"/>
    </row>
    <row r="164" spans="1:35" x14ac:dyDescent="0.3">
      <c r="A164" s="3">
        <v>18</v>
      </c>
      <c r="B164" s="3">
        <v>8</v>
      </c>
      <c r="C164" s="3" t="s">
        <v>68</v>
      </c>
      <c r="D164" s="3" t="s">
        <v>69</v>
      </c>
      <c r="E164" s="3" t="s">
        <v>70</v>
      </c>
      <c r="F164" s="3" t="s">
        <v>71</v>
      </c>
      <c r="G164" s="12">
        <v>1.474</v>
      </c>
      <c r="H164" s="12">
        <v>12.545999999999999</v>
      </c>
      <c r="I164" s="3">
        <v>1.99</v>
      </c>
      <c r="J164" s="3">
        <v>23.239260000000002</v>
      </c>
      <c r="K164" s="4">
        <v>0.74070351758793973</v>
      </c>
      <c r="L164" s="4">
        <v>0.53986228477154596</v>
      </c>
      <c r="M164" s="3">
        <v>3</v>
      </c>
      <c r="N164" s="3">
        <v>15.542999999999999</v>
      </c>
      <c r="O164" s="3" t="s">
        <v>72</v>
      </c>
      <c r="P164" s="3" t="s">
        <v>288</v>
      </c>
      <c r="Q164" s="3" t="s">
        <v>69</v>
      </c>
      <c r="R164" s="5">
        <v>45099.555590277778</v>
      </c>
      <c r="S164" s="3">
        <v>46.628999999999998</v>
      </c>
      <c r="T164" s="5">
        <v>45099.361608796295</v>
      </c>
      <c r="U164" s="5">
        <v>45099.484166666669</v>
      </c>
      <c r="V164" s="3">
        <v>0</v>
      </c>
      <c r="W164" s="3">
        <v>0</v>
      </c>
      <c r="X164" s="3" t="s">
        <v>69</v>
      </c>
      <c r="Y164" s="3">
        <v>1160000</v>
      </c>
      <c r="Z164" s="3">
        <v>960000</v>
      </c>
      <c r="AA164" s="3">
        <v>200000</v>
      </c>
      <c r="AB164" s="3">
        <v>361773568</v>
      </c>
      <c r="AC164" s="3" t="s">
        <v>159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109</v>
      </c>
      <c r="AI164" s="3" t="s">
        <v>295</v>
      </c>
    </row>
    <row r="165" spans="1:35" x14ac:dyDescent="0.3">
      <c r="A165" s="6">
        <f t="shared" ref="A165:A187" si="17">A164</f>
        <v>18</v>
      </c>
      <c r="B165" s="7" t="s">
        <v>74</v>
      </c>
      <c r="C165" s="7" t="s">
        <v>75</v>
      </c>
      <c r="D165" s="7" t="s">
        <v>76</v>
      </c>
      <c r="E165" s="7" t="s">
        <v>77</v>
      </c>
      <c r="F165" s="7" t="s">
        <v>78</v>
      </c>
      <c r="G165" s="13" t="s">
        <v>79</v>
      </c>
      <c r="H165" s="13" t="s">
        <v>80</v>
      </c>
      <c r="I165" s="7" t="s">
        <v>81</v>
      </c>
      <c r="J165" s="7" t="s">
        <v>82</v>
      </c>
      <c r="K165" s="7" t="s">
        <v>83</v>
      </c>
      <c r="L165" s="7" t="s">
        <v>84</v>
      </c>
      <c r="M165" s="7" t="s">
        <v>85</v>
      </c>
      <c r="N165" s="7" t="s">
        <v>86</v>
      </c>
      <c r="O165" s="7" t="s">
        <v>87</v>
      </c>
      <c r="P165" s="7" t="s">
        <v>88</v>
      </c>
      <c r="Q165" s="7" t="s">
        <v>89</v>
      </c>
      <c r="R165" s="7" t="s">
        <v>90</v>
      </c>
      <c r="S165" s="7" t="s">
        <v>91</v>
      </c>
      <c r="T165" s="7" t="s">
        <v>53</v>
      </c>
      <c r="U165" s="7" t="s">
        <v>54</v>
      </c>
      <c r="V165" s="7" t="s">
        <v>92</v>
      </c>
      <c r="W165" s="7" t="s">
        <v>93</v>
      </c>
      <c r="X165" s="7" t="s">
        <v>94</v>
      </c>
      <c r="Y165" s="7" t="s">
        <v>95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3">
      <c r="A166" s="3">
        <f t="shared" si="17"/>
        <v>18</v>
      </c>
      <c r="B166" s="3" t="s">
        <v>289</v>
      </c>
      <c r="C166" s="3" t="s">
        <v>253</v>
      </c>
      <c r="D166" s="3" t="s">
        <v>246</v>
      </c>
      <c r="E166" s="3" t="s">
        <v>247</v>
      </c>
      <c r="F166" s="3" t="s">
        <v>290</v>
      </c>
      <c r="G166" s="12">
        <v>9.1999999999999998E-2</v>
      </c>
      <c r="H166" s="12">
        <v>1.3832</v>
      </c>
      <c r="I166" s="3">
        <v>2</v>
      </c>
      <c r="J166" s="3" t="s">
        <v>100</v>
      </c>
      <c r="K166" s="3" t="s">
        <v>101</v>
      </c>
      <c r="L166" s="3" t="s">
        <v>102</v>
      </c>
      <c r="M166" s="3" t="s">
        <v>291</v>
      </c>
      <c r="N166" s="3" t="s">
        <v>292</v>
      </c>
      <c r="O166" s="3" t="s">
        <v>293</v>
      </c>
      <c r="P166" s="3" t="s">
        <v>294</v>
      </c>
      <c r="Q166" s="5">
        <v>45099.372569444444</v>
      </c>
      <c r="R166" s="5">
        <v>45099.408460648148</v>
      </c>
      <c r="S166" s="3">
        <v>6.33</v>
      </c>
      <c r="T166" s="5">
        <v>45036</v>
      </c>
      <c r="U166" s="5">
        <v>45046</v>
      </c>
      <c r="V166" s="3" t="s">
        <v>107</v>
      </c>
      <c r="W166" s="3" t="s">
        <v>108</v>
      </c>
      <c r="X166" s="3" t="s">
        <v>108</v>
      </c>
      <c r="Y166" s="3" t="s">
        <v>253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3">
      <c r="A167" s="3">
        <f t="shared" si="17"/>
        <v>18</v>
      </c>
      <c r="B167" s="3" t="s">
        <v>289</v>
      </c>
      <c r="C167" s="3" t="s">
        <v>271</v>
      </c>
      <c r="D167" s="3" t="s">
        <v>246</v>
      </c>
      <c r="E167" s="3" t="s">
        <v>247</v>
      </c>
      <c r="F167" s="3" t="s">
        <v>290</v>
      </c>
      <c r="G167" s="12">
        <v>7.4999999999999997E-2</v>
      </c>
      <c r="H167" s="12">
        <v>1.1129599999999999</v>
      </c>
      <c r="I167" s="3">
        <v>1</v>
      </c>
      <c r="J167" s="3" t="s">
        <v>100</v>
      </c>
      <c r="K167" s="3" t="s">
        <v>101</v>
      </c>
      <c r="L167" s="3" t="s">
        <v>102</v>
      </c>
      <c r="M167" s="3" t="s">
        <v>291</v>
      </c>
      <c r="N167" s="3" t="s">
        <v>292</v>
      </c>
      <c r="O167" s="3" t="s">
        <v>293</v>
      </c>
      <c r="P167" s="3" t="s">
        <v>294</v>
      </c>
      <c r="Q167" s="5">
        <v>45099.372569444444</v>
      </c>
      <c r="R167" s="5">
        <v>45099.408460648148</v>
      </c>
      <c r="S167" s="3">
        <v>6.33</v>
      </c>
      <c r="T167" s="5">
        <v>45036</v>
      </c>
      <c r="U167" s="5">
        <v>45046</v>
      </c>
      <c r="V167" s="3" t="s">
        <v>107</v>
      </c>
      <c r="W167" s="3" t="s">
        <v>108</v>
      </c>
      <c r="X167" s="3" t="s">
        <v>108</v>
      </c>
      <c r="Y167" s="3" t="s">
        <v>271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3">
      <c r="A168" s="3">
        <f t="shared" si="17"/>
        <v>18</v>
      </c>
      <c r="B168" s="3" t="s">
        <v>289</v>
      </c>
      <c r="C168" s="3" t="s">
        <v>296</v>
      </c>
      <c r="D168" s="3" t="s">
        <v>255</v>
      </c>
      <c r="E168" s="3" t="s">
        <v>256</v>
      </c>
      <c r="F168" s="3" t="s">
        <v>290</v>
      </c>
      <c r="G168" s="12">
        <v>7.2999999999999995E-2</v>
      </c>
      <c r="H168" s="12">
        <v>0.43798100000000001</v>
      </c>
      <c r="I168" s="3">
        <v>1</v>
      </c>
      <c r="J168" s="3" t="s">
        <v>100</v>
      </c>
      <c r="K168" s="3" t="s">
        <v>101</v>
      </c>
      <c r="L168" s="3" t="s">
        <v>102</v>
      </c>
      <c r="M168" s="3" t="s">
        <v>291</v>
      </c>
      <c r="N168" s="3" t="s">
        <v>292</v>
      </c>
      <c r="O168" s="3" t="s">
        <v>293</v>
      </c>
      <c r="P168" s="3" t="s">
        <v>294</v>
      </c>
      <c r="Q168" s="5">
        <v>45099.372569444444</v>
      </c>
      <c r="R168" s="5">
        <v>45099.408460648148</v>
      </c>
      <c r="S168" s="3">
        <v>6.33</v>
      </c>
      <c r="T168" s="5">
        <v>45036</v>
      </c>
      <c r="U168" s="5">
        <v>45046</v>
      </c>
      <c r="V168" s="3" t="s">
        <v>107</v>
      </c>
      <c r="W168" s="3" t="s">
        <v>108</v>
      </c>
      <c r="X168" s="3" t="s">
        <v>108</v>
      </c>
      <c r="Y168" s="3" t="s">
        <v>296</v>
      </c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3">
      <c r="A169" s="3">
        <f t="shared" si="17"/>
        <v>18</v>
      </c>
      <c r="B169" s="3" t="s">
        <v>289</v>
      </c>
      <c r="C169" s="3" t="s">
        <v>297</v>
      </c>
      <c r="D169" s="3" t="s">
        <v>255</v>
      </c>
      <c r="E169" s="3" t="s">
        <v>256</v>
      </c>
      <c r="F169" s="3" t="s">
        <v>290</v>
      </c>
      <c r="G169" s="12">
        <v>0.13800000000000001</v>
      </c>
      <c r="H169" s="12">
        <v>0.87596300000000005</v>
      </c>
      <c r="I169" s="3">
        <v>2</v>
      </c>
      <c r="J169" s="3" t="s">
        <v>100</v>
      </c>
      <c r="K169" s="3" t="s">
        <v>101</v>
      </c>
      <c r="L169" s="3" t="s">
        <v>102</v>
      </c>
      <c r="M169" s="3" t="s">
        <v>291</v>
      </c>
      <c r="N169" s="3" t="s">
        <v>292</v>
      </c>
      <c r="O169" s="3" t="s">
        <v>293</v>
      </c>
      <c r="P169" s="3" t="s">
        <v>294</v>
      </c>
      <c r="Q169" s="5">
        <v>45099.372569444444</v>
      </c>
      <c r="R169" s="5">
        <v>45099.408460648148</v>
      </c>
      <c r="S169" s="3">
        <v>6.33</v>
      </c>
      <c r="T169" s="5">
        <v>45036</v>
      </c>
      <c r="U169" s="5">
        <v>45046</v>
      </c>
      <c r="V169" s="3" t="s">
        <v>107</v>
      </c>
      <c r="W169" s="3" t="s">
        <v>108</v>
      </c>
      <c r="X169" s="3" t="s">
        <v>108</v>
      </c>
      <c r="Y169" s="3" t="s">
        <v>297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3">
      <c r="A170" s="3">
        <f t="shared" si="17"/>
        <v>18</v>
      </c>
      <c r="B170" s="3" t="s">
        <v>289</v>
      </c>
      <c r="C170" s="3" t="s">
        <v>298</v>
      </c>
      <c r="D170" s="3" t="s">
        <v>246</v>
      </c>
      <c r="E170" s="3" t="s">
        <v>247</v>
      </c>
      <c r="F170" s="3" t="s">
        <v>290</v>
      </c>
      <c r="G170" s="12">
        <v>0.20399999999999999</v>
      </c>
      <c r="H170" s="12">
        <v>2.5593750000000002</v>
      </c>
      <c r="I170" s="3">
        <v>3</v>
      </c>
      <c r="J170" s="3" t="s">
        <v>100</v>
      </c>
      <c r="K170" s="3" t="s">
        <v>101</v>
      </c>
      <c r="L170" s="3" t="s">
        <v>102</v>
      </c>
      <c r="M170" s="3" t="s">
        <v>291</v>
      </c>
      <c r="N170" s="3" t="s">
        <v>292</v>
      </c>
      <c r="O170" s="3" t="s">
        <v>293</v>
      </c>
      <c r="P170" s="3" t="s">
        <v>294</v>
      </c>
      <c r="Q170" s="5">
        <v>45099.372569444444</v>
      </c>
      <c r="R170" s="5">
        <v>45099.408460648148</v>
      </c>
      <c r="S170" s="3">
        <v>6.33</v>
      </c>
      <c r="T170" s="5">
        <v>45036</v>
      </c>
      <c r="U170" s="5">
        <v>45046</v>
      </c>
      <c r="V170" s="3" t="s">
        <v>107</v>
      </c>
      <c r="W170" s="3" t="s">
        <v>108</v>
      </c>
      <c r="X170" s="3" t="s">
        <v>108</v>
      </c>
      <c r="Y170" s="3" t="s">
        <v>298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3">
      <c r="A171" s="3">
        <f t="shared" si="17"/>
        <v>18</v>
      </c>
      <c r="B171" s="3" t="s">
        <v>299</v>
      </c>
      <c r="C171" s="3" t="s">
        <v>300</v>
      </c>
      <c r="D171" s="3" t="s">
        <v>181</v>
      </c>
      <c r="E171" s="3" t="s">
        <v>181</v>
      </c>
      <c r="F171" s="3" t="s">
        <v>301</v>
      </c>
      <c r="G171" s="12">
        <v>3.68E-4</v>
      </c>
      <c r="H171" s="12">
        <v>5.3391000000000001E-2</v>
      </c>
      <c r="I171" s="3">
        <v>15</v>
      </c>
      <c r="J171" s="3" t="s">
        <v>100</v>
      </c>
      <c r="K171" s="3" t="s">
        <v>101</v>
      </c>
      <c r="L171" s="3" t="s">
        <v>102</v>
      </c>
      <c r="M171" s="3" t="s">
        <v>291</v>
      </c>
      <c r="N171" s="3" t="s">
        <v>292</v>
      </c>
      <c r="O171" s="3" t="s">
        <v>293</v>
      </c>
      <c r="P171" s="3" t="s">
        <v>294</v>
      </c>
      <c r="Q171" s="5">
        <v>45099.372569444444</v>
      </c>
      <c r="R171" s="5">
        <v>45099.408460648148</v>
      </c>
      <c r="S171" s="3">
        <v>6.33</v>
      </c>
      <c r="T171" s="5">
        <v>45036</v>
      </c>
      <c r="U171" s="5">
        <v>45038</v>
      </c>
      <c r="V171" s="3" t="s">
        <v>107</v>
      </c>
      <c r="W171" s="3" t="s">
        <v>108</v>
      </c>
      <c r="X171" s="3" t="s">
        <v>108</v>
      </c>
      <c r="Y171" s="3" t="s">
        <v>300</v>
      </c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3">
      <c r="A172" s="3">
        <f t="shared" si="17"/>
        <v>18</v>
      </c>
      <c r="B172" s="3" t="s">
        <v>299</v>
      </c>
      <c r="C172" s="3" t="s">
        <v>302</v>
      </c>
      <c r="D172" s="3" t="s">
        <v>181</v>
      </c>
      <c r="E172" s="3" t="s">
        <v>181</v>
      </c>
      <c r="F172" s="3" t="s">
        <v>301</v>
      </c>
      <c r="G172" s="12">
        <v>2.3679999999999999E-3</v>
      </c>
      <c r="H172" s="12">
        <v>1.9032E-2</v>
      </c>
      <c r="I172" s="3">
        <v>8</v>
      </c>
      <c r="J172" s="3" t="s">
        <v>100</v>
      </c>
      <c r="K172" s="3" t="s">
        <v>101</v>
      </c>
      <c r="L172" s="3" t="s">
        <v>102</v>
      </c>
      <c r="M172" s="3" t="s">
        <v>291</v>
      </c>
      <c r="N172" s="3" t="s">
        <v>292</v>
      </c>
      <c r="O172" s="3" t="s">
        <v>293</v>
      </c>
      <c r="P172" s="3" t="s">
        <v>294</v>
      </c>
      <c r="Q172" s="5">
        <v>45099.372569444444</v>
      </c>
      <c r="R172" s="5">
        <v>45099.408460648148</v>
      </c>
      <c r="S172" s="3">
        <v>6.33</v>
      </c>
      <c r="T172" s="5">
        <v>45036</v>
      </c>
      <c r="U172" s="5">
        <v>45038</v>
      </c>
      <c r="V172" s="3" t="s">
        <v>107</v>
      </c>
      <c r="W172" s="3" t="s">
        <v>108</v>
      </c>
      <c r="X172" s="3" t="s">
        <v>108</v>
      </c>
      <c r="Y172" s="3" t="s">
        <v>302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3">
      <c r="A173" s="3">
        <f t="shared" si="17"/>
        <v>18</v>
      </c>
      <c r="B173" s="3" t="s">
        <v>299</v>
      </c>
      <c r="C173" s="3" t="s">
        <v>303</v>
      </c>
      <c r="D173" s="3" t="s">
        <v>181</v>
      </c>
      <c r="E173" s="3" t="s">
        <v>181</v>
      </c>
      <c r="F173" s="3" t="s">
        <v>301</v>
      </c>
      <c r="G173" s="12">
        <v>3.0240000000000002E-3</v>
      </c>
      <c r="H173" s="12">
        <v>3.9545999999999998E-2</v>
      </c>
      <c r="I173" s="3">
        <v>8</v>
      </c>
      <c r="J173" s="3" t="s">
        <v>100</v>
      </c>
      <c r="K173" s="3" t="s">
        <v>101</v>
      </c>
      <c r="L173" s="3" t="s">
        <v>102</v>
      </c>
      <c r="M173" s="3" t="s">
        <v>291</v>
      </c>
      <c r="N173" s="3" t="s">
        <v>292</v>
      </c>
      <c r="O173" s="3" t="s">
        <v>293</v>
      </c>
      <c r="P173" s="3" t="s">
        <v>294</v>
      </c>
      <c r="Q173" s="5">
        <v>45099.372569444444</v>
      </c>
      <c r="R173" s="5">
        <v>45099.408460648148</v>
      </c>
      <c r="S173" s="3">
        <v>6.33</v>
      </c>
      <c r="T173" s="5">
        <v>45036</v>
      </c>
      <c r="U173" s="5">
        <v>45038</v>
      </c>
      <c r="V173" s="3" t="s">
        <v>107</v>
      </c>
      <c r="W173" s="3" t="s">
        <v>108</v>
      </c>
      <c r="X173" s="3" t="s">
        <v>108</v>
      </c>
      <c r="Y173" s="3" t="s">
        <v>303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3">
      <c r="A174" s="3">
        <f t="shared" si="17"/>
        <v>18</v>
      </c>
      <c r="B174" s="3" t="s">
        <v>299</v>
      </c>
      <c r="C174" s="3" t="s">
        <v>304</v>
      </c>
      <c r="D174" s="3" t="s">
        <v>181</v>
      </c>
      <c r="E174" s="3" t="s">
        <v>181</v>
      </c>
      <c r="F174" s="3" t="s">
        <v>301</v>
      </c>
      <c r="G174" s="12">
        <v>6.4200000000000004E-3</v>
      </c>
      <c r="H174" s="12">
        <v>5.5808999999999997E-2</v>
      </c>
      <c r="I174" s="3">
        <v>15</v>
      </c>
      <c r="J174" s="3" t="s">
        <v>100</v>
      </c>
      <c r="K174" s="3" t="s">
        <v>101</v>
      </c>
      <c r="L174" s="3" t="s">
        <v>102</v>
      </c>
      <c r="M174" s="3" t="s">
        <v>291</v>
      </c>
      <c r="N174" s="3" t="s">
        <v>292</v>
      </c>
      <c r="O174" s="3" t="s">
        <v>293</v>
      </c>
      <c r="P174" s="3" t="s">
        <v>294</v>
      </c>
      <c r="Q174" s="5">
        <v>45099.372569444444</v>
      </c>
      <c r="R174" s="5">
        <v>45099.408460648148</v>
      </c>
      <c r="S174" s="3">
        <v>6.33</v>
      </c>
      <c r="T174" s="5">
        <v>45036</v>
      </c>
      <c r="U174" s="5">
        <v>45038</v>
      </c>
      <c r="V174" s="3" t="s">
        <v>107</v>
      </c>
      <c r="W174" s="3" t="s">
        <v>108</v>
      </c>
      <c r="X174" s="3" t="s">
        <v>108</v>
      </c>
      <c r="Y174" s="3" t="s">
        <v>304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3">
      <c r="A175" s="3">
        <f t="shared" si="17"/>
        <v>18</v>
      </c>
      <c r="B175" s="3" t="s">
        <v>305</v>
      </c>
      <c r="C175" s="3" t="s">
        <v>306</v>
      </c>
      <c r="D175" s="3" t="s">
        <v>186</v>
      </c>
      <c r="E175" s="3" t="s">
        <v>187</v>
      </c>
      <c r="F175" s="3" t="s">
        <v>307</v>
      </c>
      <c r="G175" s="12">
        <v>3.3000000000000002E-2</v>
      </c>
      <c r="H175" s="12">
        <v>0.17271</v>
      </c>
      <c r="I175" s="3">
        <v>3</v>
      </c>
      <c r="J175" s="3" t="s">
        <v>100</v>
      </c>
      <c r="K175" s="3" t="s">
        <v>101</v>
      </c>
      <c r="L175" s="3" t="s">
        <v>102</v>
      </c>
      <c r="M175" s="3" t="s">
        <v>291</v>
      </c>
      <c r="N175" s="3" t="s">
        <v>292</v>
      </c>
      <c r="O175" s="3" t="s">
        <v>293</v>
      </c>
      <c r="P175" s="3" t="s">
        <v>294</v>
      </c>
      <c r="Q175" s="5">
        <v>45099.372569444444</v>
      </c>
      <c r="R175" s="5">
        <v>45099.408460648148</v>
      </c>
      <c r="S175" s="3">
        <v>6.33</v>
      </c>
      <c r="T175" s="5">
        <v>45036</v>
      </c>
      <c r="U175" s="5">
        <v>45038</v>
      </c>
      <c r="V175" s="3" t="s">
        <v>107</v>
      </c>
      <c r="W175" s="3" t="s">
        <v>108</v>
      </c>
      <c r="X175" s="3" t="s">
        <v>108</v>
      </c>
      <c r="Y175" s="3" t="s">
        <v>306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3">
      <c r="A176" s="3">
        <f t="shared" si="17"/>
        <v>18</v>
      </c>
      <c r="B176" s="3" t="s">
        <v>305</v>
      </c>
      <c r="C176" s="3" t="s">
        <v>308</v>
      </c>
      <c r="D176" s="3" t="s">
        <v>181</v>
      </c>
      <c r="E176" s="3" t="s">
        <v>181</v>
      </c>
      <c r="F176" s="3" t="s">
        <v>307</v>
      </c>
      <c r="G176" s="12">
        <v>2.1999999999999999E-2</v>
      </c>
      <c r="H176" s="12">
        <v>0.26288</v>
      </c>
      <c r="I176" s="3">
        <v>5</v>
      </c>
      <c r="J176" s="3" t="s">
        <v>100</v>
      </c>
      <c r="K176" s="3" t="s">
        <v>101</v>
      </c>
      <c r="L176" s="3" t="s">
        <v>102</v>
      </c>
      <c r="M176" s="3" t="s">
        <v>291</v>
      </c>
      <c r="N176" s="3" t="s">
        <v>292</v>
      </c>
      <c r="O176" s="3" t="s">
        <v>293</v>
      </c>
      <c r="P176" s="3" t="s">
        <v>294</v>
      </c>
      <c r="Q176" s="5">
        <v>45099.372569444444</v>
      </c>
      <c r="R176" s="5">
        <v>45099.408460648148</v>
      </c>
      <c r="S176" s="3">
        <v>6.33</v>
      </c>
      <c r="T176" s="5">
        <v>45036</v>
      </c>
      <c r="U176" s="5">
        <v>45038</v>
      </c>
      <c r="V176" s="3" t="s">
        <v>107</v>
      </c>
      <c r="W176" s="3" t="s">
        <v>108</v>
      </c>
      <c r="X176" s="3" t="s">
        <v>108</v>
      </c>
      <c r="Y176" s="3" t="s">
        <v>308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3">
      <c r="A177" s="3">
        <f t="shared" si="17"/>
        <v>18</v>
      </c>
      <c r="B177" s="3" t="s">
        <v>305</v>
      </c>
      <c r="C177" s="3" t="s">
        <v>309</v>
      </c>
      <c r="D177" s="3" t="s">
        <v>181</v>
      </c>
      <c r="E177" s="3" t="s">
        <v>181</v>
      </c>
      <c r="F177" s="3" t="s">
        <v>307</v>
      </c>
      <c r="G177" s="12">
        <v>1.21E-2</v>
      </c>
      <c r="H177" s="12">
        <v>0.105806</v>
      </c>
      <c r="I177" s="3">
        <v>5</v>
      </c>
      <c r="J177" s="3" t="s">
        <v>100</v>
      </c>
      <c r="K177" s="3" t="s">
        <v>101</v>
      </c>
      <c r="L177" s="3" t="s">
        <v>102</v>
      </c>
      <c r="M177" s="3" t="s">
        <v>291</v>
      </c>
      <c r="N177" s="3" t="s">
        <v>292</v>
      </c>
      <c r="O177" s="3" t="s">
        <v>293</v>
      </c>
      <c r="P177" s="3" t="s">
        <v>294</v>
      </c>
      <c r="Q177" s="5">
        <v>45099.372569444444</v>
      </c>
      <c r="R177" s="5">
        <v>45099.408460648148</v>
      </c>
      <c r="S177" s="3">
        <v>6.33</v>
      </c>
      <c r="T177" s="5">
        <v>45036</v>
      </c>
      <c r="U177" s="5">
        <v>45038</v>
      </c>
      <c r="V177" s="3" t="s">
        <v>107</v>
      </c>
      <c r="W177" s="3" t="s">
        <v>108</v>
      </c>
      <c r="X177" s="3" t="s">
        <v>108</v>
      </c>
      <c r="Y177" s="3" t="s">
        <v>309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3">
      <c r="A178" s="3">
        <f t="shared" si="17"/>
        <v>18</v>
      </c>
      <c r="B178" s="3" t="s">
        <v>305</v>
      </c>
      <c r="C178" s="3" t="s">
        <v>310</v>
      </c>
      <c r="D178" s="3" t="s">
        <v>181</v>
      </c>
      <c r="E178" s="3" t="s">
        <v>181</v>
      </c>
      <c r="F178" s="3" t="s">
        <v>307</v>
      </c>
      <c r="G178" s="12">
        <v>1.6500000000000001E-2</v>
      </c>
      <c r="H178" s="12">
        <v>0.128304</v>
      </c>
      <c r="I178" s="3">
        <v>3</v>
      </c>
      <c r="J178" s="3" t="s">
        <v>100</v>
      </c>
      <c r="K178" s="3" t="s">
        <v>101</v>
      </c>
      <c r="L178" s="3" t="s">
        <v>102</v>
      </c>
      <c r="M178" s="3" t="s">
        <v>291</v>
      </c>
      <c r="N178" s="3" t="s">
        <v>292</v>
      </c>
      <c r="O178" s="3" t="s">
        <v>293</v>
      </c>
      <c r="P178" s="3" t="s">
        <v>294</v>
      </c>
      <c r="Q178" s="5">
        <v>45099.372569444444</v>
      </c>
      <c r="R178" s="5">
        <v>45099.408460648148</v>
      </c>
      <c r="S178" s="3">
        <v>6.33</v>
      </c>
      <c r="T178" s="5">
        <v>45036</v>
      </c>
      <c r="U178" s="5">
        <v>45038</v>
      </c>
      <c r="V178" s="3" t="s">
        <v>107</v>
      </c>
      <c r="W178" s="3" t="s">
        <v>108</v>
      </c>
      <c r="X178" s="3" t="s">
        <v>108</v>
      </c>
      <c r="Y178" s="3" t="s">
        <v>310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3">
      <c r="A179" s="3">
        <f t="shared" si="17"/>
        <v>18</v>
      </c>
      <c r="B179" s="3" t="s">
        <v>311</v>
      </c>
      <c r="C179" s="3" t="s">
        <v>312</v>
      </c>
      <c r="D179" s="3" t="s">
        <v>181</v>
      </c>
      <c r="E179" s="3" t="s">
        <v>181</v>
      </c>
      <c r="F179" s="3" t="s">
        <v>313</v>
      </c>
      <c r="G179" s="12">
        <v>0.19600000000000001</v>
      </c>
      <c r="H179" s="12">
        <v>8.2730999999999999E-2</v>
      </c>
      <c r="I179" s="3">
        <v>14</v>
      </c>
      <c r="J179" s="3" t="s">
        <v>100</v>
      </c>
      <c r="K179" s="3" t="s">
        <v>101</v>
      </c>
      <c r="L179" s="3" t="s">
        <v>102</v>
      </c>
      <c r="M179" s="3" t="s">
        <v>314</v>
      </c>
      <c r="N179" s="3" t="s">
        <v>315</v>
      </c>
      <c r="O179" s="3" t="s">
        <v>316</v>
      </c>
      <c r="P179" s="3" t="s">
        <v>317</v>
      </c>
      <c r="Q179" s="5">
        <v>45099.422569444447</v>
      </c>
      <c r="R179" s="5">
        <v>45099.445613425924</v>
      </c>
      <c r="S179" s="3">
        <v>15.855</v>
      </c>
      <c r="T179" s="5">
        <v>45036</v>
      </c>
      <c r="U179" s="5">
        <v>45040</v>
      </c>
      <c r="V179" s="3" t="s">
        <v>107</v>
      </c>
      <c r="W179" s="3" t="s">
        <v>108</v>
      </c>
      <c r="X179" s="3" t="s">
        <v>108</v>
      </c>
      <c r="Y179" s="3" t="s">
        <v>312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3">
      <c r="A180" s="3">
        <f t="shared" si="17"/>
        <v>18</v>
      </c>
      <c r="B180" s="3" t="s">
        <v>318</v>
      </c>
      <c r="C180" s="3" t="s">
        <v>180</v>
      </c>
      <c r="D180" s="3" t="s">
        <v>181</v>
      </c>
      <c r="E180" s="3" t="s">
        <v>181</v>
      </c>
      <c r="F180" s="3" t="s">
        <v>319</v>
      </c>
      <c r="G180" s="12">
        <v>8.1400000000000005E-4</v>
      </c>
      <c r="H180" s="12">
        <v>8.4239999999999992E-3</v>
      </c>
      <c r="I180" s="3">
        <v>2</v>
      </c>
      <c r="J180" s="3" t="s">
        <v>100</v>
      </c>
      <c r="K180" s="3" t="s">
        <v>101</v>
      </c>
      <c r="L180" s="3" t="s">
        <v>102</v>
      </c>
      <c r="M180" s="3" t="s">
        <v>314</v>
      </c>
      <c r="N180" s="3" t="s">
        <v>315</v>
      </c>
      <c r="O180" s="3" t="s">
        <v>316</v>
      </c>
      <c r="P180" s="3" t="s">
        <v>317</v>
      </c>
      <c r="Q180" s="5">
        <v>45099.422569444447</v>
      </c>
      <c r="R180" s="5">
        <v>45099.445613425924</v>
      </c>
      <c r="S180" s="3">
        <v>15.855</v>
      </c>
      <c r="T180" s="5">
        <v>45036</v>
      </c>
      <c r="U180" s="5">
        <v>45040</v>
      </c>
      <c r="V180" s="3" t="s">
        <v>107</v>
      </c>
      <c r="W180" s="3" t="s">
        <v>108</v>
      </c>
      <c r="X180" s="3" t="s">
        <v>108</v>
      </c>
      <c r="Y180" s="3" t="s">
        <v>180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3">
      <c r="A181" s="3">
        <f t="shared" si="17"/>
        <v>18</v>
      </c>
      <c r="B181" s="3" t="s">
        <v>320</v>
      </c>
      <c r="C181" s="3" t="s">
        <v>185</v>
      </c>
      <c r="D181" s="3" t="s">
        <v>186</v>
      </c>
      <c r="E181" s="3" t="s">
        <v>187</v>
      </c>
      <c r="F181" s="3" t="s">
        <v>321</v>
      </c>
      <c r="G181" s="12">
        <v>7.8E-2</v>
      </c>
      <c r="H181" s="12">
        <v>0.57575699999999996</v>
      </c>
      <c r="I181" s="3">
        <v>6</v>
      </c>
      <c r="J181" s="3" t="s">
        <v>100</v>
      </c>
      <c r="K181" s="3" t="s">
        <v>101</v>
      </c>
      <c r="L181" s="3" t="s">
        <v>102</v>
      </c>
      <c r="M181" s="3" t="s">
        <v>314</v>
      </c>
      <c r="N181" s="3" t="s">
        <v>315</v>
      </c>
      <c r="O181" s="3" t="s">
        <v>316</v>
      </c>
      <c r="P181" s="3" t="s">
        <v>317</v>
      </c>
      <c r="Q181" s="5">
        <v>45099.422569444447</v>
      </c>
      <c r="R181" s="5">
        <v>45099.445613425924</v>
      </c>
      <c r="S181" s="3">
        <v>15.855</v>
      </c>
      <c r="T181" s="5">
        <v>45036</v>
      </c>
      <c r="U181" s="5">
        <v>45041</v>
      </c>
      <c r="V181" s="3" t="s">
        <v>107</v>
      </c>
      <c r="W181" s="3" t="s">
        <v>108</v>
      </c>
      <c r="X181" s="3" t="s">
        <v>108</v>
      </c>
      <c r="Y181" s="3" t="s">
        <v>185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3">
      <c r="A182" s="3">
        <f t="shared" si="17"/>
        <v>18</v>
      </c>
      <c r="B182" s="3" t="s">
        <v>320</v>
      </c>
      <c r="C182" s="3" t="s">
        <v>322</v>
      </c>
      <c r="D182" s="3" t="s">
        <v>181</v>
      </c>
      <c r="E182" s="3" t="s">
        <v>181</v>
      </c>
      <c r="F182" s="3" t="s">
        <v>321</v>
      </c>
      <c r="G182" s="12">
        <v>3.0000000000000001E-3</v>
      </c>
      <c r="H182" s="12">
        <v>2.9579999999999999E-2</v>
      </c>
      <c r="I182" s="3">
        <v>1</v>
      </c>
      <c r="J182" s="3" t="s">
        <v>100</v>
      </c>
      <c r="K182" s="3" t="s">
        <v>101</v>
      </c>
      <c r="L182" s="3" t="s">
        <v>102</v>
      </c>
      <c r="M182" s="3" t="s">
        <v>314</v>
      </c>
      <c r="N182" s="3" t="s">
        <v>315</v>
      </c>
      <c r="O182" s="3" t="s">
        <v>316</v>
      </c>
      <c r="P182" s="3" t="s">
        <v>317</v>
      </c>
      <c r="Q182" s="5">
        <v>45099.422569444447</v>
      </c>
      <c r="R182" s="5">
        <v>45099.445613425924</v>
      </c>
      <c r="S182" s="3">
        <v>15.855</v>
      </c>
      <c r="T182" s="5">
        <v>45036</v>
      </c>
      <c r="U182" s="5">
        <v>45041</v>
      </c>
      <c r="V182" s="3" t="s">
        <v>107</v>
      </c>
      <c r="W182" s="3" t="s">
        <v>108</v>
      </c>
      <c r="X182" s="3" t="s">
        <v>108</v>
      </c>
      <c r="Y182" s="3" t="s">
        <v>322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3">
      <c r="A183" s="3">
        <f t="shared" si="17"/>
        <v>18</v>
      </c>
      <c r="B183" s="3" t="s">
        <v>320</v>
      </c>
      <c r="C183" s="3" t="s">
        <v>190</v>
      </c>
      <c r="D183" s="3" t="s">
        <v>181</v>
      </c>
      <c r="E183" s="3" t="s">
        <v>181</v>
      </c>
      <c r="F183" s="3" t="s">
        <v>321</v>
      </c>
      <c r="G183" s="12">
        <v>8.8000000000000005E-3</v>
      </c>
      <c r="H183" s="12">
        <v>7.7520000000000006E-2</v>
      </c>
      <c r="I183" s="3">
        <v>2</v>
      </c>
      <c r="J183" s="3" t="s">
        <v>100</v>
      </c>
      <c r="K183" s="3" t="s">
        <v>101</v>
      </c>
      <c r="L183" s="3" t="s">
        <v>102</v>
      </c>
      <c r="M183" s="3" t="s">
        <v>314</v>
      </c>
      <c r="N183" s="3" t="s">
        <v>315</v>
      </c>
      <c r="O183" s="3" t="s">
        <v>316</v>
      </c>
      <c r="P183" s="3" t="s">
        <v>317</v>
      </c>
      <c r="Q183" s="5">
        <v>45099.422569444447</v>
      </c>
      <c r="R183" s="5">
        <v>45099.445613425924</v>
      </c>
      <c r="S183" s="3">
        <v>15.855</v>
      </c>
      <c r="T183" s="5">
        <v>45036</v>
      </c>
      <c r="U183" s="5">
        <v>45041</v>
      </c>
      <c r="V183" s="3" t="s">
        <v>107</v>
      </c>
      <c r="W183" s="3" t="s">
        <v>108</v>
      </c>
      <c r="X183" s="3" t="s">
        <v>108</v>
      </c>
      <c r="Y183" s="3" t="s">
        <v>190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3">
      <c r="A184" s="3">
        <f t="shared" si="17"/>
        <v>18</v>
      </c>
      <c r="B184" s="3" t="s">
        <v>323</v>
      </c>
      <c r="C184" s="3" t="s">
        <v>204</v>
      </c>
      <c r="D184" s="3" t="s">
        <v>181</v>
      </c>
      <c r="E184" s="3" t="s">
        <v>181</v>
      </c>
      <c r="F184" s="3" t="s">
        <v>324</v>
      </c>
      <c r="G184" s="12">
        <v>2.086E-2</v>
      </c>
      <c r="H184" s="12">
        <v>0.20496</v>
      </c>
      <c r="I184" s="3">
        <v>7</v>
      </c>
      <c r="J184" s="3" t="s">
        <v>100</v>
      </c>
      <c r="K184" s="3" t="s">
        <v>101</v>
      </c>
      <c r="L184" s="3" t="s">
        <v>102</v>
      </c>
      <c r="M184" s="3" t="s">
        <v>314</v>
      </c>
      <c r="N184" s="3" t="s">
        <v>315</v>
      </c>
      <c r="O184" s="3" t="s">
        <v>316</v>
      </c>
      <c r="P184" s="3" t="s">
        <v>317</v>
      </c>
      <c r="Q184" s="5">
        <v>45099.422569444447</v>
      </c>
      <c r="R184" s="5">
        <v>45099.445613425924</v>
      </c>
      <c r="S184" s="3">
        <v>15.855</v>
      </c>
      <c r="T184" s="5">
        <v>45036</v>
      </c>
      <c r="U184" s="5">
        <v>45041</v>
      </c>
      <c r="V184" s="3" t="s">
        <v>107</v>
      </c>
      <c r="W184" s="3" t="s">
        <v>108</v>
      </c>
      <c r="X184" s="3" t="s">
        <v>108</v>
      </c>
      <c r="Y184" s="3" t="s">
        <v>204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3">
      <c r="A185" s="3">
        <f t="shared" si="17"/>
        <v>18</v>
      </c>
      <c r="B185" s="3" t="s">
        <v>323</v>
      </c>
      <c r="C185" s="3" t="s">
        <v>203</v>
      </c>
      <c r="D185" s="3" t="s">
        <v>181</v>
      </c>
      <c r="E185" s="3" t="s">
        <v>181</v>
      </c>
      <c r="F185" s="3" t="s">
        <v>324</v>
      </c>
      <c r="G185" s="12">
        <v>7.6E-3</v>
      </c>
      <c r="H185" s="12">
        <v>7.7520000000000006E-2</v>
      </c>
      <c r="I185" s="3">
        <v>2</v>
      </c>
      <c r="J185" s="3" t="s">
        <v>100</v>
      </c>
      <c r="K185" s="3" t="s">
        <v>101</v>
      </c>
      <c r="L185" s="3" t="s">
        <v>102</v>
      </c>
      <c r="M185" s="3" t="s">
        <v>314</v>
      </c>
      <c r="N185" s="3" t="s">
        <v>315</v>
      </c>
      <c r="O185" s="3" t="s">
        <v>316</v>
      </c>
      <c r="P185" s="3" t="s">
        <v>317</v>
      </c>
      <c r="Q185" s="5">
        <v>45099.422569444447</v>
      </c>
      <c r="R185" s="5">
        <v>45099.445613425924</v>
      </c>
      <c r="S185" s="3">
        <v>15.855</v>
      </c>
      <c r="T185" s="5">
        <v>45036</v>
      </c>
      <c r="U185" s="5">
        <v>45041</v>
      </c>
      <c r="V185" s="3" t="s">
        <v>107</v>
      </c>
      <c r="W185" s="3" t="s">
        <v>108</v>
      </c>
      <c r="X185" s="3" t="s">
        <v>108</v>
      </c>
      <c r="Y185" s="3" t="s">
        <v>203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3">
      <c r="A186" s="3">
        <f t="shared" si="17"/>
        <v>18</v>
      </c>
      <c r="B186" s="3" t="s">
        <v>325</v>
      </c>
      <c r="C186" s="3" t="s">
        <v>120</v>
      </c>
      <c r="D186" s="3" t="s">
        <v>121</v>
      </c>
      <c r="E186" s="3" t="s">
        <v>115</v>
      </c>
      <c r="F186" s="3" t="s">
        <v>326</v>
      </c>
      <c r="G186" s="12">
        <v>0.156</v>
      </c>
      <c r="H186" s="12">
        <v>1.3278719999999999</v>
      </c>
      <c r="I186" s="3">
        <v>13</v>
      </c>
      <c r="J186" s="3" t="s">
        <v>100</v>
      </c>
      <c r="K186" s="3" t="s">
        <v>101</v>
      </c>
      <c r="L186" s="3" t="s">
        <v>102</v>
      </c>
      <c r="M186" s="3" t="s">
        <v>327</v>
      </c>
      <c r="N186" s="3" t="s">
        <v>149</v>
      </c>
      <c r="O186" s="3" t="s">
        <v>328</v>
      </c>
      <c r="P186" s="3" t="s">
        <v>288</v>
      </c>
      <c r="Q186" s="5">
        <v>45099.484166666669</v>
      </c>
      <c r="R186" s="5">
        <v>45099.555590277778</v>
      </c>
      <c r="S186" s="3">
        <v>46.628999999999998</v>
      </c>
      <c r="T186" s="5">
        <v>45036</v>
      </c>
      <c r="U186" s="5">
        <v>45042</v>
      </c>
      <c r="V186" s="3" t="s">
        <v>107</v>
      </c>
      <c r="W186" s="3" t="s">
        <v>108</v>
      </c>
      <c r="X186" s="3" t="s">
        <v>108</v>
      </c>
      <c r="Y186" s="3" t="s">
        <v>120</v>
      </c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3">
      <c r="A187" s="3">
        <f t="shared" si="17"/>
        <v>18</v>
      </c>
      <c r="B187" s="3" t="s">
        <v>325</v>
      </c>
      <c r="C187" s="3" t="s">
        <v>113</v>
      </c>
      <c r="D187" s="3" t="s">
        <v>114</v>
      </c>
      <c r="E187" s="3" t="s">
        <v>115</v>
      </c>
      <c r="F187" s="3" t="s">
        <v>326</v>
      </c>
      <c r="G187" s="12">
        <v>0.32500000000000001</v>
      </c>
      <c r="H187" s="12">
        <v>2.9547699999999999</v>
      </c>
      <c r="I187" s="3">
        <v>13</v>
      </c>
      <c r="J187" s="3" t="s">
        <v>100</v>
      </c>
      <c r="K187" s="3" t="s">
        <v>101</v>
      </c>
      <c r="L187" s="3" t="s">
        <v>102</v>
      </c>
      <c r="M187" s="3" t="s">
        <v>327</v>
      </c>
      <c r="N187" s="3" t="s">
        <v>149</v>
      </c>
      <c r="O187" s="3" t="s">
        <v>328</v>
      </c>
      <c r="P187" s="3" t="s">
        <v>288</v>
      </c>
      <c r="Q187" s="5">
        <v>45099.484166666669</v>
      </c>
      <c r="R187" s="5">
        <v>45099.555590277778</v>
      </c>
      <c r="S187" s="3">
        <v>46.628999999999998</v>
      </c>
      <c r="T187" s="5">
        <v>45036</v>
      </c>
      <c r="U187" s="5">
        <v>45042</v>
      </c>
      <c r="V187" s="3" t="s">
        <v>107</v>
      </c>
      <c r="W187" s="3" t="s">
        <v>108</v>
      </c>
      <c r="X187" s="3" t="s">
        <v>108</v>
      </c>
      <c r="Y187" s="3" t="s">
        <v>113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3">
      <c r="A188" s="1" t="s">
        <v>34</v>
      </c>
      <c r="B188" s="1" t="s">
        <v>35</v>
      </c>
      <c r="C188" s="1" t="s">
        <v>36</v>
      </c>
      <c r="D188" s="1" t="s">
        <v>37</v>
      </c>
      <c r="E188" s="1" t="s">
        <v>38</v>
      </c>
      <c r="F188" s="1" t="s">
        <v>39</v>
      </c>
      <c r="G188" s="11" t="s">
        <v>40</v>
      </c>
      <c r="H188" s="11" t="s">
        <v>41</v>
      </c>
      <c r="I188" s="1" t="s">
        <v>42</v>
      </c>
      <c r="J188" s="1" t="s">
        <v>43</v>
      </c>
      <c r="K188" s="1" t="s">
        <v>44</v>
      </c>
      <c r="L188" s="2" t="s">
        <v>45</v>
      </c>
      <c r="M188" s="1" t="s">
        <v>46</v>
      </c>
      <c r="N188" s="1" t="s">
        <v>47</v>
      </c>
      <c r="O188" s="1" t="s">
        <v>48</v>
      </c>
      <c r="P188" s="1" t="s">
        <v>49</v>
      </c>
      <c r="Q188" s="1" t="s">
        <v>50</v>
      </c>
      <c r="R188" s="1" t="s">
        <v>51</v>
      </c>
      <c r="S188" s="1" t="s">
        <v>52</v>
      </c>
      <c r="T188" s="1" t="s">
        <v>53</v>
      </c>
      <c r="U188" s="1" t="s">
        <v>54</v>
      </c>
      <c r="V188" s="1" t="s">
        <v>55</v>
      </c>
      <c r="W188" s="1" t="s">
        <v>56</v>
      </c>
      <c r="X188" s="1" t="s">
        <v>57</v>
      </c>
      <c r="Y188" s="1" t="s">
        <v>58</v>
      </c>
      <c r="Z188" s="1" t="s">
        <v>59</v>
      </c>
      <c r="AA188" s="1" t="s">
        <v>60</v>
      </c>
      <c r="AB188" s="1" t="s">
        <v>61</v>
      </c>
      <c r="AC188" s="3"/>
      <c r="AD188" s="3"/>
      <c r="AE188" s="3"/>
      <c r="AF188" s="3"/>
      <c r="AG188" s="3"/>
      <c r="AH188" s="3"/>
      <c r="AI188" s="3"/>
    </row>
    <row r="189" spans="1:35" x14ac:dyDescent="0.3">
      <c r="A189" s="3">
        <v>19</v>
      </c>
      <c r="B189" s="3">
        <v>2</v>
      </c>
      <c r="C189" s="3" t="s">
        <v>68</v>
      </c>
      <c r="D189" s="3" t="s">
        <v>69</v>
      </c>
      <c r="E189" s="3" t="s">
        <v>227</v>
      </c>
      <c r="F189" s="3" t="s">
        <v>262</v>
      </c>
      <c r="G189" s="12">
        <v>1.411</v>
      </c>
      <c r="H189" s="12">
        <v>12.349</v>
      </c>
      <c r="I189" s="3">
        <v>1.99</v>
      </c>
      <c r="J189" s="3">
        <v>16.734069000000002</v>
      </c>
      <c r="K189" s="4">
        <v>0.70904522613065324</v>
      </c>
      <c r="L189" s="4">
        <v>0.73795560422273865</v>
      </c>
      <c r="M189" s="3">
        <v>2</v>
      </c>
      <c r="N189" s="3">
        <v>12.9725</v>
      </c>
      <c r="O189" s="3" t="s">
        <v>72</v>
      </c>
      <c r="P189" s="3" t="s">
        <v>243</v>
      </c>
      <c r="Q189" s="3" t="s">
        <v>69</v>
      </c>
      <c r="R189" s="5">
        <v>45100.416539351849</v>
      </c>
      <c r="S189" s="3">
        <v>25.945</v>
      </c>
      <c r="T189" s="5">
        <v>45099.398645833331</v>
      </c>
      <c r="U189" s="5">
        <v>45100.371747685182</v>
      </c>
      <c r="V189" s="3">
        <v>0</v>
      </c>
      <c r="W189" s="3">
        <v>0</v>
      </c>
      <c r="X189" s="3"/>
      <c r="Y189" s="3">
        <v>799241</v>
      </c>
      <c r="Z189" s="3">
        <v>649241</v>
      </c>
      <c r="AA189" s="3">
        <v>150000</v>
      </c>
      <c r="AB189" s="3">
        <v>448952118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3"/>
    </row>
    <row r="190" spans="1:35" x14ac:dyDescent="0.3">
      <c r="A190" s="6">
        <f t="shared" ref="A190:A201" si="18">A189</f>
        <v>19</v>
      </c>
      <c r="B190" s="7" t="s">
        <v>74</v>
      </c>
      <c r="C190" s="7" t="s">
        <v>75</v>
      </c>
      <c r="D190" s="7" t="s">
        <v>76</v>
      </c>
      <c r="E190" s="7" t="s">
        <v>77</v>
      </c>
      <c r="F190" s="7" t="s">
        <v>78</v>
      </c>
      <c r="G190" s="13" t="s">
        <v>79</v>
      </c>
      <c r="H190" s="13" t="s">
        <v>80</v>
      </c>
      <c r="I190" s="7" t="s">
        <v>81</v>
      </c>
      <c r="J190" s="7" t="s">
        <v>82</v>
      </c>
      <c r="K190" s="7" t="s">
        <v>83</v>
      </c>
      <c r="L190" s="7" t="s">
        <v>84</v>
      </c>
      <c r="M190" s="7" t="s">
        <v>85</v>
      </c>
      <c r="N190" s="7" t="s">
        <v>86</v>
      </c>
      <c r="O190" s="7" t="s">
        <v>87</v>
      </c>
      <c r="P190" s="7" t="s">
        <v>88</v>
      </c>
      <c r="Q190" s="7" t="s">
        <v>89</v>
      </c>
      <c r="R190" s="7" t="s">
        <v>90</v>
      </c>
      <c r="S190" s="7" t="s">
        <v>91</v>
      </c>
      <c r="T190" s="7" t="s">
        <v>53</v>
      </c>
      <c r="U190" s="7" t="s">
        <v>54</v>
      </c>
      <c r="V190" s="7" t="s">
        <v>92</v>
      </c>
      <c r="W190" s="7" t="s">
        <v>93</v>
      </c>
      <c r="X190" s="7" t="s">
        <v>94</v>
      </c>
      <c r="Y190" s="7" t="s">
        <v>95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3">
      <c r="A191" s="3">
        <f t="shared" si="18"/>
        <v>19</v>
      </c>
      <c r="B191" s="3" t="s">
        <v>329</v>
      </c>
      <c r="C191" s="3" t="s">
        <v>245</v>
      </c>
      <c r="D191" s="3" t="s">
        <v>246</v>
      </c>
      <c r="E191" s="3" t="s">
        <v>247</v>
      </c>
      <c r="F191" s="3" t="s">
        <v>330</v>
      </c>
      <c r="G191" s="12">
        <v>6.0999999999999999E-2</v>
      </c>
      <c r="H191" s="12">
        <v>0.85312500000000002</v>
      </c>
      <c r="I191" s="3">
        <v>1</v>
      </c>
      <c r="J191" s="3" t="s">
        <v>100</v>
      </c>
      <c r="K191" s="3" t="s">
        <v>101</v>
      </c>
      <c r="L191" s="3" t="s">
        <v>102</v>
      </c>
      <c r="M191" s="3" t="s">
        <v>15</v>
      </c>
      <c r="N191" s="3" t="s">
        <v>331</v>
      </c>
      <c r="O191" s="3" t="s">
        <v>332</v>
      </c>
      <c r="P191" s="3" t="s">
        <v>126</v>
      </c>
      <c r="Q191" s="5">
        <v>45100.333333333336</v>
      </c>
      <c r="R191" s="5">
        <v>45100.355949074074</v>
      </c>
      <c r="S191" s="3">
        <v>14.225</v>
      </c>
      <c r="T191" s="5">
        <v>45036</v>
      </c>
      <c r="U191" s="5">
        <v>45040</v>
      </c>
      <c r="V191" s="3" t="s">
        <v>107</v>
      </c>
      <c r="W191" s="3" t="s">
        <v>108</v>
      </c>
      <c r="X191" s="3" t="s">
        <v>108</v>
      </c>
      <c r="Y191" s="3" t="s">
        <v>245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3">
      <c r="A192" s="3">
        <f t="shared" si="18"/>
        <v>19</v>
      </c>
      <c r="B192" s="3" t="s">
        <v>333</v>
      </c>
      <c r="C192" s="3" t="s">
        <v>235</v>
      </c>
      <c r="D192" s="3" t="s">
        <v>121</v>
      </c>
      <c r="E192" s="3" t="s">
        <v>115</v>
      </c>
      <c r="F192" s="3" t="s">
        <v>334</v>
      </c>
      <c r="G192" s="12">
        <v>4.2000000000000003E-2</v>
      </c>
      <c r="H192" s="12">
        <v>0.42778100000000002</v>
      </c>
      <c r="I192" s="3">
        <v>3</v>
      </c>
      <c r="J192" s="3" t="s">
        <v>100</v>
      </c>
      <c r="K192" s="3" t="s">
        <v>101</v>
      </c>
      <c r="L192" s="3" t="s">
        <v>102</v>
      </c>
      <c r="M192" s="3" t="s">
        <v>16</v>
      </c>
      <c r="N192" s="3" t="s">
        <v>172</v>
      </c>
      <c r="O192" s="3" t="s">
        <v>335</v>
      </c>
      <c r="P192" s="3" t="s">
        <v>243</v>
      </c>
      <c r="Q192" s="5">
        <v>45100.371747685182</v>
      </c>
      <c r="R192" s="5">
        <v>45100.416539351849</v>
      </c>
      <c r="S192" s="3">
        <v>25.945</v>
      </c>
      <c r="T192" s="5">
        <v>45036</v>
      </c>
      <c r="U192" s="5">
        <v>45037</v>
      </c>
      <c r="V192" s="3" t="s">
        <v>107</v>
      </c>
      <c r="W192" s="3" t="s">
        <v>108</v>
      </c>
      <c r="X192" s="3" t="s">
        <v>108</v>
      </c>
      <c r="Y192" s="3" t="s">
        <v>235</v>
      </c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3">
      <c r="A193" s="3">
        <f t="shared" si="18"/>
        <v>19</v>
      </c>
      <c r="B193" s="3" t="s">
        <v>333</v>
      </c>
      <c r="C193" s="3" t="s">
        <v>236</v>
      </c>
      <c r="D193" s="3" t="s">
        <v>114</v>
      </c>
      <c r="E193" s="3" t="s">
        <v>115</v>
      </c>
      <c r="F193" s="3" t="s">
        <v>334</v>
      </c>
      <c r="G193" s="12">
        <v>9.6000000000000002E-2</v>
      </c>
      <c r="H193" s="12">
        <v>0.63278999999999996</v>
      </c>
      <c r="I193" s="3">
        <v>3</v>
      </c>
      <c r="J193" s="3" t="s">
        <v>100</v>
      </c>
      <c r="K193" s="3" t="s">
        <v>101</v>
      </c>
      <c r="L193" s="3" t="s">
        <v>102</v>
      </c>
      <c r="M193" s="3" t="s">
        <v>16</v>
      </c>
      <c r="N193" s="3" t="s">
        <v>172</v>
      </c>
      <c r="O193" s="3" t="s">
        <v>335</v>
      </c>
      <c r="P193" s="3" t="s">
        <v>243</v>
      </c>
      <c r="Q193" s="5">
        <v>45100.371747685182</v>
      </c>
      <c r="R193" s="5">
        <v>45100.416539351849</v>
      </c>
      <c r="S193" s="3">
        <v>25.945</v>
      </c>
      <c r="T193" s="5">
        <v>45036</v>
      </c>
      <c r="U193" s="5">
        <v>45037</v>
      </c>
      <c r="V193" s="3" t="s">
        <v>107</v>
      </c>
      <c r="W193" s="3" t="s">
        <v>108</v>
      </c>
      <c r="X193" s="3" t="s">
        <v>108</v>
      </c>
      <c r="Y193" s="3" t="s">
        <v>236</v>
      </c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3">
      <c r="A194" s="3">
        <f t="shared" si="18"/>
        <v>19</v>
      </c>
      <c r="B194" s="3" t="s">
        <v>333</v>
      </c>
      <c r="C194" s="3" t="s">
        <v>237</v>
      </c>
      <c r="D194" s="3" t="s">
        <v>121</v>
      </c>
      <c r="E194" s="3" t="s">
        <v>115</v>
      </c>
      <c r="F194" s="3" t="s">
        <v>334</v>
      </c>
      <c r="G194" s="12">
        <v>4.2000000000000003E-2</v>
      </c>
      <c r="H194" s="12">
        <v>0.39571499999999998</v>
      </c>
      <c r="I194" s="3">
        <v>3</v>
      </c>
      <c r="J194" s="3" t="s">
        <v>100</v>
      </c>
      <c r="K194" s="3" t="s">
        <v>101</v>
      </c>
      <c r="L194" s="3" t="s">
        <v>102</v>
      </c>
      <c r="M194" s="3" t="s">
        <v>16</v>
      </c>
      <c r="N194" s="3" t="s">
        <v>172</v>
      </c>
      <c r="O194" s="3" t="s">
        <v>335</v>
      </c>
      <c r="P194" s="3" t="s">
        <v>243</v>
      </c>
      <c r="Q194" s="5">
        <v>45100.371747685182</v>
      </c>
      <c r="R194" s="5">
        <v>45100.416539351849</v>
      </c>
      <c r="S194" s="3">
        <v>25.945</v>
      </c>
      <c r="T194" s="5">
        <v>45036</v>
      </c>
      <c r="U194" s="5">
        <v>45037</v>
      </c>
      <c r="V194" s="3" t="s">
        <v>107</v>
      </c>
      <c r="W194" s="3" t="s">
        <v>108</v>
      </c>
      <c r="X194" s="3" t="s">
        <v>108</v>
      </c>
      <c r="Y194" s="3" t="s">
        <v>237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3">
      <c r="A195" s="3">
        <f t="shared" si="18"/>
        <v>19</v>
      </c>
      <c r="B195" s="3" t="s">
        <v>333</v>
      </c>
      <c r="C195" s="3" t="s">
        <v>238</v>
      </c>
      <c r="D195" s="3" t="s">
        <v>114</v>
      </c>
      <c r="E195" s="3" t="s">
        <v>115</v>
      </c>
      <c r="F195" s="3" t="s">
        <v>334</v>
      </c>
      <c r="G195" s="12">
        <v>0.10199999999999999</v>
      </c>
      <c r="H195" s="12">
        <v>0.81043200000000004</v>
      </c>
      <c r="I195" s="3">
        <v>3</v>
      </c>
      <c r="J195" s="3" t="s">
        <v>100</v>
      </c>
      <c r="K195" s="3" t="s">
        <v>101</v>
      </c>
      <c r="L195" s="3" t="s">
        <v>102</v>
      </c>
      <c r="M195" s="3" t="s">
        <v>16</v>
      </c>
      <c r="N195" s="3" t="s">
        <v>172</v>
      </c>
      <c r="O195" s="3" t="s">
        <v>335</v>
      </c>
      <c r="P195" s="3" t="s">
        <v>243</v>
      </c>
      <c r="Q195" s="5">
        <v>45100.371747685182</v>
      </c>
      <c r="R195" s="5">
        <v>45100.416539351849</v>
      </c>
      <c r="S195" s="3">
        <v>25.945</v>
      </c>
      <c r="T195" s="5">
        <v>45036</v>
      </c>
      <c r="U195" s="5">
        <v>45037</v>
      </c>
      <c r="V195" s="3" t="s">
        <v>107</v>
      </c>
      <c r="W195" s="3" t="s">
        <v>108</v>
      </c>
      <c r="X195" s="3" t="s">
        <v>108</v>
      </c>
      <c r="Y195" s="3" t="s">
        <v>238</v>
      </c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3">
      <c r="A196" s="3">
        <f t="shared" si="18"/>
        <v>19</v>
      </c>
      <c r="B196" s="3" t="s">
        <v>333</v>
      </c>
      <c r="C196" s="3" t="s">
        <v>124</v>
      </c>
      <c r="D196" s="3" t="s">
        <v>114</v>
      </c>
      <c r="E196" s="3" t="s">
        <v>115</v>
      </c>
      <c r="F196" s="3" t="s">
        <v>334</v>
      </c>
      <c r="G196" s="12">
        <v>0.2</v>
      </c>
      <c r="H196" s="12">
        <v>1.57605</v>
      </c>
      <c r="I196" s="3">
        <v>10</v>
      </c>
      <c r="J196" s="3" t="s">
        <v>100</v>
      </c>
      <c r="K196" s="3" t="s">
        <v>101</v>
      </c>
      <c r="L196" s="3" t="s">
        <v>102</v>
      </c>
      <c r="M196" s="3" t="s">
        <v>16</v>
      </c>
      <c r="N196" s="3" t="s">
        <v>172</v>
      </c>
      <c r="O196" s="3" t="s">
        <v>335</v>
      </c>
      <c r="P196" s="3" t="s">
        <v>243</v>
      </c>
      <c r="Q196" s="5">
        <v>45100.371747685182</v>
      </c>
      <c r="R196" s="5">
        <v>45100.416539351849</v>
      </c>
      <c r="S196" s="3">
        <v>25.945</v>
      </c>
      <c r="T196" s="5">
        <v>45036</v>
      </c>
      <c r="U196" s="5">
        <v>45037</v>
      </c>
      <c r="V196" s="3" t="s">
        <v>107</v>
      </c>
      <c r="W196" s="3" t="s">
        <v>108</v>
      </c>
      <c r="X196" s="3" t="s">
        <v>108</v>
      </c>
      <c r="Y196" s="3" t="s">
        <v>124</v>
      </c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3">
      <c r="A197" s="3">
        <f t="shared" si="18"/>
        <v>19</v>
      </c>
      <c r="B197" s="3" t="s">
        <v>333</v>
      </c>
      <c r="C197" s="3" t="s">
        <v>125</v>
      </c>
      <c r="D197" s="3" t="s">
        <v>121</v>
      </c>
      <c r="E197" s="3" t="s">
        <v>115</v>
      </c>
      <c r="F197" s="3" t="s">
        <v>334</v>
      </c>
      <c r="G197" s="12">
        <v>0.09</v>
      </c>
      <c r="H197" s="12">
        <v>0.82088499999999998</v>
      </c>
      <c r="I197" s="3">
        <v>10</v>
      </c>
      <c r="J197" s="3" t="s">
        <v>100</v>
      </c>
      <c r="K197" s="3" t="s">
        <v>101</v>
      </c>
      <c r="L197" s="3" t="s">
        <v>102</v>
      </c>
      <c r="M197" s="3" t="s">
        <v>16</v>
      </c>
      <c r="N197" s="3" t="s">
        <v>172</v>
      </c>
      <c r="O197" s="3" t="s">
        <v>335</v>
      </c>
      <c r="P197" s="3" t="s">
        <v>243</v>
      </c>
      <c r="Q197" s="5">
        <v>45100.371747685182</v>
      </c>
      <c r="R197" s="5">
        <v>45100.416539351849</v>
      </c>
      <c r="S197" s="3">
        <v>25.945</v>
      </c>
      <c r="T197" s="5">
        <v>45036</v>
      </c>
      <c r="U197" s="5">
        <v>45037</v>
      </c>
      <c r="V197" s="3" t="s">
        <v>107</v>
      </c>
      <c r="W197" s="3" t="s">
        <v>108</v>
      </c>
      <c r="X197" s="3" t="s">
        <v>108</v>
      </c>
      <c r="Y197" s="3" t="s">
        <v>125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3">
      <c r="A198" s="3">
        <f t="shared" si="18"/>
        <v>19</v>
      </c>
      <c r="B198" s="3" t="s">
        <v>333</v>
      </c>
      <c r="C198" s="3" t="s">
        <v>113</v>
      </c>
      <c r="D198" s="3" t="s">
        <v>114</v>
      </c>
      <c r="E198" s="3" t="s">
        <v>115</v>
      </c>
      <c r="F198" s="3" t="s">
        <v>334</v>
      </c>
      <c r="G198" s="12">
        <v>0.25</v>
      </c>
      <c r="H198" s="12">
        <v>2.2728999999999999</v>
      </c>
      <c r="I198" s="3">
        <v>10</v>
      </c>
      <c r="J198" s="3" t="s">
        <v>100</v>
      </c>
      <c r="K198" s="3" t="s">
        <v>101</v>
      </c>
      <c r="L198" s="3" t="s">
        <v>102</v>
      </c>
      <c r="M198" s="3" t="s">
        <v>16</v>
      </c>
      <c r="N198" s="3" t="s">
        <v>172</v>
      </c>
      <c r="O198" s="3" t="s">
        <v>335</v>
      </c>
      <c r="P198" s="3" t="s">
        <v>243</v>
      </c>
      <c r="Q198" s="5">
        <v>45100.371747685182</v>
      </c>
      <c r="R198" s="5">
        <v>45100.416539351849</v>
      </c>
      <c r="S198" s="3">
        <v>25.945</v>
      </c>
      <c r="T198" s="5">
        <v>45036</v>
      </c>
      <c r="U198" s="5">
        <v>45037</v>
      </c>
      <c r="V198" s="3" t="s">
        <v>107</v>
      </c>
      <c r="W198" s="3" t="s">
        <v>108</v>
      </c>
      <c r="X198" s="3" t="s">
        <v>108</v>
      </c>
      <c r="Y198" s="3" t="s">
        <v>113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3">
      <c r="A199" s="3">
        <f t="shared" si="18"/>
        <v>19</v>
      </c>
      <c r="B199" s="3" t="s">
        <v>333</v>
      </c>
      <c r="C199" s="3" t="s">
        <v>120</v>
      </c>
      <c r="D199" s="3" t="s">
        <v>121</v>
      </c>
      <c r="E199" s="3" t="s">
        <v>115</v>
      </c>
      <c r="F199" s="3" t="s">
        <v>334</v>
      </c>
      <c r="G199" s="12">
        <v>0.12</v>
      </c>
      <c r="H199" s="12">
        <v>1.0214399999999999</v>
      </c>
      <c r="I199" s="3">
        <v>10</v>
      </c>
      <c r="J199" s="3" t="s">
        <v>100</v>
      </c>
      <c r="K199" s="3" t="s">
        <v>101</v>
      </c>
      <c r="L199" s="3" t="s">
        <v>102</v>
      </c>
      <c r="M199" s="3" t="s">
        <v>16</v>
      </c>
      <c r="N199" s="3" t="s">
        <v>172</v>
      </c>
      <c r="O199" s="3" t="s">
        <v>335</v>
      </c>
      <c r="P199" s="3" t="s">
        <v>243</v>
      </c>
      <c r="Q199" s="5">
        <v>45100.371747685182</v>
      </c>
      <c r="R199" s="5">
        <v>45100.416539351849</v>
      </c>
      <c r="S199" s="3">
        <v>25.945</v>
      </c>
      <c r="T199" s="5">
        <v>45036</v>
      </c>
      <c r="U199" s="5">
        <v>45037</v>
      </c>
      <c r="V199" s="3" t="s">
        <v>107</v>
      </c>
      <c r="W199" s="3" t="s">
        <v>108</v>
      </c>
      <c r="X199" s="3" t="s">
        <v>108</v>
      </c>
      <c r="Y199" s="3" t="s">
        <v>120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3">
      <c r="A200" s="3">
        <f t="shared" si="18"/>
        <v>19</v>
      </c>
      <c r="B200" s="3" t="s">
        <v>333</v>
      </c>
      <c r="C200" s="3" t="s">
        <v>123</v>
      </c>
      <c r="D200" s="3" t="s">
        <v>121</v>
      </c>
      <c r="E200" s="3" t="s">
        <v>115</v>
      </c>
      <c r="F200" s="3" t="s">
        <v>334</v>
      </c>
      <c r="G200" s="12">
        <v>0.108</v>
      </c>
      <c r="H200" s="12">
        <v>0.992784</v>
      </c>
      <c r="I200" s="3">
        <v>12</v>
      </c>
      <c r="J200" s="3" t="s">
        <v>100</v>
      </c>
      <c r="K200" s="3" t="s">
        <v>101</v>
      </c>
      <c r="L200" s="3" t="s">
        <v>102</v>
      </c>
      <c r="M200" s="3" t="s">
        <v>16</v>
      </c>
      <c r="N200" s="3" t="s">
        <v>172</v>
      </c>
      <c r="O200" s="3" t="s">
        <v>335</v>
      </c>
      <c r="P200" s="3" t="s">
        <v>243</v>
      </c>
      <c r="Q200" s="5">
        <v>45100.371747685182</v>
      </c>
      <c r="R200" s="5">
        <v>45100.416539351849</v>
      </c>
      <c r="S200" s="3">
        <v>25.945</v>
      </c>
      <c r="T200" s="5">
        <v>45036</v>
      </c>
      <c r="U200" s="5">
        <v>45037</v>
      </c>
      <c r="V200" s="3" t="s">
        <v>107</v>
      </c>
      <c r="W200" s="3" t="s">
        <v>108</v>
      </c>
      <c r="X200" s="3" t="s">
        <v>108</v>
      </c>
      <c r="Y200" s="3" t="s">
        <v>123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3">
      <c r="A201" s="3">
        <f t="shared" si="18"/>
        <v>19</v>
      </c>
      <c r="B201" s="3" t="s">
        <v>333</v>
      </c>
      <c r="C201" s="3" t="s">
        <v>122</v>
      </c>
      <c r="D201" s="3" t="s">
        <v>114</v>
      </c>
      <c r="E201" s="3" t="s">
        <v>115</v>
      </c>
      <c r="F201" s="3" t="s">
        <v>334</v>
      </c>
      <c r="G201" s="12">
        <v>0.3</v>
      </c>
      <c r="H201" s="12">
        <v>2.5453800000000002</v>
      </c>
      <c r="I201" s="3">
        <v>12</v>
      </c>
      <c r="J201" s="3" t="s">
        <v>100</v>
      </c>
      <c r="K201" s="3" t="s">
        <v>101</v>
      </c>
      <c r="L201" s="3" t="s">
        <v>102</v>
      </c>
      <c r="M201" s="3" t="s">
        <v>16</v>
      </c>
      <c r="N201" s="3" t="s">
        <v>172</v>
      </c>
      <c r="O201" s="3" t="s">
        <v>335</v>
      </c>
      <c r="P201" s="3" t="s">
        <v>243</v>
      </c>
      <c r="Q201" s="5">
        <v>45100.371747685182</v>
      </c>
      <c r="R201" s="5">
        <v>45100.416539351849</v>
      </c>
      <c r="S201" s="3">
        <v>25.945</v>
      </c>
      <c r="T201" s="5">
        <v>45036</v>
      </c>
      <c r="U201" s="5">
        <v>45037</v>
      </c>
      <c r="V201" s="3" t="s">
        <v>107</v>
      </c>
      <c r="W201" s="3" t="s">
        <v>108</v>
      </c>
      <c r="X201" s="3" t="s">
        <v>108</v>
      </c>
      <c r="Y201" s="3" t="s">
        <v>122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3">
      <c r="A202" s="1" t="s">
        <v>34</v>
      </c>
      <c r="B202" s="1" t="s">
        <v>35</v>
      </c>
      <c r="C202" s="1" t="s">
        <v>36</v>
      </c>
      <c r="D202" s="1" t="s">
        <v>37</v>
      </c>
      <c r="E202" s="1" t="s">
        <v>38</v>
      </c>
      <c r="F202" s="1" t="s">
        <v>39</v>
      </c>
      <c r="G202" s="11" t="s">
        <v>40</v>
      </c>
      <c r="H202" s="11" t="s">
        <v>41</v>
      </c>
      <c r="I202" s="1" t="s">
        <v>42</v>
      </c>
      <c r="J202" s="1" t="s">
        <v>43</v>
      </c>
      <c r="K202" s="1" t="s">
        <v>44</v>
      </c>
      <c r="L202" s="2" t="s">
        <v>45</v>
      </c>
      <c r="M202" s="1" t="s">
        <v>46</v>
      </c>
      <c r="N202" s="1" t="s">
        <v>47</v>
      </c>
      <c r="O202" s="1" t="s">
        <v>48</v>
      </c>
      <c r="P202" s="1" t="s">
        <v>49</v>
      </c>
      <c r="Q202" s="1" t="s">
        <v>50</v>
      </c>
      <c r="R202" s="1" t="s">
        <v>51</v>
      </c>
      <c r="S202" s="1" t="s">
        <v>52</v>
      </c>
      <c r="T202" s="1" t="s">
        <v>53</v>
      </c>
      <c r="U202" s="1" t="s">
        <v>54</v>
      </c>
      <c r="V202" s="1" t="s">
        <v>55</v>
      </c>
      <c r="W202" s="1" t="s">
        <v>56</v>
      </c>
      <c r="X202" s="1" t="s">
        <v>57</v>
      </c>
      <c r="Y202" s="1" t="s">
        <v>58</v>
      </c>
      <c r="Z202" s="1" t="s">
        <v>59</v>
      </c>
      <c r="AA202" s="1" t="s">
        <v>60</v>
      </c>
      <c r="AB202" s="1" t="s">
        <v>61</v>
      </c>
      <c r="AC202" s="3"/>
      <c r="AD202" s="3"/>
      <c r="AE202" s="3"/>
      <c r="AF202" s="3"/>
      <c r="AG202" s="3"/>
      <c r="AH202" s="3"/>
      <c r="AI202" s="3"/>
    </row>
    <row r="203" spans="1:35" x14ac:dyDescent="0.3">
      <c r="A203" s="3">
        <v>20</v>
      </c>
      <c r="B203" s="3">
        <v>3</v>
      </c>
      <c r="C203" s="3" t="s">
        <v>68</v>
      </c>
      <c r="D203" s="3" t="s">
        <v>69</v>
      </c>
      <c r="E203" s="3" t="s">
        <v>143</v>
      </c>
      <c r="F203" s="3" t="s">
        <v>262</v>
      </c>
      <c r="G203" s="12">
        <v>1.1719999999999999</v>
      </c>
      <c r="H203" s="12">
        <v>9.7799999999999994</v>
      </c>
      <c r="I203" s="3">
        <v>1.99</v>
      </c>
      <c r="J203" s="3">
        <v>14.212987999999999</v>
      </c>
      <c r="K203" s="4">
        <v>0.58894472361809047</v>
      </c>
      <c r="L203" s="4">
        <v>0.68810302239050647</v>
      </c>
      <c r="M203" s="3">
        <v>3</v>
      </c>
      <c r="N203" s="3">
        <v>10.3063</v>
      </c>
      <c r="O203" s="3" t="s">
        <v>72</v>
      </c>
      <c r="P203" s="3" t="s">
        <v>73</v>
      </c>
      <c r="Q203" s="3" t="s">
        <v>69</v>
      </c>
      <c r="R203" s="5">
        <v>45099.485266203701</v>
      </c>
      <c r="S203" s="3">
        <v>30.919</v>
      </c>
      <c r="T203" s="5">
        <v>45099.355810185189</v>
      </c>
      <c r="U203" s="5">
        <v>45099.445428240739</v>
      </c>
      <c r="V203" s="3">
        <v>0</v>
      </c>
      <c r="W203" s="3">
        <v>0</v>
      </c>
      <c r="X203" s="3" t="s">
        <v>69</v>
      </c>
      <c r="Y203" s="3">
        <v>897000</v>
      </c>
      <c r="Z203" s="3">
        <v>597000</v>
      </c>
      <c r="AA203" s="3">
        <v>300000</v>
      </c>
      <c r="AB203" s="3">
        <v>350723626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109</v>
      </c>
      <c r="AI203" s="3" t="s">
        <v>110</v>
      </c>
    </row>
    <row r="204" spans="1:35" x14ac:dyDescent="0.3">
      <c r="A204" s="6">
        <f t="shared" ref="A204:A210" si="19">A203</f>
        <v>20</v>
      </c>
      <c r="B204" s="7" t="s">
        <v>74</v>
      </c>
      <c r="C204" s="7" t="s">
        <v>75</v>
      </c>
      <c r="D204" s="7" t="s">
        <v>76</v>
      </c>
      <c r="E204" s="7" t="s">
        <v>77</v>
      </c>
      <c r="F204" s="7" t="s">
        <v>78</v>
      </c>
      <c r="G204" s="13" t="s">
        <v>79</v>
      </c>
      <c r="H204" s="13" t="s">
        <v>80</v>
      </c>
      <c r="I204" s="7" t="s">
        <v>81</v>
      </c>
      <c r="J204" s="7" t="s">
        <v>82</v>
      </c>
      <c r="K204" s="7" t="s">
        <v>83</v>
      </c>
      <c r="L204" s="7" t="s">
        <v>84</v>
      </c>
      <c r="M204" s="7" t="s">
        <v>85</v>
      </c>
      <c r="N204" s="7" t="s">
        <v>86</v>
      </c>
      <c r="O204" s="7" t="s">
        <v>87</v>
      </c>
      <c r="P204" s="7" t="s">
        <v>88</v>
      </c>
      <c r="Q204" s="7" t="s">
        <v>89</v>
      </c>
      <c r="R204" s="7" t="s">
        <v>90</v>
      </c>
      <c r="S204" s="7" t="s">
        <v>91</v>
      </c>
      <c r="T204" s="7" t="s">
        <v>53</v>
      </c>
      <c r="U204" s="7" t="s">
        <v>54</v>
      </c>
      <c r="V204" s="7" t="s">
        <v>92</v>
      </c>
      <c r="W204" s="7" t="s">
        <v>93</v>
      </c>
      <c r="X204" s="7" t="s">
        <v>94</v>
      </c>
      <c r="Y204" s="7" t="s">
        <v>95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3">
      <c r="A205" s="3">
        <f t="shared" si="19"/>
        <v>20</v>
      </c>
      <c r="B205" s="3" t="s">
        <v>336</v>
      </c>
      <c r="C205" s="3" t="s">
        <v>113</v>
      </c>
      <c r="D205" s="3" t="s">
        <v>114</v>
      </c>
      <c r="E205" s="3" t="s">
        <v>115</v>
      </c>
      <c r="F205" s="3" t="s">
        <v>337</v>
      </c>
      <c r="G205" s="12">
        <v>2.5000000000000001E-2</v>
      </c>
      <c r="H205" s="12">
        <v>0.22728999999999999</v>
      </c>
      <c r="I205" s="3">
        <v>1</v>
      </c>
      <c r="J205" s="3" t="s">
        <v>100</v>
      </c>
      <c r="K205" s="3" t="s">
        <v>101</v>
      </c>
      <c r="L205" s="3" t="s">
        <v>102</v>
      </c>
      <c r="M205" s="3" t="s">
        <v>338</v>
      </c>
      <c r="N205" s="3" t="s">
        <v>339</v>
      </c>
      <c r="O205" s="3" t="s">
        <v>340</v>
      </c>
      <c r="P205" s="3" t="s">
        <v>341</v>
      </c>
      <c r="Q205" s="5">
        <v>45099.387233796297</v>
      </c>
      <c r="R205" s="5">
        <v>45099.408761574072</v>
      </c>
      <c r="S205" s="3">
        <v>23.666</v>
      </c>
      <c r="T205" s="5">
        <v>45036</v>
      </c>
      <c r="U205" s="5">
        <v>45037</v>
      </c>
      <c r="V205" s="3" t="s">
        <v>107</v>
      </c>
      <c r="W205" s="3" t="s">
        <v>108</v>
      </c>
      <c r="X205" s="3" t="s">
        <v>108</v>
      </c>
      <c r="Y205" s="3" t="s">
        <v>113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3">
      <c r="A206" s="3">
        <f t="shared" si="19"/>
        <v>20</v>
      </c>
      <c r="B206" s="3" t="s">
        <v>336</v>
      </c>
      <c r="C206" s="3" t="s">
        <v>120</v>
      </c>
      <c r="D206" s="3" t="s">
        <v>121</v>
      </c>
      <c r="E206" s="3" t="s">
        <v>115</v>
      </c>
      <c r="F206" s="3" t="s">
        <v>337</v>
      </c>
      <c r="G206" s="12">
        <v>1.2E-2</v>
      </c>
      <c r="H206" s="12">
        <v>0.102144</v>
      </c>
      <c r="I206" s="3">
        <v>1</v>
      </c>
      <c r="J206" s="3" t="s">
        <v>100</v>
      </c>
      <c r="K206" s="3" t="s">
        <v>101</v>
      </c>
      <c r="L206" s="3" t="s">
        <v>102</v>
      </c>
      <c r="M206" s="3" t="s">
        <v>338</v>
      </c>
      <c r="N206" s="3" t="s">
        <v>339</v>
      </c>
      <c r="O206" s="3" t="s">
        <v>340</v>
      </c>
      <c r="P206" s="3" t="s">
        <v>341</v>
      </c>
      <c r="Q206" s="5">
        <v>45099.387233796297</v>
      </c>
      <c r="R206" s="5">
        <v>45099.408761574072</v>
      </c>
      <c r="S206" s="3">
        <v>23.666</v>
      </c>
      <c r="T206" s="5">
        <v>45036</v>
      </c>
      <c r="U206" s="5">
        <v>45037</v>
      </c>
      <c r="V206" s="3" t="s">
        <v>107</v>
      </c>
      <c r="W206" s="3" t="s">
        <v>108</v>
      </c>
      <c r="X206" s="3" t="s">
        <v>108</v>
      </c>
      <c r="Y206" s="3" t="s">
        <v>120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3">
      <c r="A207" s="3">
        <f t="shared" si="19"/>
        <v>20</v>
      </c>
      <c r="B207" s="3" t="s">
        <v>342</v>
      </c>
      <c r="C207" s="3" t="s">
        <v>120</v>
      </c>
      <c r="D207" s="3" t="s">
        <v>121</v>
      </c>
      <c r="E207" s="3" t="s">
        <v>115</v>
      </c>
      <c r="F207" s="3" t="s">
        <v>343</v>
      </c>
      <c r="G207" s="12">
        <v>1.2E-2</v>
      </c>
      <c r="H207" s="12">
        <v>0.102144</v>
      </c>
      <c r="I207" s="3">
        <v>1</v>
      </c>
      <c r="J207" s="3" t="s">
        <v>100</v>
      </c>
      <c r="K207" s="3" t="s">
        <v>101</v>
      </c>
      <c r="L207" s="3" t="s">
        <v>102</v>
      </c>
      <c r="M207" s="3" t="s">
        <v>344</v>
      </c>
      <c r="N207" s="3" t="s">
        <v>345</v>
      </c>
      <c r="O207" s="3" t="s">
        <v>346</v>
      </c>
      <c r="P207" s="3" t="s">
        <v>73</v>
      </c>
      <c r="Q207" s="5">
        <v>45099.417280092595</v>
      </c>
      <c r="R207" s="5">
        <v>45099.438807870371</v>
      </c>
      <c r="S207" s="3">
        <v>27.468</v>
      </c>
      <c r="T207" s="5">
        <v>45036</v>
      </c>
      <c r="U207" s="5">
        <v>45037</v>
      </c>
      <c r="V207" s="3" t="s">
        <v>107</v>
      </c>
      <c r="W207" s="3" t="s">
        <v>108</v>
      </c>
      <c r="X207" s="3" t="s">
        <v>108</v>
      </c>
      <c r="Y207" s="3" t="s">
        <v>120</v>
      </c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3">
      <c r="A208" s="3">
        <f t="shared" si="19"/>
        <v>20</v>
      </c>
      <c r="B208" s="3" t="s">
        <v>342</v>
      </c>
      <c r="C208" s="3" t="s">
        <v>113</v>
      </c>
      <c r="D208" s="3" t="s">
        <v>114</v>
      </c>
      <c r="E208" s="3" t="s">
        <v>115</v>
      </c>
      <c r="F208" s="3" t="s">
        <v>343</v>
      </c>
      <c r="G208" s="12">
        <v>2.5000000000000001E-2</v>
      </c>
      <c r="H208" s="12">
        <v>0.22728999999999999</v>
      </c>
      <c r="I208" s="3">
        <v>1</v>
      </c>
      <c r="J208" s="3" t="s">
        <v>100</v>
      </c>
      <c r="K208" s="3" t="s">
        <v>101</v>
      </c>
      <c r="L208" s="3" t="s">
        <v>102</v>
      </c>
      <c r="M208" s="3" t="s">
        <v>344</v>
      </c>
      <c r="N208" s="3" t="s">
        <v>345</v>
      </c>
      <c r="O208" s="3" t="s">
        <v>346</v>
      </c>
      <c r="P208" s="3" t="s">
        <v>73</v>
      </c>
      <c r="Q208" s="5">
        <v>45099.417280092595</v>
      </c>
      <c r="R208" s="5">
        <v>45099.438807870371</v>
      </c>
      <c r="S208" s="3">
        <v>27.468</v>
      </c>
      <c r="T208" s="5">
        <v>45036</v>
      </c>
      <c r="U208" s="5">
        <v>45037</v>
      </c>
      <c r="V208" s="3" t="s">
        <v>107</v>
      </c>
      <c r="W208" s="3" t="s">
        <v>108</v>
      </c>
      <c r="X208" s="3" t="s">
        <v>108</v>
      </c>
      <c r="Y208" s="3" t="s">
        <v>113</v>
      </c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3">
      <c r="A209" s="3">
        <f t="shared" si="19"/>
        <v>20</v>
      </c>
      <c r="B209" s="3" t="s">
        <v>112</v>
      </c>
      <c r="C209" s="3" t="s">
        <v>124</v>
      </c>
      <c r="D209" s="3" t="s">
        <v>114</v>
      </c>
      <c r="E209" s="3" t="s">
        <v>115</v>
      </c>
      <c r="F209" s="3" t="s">
        <v>116</v>
      </c>
      <c r="G209" s="12">
        <v>0.72</v>
      </c>
      <c r="H209" s="12">
        <v>5.6737799999999998</v>
      </c>
      <c r="I209" s="3">
        <v>36</v>
      </c>
      <c r="J209" s="3" t="s">
        <v>100</v>
      </c>
      <c r="K209" s="3" t="s">
        <v>101</v>
      </c>
      <c r="L209" s="3" t="s">
        <v>102</v>
      </c>
      <c r="M209" s="3" t="s">
        <v>117</v>
      </c>
      <c r="N209" s="3" t="s">
        <v>118</v>
      </c>
      <c r="O209" s="3" t="s">
        <v>119</v>
      </c>
      <c r="P209" s="3" t="s">
        <v>73</v>
      </c>
      <c r="Q209" s="5">
        <v>45099.445428240739</v>
      </c>
      <c r="R209" s="5">
        <v>45099.485266203701</v>
      </c>
      <c r="S209" s="3">
        <v>30.919</v>
      </c>
      <c r="T209" s="5">
        <v>45036</v>
      </c>
      <c r="U209" s="5">
        <v>45044</v>
      </c>
      <c r="V209" s="3" t="s">
        <v>107</v>
      </c>
      <c r="W209" s="3" t="s">
        <v>108</v>
      </c>
      <c r="X209" s="3" t="s">
        <v>108</v>
      </c>
      <c r="Y209" s="3" t="s">
        <v>124</v>
      </c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3">
      <c r="A210" s="3">
        <f t="shared" si="19"/>
        <v>20</v>
      </c>
      <c r="B210" s="3" t="s">
        <v>112</v>
      </c>
      <c r="C210" s="3" t="s">
        <v>125</v>
      </c>
      <c r="D210" s="3" t="s">
        <v>121</v>
      </c>
      <c r="E210" s="3" t="s">
        <v>115</v>
      </c>
      <c r="F210" s="3" t="s">
        <v>116</v>
      </c>
      <c r="G210" s="12">
        <v>0.378</v>
      </c>
      <c r="H210" s="12">
        <v>3.4477169999999999</v>
      </c>
      <c r="I210" s="3">
        <v>42</v>
      </c>
      <c r="J210" s="3" t="s">
        <v>100</v>
      </c>
      <c r="K210" s="3" t="s">
        <v>101</v>
      </c>
      <c r="L210" s="3" t="s">
        <v>102</v>
      </c>
      <c r="M210" s="3" t="s">
        <v>117</v>
      </c>
      <c r="N210" s="3" t="s">
        <v>118</v>
      </c>
      <c r="O210" s="3" t="s">
        <v>119</v>
      </c>
      <c r="P210" s="3" t="s">
        <v>73</v>
      </c>
      <c r="Q210" s="5">
        <v>45099.445428240739</v>
      </c>
      <c r="R210" s="5">
        <v>45099.485266203701</v>
      </c>
      <c r="S210" s="3">
        <v>30.919</v>
      </c>
      <c r="T210" s="5">
        <v>45036</v>
      </c>
      <c r="U210" s="5">
        <v>45044</v>
      </c>
      <c r="V210" s="3" t="s">
        <v>107</v>
      </c>
      <c r="W210" s="3" t="s">
        <v>108</v>
      </c>
      <c r="X210" s="3" t="s">
        <v>108</v>
      </c>
      <c r="Y210" s="3" t="s">
        <v>125</v>
      </c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3">
      <c r="A211" s="1" t="s">
        <v>34</v>
      </c>
      <c r="B211" s="1" t="s">
        <v>35</v>
      </c>
      <c r="C211" s="1" t="s">
        <v>36</v>
      </c>
      <c r="D211" s="1" t="s">
        <v>37</v>
      </c>
      <c r="E211" s="1" t="s">
        <v>38</v>
      </c>
      <c r="F211" s="1" t="s">
        <v>39</v>
      </c>
      <c r="G211" s="11" t="s">
        <v>40</v>
      </c>
      <c r="H211" s="11" t="s">
        <v>41</v>
      </c>
      <c r="I211" s="1" t="s">
        <v>42</v>
      </c>
      <c r="J211" s="1" t="s">
        <v>43</v>
      </c>
      <c r="K211" s="1" t="s">
        <v>44</v>
      </c>
      <c r="L211" s="2" t="s">
        <v>45</v>
      </c>
      <c r="M211" s="1" t="s">
        <v>46</v>
      </c>
      <c r="N211" s="1" t="s">
        <v>47</v>
      </c>
      <c r="O211" s="1" t="s">
        <v>48</v>
      </c>
      <c r="P211" s="1" t="s">
        <v>49</v>
      </c>
      <c r="Q211" s="1" t="s">
        <v>50</v>
      </c>
      <c r="R211" s="1" t="s">
        <v>51</v>
      </c>
      <c r="S211" s="1" t="s">
        <v>52</v>
      </c>
      <c r="T211" s="1" t="s">
        <v>53</v>
      </c>
      <c r="U211" s="1" t="s">
        <v>54</v>
      </c>
      <c r="V211" s="1" t="s">
        <v>55</v>
      </c>
      <c r="W211" s="1" t="s">
        <v>56</v>
      </c>
      <c r="X211" s="1" t="s">
        <v>57</v>
      </c>
      <c r="Y211" s="1" t="s">
        <v>58</v>
      </c>
      <c r="Z211" s="1" t="s">
        <v>59</v>
      </c>
      <c r="AA211" s="1" t="s">
        <v>60</v>
      </c>
      <c r="AB211" s="1" t="s">
        <v>61</v>
      </c>
      <c r="AC211" s="3"/>
      <c r="AD211" s="3"/>
      <c r="AE211" s="3"/>
      <c r="AF211" s="3"/>
      <c r="AG211" s="3"/>
      <c r="AH211" s="3"/>
      <c r="AI211" s="3"/>
    </row>
    <row r="212" spans="1:35" x14ac:dyDescent="0.3">
      <c r="A212" s="3">
        <v>21</v>
      </c>
      <c r="B212" s="3">
        <v>6</v>
      </c>
      <c r="C212" s="3" t="s">
        <v>68</v>
      </c>
      <c r="D212" s="3" t="s">
        <v>69</v>
      </c>
      <c r="E212" s="3" t="s">
        <v>151</v>
      </c>
      <c r="F212" s="3" t="s">
        <v>228</v>
      </c>
      <c r="G212" s="12">
        <v>2.5369999999999999</v>
      </c>
      <c r="H212" s="12">
        <v>32.326999999999998</v>
      </c>
      <c r="I212" s="3">
        <v>4.2</v>
      </c>
      <c r="J212" s="3">
        <v>48.662400000000012</v>
      </c>
      <c r="K212" s="4">
        <v>0.60404761904761906</v>
      </c>
      <c r="L212" s="4">
        <v>0.66431166568027866</v>
      </c>
      <c r="M212" s="3">
        <v>1</v>
      </c>
      <c r="N212" s="3">
        <v>2.6549999999999998</v>
      </c>
      <c r="O212" s="3" t="s">
        <v>229</v>
      </c>
      <c r="P212" s="3" t="s">
        <v>294</v>
      </c>
      <c r="Q212" s="3" t="s">
        <v>69</v>
      </c>
      <c r="R212" s="5">
        <v>45099.579618055555</v>
      </c>
      <c r="S212" s="3">
        <v>2.6549999999999998</v>
      </c>
      <c r="T212" s="5">
        <v>45099.441076388888</v>
      </c>
      <c r="U212" s="5">
        <v>45099.44976851852</v>
      </c>
      <c r="V212" s="3">
        <v>0</v>
      </c>
      <c r="W212" s="3">
        <v>0</v>
      </c>
      <c r="X212" s="3" t="s">
        <v>69</v>
      </c>
      <c r="Y212" s="3">
        <v>1765000</v>
      </c>
      <c r="Z212" s="3">
        <v>1765000</v>
      </c>
      <c r="AA212" s="3">
        <v>0</v>
      </c>
      <c r="AB212" s="3">
        <v>564394982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3"/>
    </row>
    <row r="213" spans="1:35" x14ac:dyDescent="0.3">
      <c r="A213" s="6">
        <f t="shared" ref="A213:A220" si="20">A212</f>
        <v>21</v>
      </c>
      <c r="B213" s="7" t="s">
        <v>74</v>
      </c>
      <c r="C213" s="7" t="s">
        <v>75</v>
      </c>
      <c r="D213" s="7" t="s">
        <v>76</v>
      </c>
      <c r="E213" s="7" t="s">
        <v>77</v>
      </c>
      <c r="F213" s="7" t="s">
        <v>78</v>
      </c>
      <c r="G213" s="13" t="s">
        <v>79</v>
      </c>
      <c r="H213" s="13" t="s">
        <v>80</v>
      </c>
      <c r="I213" s="7" t="s">
        <v>81</v>
      </c>
      <c r="J213" s="7" t="s">
        <v>82</v>
      </c>
      <c r="K213" s="7" t="s">
        <v>83</v>
      </c>
      <c r="L213" s="7" t="s">
        <v>84</v>
      </c>
      <c r="M213" s="7" t="s">
        <v>85</v>
      </c>
      <c r="N213" s="7" t="s">
        <v>86</v>
      </c>
      <c r="O213" s="7" t="s">
        <v>87</v>
      </c>
      <c r="P213" s="7" t="s">
        <v>88</v>
      </c>
      <c r="Q213" s="7" t="s">
        <v>89</v>
      </c>
      <c r="R213" s="7" t="s">
        <v>90</v>
      </c>
      <c r="S213" s="7" t="s">
        <v>91</v>
      </c>
      <c r="T213" s="7" t="s">
        <v>53</v>
      </c>
      <c r="U213" s="7" t="s">
        <v>54</v>
      </c>
      <c r="V213" s="7" t="s">
        <v>92</v>
      </c>
      <c r="W213" s="7" t="s">
        <v>93</v>
      </c>
      <c r="X213" s="7" t="s">
        <v>94</v>
      </c>
      <c r="Y213" s="7" t="s">
        <v>95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3">
      <c r="A214" s="3">
        <f t="shared" si="20"/>
        <v>21</v>
      </c>
      <c r="B214" s="3" t="s">
        <v>347</v>
      </c>
      <c r="C214" s="3" t="s">
        <v>113</v>
      </c>
      <c r="D214" s="3" t="s">
        <v>114</v>
      </c>
      <c r="E214" s="3" t="s">
        <v>115</v>
      </c>
      <c r="F214" s="3" t="s">
        <v>348</v>
      </c>
      <c r="G214" s="12">
        <v>0.6</v>
      </c>
      <c r="H214" s="12">
        <v>5.4549599999999998</v>
      </c>
      <c r="I214" s="3">
        <v>24</v>
      </c>
      <c r="J214" s="3" t="s">
        <v>100</v>
      </c>
      <c r="K214" s="3" t="s">
        <v>101</v>
      </c>
      <c r="L214" s="3" t="s">
        <v>102</v>
      </c>
      <c r="M214" s="3" t="s">
        <v>17</v>
      </c>
      <c r="N214" s="3" t="s">
        <v>315</v>
      </c>
      <c r="O214" s="3" t="s">
        <v>349</v>
      </c>
      <c r="P214" s="3" t="s">
        <v>294</v>
      </c>
      <c r="Q214" s="5">
        <v>45099.44976851852</v>
      </c>
      <c r="R214" s="5">
        <v>45099.579618055555</v>
      </c>
      <c r="S214" s="3">
        <v>2.6549999999999998</v>
      </c>
      <c r="T214" s="5">
        <v>45036</v>
      </c>
      <c r="U214" s="5">
        <v>45042</v>
      </c>
      <c r="V214" s="3" t="s">
        <v>107</v>
      </c>
      <c r="W214" s="3" t="s">
        <v>108</v>
      </c>
      <c r="X214" s="3" t="s">
        <v>108</v>
      </c>
      <c r="Y214" s="3" t="s">
        <v>113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3">
      <c r="A215" s="3">
        <f t="shared" si="20"/>
        <v>21</v>
      </c>
      <c r="B215" s="3" t="s">
        <v>347</v>
      </c>
      <c r="C215" s="3" t="s">
        <v>120</v>
      </c>
      <c r="D215" s="3" t="s">
        <v>121</v>
      </c>
      <c r="E215" s="3" t="s">
        <v>115</v>
      </c>
      <c r="F215" s="3" t="s">
        <v>348</v>
      </c>
      <c r="G215" s="12">
        <v>0.28799999999999998</v>
      </c>
      <c r="H215" s="12">
        <v>2.4514559999999999</v>
      </c>
      <c r="I215" s="3">
        <v>24</v>
      </c>
      <c r="J215" s="3" t="s">
        <v>100</v>
      </c>
      <c r="K215" s="3" t="s">
        <v>101</v>
      </c>
      <c r="L215" s="3" t="s">
        <v>102</v>
      </c>
      <c r="M215" s="3" t="s">
        <v>17</v>
      </c>
      <c r="N215" s="3" t="s">
        <v>315</v>
      </c>
      <c r="O215" s="3" t="s">
        <v>349</v>
      </c>
      <c r="P215" s="3" t="s">
        <v>294</v>
      </c>
      <c r="Q215" s="5">
        <v>45099.44976851852</v>
      </c>
      <c r="R215" s="5">
        <v>45099.579618055555</v>
      </c>
      <c r="S215" s="3">
        <v>2.6549999999999998</v>
      </c>
      <c r="T215" s="5">
        <v>45036</v>
      </c>
      <c r="U215" s="5">
        <v>45042</v>
      </c>
      <c r="V215" s="3" t="s">
        <v>107</v>
      </c>
      <c r="W215" s="3" t="s">
        <v>108</v>
      </c>
      <c r="X215" s="3" t="s">
        <v>108</v>
      </c>
      <c r="Y215" s="3" t="s">
        <v>120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3">
      <c r="A216" s="3">
        <f t="shared" si="20"/>
        <v>21</v>
      </c>
      <c r="B216" s="3" t="s">
        <v>350</v>
      </c>
      <c r="C216" s="3" t="s">
        <v>351</v>
      </c>
      <c r="D216" s="3" t="s">
        <v>246</v>
      </c>
      <c r="E216" s="3" t="s">
        <v>247</v>
      </c>
      <c r="F216" s="3" t="s">
        <v>352</v>
      </c>
      <c r="G216" s="12">
        <v>0.245</v>
      </c>
      <c r="H216" s="12">
        <v>3.6718639999999998</v>
      </c>
      <c r="I216" s="3">
        <v>7</v>
      </c>
      <c r="J216" s="3" t="s">
        <v>100</v>
      </c>
      <c r="K216" s="3" t="s">
        <v>101</v>
      </c>
      <c r="L216" s="3" t="s">
        <v>102</v>
      </c>
      <c r="M216" s="3" t="s">
        <v>17</v>
      </c>
      <c r="N216" s="3" t="s">
        <v>315</v>
      </c>
      <c r="O216" s="3" t="s">
        <v>349</v>
      </c>
      <c r="P216" s="3" t="s">
        <v>294</v>
      </c>
      <c r="Q216" s="5">
        <v>45099.44976851852</v>
      </c>
      <c r="R216" s="5">
        <v>45099.579618055555</v>
      </c>
      <c r="S216" s="3">
        <v>2.6549999999999998</v>
      </c>
      <c r="T216" s="5">
        <v>45036</v>
      </c>
      <c r="U216" s="5">
        <v>45037</v>
      </c>
      <c r="V216" s="3" t="s">
        <v>107</v>
      </c>
      <c r="W216" s="3" t="s">
        <v>108</v>
      </c>
      <c r="X216" s="3" t="s">
        <v>108</v>
      </c>
      <c r="Y216" s="3" t="s">
        <v>351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3">
      <c r="A217" s="3">
        <f t="shared" si="20"/>
        <v>21</v>
      </c>
      <c r="B217" s="3" t="s">
        <v>353</v>
      </c>
      <c r="C217" s="3" t="s">
        <v>351</v>
      </c>
      <c r="D217" s="3" t="s">
        <v>246</v>
      </c>
      <c r="E217" s="3" t="s">
        <v>247</v>
      </c>
      <c r="F217" s="3" t="s">
        <v>354</v>
      </c>
      <c r="G217" s="12">
        <v>0.63</v>
      </c>
      <c r="H217" s="12">
        <v>9.4419360000000001</v>
      </c>
      <c r="I217" s="3">
        <v>18</v>
      </c>
      <c r="J217" s="3" t="s">
        <v>100</v>
      </c>
      <c r="K217" s="3" t="s">
        <v>101</v>
      </c>
      <c r="L217" s="3" t="s">
        <v>102</v>
      </c>
      <c r="M217" s="3" t="s">
        <v>17</v>
      </c>
      <c r="N217" s="3" t="s">
        <v>315</v>
      </c>
      <c r="O217" s="3" t="s">
        <v>349</v>
      </c>
      <c r="P217" s="3" t="s">
        <v>294</v>
      </c>
      <c r="Q217" s="5">
        <v>45099.44976851852</v>
      </c>
      <c r="R217" s="5">
        <v>45099.579618055555</v>
      </c>
      <c r="S217" s="3">
        <v>2.6549999999999998</v>
      </c>
      <c r="T217" s="5">
        <v>45036</v>
      </c>
      <c r="U217" s="5">
        <v>45040</v>
      </c>
      <c r="V217" s="3" t="s">
        <v>107</v>
      </c>
      <c r="W217" s="3" t="s">
        <v>108</v>
      </c>
      <c r="X217" s="3" t="s">
        <v>108</v>
      </c>
      <c r="Y217" s="3" t="s">
        <v>351</v>
      </c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3">
      <c r="A218" s="3">
        <f t="shared" si="20"/>
        <v>21</v>
      </c>
      <c r="B218" s="3" t="s">
        <v>355</v>
      </c>
      <c r="C218" s="3" t="s">
        <v>271</v>
      </c>
      <c r="D218" s="3" t="s">
        <v>246</v>
      </c>
      <c r="E218" s="3" t="s">
        <v>247</v>
      </c>
      <c r="F218" s="3" t="s">
        <v>354</v>
      </c>
      <c r="G218" s="12">
        <v>7.4999999999999997E-2</v>
      </c>
      <c r="H218" s="12">
        <v>1.1129599999999999</v>
      </c>
      <c r="I218" s="3">
        <v>1</v>
      </c>
      <c r="J218" s="3" t="s">
        <v>100</v>
      </c>
      <c r="K218" s="3" t="s">
        <v>101</v>
      </c>
      <c r="L218" s="3" t="s">
        <v>102</v>
      </c>
      <c r="M218" s="3" t="s">
        <v>17</v>
      </c>
      <c r="N218" s="3" t="s">
        <v>315</v>
      </c>
      <c r="O218" s="3" t="s">
        <v>349</v>
      </c>
      <c r="P218" s="3" t="s">
        <v>294</v>
      </c>
      <c r="Q218" s="5">
        <v>45099.44976851852</v>
      </c>
      <c r="R218" s="5">
        <v>45099.579618055555</v>
      </c>
      <c r="S218" s="3">
        <v>2.6549999999999998</v>
      </c>
      <c r="T218" s="5">
        <v>45036</v>
      </c>
      <c r="U218" s="5">
        <v>45040</v>
      </c>
      <c r="V218" s="3" t="s">
        <v>107</v>
      </c>
      <c r="W218" s="3" t="s">
        <v>108</v>
      </c>
      <c r="X218" s="3" t="s">
        <v>108</v>
      </c>
      <c r="Y218" s="3" t="s">
        <v>271</v>
      </c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3">
      <c r="A219" s="3">
        <f t="shared" si="20"/>
        <v>21</v>
      </c>
      <c r="B219" s="3" t="s">
        <v>356</v>
      </c>
      <c r="C219" s="3" t="s">
        <v>252</v>
      </c>
      <c r="D219" s="3" t="s">
        <v>246</v>
      </c>
      <c r="E219" s="3" t="s">
        <v>247</v>
      </c>
      <c r="F219" s="3" t="s">
        <v>357</v>
      </c>
      <c r="G219" s="12">
        <v>0.17399999999999999</v>
      </c>
      <c r="H219" s="12">
        <v>2.3253750000000002</v>
      </c>
      <c r="I219" s="3">
        <v>3</v>
      </c>
      <c r="J219" s="3" t="s">
        <v>100</v>
      </c>
      <c r="K219" s="3" t="s">
        <v>101</v>
      </c>
      <c r="L219" s="3" t="s">
        <v>102</v>
      </c>
      <c r="M219" s="3" t="s">
        <v>17</v>
      </c>
      <c r="N219" s="3" t="s">
        <v>315</v>
      </c>
      <c r="O219" s="3" t="s">
        <v>349</v>
      </c>
      <c r="P219" s="3" t="s">
        <v>294</v>
      </c>
      <c r="Q219" s="5">
        <v>45099.44976851852</v>
      </c>
      <c r="R219" s="5">
        <v>45099.579618055555</v>
      </c>
      <c r="S219" s="3">
        <v>2.6549999999999998</v>
      </c>
      <c r="T219" s="5">
        <v>45036</v>
      </c>
      <c r="U219" s="5">
        <v>45040</v>
      </c>
      <c r="V219" s="3" t="s">
        <v>107</v>
      </c>
      <c r="W219" s="3" t="s">
        <v>108</v>
      </c>
      <c r="X219" s="3" t="s">
        <v>108</v>
      </c>
      <c r="Y219" s="3" t="s">
        <v>252</v>
      </c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3">
      <c r="A220" s="3">
        <f t="shared" si="20"/>
        <v>21</v>
      </c>
      <c r="B220" s="3" t="s">
        <v>358</v>
      </c>
      <c r="C220" s="3" t="s">
        <v>351</v>
      </c>
      <c r="D220" s="3" t="s">
        <v>246</v>
      </c>
      <c r="E220" s="3" t="s">
        <v>247</v>
      </c>
      <c r="F220" s="3" t="s">
        <v>359</v>
      </c>
      <c r="G220" s="12">
        <v>0.52500000000000002</v>
      </c>
      <c r="H220" s="12">
        <v>7.8682800000000004</v>
      </c>
      <c r="I220" s="3">
        <v>15</v>
      </c>
      <c r="J220" s="3" t="s">
        <v>100</v>
      </c>
      <c r="K220" s="3" t="s">
        <v>101</v>
      </c>
      <c r="L220" s="3" t="s">
        <v>102</v>
      </c>
      <c r="M220" s="3" t="s">
        <v>17</v>
      </c>
      <c r="N220" s="3" t="s">
        <v>315</v>
      </c>
      <c r="O220" s="3" t="s">
        <v>349</v>
      </c>
      <c r="P220" s="3" t="s">
        <v>294</v>
      </c>
      <c r="Q220" s="5">
        <v>45099.44976851852</v>
      </c>
      <c r="R220" s="5">
        <v>45099.579618055555</v>
      </c>
      <c r="S220" s="3">
        <v>2.6549999999999998</v>
      </c>
      <c r="T220" s="5">
        <v>45036</v>
      </c>
      <c r="U220" s="5">
        <v>45037</v>
      </c>
      <c r="V220" s="3" t="s">
        <v>107</v>
      </c>
      <c r="W220" s="3" t="s">
        <v>108</v>
      </c>
      <c r="X220" s="3" t="s">
        <v>108</v>
      </c>
      <c r="Y220" s="3" t="s">
        <v>351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3">
      <c r="A221" s="1" t="s">
        <v>34</v>
      </c>
      <c r="B221" s="1" t="s">
        <v>35</v>
      </c>
      <c r="C221" s="1" t="s">
        <v>36</v>
      </c>
      <c r="D221" s="1" t="s">
        <v>37</v>
      </c>
      <c r="E221" s="1" t="s">
        <v>38</v>
      </c>
      <c r="F221" s="1" t="s">
        <v>39</v>
      </c>
      <c r="G221" s="11" t="s">
        <v>40</v>
      </c>
      <c r="H221" s="11" t="s">
        <v>41</v>
      </c>
      <c r="I221" s="1" t="s">
        <v>42</v>
      </c>
      <c r="J221" s="1" t="s">
        <v>43</v>
      </c>
      <c r="K221" s="1" t="s">
        <v>44</v>
      </c>
      <c r="L221" s="2" t="s">
        <v>45</v>
      </c>
      <c r="M221" s="1" t="s">
        <v>46</v>
      </c>
      <c r="N221" s="1" t="s">
        <v>47</v>
      </c>
      <c r="O221" s="1" t="s">
        <v>48</v>
      </c>
      <c r="P221" s="1" t="s">
        <v>49</v>
      </c>
      <c r="Q221" s="1" t="s">
        <v>50</v>
      </c>
      <c r="R221" s="1" t="s">
        <v>51</v>
      </c>
      <c r="S221" s="1" t="s">
        <v>52</v>
      </c>
      <c r="T221" s="1" t="s">
        <v>53</v>
      </c>
      <c r="U221" s="1" t="s">
        <v>54</v>
      </c>
      <c r="V221" s="1" t="s">
        <v>55</v>
      </c>
      <c r="W221" s="1" t="s">
        <v>56</v>
      </c>
      <c r="X221" s="1" t="s">
        <v>57</v>
      </c>
      <c r="Y221" s="1" t="s">
        <v>58</v>
      </c>
      <c r="Z221" s="1" t="s">
        <v>59</v>
      </c>
      <c r="AA221" s="1" t="s">
        <v>60</v>
      </c>
      <c r="AB221" s="1" t="s">
        <v>61</v>
      </c>
      <c r="AC221" s="3"/>
      <c r="AD221" s="3"/>
      <c r="AE221" s="3"/>
      <c r="AF221" s="3"/>
      <c r="AG221" s="3"/>
      <c r="AH221" s="3"/>
      <c r="AI221" s="3"/>
    </row>
    <row r="222" spans="1:35" x14ac:dyDescent="0.3">
      <c r="A222" s="3">
        <v>22</v>
      </c>
      <c r="B222" s="3">
        <v>5</v>
      </c>
      <c r="C222" s="3" t="s">
        <v>68</v>
      </c>
      <c r="D222" s="3" t="s">
        <v>69</v>
      </c>
      <c r="E222" s="3" t="s">
        <v>151</v>
      </c>
      <c r="F222" s="3" t="s">
        <v>228</v>
      </c>
      <c r="G222" s="12">
        <v>2.2210000000000001</v>
      </c>
      <c r="H222" s="12">
        <v>31.137</v>
      </c>
      <c r="I222" s="3">
        <v>4.2</v>
      </c>
      <c r="J222" s="3">
        <v>48.662400000000012</v>
      </c>
      <c r="K222" s="4">
        <v>0.52880952380952384</v>
      </c>
      <c r="L222" s="4">
        <v>0.63985746695600698</v>
      </c>
      <c r="M222" s="3">
        <v>1</v>
      </c>
      <c r="N222" s="3">
        <v>21.51</v>
      </c>
      <c r="O222" s="3" t="s">
        <v>72</v>
      </c>
      <c r="P222" s="3" t="s">
        <v>243</v>
      </c>
      <c r="Q222" s="3" t="s">
        <v>69</v>
      </c>
      <c r="R222" s="5">
        <v>45099.561689814815</v>
      </c>
      <c r="S222" s="3">
        <v>21.51</v>
      </c>
      <c r="T222" s="5">
        <v>45099.400289351855</v>
      </c>
      <c r="U222" s="5">
        <v>45099.434317129628</v>
      </c>
      <c r="V222" s="3">
        <v>0</v>
      </c>
      <c r="W222" s="3">
        <v>0</v>
      </c>
      <c r="X222" s="3" t="s">
        <v>69</v>
      </c>
      <c r="Y222" s="3">
        <v>2438000</v>
      </c>
      <c r="Z222" s="3">
        <v>2438000</v>
      </c>
      <c r="AA222" s="3">
        <v>0</v>
      </c>
      <c r="AB222" s="3">
        <v>346233365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3"/>
    </row>
    <row r="223" spans="1:35" x14ac:dyDescent="0.3">
      <c r="A223" s="6">
        <f t="shared" ref="A223:A231" si="21">A222</f>
        <v>22</v>
      </c>
      <c r="B223" s="7" t="s">
        <v>74</v>
      </c>
      <c r="C223" s="7" t="s">
        <v>75</v>
      </c>
      <c r="D223" s="7" t="s">
        <v>76</v>
      </c>
      <c r="E223" s="7" t="s">
        <v>77</v>
      </c>
      <c r="F223" s="7" t="s">
        <v>78</v>
      </c>
      <c r="G223" s="13" t="s">
        <v>79</v>
      </c>
      <c r="H223" s="13" t="s">
        <v>80</v>
      </c>
      <c r="I223" s="7" t="s">
        <v>81</v>
      </c>
      <c r="J223" s="7" t="s">
        <v>82</v>
      </c>
      <c r="K223" s="7" t="s">
        <v>83</v>
      </c>
      <c r="L223" s="7" t="s">
        <v>84</v>
      </c>
      <c r="M223" s="7" t="s">
        <v>85</v>
      </c>
      <c r="N223" s="7" t="s">
        <v>86</v>
      </c>
      <c r="O223" s="7" t="s">
        <v>87</v>
      </c>
      <c r="P223" s="7" t="s">
        <v>88</v>
      </c>
      <c r="Q223" s="7" t="s">
        <v>89</v>
      </c>
      <c r="R223" s="7" t="s">
        <v>90</v>
      </c>
      <c r="S223" s="7" t="s">
        <v>91</v>
      </c>
      <c r="T223" s="7" t="s">
        <v>53</v>
      </c>
      <c r="U223" s="7" t="s">
        <v>54</v>
      </c>
      <c r="V223" s="7" t="s">
        <v>92</v>
      </c>
      <c r="W223" s="7" t="s">
        <v>93</v>
      </c>
      <c r="X223" s="7" t="s">
        <v>94</v>
      </c>
      <c r="Y223" s="7" t="s">
        <v>95</v>
      </c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3">
      <c r="A224" s="3">
        <f t="shared" si="21"/>
        <v>22</v>
      </c>
      <c r="B224" s="3" t="s">
        <v>360</v>
      </c>
      <c r="C224" s="3" t="s">
        <v>264</v>
      </c>
      <c r="D224" s="3" t="s">
        <v>255</v>
      </c>
      <c r="E224" s="3" t="s">
        <v>256</v>
      </c>
      <c r="F224" s="3" t="s">
        <v>361</v>
      </c>
      <c r="G224" s="12">
        <v>0.14599999999999999</v>
      </c>
      <c r="H224" s="12">
        <v>0.87596300000000005</v>
      </c>
      <c r="I224" s="3">
        <v>2</v>
      </c>
      <c r="J224" s="3" t="s">
        <v>100</v>
      </c>
      <c r="K224" s="3" t="s">
        <v>101</v>
      </c>
      <c r="L224" s="3" t="s">
        <v>102</v>
      </c>
      <c r="M224" s="3" t="s">
        <v>18</v>
      </c>
      <c r="N224" s="3" t="s">
        <v>149</v>
      </c>
      <c r="O224" s="3" t="s">
        <v>362</v>
      </c>
      <c r="P224" s="3" t="s">
        <v>243</v>
      </c>
      <c r="Q224" s="5">
        <v>45099.434317129628</v>
      </c>
      <c r="R224" s="5">
        <v>45099.561689814815</v>
      </c>
      <c r="S224" s="3">
        <v>21.51</v>
      </c>
      <c r="T224" s="5">
        <v>45036</v>
      </c>
      <c r="U224" s="5">
        <v>45044</v>
      </c>
      <c r="V224" s="3" t="s">
        <v>107</v>
      </c>
      <c r="W224" s="3" t="s">
        <v>108</v>
      </c>
      <c r="X224" s="3" t="s">
        <v>108</v>
      </c>
      <c r="Y224" s="3" t="s">
        <v>264</v>
      </c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3">
      <c r="A225" s="3">
        <f t="shared" si="21"/>
        <v>22</v>
      </c>
      <c r="B225" s="3" t="s">
        <v>363</v>
      </c>
      <c r="C225" s="3" t="s">
        <v>257</v>
      </c>
      <c r="D225" s="3" t="s">
        <v>255</v>
      </c>
      <c r="E225" s="3" t="s">
        <v>256</v>
      </c>
      <c r="F225" s="3" t="s">
        <v>361</v>
      </c>
      <c r="G225" s="12">
        <v>0.252</v>
      </c>
      <c r="H225" s="12">
        <v>2.9547180000000002</v>
      </c>
      <c r="I225" s="3">
        <v>6</v>
      </c>
      <c r="J225" s="3" t="s">
        <v>100</v>
      </c>
      <c r="K225" s="3" t="s">
        <v>101</v>
      </c>
      <c r="L225" s="3" t="s">
        <v>102</v>
      </c>
      <c r="M225" s="3" t="s">
        <v>18</v>
      </c>
      <c r="N225" s="3" t="s">
        <v>149</v>
      </c>
      <c r="O225" s="3" t="s">
        <v>362</v>
      </c>
      <c r="P225" s="3" t="s">
        <v>243</v>
      </c>
      <c r="Q225" s="5">
        <v>45099.434317129628</v>
      </c>
      <c r="R225" s="5">
        <v>45099.561689814815</v>
      </c>
      <c r="S225" s="3">
        <v>21.51</v>
      </c>
      <c r="T225" s="5">
        <v>45036</v>
      </c>
      <c r="U225" s="5">
        <v>45044</v>
      </c>
      <c r="V225" s="3" t="s">
        <v>107</v>
      </c>
      <c r="W225" s="3" t="s">
        <v>108</v>
      </c>
      <c r="X225" s="3" t="s">
        <v>108</v>
      </c>
      <c r="Y225" s="3" t="s">
        <v>257</v>
      </c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3">
      <c r="A226" s="3">
        <f t="shared" si="21"/>
        <v>22</v>
      </c>
      <c r="B226" s="3" t="s">
        <v>363</v>
      </c>
      <c r="C226" s="3" t="s">
        <v>364</v>
      </c>
      <c r="D226" s="3" t="s">
        <v>255</v>
      </c>
      <c r="E226" s="3" t="s">
        <v>256</v>
      </c>
      <c r="F226" s="3" t="s">
        <v>361</v>
      </c>
      <c r="G226" s="12">
        <v>7.2999999999999995E-2</v>
      </c>
      <c r="H226" s="12">
        <v>0.43798100000000001</v>
      </c>
      <c r="I226" s="3">
        <v>1</v>
      </c>
      <c r="J226" s="3" t="s">
        <v>100</v>
      </c>
      <c r="K226" s="3" t="s">
        <v>101</v>
      </c>
      <c r="L226" s="3" t="s">
        <v>102</v>
      </c>
      <c r="M226" s="3" t="s">
        <v>18</v>
      </c>
      <c r="N226" s="3" t="s">
        <v>149</v>
      </c>
      <c r="O226" s="3" t="s">
        <v>362</v>
      </c>
      <c r="P226" s="3" t="s">
        <v>243</v>
      </c>
      <c r="Q226" s="5">
        <v>45099.434317129628</v>
      </c>
      <c r="R226" s="5">
        <v>45099.561689814815</v>
      </c>
      <c r="S226" s="3">
        <v>21.51</v>
      </c>
      <c r="T226" s="5">
        <v>45036</v>
      </c>
      <c r="U226" s="5">
        <v>45044</v>
      </c>
      <c r="V226" s="3" t="s">
        <v>107</v>
      </c>
      <c r="W226" s="3" t="s">
        <v>108</v>
      </c>
      <c r="X226" s="3" t="s">
        <v>108</v>
      </c>
      <c r="Y226" s="3" t="s">
        <v>364</v>
      </c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3">
      <c r="A227" s="3">
        <f t="shared" si="21"/>
        <v>22</v>
      </c>
      <c r="B227" s="3" t="s">
        <v>365</v>
      </c>
      <c r="C227" s="3" t="s">
        <v>351</v>
      </c>
      <c r="D227" s="3" t="s">
        <v>246</v>
      </c>
      <c r="E227" s="3" t="s">
        <v>247</v>
      </c>
      <c r="F227" s="3" t="s">
        <v>366</v>
      </c>
      <c r="G227" s="12">
        <v>0.84</v>
      </c>
      <c r="H227" s="12">
        <v>12.589248</v>
      </c>
      <c r="I227" s="3">
        <v>24</v>
      </c>
      <c r="J227" s="3" t="s">
        <v>100</v>
      </c>
      <c r="K227" s="3" t="s">
        <v>101</v>
      </c>
      <c r="L227" s="3" t="s">
        <v>102</v>
      </c>
      <c r="M227" s="3" t="s">
        <v>18</v>
      </c>
      <c r="N227" s="3" t="s">
        <v>149</v>
      </c>
      <c r="O227" s="3" t="s">
        <v>362</v>
      </c>
      <c r="P227" s="3" t="s">
        <v>243</v>
      </c>
      <c r="Q227" s="5">
        <v>45099.434317129628</v>
      </c>
      <c r="R227" s="5">
        <v>45099.561689814815</v>
      </c>
      <c r="S227" s="3">
        <v>21.51</v>
      </c>
      <c r="T227" s="5">
        <v>45036</v>
      </c>
      <c r="U227" s="5">
        <v>45040</v>
      </c>
      <c r="V227" s="3" t="s">
        <v>107</v>
      </c>
      <c r="W227" s="3" t="s">
        <v>108</v>
      </c>
      <c r="X227" s="3" t="s">
        <v>108</v>
      </c>
      <c r="Y227" s="3" t="s">
        <v>351</v>
      </c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3">
      <c r="A228" s="3">
        <f t="shared" si="21"/>
        <v>22</v>
      </c>
      <c r="B228" s="3" t="s">
        <v>367</v>
      </c>
      <c r="C228" s="3" t="s">
        <v>268</v>
      </c>
      <c r="D228" s="3" t="s">
        <v>246</v>
      </c>
      <c r="E228" s="3" t="s">
        <v>247</v>
      </c>
      <c r="F228" s="3" t="s">
        <v>368</v>
      </c>
      <c r="G228" s="12">
        <v>7.8E-2</v>
      </c>
      <c r="H228" s="12">
        <v>2.0748000000000002</v>
      </c>
      <c r="I228" s="3">
        <v>3</v>
      </c>
      <c r="J228" s="3" t="s">
        <v>100</v>
      </c>
      <c r="K228" s="3" t="s">
        <v>101</v>
      </c>
      <c r="L228" s="3" t="s">
        <v>102</v>
      </c>
      <c r="M228" s="3" t="s">
        <v>18</v>
      </c>
      <c r="N228" s="3" t="s">
        <v>149</v>
      </c>
      <c r="O228" s="3" t="s">
        <v>362</v>
      </c>
      <c r="P228" s="3" t="s">
        <v>243</v>
      </c>
      <c r="Q228" s="5">
        <v>45099.434317129628</v>
      </c>
      <c r="R228" s="5">
        <v>45099.561689814815</v>
      </c>
      <c r="S228" s="3">
        <v>21.51</v>
      </c>
      <c r="T228" s="5">
        <v>45036</v>
      </c>
      <c r="U228" s="5">
        <v>45040</v>
      </c>
      <c r="V228" s="3" t="s">
        <v>107</v>
      </c>
      <c r="W228" s="3" t="s">
        <v>108</v>
      </c>
      <c r="X228" s="3" t="s">
        <v>108</v>
      </c>
      <c r="Y228" s="3" t="s">
        <v>268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3">
      <c r="A229" s="3">
        <f t="shared" si="21"/>
        <v>22</v>
      </c>
      <c r="B229" s="3" t="s">
        <v>367</v>
      </c>
      <c r="C229" s="3" t="s">
        <v>270</v>
      </c>
      <c r="D229" s="3" t="s">
        <v>246</v>
      </c>
      <c r="E229" s="3" t="s">
        <v>247</v>
      </c>
      <c r="F229" s="3" t="s">
        <v>368</v>
      </c>
      <c r="G229" s="12">
        <v>0.152</v>
      </c>
      <c r="H229" s="12">
        <v>2.271744</v>
      </c>
      <c r="I229" s="3">
        <v>4</v>
      </c>
      <c r="J229" s="3" t="s">
        <v>100</v>
      </c>
      <c r="K229" s="3" t="s">
        <v>101</v>
      </c>
      <c r="L229" s="3" t="s">
        <v>102</v>
      </c>
      <c r="M229" s="3" t="s">
        <v>18</v>
      </c>
      <c r="N229" s="3" t="s">
        <v>149</v>
      </c>
      <c r="O229" s="3" t="s">
        <v>362</v>
      </c>
      <c r="P229" s="3" t="s">
        <v>243</v>
      </c>
      <c r="Q229" s="5">
        <v>45099.434317129628</v>
      </c>
      <c r="R229" s="5">
        <v>45099.561689814815</v>
      </c>
      <c r="S229" s="3">
        <v>21.51</v>
      </c>
      <c r="T229" s="5">
        <v>45036</v>
      </c>
      <c r="U229" s="5">
        <v>45040</v>
      </c>
      <c r="V229" s="3" t="s">
        <v>107</v>
      </c>
      <c r="W229" s="3" t="s">
        <v>108</v>
      </c>
      <c r="X229" s="3" t="s">
        <v>108</v>
      </c>
      <c r="Y229" s="3" t="s">
        <v>270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3">
      <c r="A230" s="3">
        <f t="shared" si="21"/>
        <v>22</v>
      </c>
      <c r="B230" s="3" t="s">
        <v>367</v>
      </c>
      <c r="C230" s="3" t="s">
        <v>253</v>
      </c>
      <c r="D230" s="3" t="s">
        <v>246</v>
      </c>
      <c r="E230" s="3" t="s">
        <v>247</v>
      </c>
      <c r="F230" s="3" t="s">
        <v>368</v>
      </c>
      <c r="G230" s="12">
        <v>0.50600000000000001</v>
      </c>
      <c r="H230" s="12">
        <v>7.6075999999999997</v>
      </c>
      <c r="I230" s="3">
        <v>11</v>
      </c>
      <c r="J230" s="3" t="s">
        <v>100</v>
      </c>
      <c r="K230" s="3" t="s">
        <v>101</v>
      </c>
      <c r="L230" s="3" t="s">
        <v>102</v>
      </c>
      <c r="M230" s="3" t="s">
        <v>18</v>
      </c>
      <c r="N230" s="3" t="s">
        <v>149</v>
      </c>
      <c r="O230" s="3" t="s">
        <v>362</v>
      </c>
      <c r="P230" s="3" t="s">
        <v>243</v>
      </c>
      <c r="Q230" s="5">
        <v>45099.434317129628</v>
      </c>
      <c r="R230" s="5">
        <v>45099.561689814815</v>
      </c>
      <c r="S230" s="3">
        <v>21.51</v>
      </c>
      <c r="T230" s="5">
        <v>45036</v>
      </c>
      <c r="U230" s="5">
        <v>45040</v>
      </c>
      <c r="V230" s="3" t="s">
        <v>107</v>
      </c>
      <c r="W230" s="3" t="s">
        <v>108</v>
      </c>
      <c r="X230" s="3" t="s">
        <v>108</v>
      </c>
      <c r="Y230" s="3" t="s">
        <v>253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3">
      <c r="A231" s="3">
        <f t="shared" si="21"/>
        <v>22</v>
      </c>
      <c r="B231" s="3" t="s">
        <v>369</v>
      </c>
      <c r="C231" s="3" t="s">
        <v>252</v>
      </c>
      <c r="D231" s="3" t="s">
        <v>246</v>
      </c>
      <c r="E231" s="3" t="s">
        <v>247</v>
      </c>
      <c r="F231" s="3" t="s">
        <v>368</v>
      </c>
      <c r="G231" s="12">
        <v>0.17399999999999999</v>
      </c>
      <c r="H231" s="12">
        <v>2.3253750000000002</v>
      </c>
      <c r="I231" s="3">
        <v>3</v>
      </c>
      <c r="J231" s="3" t="s">
        <v>100</v>
      </c>
      <c r="K231" s="3" t="s">
        <v>101</v>
      </c>
      <c r="L231" s="3" t="s">
        <v>102</v>
      </c>
      <c r="M231" s="3" t="s">
        <v>18</v>
      </c>
      <c r="N231" s="3" t="s">
        <v>149</v>
      </c>
      <c r="O231" s="3" t="s">
        <v>362</v>
      </c>
      <c r="P231" s="3" t="s">
        <v>243</v>
      </c>
      <c r="Q231" s="5">
        <v>45099.434317129628</v>
      </c>
      <c r="R231" s="5">
        <v>45099.561689814815</v>
      </c>
      <c r="S231" s="3">
        <v>21.51</v>
      </c>
      <c r="T231" s="5">
        <v>45036</v>
      </c>
      <c r="U231" s="5">
        <v>45040</v>
      </c>
      <c r="V231" s="3" t="s">
        <v>107</v>
      </c>
      <c r="W231" s="3" t="s">
        <v>108</v>
      </c>
      <c r="X231" s="3" t="s">
        <v>108</v>
      </c>
      <c r="Y231" s="3" t="s">
        <v>252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3">
      <c r="A232" s="1" t="s">
        <v>34</v>
      </c>
      <c r="B232" s="1" t="s">
        <v>35</v>
      </c>
      <c r="C232" s="1" t="s">
        <v>36</v>
      </c>
      <c r="D232" s="1" t="s">
        <v>37</v>
      </c>
      <c r="E232" s="1" t="s">
        <v>38</v>
      </c>
      <c r="F232" s="1" t="s">
        <v>39</v>
      </c>
      <c r="G232" s="11" t="s">
        <v>40</v>
      </c>
      <c r="H232" s="11" t="s">
        <v>41</v>
      </c>
      <c r="I232" s="1" t="s">
        <v>42</v>
      </c>
      <c r="J232" s="1" t="s">
        <v>43</v>
      </c>
      <c r="K232" s="1" t="s">
        <v>44</v>
      </c>
      <c r="L232" s="2" t="s">
        <v>45</v>
      </c>
      <c r="M232" s="1" t="s">
        <v>46</v>
      </c>
      <c r="N232" s="1" t="s">
        <v>47</v>
      </c>
      <c r="O232" s="1" t="s">
        <v>48</v>
      </c>
      <c r="P232" s="1" t="s">
        <v>49</v>
      </c>
      <c r="Q232" s="1" t="s">
        <v>50</v>
      </c>
      <c r="R232" s="1" t="s">
        <v>51</v>
      </c>
      <c r="S232" s="1" t="s">
        <v>52</v>
      </c>
      <c r="T232" s="1" t="s">
        <v>53</v>
      </c>
      <c r="U232" s="1" t="s">
        <v>54</v>
      </c>
      <c r="V232" s="1" t="s">
        <v>55</v>
      </c>
      <c r="W232" s="1" t="s">
        <v>56</v>
      </c>
      <c r="X232" s="1" t="s">
        <v>57</v>
      </c>
      <c r="Y232" s="1" t="s">
        <v>58</v>
      </c>
      <c r="Z232" s="1" t="s">
        <v>59</v>
      </c>
      <c r="AA232" s="1" t="s">
        <v>60</v>
      </c>
      <c r="AB232" s="1" t="s">
        <v>61</v>
      </c>
      <c r="AC232" s="3"/>
      <c r="AD232" s="3"/>
      <c r="AE232" s="3"/>
      <c r="AF232" s="3"/>
      <c r="AG232" s="3"/>
      <c r="AH232" s="3"/>
      <c r="AI232" s="3"/>
    </row>
    <row r="233" spans="1:35" x14ac:dyDescent="0.3">
      <c r="A233" s="3">
        <v>23</v>
      </c>
      <c r="B233" s="3">
        <v>3</v>
      </c>
      <c r="C233" s="3" t="s">
        <v>68</v>
      </c>
      <c r="D233" s="3" t="s">
        <v>69</v>
      </c>
      <c r="E233" s="3" t="s">
        <v>151</v>
      </c>
      <c r="F233" s="3" t="s">
        <v>262</v>
      </c>
      <c r="G233" s="12">
        <v>0.78200000000000003</v>
      </c>
      <c r="H233" s="12">
        <v>9.1150000000000002</v>
      </c>
      <c r="I233" s="3">
        <v>1.85</v>
      </c>
      <c r="J233" s="3">
        <v>14.403840000000001</v>
      </c>
      <c r="K233" s="4">
        <v>0.42270270270270272</v>
      </c>
      <c r="L233" s="4">
        <v>0.63281735981516041</v>
      </c>
      <c r="M233" s="3">
        <v>1</v>
      </c>
      <c r="N233" s="3">
        <v>9.843</v>
      </c>
      <c r="O233" s="3" t="s">
        <v>72</v>
      </c>
      <c r="P233" s="3" t="s">
        <v>243</v>
      </c>
      <c r="Q233" s="3" t="s">
        <v>69</v>
      </c>
      <c r="R233" s="5">
        <v>45099.448252314818</v>
      </c>
      <c r="S233" s="3">
        <v>9.843</v>
      </c>
      <c r="T233" s="5">
        <v>45099.39334490741</v>
      </c>
      <c r="U233" s="5">
        <v>45099.408425925925</v>
      </c>
      <c r="V233" s="3">
        <v>0</v>
      </c>
      <c r="W233" s="3">
        <v>0</v>
      </c>
      <c r="X233" s="3" t="s">
        <v>69</v>
      </c>
      <c r="Y233" s="3">
        <v>578000</v>
      </c>
      <c r="Z233" s="3">
        <v>578000</v>
      </c>
      <c r="AA233" s="3">
        <v>0</v>
      </c>
      <c r="AB233" s="3">
        <v>185366459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109</v>
      </c>
      <c r="AI233" s="18" t="s">
        <v>371</v>
      </c>
    </row>
    <row r="234" spans="1:35" x14ac:dyDescent="0.3">
      <c r="A234" s="6">
        <f t="shared" ref="A234:A239" si="22">A233</f>
        <v>23</v>
      </c>
      <c r="B234" s="7" t="s">
        <v>74</v>
      </c>
      <c r="C234" s="7" t="s">
        <v>75</v>
      </c>
      <c r="D234" s="7" t="s">
        <v>76</v>
      </c>
      <c r="E234" s="7" t="s">
        <v>77</v>
      </c>
      <c r="F234" s="7" t="s">
        <v>78</v>
      </c>
      <c r="G234" s="13" t="s">
        <v>79</v>
      </c>
      <c r="H234" s="13" t="s">
        <v>80</v>
      </c>
      <c r="I234" s="7" t="s">
        <v>81</v>
      </c>
      <c r="J234" s="7" t="s">
        <v>82</v>
      </c>
      <c r="K234" s="7" t="s">
        <v>83</v>
      </c>
      <c r="L234" s="7" t="s">
        <v>84</v>
      </c>
      <c r="M234" s="7" t="s">
        <v>85</v>
      </c>
      <c r="N234" s="7" t="s">
        <v>86</v>
      </c>
      <c r="O234" s="7" t="s">
        <v>87</v>
      </c>
      <c r="P234" s="7" t="s">
        <v>88</v>
      </c>
      <c r="Q234" s="7" t="s">
        <v>89</v>
      </c>
      <c r="R234" s="7" t="s">
        <v>90</v>
      </c>
      <c r="S234" s="7" t="s">
        <v>91</v>
      </c>
      <c r="T234" s="7" t="s">
        <v>53</v>
      </c>
      <c r="U234" s="7" t="s">
        <v>54</v>
      </c>
      <c r="V234" s="7" t="s">
        <v>92</v>
      </c>
      <c r="W234" s="7" t="s">
        <v>93</v>
      </c>
      <c r="X234" s="7" t="s">
        <v>94</v>
      </c>
      <c r="Y234" s="7" t="s">
        <v>95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3">
      <c r="A235" s="3">
        <f t="shared" si="22"/>
        <v>23</v>
      </c>
      <c r="B235" s="3" t="s">
        <v>244</v>
      </c>
      <c r="C235" s="3" t="s">
        <v>370</v>
      </c>
      <c r="D235" s="3" t="s">
        <v>246</v>
      </c>
      <c r="E235" s="3" t="s">
        <v>247</v>
      </c>
      <c r="F235" s="3" t="s">
        <v>248</v>
      </c>
      <c r="G235" s="12">
        <v>7.1400000000000001E-4</v>
      </c>
      <c r="H235" s="12">
        <v>2.531088</v>
      </c>
      <c r="I235" s="3">
        <v>2</v>
      </c>
      <c r="J235" s="3" t="s">
        <v>100</v>
      </c>
      <c r="K235" s="3" t="s">
        <v>101</v>
      </c>
      <c r="L235" s="3" t="s">
        <v>102</v>
      </c>
      <c r="M235" s="3" t="s">
        <v>10</v>
      </c>
      <c r="N235" s="3" t="s">
        <v>249</v>
      </c>
      <c r="O235" s="3" t="s">
        <v>250</v>
      </c>
      <c r="P235" s="3" t="s">
        <v>243</v>
      </c>
      <c r="Q235" s="5">
        <v>45099.408425925925</v>
      </c>
      <c r="R235" s="5">
        <v>45099.448252314818</v>
      </c>
      <c r="S235" s="3">
        <v>9.843</v>
      </c>
      <c r="T235" s="5">
        <v>45036</v>
      </c>
      <c r="U235" s="5">
        <v>45039</v>
      </c>
      <c r="V235" s="3" t="s">
        <v>107</v>
      </c>
      <c r="W235" s="3" t="s">
        <v>108</v>
      </c>
      <c r="X235" s="3" t="s">
        <v>108</v>
      </c>
      <c r="Y235" s="3" t="s">
        <v>370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18"/>
    </row>
    <row r="236" spans="1:35" x14ac:dyDescent="0.3">
      <c r="A236" s="3">
        <f t="shared" si="22"/>
        <v>23</v>
      </c>
      <c r="B236" s="3" t="s">
        <v>244</v>
      </c>
      <c r="C236" s="3" t="s">
        <v>372</v>
      </c>
      <c r="D236" s="3" t="s">
        <v>255</v>
      </c>
      <c r="E236" s="3" t="s">
        <v>256</v>
      </c>
      <c r="F236" s="3" t="s">
        <v>248</v>
      </c>
      <c r="G236" s="12">
        <v>0.37</v>
      </c>
      <c r="H236" s="12">
        <v>2.1899060000000001</v>
      </c>
      <c r="I236" s="3">
        <v>5</v>
      </c>
      <c r="J236" s="3" t="s">
        <v>100</v>
      </c>
      <c r="K236" s="3" t="s">
        <v>101</v>
      </c>
      <c r="L236" s="3" t="s">
        <v>102</v>
      </c>
      <c r="M236" s="3" t="s">
        <v>10</v>
      </c>
      <c r="N236" s="3" t="s">
        <v>249</v>
      </c>
      <c r="O236" s="3" t="s">
        <v>250</v>
      </c>
      <c r="P236" s="3" t="s">
        <v>243</v>
      </c>
      <c r="Q236" s="5">
        <v>45099.408425925925</v>
      </c>
      <c r="R236" s="5">
        <v>45099.448252314818</v>
      </c>
      <c r="S236" s="3">
        <v>9.843</v>
      </c>
      <c r="T236" s="5">
        <v>45036</v>
      </c>
      <c r="U236" s="5">
        <v>45039</v>
      </c>
      <c r="V236" s="3" t="s">
        <v>107</v>
      </c>
      <c r="W236" s="3" t="s">
        <v>108</v>
      </c>
      <c r="X236" s="3" t="s">
        <v>108</v>
      </c>
      <c r="Y236" s="3" t="s">
        <v>372</v>
      </c>
      <c r="Z236" s="3"/>
      <c r="AA236" s="3"/>
      <c r="AB236" s="3"/>
      <c r="AC236" s="3"/>
      <c r="AD236" s="3"/>
      <c r="AE236" s="3"/>
      <c r="AF236" s="3"/>
      <c r="AG236" s="3"/>
      <c r="AH236" s="3"/>
      <c r="AI236" s="18"/>
    </row>
    <row r="237" spans="1:35" x14ac:dyDescent="0.3">
      <c r="A237" s="3">
        <f t="shared" si="22"/>
        <v>23</v>
      </c>
      <c r="B237" s="3" t="s">
        <v>244</v>
      </c>
      <c r="C237" s="3" t="s">
        <v>245</v>
      </c>
      <c r="D237" s="3" t="s">
        <v>246</v>
      </c>
      <c r="E237" s="3" t="s">
        <v>247</v>
      </c>
      <c r="F237" s="3" t="s">
        <v>248</v>
      </c>
      <c r="G237" s="12">
        <v>0.183</v>
      </c>
      <c r="H237" s="12">
        <v>2.5593750000000002</v>
      </c>
      <c r="I237" s="3">
        <v>3</v>
      </c>
      <c r="J237" s="3" t="s">
        <v>100</v>
      </c>
      <c r="K237" s="3" t="s">
        <v>101</v>
      </c>
      <c r="L237" s="3" t="s">
        <v>102</v>
      </c>
      <c r="M237" s="3" t="s">
        <v>10</v>
      </c>
      <c r="N237" s="3" t="s">
        <v>249</v>
      </c>
      <c r="O237" s="3" t="s">
        <v>250</v>
      </c>
      <c r="P237" s="3" t="s">
        <v>243</v>
      </c>
      <c r="Q237" s="5">
        <v>45099.408425925925</v>
      </c>
      <c r="R237" s="5">
        <v>45099.448252314818</v>
      </c>
      <c r="S237" s="3">
        <v>9.843</v>
      </c>
      <c r="T237" s="5">
        <v>45036</v>
      </c>
      <c r="U237" s="5">
        <v>45039</v>
      </c>
      <c r="V237" s="3" t="s">
        <v>107</v>
      </c>
      <c r="W237" s="3" t="s">
        <v>108</v>
      </c>
      <c r="X237" s="3" t="s">
        <v>108</v>
      </c>
      <c r="Y237" s="3" t="s">
        <v>245</v>
      </c>
      <c r="Z237" s="3"/>
      <c r="AA237" s="3"/>
      <c r="AB237" s="3"/>
      <c r="AC237" s="3"/>
      <c r="AD237" s="3"/>
      <c r="AE237" s="3"/>
      <c r="AF237" s="3"/>
      <c r="AG237" s="3"/>
      <c r="AH237" s="3"/>
      <c r="AI237" s="18"/>
    </row>
    <row r="238" spans="1:35" x14ac:dyDescent="0.3">
      <c r="A238" s="3">
        <f t="shared" si="22"/>
        <v>23</v>
      </c>
      <c r="B238" s="3" t="s">
        <v>373</v>
      </c>
      <c r="C238" s="3" t="s">
        <v>374</v>
      </c>
      <c r="D238" s="3" t="s">
        <v>255</v>
      </c>
      <c r="E238" s="3" t="s">
        <v>256</v>
      </c>
      <c r="F238" s="3" t="s">
        <v>248</v>
      </c>
      <c r="G238" s="12">
        <v>8.2000000000000003E-2</v>
      </c>
      <c r="H238" s="12">
        <v>0.95903099999999997</v>
      </c>
      <c r="I238" s="3">
        <v>2</v>
      </c>
      <c r="J238" s="3" t="s">
        <v>100</v>
      </c>
      <c r="K238" s="3" t="s">
        <v>101</v>
      </c>
      <c r="L238" s="3" t="s">
        <v>102</v>
      </c>
      <c r="M238" s="3" t="s">
        <v>10</v>
      </c>
      <c r="N238" s="3" t="s">
        <v>249</v>
      </c>
      <c r="O238" s="3" t="s">
        <v>250</v>
      </c>
      <c r="P238" s="3" t="s">
        <v>243</v>
      </c>
      <c r="Q238" s="5">
        <v>45099.408425925925</v>
      </c>
      <c r="R238" s="5">
        <v>45099.448252314818</v>
      </c>
      <c r="S238" s="3">
        <v>9.843</v>
      </c>
      <c r="T238" s="5">
        <v>45036</v>
      </c>
      <c r="U238" s="5">
        <v>45039</v>
      </c>
      <c r="V238" s="3" t="s">
        <v>107</v>
      </c>
      <c r="W238" s="3" t="s">
        <v>108</v>
      </c>
      <c r="X238" s="3" t="s">
        <v>108</v>
      </c>
      <c r="Y238" s="3" t="s">
        <v>374</v>
      </c>
      <c r="Z238" s="3"/>
      <c r="AA238" s="3"/>
      <c r="AB238" s="3"/>
      <c r="AC238" s="3"/>
      <c r="AD238" s="3"/>
      <c r="AE238" s="3"/>
      <c r="AF238" s="3"/>
      <c r="AG238" s="3"/>
      <c r="AH238" s="3"/>
      <c r="AI238" s="18"/>
    </row>
    <row r="239" spans="1:35" x14ac:dyDescent="0.3">
      <c r="A239" s="3">
        <f t="shared" si="22"/>
        <v>23</v>
      </c>
      <c r="B239" s="3" t="s">
        <v>251</v>
      </c>
      <c r="C239" s="3" t="s">
        <v>296</v>
      </c>
      <c r="D239" s="3" t="s">
        <v>255</v>
      </c>
      <c r="E239" s="3" t="s">
        <v>256</v>
      </c>
      <c r="F239" s="3" t="s">
        <v>248</v>
      </c>
      <c r="G239" s="12">
        <v>0.14599999999999999</v>
      </c>
      <c r="H239" s="12">
        <v>0.87596300000000005</v>
      </c>
      <c r="I239" s="3">
        <v>2</v>
      </c>
      <c r="J239" s="3" t="s">
        <v>100</v>
      </c>
      <c r="K239" s="3" t="s">
        <v>101</v>
      </c>
      <c r="L239" s="3" t="s">
        <v>102</v>
      </c>
      <c r="M239" s="3" t="s">
        <v>10</v>
      </c>
      <c r="N239" s="3" t="s">
        <v>249</v>
      </c>
      <c r="O239" s="3" t="s">
        <v>250</v>
      </c>
      <c r="P239" s="3" t="s">
        <v>243</v>
      </c>
      <c r="Q239" s="5">
        <v>45099.408425925925</v>
      </c>
      <c r="R239" s="5">
        <v>45099.448252314818</v>
      </c>
      <c r="S239" s="3">
        <v>9.843</v>
      </c>
      <c r="T239" s="5">
        <v>45036</v>
      </c>
      <c r="U239" s="5">
        <v>45039</v>
      </c>
      <c r="V239" s="3" t="s">
        <v>107</v>
      </c>
      <c r="W239" s="3" t="s">
        <v>108</v>
      </c>
      <c r="X239" s="3" t="s">
        <v>108</v>
      </c>
      <c r="Y239" s="3" t="s">
        <v>296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18"/>
    </row>
    <row r="240" spans="1:35" x14ac:dyDescent="0.3">
      <c r="A240" s="1" t="s">
        <v>34</v>
      </c>
      <c r="B240" s="1" t="s">
        <v>35</v>
      </c>
      <c r="C240" s="1" t="s">
        <v>36</v>
      </c>
      <c r="D240" s="1" t="s">
        <v>37</v>
      </c>
      <c r="E240" s="1" t="s">
        <v>38</v>
      </c>
      <c r="F240" s="1" t="s">
        <v>39</v>
      </c>
      <c r="G240" s="11" t="s">
        <v>40</v>
      </c>
      <c r="H240" s="11" t="s">
        <v>41</v>
      </c>
      <c r="I240" s="1" t="s">
        <v>42</v>
      </c>
      <c r="J240" s="1" t="s">
        <v>43</v>
      </c>
      <c r="K240" s="1" t="s">
        <v>44</v>
      </c>
      <c r="L240" s="2" t="s">
        <v>45</v>
      </c>
      <c r="M240" s="1" t="s">
        <v>46</v>
      </c>
      <c r="N240" s="1" t="s">
        <v>47</v>
      </c>
      <c r="O240" s="1" t="s">
        <v>48</v>
      </c>
      <c r="P240" s="1" t="s">
        <v>49</v>
      </c>
      <c r="Q240" s="1" t="s">
        <v>50</v>
      </c>
      <c r="R240" s="1" t="s">
        <v>51</v>
      </c>
      <c r="S240" s="1" t="s">
        <v>52</v>
      </c>
      <c r="T240" s="1" t="s">
        <v>53</v>
      </c>
      <c r="U240" s="1" t="s">
        <v>54</v>
      </c>
      <c r="V240" s="1" t="s">
        <v>55</v>
      </c>
      <c r="W240" s="1" t="s">
        <v>56</v>
      </c>
      <c r="X240" s="1" t="s">
        <v>57</v>
      </c>
      <c r="Y240" s="1" t="s">
        <v>58</v>
      </c>
      <c r="Z240" s="1" t="s">
        <v>59</v>
      </c>
      <c r="AA240" s="1" t="s">
        <v>60</v>
      </c>
      <c r="AB240" s="1" t="s">
        <v>61</v>
      </c>
      <c r="AC240" s="3"/>
      <c r="AD240" s="3"/>
      <c r="AE240" s="3"/>
      <c r="AF240" s="3"/>
      <c r="AG240" s="3"/>
      <c r="AH240" s="3"/>
      <c r="AI240" s="3"/>
    </row>
    <row r="241" spans="1:35" x14ac:dyDescent="0.3">
      <c r="A241" s="3">
        <v>24</v>
      </c>
      <c r="B241" s="3">
        <v>5</v>
      </c>
      <c r="C241" s="3" t="s">
        <v>68</v>
      </c>
      <c r="D241" s="3" t="s">
        <v>69</v>
      </c>
      <c r="E241" s="3" t="s">
        <v>143</v>
      </c>
      <c r="F241" s="3" t="s">
        <v>144</v>
      </c>
      <c r="G241" s="12">
        <v>1.663</v>
      </c>
      <c r="H241" s="12">
        <v>17.071999999999999</v>
      </c>
      <c r="I241" s="3">
        <v>5.0999999999999996</v>
      </c>
      <c r="J241" s="3">
        <v>27.072299999999991</v>
      </c>
      <c r="K241" s="4">
        <v>0.32607843137254905</v>
      </c>
      <c r="L241" s="4">
        <v>0.63060766909350163</v>
      </c>
      <c r="M241" s="3">
        <v>1</v>
      </c>
      <c r="N241" s="3">
        <v>4.2789999999999999</v>
      </c>
      <c r="O241" s="3" t="s">
        <v>229</v>
      </c>
      <c r="P241" s="3" t="s">
        <v>294</v>
      </c>
      <c r="Q241" s="3" t="s">
        <v>69</v>
      </c>
      <c r="R241" s="5">
        <v>45099.480185185188</v>
      </c>
      <c r="S241" s="3">
        <v>4.2789999999999999</v>
      </c>
      <c r="T241" s="5">
        <v>45099.415972222225</v>
      </c>
      <c r="U241" s="5">
        <v>45099.423784722225</v>
      </c>
      <c r="V241" s="3">
        <v>0</v>
      </c>
      <c r="W241" s="3">
        <v>0</v>
      </c>
      <c r="X241" s="3" t="s">
        <v>69</v>
      </c>
      <c r="Y241" s="3">
        <v>706000</v>
      </c>
      <c r="Z241" s="3">
        <v>706000</v>
      </c>
      <c r="AA241" s="3">
        <v>0</v>
      </c>
      <c r="AB241" s="3">
        <v>500358475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3"/>
    </row>
    <row r="242" spans="1:35" x14ac:dyDescent="0.3">
      <c r="A242" s="6">
        <f t="shared" ref="A242:A248" si="23">A241</f>
        <v>24</v>
      </c>
      <c r="B242" s="7" t="s">
        <v>74</v>
      </c>
      <c r="C242" s="7" t="s">
        <v>75</v>
      </c>
      <c r="D242" s="7" t="s">
        <v>76</v>
      </c>
      <c r="E242" s="7" t="s">
        <v>77</v>
      </c>
      <c r="F242" s="7" t="s">
        <v>78</v>
      </c>
      <c r="G242" s="13" t="s">
        <v>79</v>
      </c>
      <c r="H242" s="13" t="s">
        <v>80</v>
      </c>
      <c r="I242" s="7" t="s">
        <v>81</v>
      </c>
      <c r="J242" s="7" t="s">
        <v>82</v>
      </c>
      <c r="K242" s="7" t="s">
        <v>83</v>
      </c>
      <c r="L242" s="7" t="s">
        <v>84</v>
      </c>
      <c r="M242" s="7" t="s">
        <v>85</v>
      </c>
      <c r="N242" s="7" t="s">
        <v>86</v>
      </c>
      <c r="O242" s="7" t="s">
        <v>87</v>
      </c>
      <c r="P242" s="7" t="s">
        <v>88</v>
      </c>
      <c r="Q242" s="7" t="s">
        <v>89</v>
      </c>
      <c r="R242" s="7" t="s">
        <v>90</v>
      </c>
      <c r="S242" s="7" t="s">
        <v>91</v>
      </c>
      <c r="T242" s="7" t="s">
        <v>53</v>
      </c>
      <c r="U242" s="7" t="s">
        <v>54</v>
      </c>
      <c r="V242" s="7" t="s">
        <v>92</v>
      </c>
      <c r="W242" s="7" t="s">
        <v>93</v>
      </c>
      <c r="X242" s="7" t="s">
        <v>94</v>
      </c>
      <c r="Y242" s="7" t="s">
        <v>95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3">
      <c r="A243" s="3">
        <f t="shared" si="23"/>
        <v>24</v>
      </c>
      <c r="B243" s="3" t="s">
        <v>375</v>
      </c>
      <c r="C243" s="3" t="s">
        <v>376</v>
      </c>
      <c r="D243" s="3" t="s">
        <v>246</v>
      </c>
      <c r="E243" s="3" t="s">
        <v>247</v>
      </c>
      <c r="F243" s="3" t="s">
        <v>377</v>
      </c>
      <c r="G243" s="12">
        <v>0.14399999999999999</v>
      </c>
      <c r="H243" s="12">
        <v>1.974</v>
      </c>
      <c r="I243" s="3">
        <v>2</v>
      </c>
      <c r="J243" s="3" t="s">
        <v>100</v>
      </c>
      <c r="K243" s="3" t="s">
        <v>101</v>
      </c>
      <c r="L243" s="3" t="s">
        <v>102</v>
      </c>
      <c r="M243" s="3" t="s">
        <v>19</v>
      </c>
      <c r="N243" s="3" t="s">
        <v>315</v>
      </c>
      <c r="O243" s="3" t="s">
        <v>378</v>
      </c>
      <c r="P243" s="3" t="s">
        <v>294</v>
      </c>
      <c r="Q243" s="5">
        <v>45099.423784722225</v>
      </c>
      <c r="R243" s="5">
        <v>45099.480185185188</v>
      </c>
      <c r="S243" s="3">
        <v>4.2789999999999999</v>
      </c>
      <c r="T243" s="5">
        <v>45036</v>
      </c>
      <c r="U243" s="5">
        <v>45040</v>
      </c>
      <c r="V243" s="3" t="s">
        <v>107</v>
      </c>
      <c r="W243" s="3" t="s">
        <v>108</v>
      </c>
      <c r="X243" s="3" t="s">
        <v>108</v>
      </c>
      <c r="Y243" s="3" t="s">
        <v>376</v>
      </c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3">
      <c r="A244" s="3">
        <f t="shared" si="23"/>
        <v>24</v>
      </c>
      <c r="B244" s="3" t="s">
        <v>379</v>
      </c>
      <c r="C244" s="3" t="s">
        <v>351</v>
      </c>
      <c r="D244" s="3" t="s">
        <v>246</v>
      </c>
      <c r="E244" s="3" t="s">
        <v>247</v>
      </c>
      <c r="F244" s="3" t="s">
        <v>377</v>
      </c>
      <c r="G244" s="12">
        <v>0.21</v>
      </c>
      <c r="H244" s="12">
        <v>3.1473119999999999</v>
      </c>
      <c r="I244" s="3">
        <v>6</v>
      </c>
      <c r="J244" s="3" t="s">
        <v>100</v>
      </c>
      <c r="K244" s="3" t="s">
        <v>101</v>
      </c>
      <c r="L244" s="3" t="s">
        <v>102</v>
      </c>
      <c r="M244" s="3" t="s">
        <v>19</v>
      </c>
      <c r="N244" s="3" t="s">
        <v>315</v>
      </c>
      <c r="O244" s="3" t="s">
        <v>378</v>
      </c>
      <c r="P244" s="3" t="s">
        <v>294</v>
      </c>
      <c r="Q244" s="5">
        <v>45099.423784722225</v>
      </c>
      <c r="R244" s="5">
        <v>45099.480185185188</v>
      </c>
      <c r="S244" s="3">
        <v>4.2789999999999999</v>
      </c>
      <c r="T244" s="5">
        <v>45036</v>
      </c>
      <c r="U244" s="5">
        <v>45040</v>
      </c>
      <c r="V244" s="3" t="s">
        <v>107</v>
      </c>
      <c r="W244" s="3" t="s">
        <v>108</v>
      </c>
      <c r="X244" s="3" t="s">
        <v>108</v>
      </c>
      <c r="Y244" s="3" t="s">
        <v>351</v>
      </c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3">
      <c r="A245" s="3">
        <f t="shared" si="23"/>
        <v>24</v>
      </c>
      <c r="B245" s="3" t="s">
        <v>380</v>
      </c>
      <c r="C245" s="3" t="s">
        <v>257</v>
      </c>
      <c r="D245" s="3" t="s">
        <v>255</v>
      </c>
      <c r="E245" s="3" t="s">
        <v>256</v>
      </c>
      <c r="F245" s="3" t="s">
        <v>381</v>
      </c>
      <c r="G245" s="12">
        <v>4.2000000000000003E-2</v>
      </c>
      <c r="H245" s="12">
        <v>0.49245299999999997</v>
      </c>
      <c r="I245" s="3">
        <v>1</v>
      </c>
      <c r="J245" s="3" t="s">
        <v>100</v>
      </c>
      <c r="K245" s="3" t="s">
        <v>101</v>
      </c>
      <c r="L245" s="3" t="s">
        <v>102</v>
      </c>
      <c r="M245" s="3" t="s">
        <v>19</v>
      </c>
      <c r="N245" s="3" t="s">
        <v>315</v>
      </c>
      <c r="O245" s="3" t="s">
        <v>378</v>
      </c>
      <c r="P245" s="3" t="s">
        <v>294</v>
      </c>
      <c r="Q245" s="5">
        <v>45099.423784722225</v>
      </c>
      <c r="R245" s="5">
        <v>45099.480185185188</v>
      </c>
      <c r="S245" s="3">
        <v>4.2789999999999999</v>
      </c>
      <c r="T245" s="5">
        <v>45036</v>
      </c>
      <c r="U245" s="5">
        <v>45044</v>
      </c>
      <c r="V245" s="3" t="s">
        <v>107</v>
      </c>
      <c r="W245" s="3" t="s">
        <v>108</v>
      </c>
      <c r="X245" s="3" t="s">
        <v>108</v>
      </c>
      <c r="Y245" s="3" t="s">
        <v>257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3">
      <c r="A246" s="3">
        <f t="shared" si="23"/>
        <v>24</v>
      </c>
      <c r="B246" s="3" t="s">
        <v>382</v>
      </c>
      <c r="C246" s="3" t="s">
        <v>254</v>
      </c>
      <c r="D246" s="3" t="s">
        <v>255</v>
      </c>
      <c r="E246" s="3" t="s">
        <v>256</v>
      </c>
      <c r="F246" s="3" t="s">
        <v>383</v>
      </c>
      <c r="G246" s="12">
        <v>4.5999999999999999E-2</v>
      </c>
      <c r="H246" s="12">
        <v>0.58678600000000003</v>
      </c>
      <c r="I246" s="3">
        <v>1</v>
      </c>
      <c r="J246" s="3" t="s">
        <v>100</v>
      </c>
      <c r="K246" s="3" t="s">
        <v>101</v>
      </c>
      <c r="L246" s="3" t="s">
        <v>102</v>
      </c>
      <c r="M246" s="3" t="s">
        <v>19</v>
      </c>
      <c r="N246" s="3" t="s">
        <v>315</v>
      </c>
      <c r="O246" s="3" t="s">
        <v>378</v>
      </c>
      <c r="P246" s="3" t="s">
        <v>294</v>
      </c>
      <c r="Q246" s="5">
        <v>45099.423784722225</v>
      </c>
      <c r="R246" s="5">
        <v>45099.480185185188</v>
      </c>
      <c r="S246" s="3">
        <v>4.2789999999999999</v>
      </c>
      <c r="T246" s="5">
        <v>45036</v>
      </c>
      <c r="U246" s="5">
        <v>45037</v>
      </c>
      <c r="V246" s="3" t="s">
        <v>107</v>
      </c>
      <c r="W246" s="3" t="s">
        <v>108</v>
      </c>
      <c r="X246" s="3" t="s">
        <v>108</v>
      </c>
      <c r="Y246" s="3" t="s">
        <v>254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3">
      <c r="A247" s="3">
        <f t="shared" si="23"/>
        <v>24</v>
      </c>
      <c r="B247" s="3" t="s">
        <v>384</v>
      </c>
      <c r="C247" s="3" t="s">
        <v>113</v>
      </c>
      <c r="D247" s="3" t="s">
        <v>114</v>
      </c>
      <c r="E247" s="3" t="s">
        <v>115</v>
      </c>
      <c r="F247" s="3" t="s">
        <v>385</v>
      </c>
      <c r="G247" s="12">
        <v>0.82499999999999996</v>
      </c>
      <c r="H247" s="12">
        <v>7.5005699999999997</v>
      </c>
      <c r="I247" s="3">
        <v>33</v>
      </c>
      <c r="J247" s="3" t="s">
        <v>100</v>
      </c>
      <c r="K247" s="3" t="s">
        <v>101</v>
      </c>
      <c r="L247" s="3" t="s">
        <v>102</v>
      </c>
      <c r="M247" s="3" t="s">
        <v>19</v>
      </c>
      <c r="N247" s="3" t="s">
        <v>315</v>
      </c>
      <c r="O247" s="3" t="s">
        <v>378</v>
      </c>
      <c r="P247" s="3" t="s">
        <v>294</v>
      </c>
      <c r="Q247" s="5">
        <v>45099.423784722225</v>
      </c>
      <c r="R247" s="5">
        <v>45099.480185185188</v>
      </c>
      <c r="S247" s="3">
        <v>4.2789999999999999</v>
      </c>
      <c r="T247" s="5">
        <v>45036</v>
      </c>
      <c r="U247" s="5">
        <v>45042</v>
      </c>
      <c r="V247" s="3" t="s">
        <v>107</v>
      </c>
      <c r="W247" s="3" t="s">
        <v>108</v>
      </c>
      <c r="X247" s="3" t="s">
        <v>108</v>
      </c>
      <c r="Y247" s="3" t="s">
        <v>113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3">
      <c r="A248" s="3">
        <f t="shared" si="23"/>
        <v>24</v>
      </c>
      <c r="B248" s="3" t="s">
        <v>384</v>
      </c>
      <c r="C248" s="3" t="s">
        <v>120</v>
      </c>
      <c r="D248" s="3" t="s">
        <v>121</v>
      </c>
      <c r="E248" s="3" t="s">
        <v>115</v>
      </c>
      <c r="F248" s="3" t="s">
        <v>385</v>
      </c>
      <c r="G248" s="12">
        <v>0.39600000000000002</v>
      </c>
      <c r="H248" s="12">
        <v>3.370752</v>
      </c>
      <c r="I248" s="3">
        <v>33</v>
      </c>
      <c r="J248" s="3" t="s">
        <v>100</v>
      </c>
      <c r="K248" s="3" t="s">
        <v>101</v>
      </c>
      <c r="L248" s="3" t="s">
        <v>102</v>
      </c>
      <c r="M248" s="3" t="s">
        <v>19</v>
      </c>
      <c r="N248" s="3" t="s">
        <v>315</v>
      </c>
      <c r="O248" s="3" t="s">
        <v>378</v>
      </c>
      <c r="P248" s="3" t="s">
        <v>294</v>
      </c>
      <c r="Q248" s="5">
        <v>45099.423784722225</v>
      </c>
      <c r="R248" s="5">
        <v>45099.480185185188</v>
      </c>
      <c r="S248" s="3">
        <v>4.2789999999999999</v>
      </c>
      <c r="T248" s="5">
        <v>45036</v>
      </c>
      <c r="U248" s="5">
        <v>45042</v>
      </c>
      <c r="V248" s="3" t="s">
        <v>107</v>
      </c>
      <c r="W248" s="3" t="s">
        <v>108</v>
      </c>
      <c r="X248" s="3" t="s">
        <v>108</v>
      </c>
      <c r="Y248" s="3" t="s">
        <v>120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3">
      <c r="A249" s="1" t="s">
        <v>34</v>
      </c>
      <c r="B249" s="1" t="s">
        <v>35</v>
      </c>
      <c r="C249" s="1" t="s">
        <v>36</v>
      </c>
      <c r="D249" s="1" t="s">
        <v>37</v>
      </c>
      <c r="E249" s="1" t="s">
        <v>38</v>
      </c>
      <c r="F249" s="1" t="s">
        <v>39</v>
      </c>
      <c r="G249" s="11" t="s">
        <v>40</v>
      </c>
      <c r="H249" s="11" t="s">
        <v>41</v>
      </c>
      <c r="I249" s="1" t="s">
        <v>42</v>
      </c>
      <c r="J249" s="1" t="s">
        <v>43</v>
      </c>
      <c r="K249" s="1" t="s">
        <v>44</v>
      </c>
      <c r="L249" s="2" t="s">
        <v>45</v>
      </c>
      <c r="M249" s="1" t="s">
        <v>46</v>
      </c>
      <c r="N249" s="1" t="s">
        <v>47</v>
      </c>
      <c r="O249" s="1" t="s">
        <v>48</v>
      </c>
      <c r="P249" s="1" t="s">
        <v>49</v>
      </c>
      <c r="Q249" s="1" t="s">
        <v>50</v>
      </c>
      <c r="R249" s="1" t="s">
        <v>51</v>
      </c>
      <c r="S249" s="1" t="s">
        <v>52</v>
      </c>
      <c r="T249" s="1" t="s">
        <v>53</v>
      </c>
      <c r="U249" s="1" t="s">
        <v>54</v>
      </c>
      <c r="V249" s="1" t="s">
        <v>55</v>
      </c>
      <c r="W249" s="1" t="s">
        <v>56</v>
      </c>
      <c r="X249" s="1" t="s">
        <v>57</v>
      </c>
      <c r="Y249" s="1" t="s">
        <v>58</v>
      </c>
      <c r="Z249" s="1" t="s">
        <v>59</v>
      </c>
      <c r="AA249" s="1" t="s">
        <v>60</v>
      </c>
      <c r="AB249" s="1" t="s">
        <v>61</v>
      </c>
      <c r="AC249" s="3"/>
      <c r="AD249" s="3"/>
      <c r="AE249" s="3"/>
      <c r="AF249" s="3"/>
      <c r="AG249" s="3"/>
      <c r="AH249" s="3"/>
      <c r="AI249" s="3"/>
    </row>
    <row r="250" spans="1:35" x14ac:dyDescent="0.3">
      <c r="A250" s="3">
        <v>25</v>
      </c>
      <c r="B250" s="3">
        <v>6</v>
      </c>
      <c r="C250" s="3" t="s">
        <v>68</v>
      </c>
      <c r="D250" s="3" t="s">
        <v>69</v>
      </c>
      <c r="E250" s="3" t="s">
        <v>143</v>
      </c>
      <c r="F250" s="3" t="s">
        <v>386</v>
      </c>
      <c r="G250" s="12">
        <v>1.43</v>
      </c>
      <c r="H250" s="12">
        <v>21.539000000000001</v>
      </c>
      <c r="I250" s="3">
        <v>8.4499999999999993</v>
      </c>
      <c r="J250" s="3">
        <v>35.156799999999997</v>
      </c>
      <c r="K250" s="4">
        <v>0.16923076923076924</v>
      </c>
      <c r="L250" s="4">
        <v>0.61265530423701831</v>
      </c>
      <c r="M250" s="3">
        <v>3</v>
      </c>
      <c r="N250" s="3">
        <v>26.589300000000001</v>
      </c>
      <c r="O250" s="3" t="s">
        <v>387</v>
      </c>
      <c r="P250" s="3" t="s">
        <v>388</v>
      </c>
      <c r="Q250" s="3" t="s">
        <v>69</v>
      </c>
      <c r="R250" s="5">
        <v>45099.627708333333</v>
      </c>
      <c r="S250" s="3">
        <v>79.768000000000001</v>
      </c>
      <c r="T250" s="5">
        <v>45099.380312499998</v>
      </c>
      <c r="U250" s="5">
        <v>45099.60491898148</v>
      </c>
      <c r="V250" s="3">
        <v>0</v>
      </c>
      <c r="W250" s="3">
        <v>0</v>
      </c>
      <c r="X250" s="3" t="s">
        <v>69</v>
      </c>
      <c r="Y250" s="3">
        <v>3047000</v>
      </c>
      <c r="Z250" s="3">
        <v>2647000</v>
      </c>
      <c r="AA250" s="3">
        <v>400000</v>
      </c>
      <c r="AB250" s="3">
        <v>250536453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3"/>
    </row>
    <row r="251" spans="1:35" x14ac:dyDescent="0.3">
      <c r="A251" s="6">
        <f t="shared" ref="A251:A263" si="24">A250</f>
        <v>25</v>
      </c>
      <c r="B251" s="7" t="s">
        <v>74</v>
      </c>
      <c r="C251" s="7" t="s">
        <v>75</v>
      </c>
      <c r="D251" s="7" t="s">
        <v>76</v>
      </c>
      <c r="E251" s="7" t="s">
        <v>77</v>
      </c>
      <c r="F251" s="7" t="s">
        <v>78</v>
      </c>
      <c r="G251" s="13" t="s">
        <v>79</v>
      </c>
      <c r="H251" s="13" t="s">
        <v>80</v>
      </c>
      <c r="I251" s="7" t="s">
        <v>81</v>
      </c>
      <c r="J251" s="7" t="s">
        <v>82</v>
      </c>
      <c r="K251" s="7" t="s">
        <v>83</v>
      </c>
      <c r="L251" s="7" t="s">
        <v>84</v>
      </c>
      <c r="M251" s="7" t="s">
        <v>85</v>
      </c>
      <c r="N251" s="7" t="s">
        <v>86</v>
      </c>
      <c r="O251" s="7" t="s">
        <v>87</v>
      </c>
      <c r="P251" s="7" t="s">
        <v>88</v>
      </c>
      <c r="Q251" s="7" t="s">
        <v>89</v>
      </c>
      <c r="R251" s="7" t="s">
        <v>90</v>
      </c>
      <c r="S251" s="7" t="s">
        <v>91</v>
      </c>
      <c r="T251" s="7" t="s">
        <v>53</v>
      </c>
      <c r="U251" s="7" t="s">
        <v>54</v>
      </c>
      <c r="V251" s="7" t="s">
        <v>92</v>
      </c>
      <c r="W251" s="7" t="s">
        <v>93</v>
      </c>
      <c r="X251" s="7" t="s">
        <v>94</v>
      </c>
      <c r="Y251" s="7" t="s">
        <v>95</v>
      </c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3">
      <c r="A252" s="3">
        <f t="shared" si="24"/>
        <v>25</v>
      </c>
      <c r="B252" s="3" t="s">
        <v>389</v>
      </c>
      <c r="C252" s="3" t="s">
        <v>390</v>
      </c>
      <c r="D252" s="3" t="s">
        <v>246</v>
      </c>
      <c r="E252" s="3" t="s">
        <v>247</v>
      </c>
      <c r="F252" s="3" t="s">
        <v>391</v>
      </c>
      <c r="G252" s="12">
        <v>6.9000000000000006E-2</v>
      </c>
      <c r="H252" s="12">
        <v>0.93554999999999999</v>
      </c>
      <c r="I252" s="3">
        <v>1</v>
      </c>
      <c r="J252" s="3" t="s">
        <v>100</v>
      </c>
      <c r="K252" s="3" t="s">
        <v>101</v>
      </c>
      <c r="L252" s="3" t="s">
        <v>102</v>
      </c>
      <c r="M252" s="3" t="s">
        <v>20</v>
      </c>
      <c r="N252" s="3" t="s">
        <v>392</v>
      </c>
      <c r="O252" s="3" t="s">
        <v>393</v>
      </c>
      <c r="P252" s="3" t="s">
        <v>394</v>
      </c>
      <c r="Q252" s="5">
        <v>45099.433298611111</v>
      </c>
      <c r="R252" s="5">
        <v>45099.456087962964</v>
      </c>
      <c r="S252" s="3">
        <v>52.347999999999999</v>
      </c>
      <c r="T252" s="5">
        <v>45036</v>
      </c>
      <c r="U252" s="5">
        <v>45045</v>
      </c>
      <c r="V252" s="3" t="s">
        <v>107</v>
      </c>
      <c r="W252" s="3" t="s">
        <v>108</v>
      </c>
      <c r="X252" s="3" t="s">
        <v>108</v>
      </c>
      <c r="Y252" s="3" t="s">
        <v>390</v>
      </c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3">
      <c r="A253" s="3">
        <f t="shared" si="24"/>
        <v>25</v>
      </c>
      <c r="B253" s="3" t="s">
        <v>395</v>
      </c>
      <c r="C253" s="3" t="s">
        <v>396</v>
      </c>
      <c r="D253" s="3" t="s">
        <v>246</v>
      </c>
      <c r="E253" s="3" t="s">
        <v>247</v>
      </c>
      <c r="F253" s="3" t="s">
        <v>397</v>
      </c>
      <c r="G253" s="12">
        <v>0.216</v>
      </c>
      <c r="H253" s="12">
        <v>2.8947600000000002</v>
      </c>
      <c r="I253" s="3">
        <v>2</v>
      </c>
      <c r="J253" s="3" t="s">
        <v>100</v>
      </c>
      <c r="K253" s="3" t="s">
        <v>101</v>
      </c>
      <c r="L253" s="3" t="s">
        <v>102</v>
      </c>
      <c r="M253" s="3" t="s">
        <v>22</v>
      </c>
      <c r="N253" s="3" t="s">
        <v>392</v>
      </c>
      <c r="O253" s="3" t="s">
        <v>398</v>
      </c>
      <c r="P253" s="3" t="s">
        <v>394</v>
      </c>
      <c r="Q253" s="5">
        <v>45099.476365740738</v>
      </c>
      <c r="R253" s="5">
        <v>45099.57984953704</v>
      </c>
      <c r="S253" s="3">
        <v>64.796999999999997</v>
      </c>
      <c r="T253" s="5">
        <v>45036</v>
      </c>
      <c r="U253" s="5">
        <v>45040</v>
      </c>
      <c r="V253" s="3" t="s">
        <v>107</v>
      </c>
      <c r="W253" s="3" t="s">
        <v>108</v>
      </c>
      <c r="X253" s="3" t="s">
        <v>108</v>
      </c>
      <c r="Y253" s="3" t="s">
        <v>396</v>
      </c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3">
      <c r="A254" s="3">
        <f t="shared" si="24"/>
        <v>25</v>
      </c>
      <c r="B254" s="3" t="s">
        <v>395</v>
      </c>
      <c r="C254" s="3" t="s">
        <v>399</v>
      </c>
      <c r="D254" s="3" t="s">
        <v>246</v>
      </c>
      <c r="E254" s="3" t="s">
        <v>247</v>
      </c>
      <c r="F254" s="3" t="s">
        <v>397</v>
      </c>
      <c r="G254" s="12">
        <v>0.126</v>
      </c>
      <c r="H254" s="12">
        <v>1.68675</v>
      </c>
      <c r="I254" s="3">
        <v>2</v>
      </c>
      <c r="J254" s="3" t="s">
        <v>100</v>
      </c>
      <c r="K254" s="3" t="s">
        <v>101</v>
      </c>
      <c r="L254" s="3" t="s">
        <v>102</v>
      </c>
      <c r="M254" s="3" t="s">
        <v>22</v>
      </c>
      <c r="N254" s="3" t="s">
        <v>392</v>
      </c>
      <c r="O254" s="3" t="s">
        <v>398</v>
      </c>
      <c r="P254" s="3" t="s">
        <v>394</v>
      </c>
      <c r="Q254" s="5">
        <v>45099.476365740738</v>
      </c>
      <c r="R254" s="5">
        <v>45099.57984953704</v>
      </c>
      <c r="S254" s="3">
        <v>64.796999999999997</v>
      </c>
      <c r="T254" s="5">
        <v>45036</v>
      </c>
      <c r="U254" s="5">
        <v>45040</v>
      </c>
      <c r="V254" s="3" t="s">
        <v>107</v>
      </c>
      <c r="W254" s="3" t="s">
        <v>108</v>
      </c>
      <c r="X254" s="3" t="s">
        <v>108</v>
      </c>
      <c r="Y254" s="3" t="s">
        <v>399</v>
      </c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3">
      <c r="A255" s="3">
        <f t="shared" si="24"/>
        <v>25</v>
      </c>
      <c r="B255" s="3" t="s">
        <v>395</v>
      </c>
      <c r="C255" s="3" t="s">
        <v>252</v>
      </c>
      <c r="D255" s="3" t="s">
        <v>246</v>
      </c>
      <c r="E255" s="3" t="s">
        <v>247</v>
      </c>
      <c r="F255" s="3" t="s">
        <v>397</v>
      </c>
      <c r="G255" s="12">
        <v>0.23200000000000001</v>
      </c>
      <c r="H255" s="12">
        <v>3.1004999999999998</v>
      </c>
      <c r="I255" s="3">
        <v>4</v>
      </c>
      <c r="J255" s="3" t="s">
        <v>100</v>
      </c>
      <c r="K255" s="3" t="s">
        <v>101</v>
      </c>
      <c r="L255" s="3" t="s">
        <v>102</v>
      </c>
      <c r="M255" s="3" t="s">
        <v>22</v>
      </c>
      <c r="N255" s="3" t="s">
        <v>392</v>
      </c>
      <c r="O255" s="3" t="s">
        <v>398</v>
      </c>
      <c r="P255" s="3" t="s">
        <v>394</v>
      </c>
      <c r="Q255" s="5">
        <v>45099.476365740738</v>
      </c>
      <c r="R255" s="5">
        <v>45099.57984953704</v>
      </c>
      <c r="S255" s="3">
        <v>64.796999999999997</v>
      </c>
      <c r="T255" s="5">
        <v>45036</v>
      </c>
      <c r="U255" s="5">
        <v>45040</v>
      </c>
      <c r="V255" s="3" t="s">
        <v>107</v>
      </c>
      <c r="W255" s="3" t="s">
        <v>108</v>
      </c>
      <c r="X255" s="3" t="s">
        <v>108</v>
      </c>
      <c r="Y255" s="3" t="s">
        <v>252</v>
      </c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3">
      <c r="A256" s="3">
        <f t="shared" si="24"/>
        <v>25</v>
      </c>
      <c r="B256" s="3" t="s">
        <v>400</v>
      </c>
      <c r="C256" s="3" t="s">
        <v>271</v>
      </c>
      <c r="D256" s="3" t="s">
        <v>246</v>
      </c>
      <c r="E256" s="3" t="s">
        <v>247</v>
      </c>
      <c r="F256" s="3" t="s">
        <v>397</v>
      </c>
      <c r="G256" s="12">
        <v>0.15</v>
      </c>
      <c r="H256" s="12">
        <v>2.2259199999999999</v>
      </c>
      <c r="I256" s="3">
        <v>2</v>
      </c>
      <c r="J256" s="3" t="s">
        <v>100</v>
      </c>
      <c r="K256" s="3" t="s">
        <v>101</v>
      </c>
      <c r="L256" s="3" t="s">
        <v>102</v>
      </c>
      <c r="M256" s="3" t="s">
        <v>22</v>
      </c>
      <c r="N256" s="3" t="s">
        <v>392</v>
      </c>
      <c r="O256" s="3" t="s">
        <v>398</v>
      </c>
      <c r="P256" s="3" t="s">
        <v>394</v>
      </c>
      <c r="Q256" s="5">
        <v>45099.476365740738</v>
      </c>
      <c r="R256" s="5">
        <v>45099.57984953704</v>
      </c>
      <c r="S256" s="3">
        <v>64.796999999999997</v>
      </c>
      <c r="T256" s="5">
        <v>45036</v>
      </c>
      <c r="U256" s="5">
        <v>45040</v>
      </c>
      <c r="V256" s="3" t="s">
        <v>107</v>
      </c>
      <c r="W256" s="3" t="s">
        <v>108</v>
      </c>
      <c r="X256" s="3" t="s">
        <v>108</v>
      </c>
      <c r="Y256" s="3" t="s">
        <v>271</v>
      </c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3">
      <c r="A257" s="3">
        <f t="shared" si="24"/>
        <v>25</v>
      </c>
      <c r="B257" s="3" t="s">
        <v>400</v>
      </c>
      <c r="C257" s="3" t="s">
        <v>401</v>
      </c>
      <c r="D257" s="3" t="s">
        <v>246</v>
      </c>
      <c r="E257" s="3" t="s">
        <v>247</v>
      </c>
      <c r="F257" s="3" t="s">
        <v>397</v>
      </c>
      <c r="G257" s="12">
        <v>7.2999999999999995E-2</v>
      </c>
      <c r="H257" s="12">
        <v>1.118393</v>
      </c>
      <c r="I257" s="3">
        <v>1</v>
      </c>
      <c r="J257" s="3" t="s">
        <v>100</v>
      </c>
      <c r="K257" s="3" t="s">
        <v>101</v>
      </c>
      <c r="L257" s="3" t="s">
        <v>102</v>
      </c>
      <c r="M257" s="3" t="s">
        <v>22</v>
      </c>
      <c r="N257" s="3" t="s">
        <v>392</v>
      </c>
      <c r="O257" s="3" t="s">
        <v>398</v>
      </c>
      <c r="P257" s="3" t="s">
        <v>394</v>
      </c>
      <c r="Q257" s="5">
        <v>45099.476365740738</v>
      </c>
      <c r="R257" s="5">
        <v>45099.57984953704</v>
      </c>
      <c r="S257" s="3">
        <v>64.796999999999997</v>
      </c>
      <c r="T257" s="5">
        <v>45036</v>
      </c>
      <c r="U257" s="5">
        <v>45040</v>
      </c>
      <c r="V257" s="3" t="s">
        <v>107</v>
      </c>
      <c r="W257" s="3" t="s">
        <v>108</v>
      </c>
      <c r="X257" s="3" t="s">
        <v>108</v>
      </c>
      <c r="Y257" s="3" t="s">
        <v>401</v>
      </c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3">
      <c r="A258" s="3">
        <f t="shared" si="24"/>
        <v>25</v>
      </c>
      <c r="B258" s="3" t="s">
        <v>400</v>
      </c>
      <c r="C258" s="3" t="s">
        <v>268</v>
      </c>
      <c r="D258" s="3" t="s">
        <v>246</v>
      </c>
      <c r="E258" s="3" t="s">
        <v>247</v>
      </c>
      <c r="F258" s="3" t="s">
        <v>397</v>
      </c>
      <c r="G258" s="12">
        <v>5.1999999999999998E-2</v>
      </c>
      <c r="H258" s="12">
        <v>1.3832</v>
      </c>
      <c r="I258" s="3">
        <v>2</v>
      </c>
      <c r="J258" s="3" t="s">
        <v>100</v>
      </c>
      <c r="K258" s="3" t="s">
        <v>101</v>
      </c>
      <c r="L258" s="3" t="s">
        <v>102</v>
      </c>
      <c r="M258" s="3" t="s">
        <v>22</v>
      </c>
      <c r="N258" s="3" t="s">
        <v>392</v>
      </c>
      <c r="O258" s="3" t="s">
        <v>398</v>
      </c>
      <c r="P258" s="3" t="s">
        <v>394</v>
      </c>
      <c r="Q258" s="5">
        <v>45099.476365740738</v>
      </c>
      <c r="R258" s="5">
        <v>45099.57984953704</v>
      </c>
      <c r="S258" s="3">
        <v>64.796999999999997</v>
      </c>
      <c r="T258" s="5">
        <v>45036</v>
      </c>
      <c r="U258" s="5">
        <v>45040</v>
      </c>
      <c r="V258" s="3" t="s">
        <v>107</v>
      </c>
      <c r="W258" s="3" t="s">
        <v>108</v>
      </c>
      <c r="X258" s="3" t="s">
        <v>108</v>
      </c>
      <c r="Y258" s="3" t="s">
        <v>268</v>
      </c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3">
      <c r="A259" s="3">
        <f t="shared" si="24"/>
        <v>25</v>
      </c>
      <c r="B259" s="3" t="s">
        <v>400</v>
      </c>
      <c r="C259" s="3" t="s">
        <v>253</v>
      </c>
      <c r="D259" s="3" t="s">
        <v>246</v>
      </c>
      <c r="E259" s="3" t="s">
        <v>247</v>
      </c>
      <c r="F259" s="3" t="s">
        <v>397</v>
      </c>
      <c r="G259" s="12">
        <v>4.5999999999999999E-2</v>
      </c>
      <c r="H259" s="12">
        <v>0.69159999999999999</v>
      </c>
      <c r="I259" s="3">
        <v>1</v>
      </c>
      <c r="J259" s="3" t="s">
        <v>100</v>
      </c>
      <c r="K259" s="3" t="s">
        <v>101</v>
      </c>
      <c r="L259" s="3" t="s">
        <v>102</v>
      </c>
      <c r="M259" s="3" t="s">
        <v>22</v>
      </c>
      <c r="N259" s="3" t="s">
        <v>392</v>
      </c>
      <c r="O259" s="3" t="s">
        <v>398</v>
      </c>
      <c r="P259" s="3" t="s">
        <v>394</v>
      </c>
      <c r="Q259" s="5">
        <v>45099.476365740738</v>
      </c>
      <c r="R259" s="5">
        <v>45099.57984953704</v>
      </c>
      <c r="S259" s="3">
        <v>64.796999999999997</v>
      </c>
      <c r="T259" s="5">
        <v>45036</v>
      </c>
      <c r="U259" s="5">
        <v>45040</v>
      </c>
      <c r="V259" s="3" t="s">
        <v>107</v>
      </c>
      <c r="W259" s="3" t="s">
        <v>108</v>
      </c>
      <c r="X259" s="3" t="s">
        <v>108</v>
      </c>
      <c r="Y259" s="3" t="s">
        <v>253</v>
      </c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3">
      <c r="A260" s="3">
        <f t="shared" si="24"/>
        <v>25</v>
      </c>
      <c r="B260" s="3" t="s">
        <v>400</v>
      </c>
      <c r="C260" s="3" t="s">
        <v>402</v>
      </c>
      <c r="D260" s="3" t="s">
        <v>246</v>
      </c>
      <c r="E260" s="3" t="s">
        <v>247</v>
      </c>
      <c r="F260" s="3" t="s">
        <v>397</v>
      </c>
      <c r="G260" s="12">
        <v>6.5000000000000002E-2</v>
      </c>
      <c r="H260" s="12">
        <v>0.98699999999999999</v>
      </c>
      <c r="I260" s="3">
        <v>1</v>
      </c>
      <c r="J260" s="3" t="s">
        <v>100</v>
      </c>
      <c r="K260" s="3" t="s">
        <v>101</v>
      </c>
      <c r="L260" s="3" t="s">
        <v>102</v>
      </c>
      <c r="M260" s="3" t="s">
        <v>22</v>
      </c>
      <c r="N260" s="3" t="s">
        <v>392</v>
      </c>
      <c r="O260" s="3" t="s">
        <v>398</v>
      </c>
      <c r="P260" s="3" t="s">
        <v>394</v>
      </c>
      <c r="Q260" s="5">
        <v>45099.476365740738</v>
      </c>
      <c r="R260" s="5">
        <v>45099.57984953704</v>
      </c>
      <c r="S260" s="3">
        <v>64.796999999999997</v>
      </c>
      <c r="T260" s="5">
        <v>45036</v>
      </c>
      <c r="U260" s="5">
        <v>45040</v>
      </c>
      <c r="V260" s="3" t="s">
        <v>107</v>
      </c>
      <c r="W260" s="3" t="s">
        <v>108</v>
      </c>
      <c r="X260" s="3" t="s">
        <v>108</v>
      </c>
      <c r="Y260" s="3" t="s">
        <v>402</v>
      </c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3">
      <c r="A261" s="3">
        <f t="shared" si="24"/>
        <v>25</v>
      </c>
      <c r="B261" s="3" t="s">
        <v>403</v>
      </c>
      <c r="C261" s="3" t="s">
        <v>351</v>
      </c>
      <c r="D261" s="3" t="s">
        <v>246</v>
      </c>
      <c r="E261" s="3" t="s">
        <v>247</v>
      </c>
      <c r="F261" s="3" t="s">
        <v>397</v>
      </c>
      <c r="G261" s="12">
        <v>0.28000000000000003</v>
      </c>
      <c r="H261" s="12">
        <v>4.1964160000000001</v>
      </c>
      <c r="I261" s="3">
        <v>8</v>
      </c>
      <c r="J261" s="3" t="s">
        <v>100</v>
      </c>
      <c r="K261" s="3" t="s">
        <v>101</v>
      </c>
      <c r="L261" s="3" t="s">
        <v>102</v>
      </c>
      <c r="M261" s="3" t="s">
        <v>22</v>
      </c>
      <c r="N261" s="3" t="s">
        <v>392</v>
      </c>
      <c r="O261" s="3" t="s">
        <v>398</v>
      </c>
      <c r="P261" s="3" t="s">
        <v>394</v>
      </c>
      <c r="Q261" s="5">
        <v>45099.476365740738</v>
      </c>
      <c r="R261" s="5">
        <v>45099.57984953704</v>
      </c>
      <c r="S261" s="3">
        <v>64.796999999999997</v>
      </c>
      <c r="T261" s="5">
        <v>45036</v>
      </c>
      <c r="U261" s="5">
        <v>45040</v>
      </c>
      <c r="V261" s="3" t="s">
        <v>107</v>
      </c>
      <c r="W261" s="3" t="s">
        <v>108</v>
      </c>
      <c r="X261" s="3" t="s">
        <v>108</v>
      </c>
      <c r="Y261" s="3" t="s">
        <v>351</v>
      </c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3">
      <c r="A262" s="3">
        <f t="shared" si="24"/>
        <v>25</v>
      </c>
      <c r="B262" s="3" t="s">
        <v>404</v>
      </c>
      <c r="C262" s="3" t="s">
        <v>268</v>
      </c>
      <c r="D262" s="3" t="s">
        <v>246</v>
      </c>
      <c r="E262" s="3" t="s">
        <v>247</v>
      </c>
      <c r="F262" s="3" t="s">
        <v>405</v>
      </c>
      <c r="G262" s="12">
        <v>5.1999999999999998E-2</v>
      </c>
      <c r="H262" s="12">
        <v>1.3832</v>
      </c>
      <c r="I262" s="3">
        <v>2</v>
      </c>
      <c r="J262" s="3" t="s">
        <v>100</v>
      </c>
      <c r="K262" s="3" t="s">
        <v>101</v>
      </c>
      <c r="L262" s="3" t="s">
        <v>102</v>
      </c>
      <c r="M262" s="3" t="s">
        <v>22</v>
      </c>
      <c r="N262" s="3" t="s">
        <v>392</v>
      </c>
      <c r="O262" s="3" t="s">
        <v>398</v>
      </c>
      <c r="P262" s="3" t="s">
        <v>394</v>
      </c>
      <c r="Q262" s="5">
        <v>45099.476365740738</v>
      </c>
      <c r="R262" s="5">
        <v>45099.57984953704</v>
      </c>
      <c r="S262" s="3">
        <v>64.796999999999997</v>
      </c>
      <c r="T262" s="5">
        <v>45036</v>
      </c>
      <c r="U262" s="5">
        <v>45040</v>
      </c>
      <c r="V262" s="3" t="s">
        <v>107</v>
      </c>
      <c r="W262" s="3" t="s">
        <v>108</v>
      </c>
      <c r="X262" s="3" t="s">
        <v>108</v>
      </c>
      <c r="Y262" s="3" t="s">
        <v>268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3">
      <c r="A263" s="3">
        <f t="shared" si="24"/>
        <v>25</v>
      </c>
      <c r="B263" s="3" t="s">
        <v>406</v>
      </c>
      <c r="C263" s="3" t="s">
        <v>390</v>
      </c>
      <c r="D263" s="3" t="s">
        <v>246</v>
      </c>
      <c r="E263" s="3" t="s">
        <v>247</v>
      </c>
      <c r="F263" s="3" t="s">
        <v>407</v>
      </c>
      <c r="G263" s="12">
        <v>6.9000000000000006E-2</v>
      </c>
      <c r="H263" s="12">
        <v>0.93554999999999999</v>
      </c>
      <c r="I263" s="3">
        <v>1</v>
      </c>
      <c r="J263" s="3" t="s">
        <v>100</v>
      </c>
      <c r="K263" s="3" t="s">
        <v>101</v>
      </c>
      <c r="L263" s="3" t="s">
        <v>102</v>
      </c>
      <c r="M263" s="3" t="s">
        <v>21</v>
      </c>
      <c r="N263" s="3" t="s">
        <v>392</v>
      </c>
      <c r="O263" s="3" t="s">
        <v>408</v>
      </c>
      <c r="P263" s="3" t="s">
        <v>388</v>
      </c>
      <c r="Q263" s="5">
        <v>45099.60491898148</v>
      </c>
      <c r="R263" s="5">
        <v>45099.627708333333</v>
      </c>
      <c r="S263" s="3">
        <v>79.768000000000001</v>
      </c>
      <c r="T263" s="5">
        <v>45036</v>
      </c>
      <c r="U263" s="5">
        <v>45045</v>
      </c>
      <c r="V263" s="3" t="s">
        <v>107</v>
      </c>
      <c r="W263" s="3" t="s">
        <v>108</v>
      </c>
      <c r="X263" s="3" t="s">
        <v>108</v>
      </c>
      <c r="Y263" s="3" t="s">
        <v>390</v>
      </c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3">
      <c r="A264" s="1" t="s">
        <v>34</v>
      </c>
      <c r="B264" s="1" t="s">
        <v>35</v>
      </c>
      <c r="C264" s="1" t="s">
        <v>36</v>
      </c>
      <c r="D264" s="1" t="s">
        <v>37</v>
      </c>
      <c r="E264" s="1" t="s">
        <v>38</v>
      </c>
      <c r="F264" s="1" t="s">
        <v>39</v>
      </c>
      <c r="G264" s="11" t="s">
        <v>40</v>
      </c>
      <c r="H264" s="11" t="s">
        <v>41</v>
      </c>
      <c r="I264" s="1" t="s">
        <v>42</v>
      </c>
      <c r="J264" s="1" t="s">
        <v>43</v>
      </c>
      <c r="K264" s="1" t="s">
        <v>44</v>
      </c>
      <c r="L264" s="2" t="s">
        <v>45</v>
      </c>
      <c r="M264" s="1" t="s">
        <v>46</v>
      </c>
      <c r="N264" s="1" t="s">
        <v>47</v>
      </c>
      <c r="O264" s="1" t="s">
        <v>48</v>
      </c>
      <c r="P264" s="1" t="s">
        <v>49</v>
      </c>
      <c r="Q264" s="1" t="s">
        <v>50</v>
      </c>
      <c r="R264" s="1" t="s">
        <v>51</v>
      </c>
      <c r="S264" s="1" t="s">
        <v>52</v>
      </c>
      <c r="T264" s="1" t="s">
        <v>53</v>
      </c>
      <c r="U264" s="1" t="s">
        <v>54</v>
      </c>
      <c r="V264" s="1" t="s">
        <v>55</v>
      </c>
      <c r="W264" s="1" t="s">
        <v>56</v>
      </c>
      <c r="X264" s="1" t="s">
        <v>57</v>
      </c>
      <c r="Y264" s="1" t="s">
        <v>58</v>
      </c>
      <c r="Z264" s="1" t="s">
        <v>59</v>
      </c>
      <c r="AA264" s="1" t="s">
        <v>60</v>
      </c>
      <c r="AB264" s="1" t="s">
        <v>61</v>
      </c>
      <c r="AC264" s="3"/>
      <c r="AD264" s="3"/>
      <c r="AE264" s="3"/>
      <c r="AF264" s="3"/>
      <c r="AG264" s="3"/>
      <c r="AH264" s="3"/>
      <c r="AI264" s="3"/>
    </row>
    <row r="265" spans="1:35" x14ac:dyDescent="0.3">
      <c r="A265" s="3">
        <v>26</v>
      </c>
      <c r="B265" s="3">
        <v>5</v>
      </c>
      <c r="C265" s="3" t="s">
        <v>68</v>
      </c>
      <c r="D265" s="3" t="s">
        <v>69</v>
      </c>
      <c r="E265" s="3" t="s">
        <v>70</v>
      </c>
      <c r="F265" s="3" t="s">
        <v>71</v>
      </c>
      <c r="G265" s="12">
        <v>1.1879999999999999</v>
      </c>
      <c r="H265" s="12">
        <v>12.682</v>
      </c>
      <c r="I265" s="3">
        <v>1.99</v>
      </c>
      <c r="J265" s="3">
        <v>23.239260000000002</v>
      </c>
      <c r="K265" s="4">
        <v>0.59698492462311559</v>
      </c>
      <c r="L265" s="4">
        <v>0.54571445046012645</v>
      </c>
      <c r="M265" s="3">
        <v>3</v>
      </c>
      <c r="N265" s="3">
        <v>12.4893</v>
      </c>
      <c r="O265" s="3" t="s">
        <v>229</v>
      </c>
      <c r="P265" s="3" t="s">
        <v>409</v>
      </c>
      <c r="Q265" s="3" t="s">
        <v>69</v>
      </c>
      <c r="R265" s="5">
        <v>45100.446319444447</v>
      </c>
      <c r="S265" s="3">
        <v>37.468000000000004</v>
      </c>
      <c r="T265" s="5">
        <v>45099.361851851849</v>
      </c>
      <c r="U265" s="5">
        <v>45100.424293981479</v>
      </c>
      <c r="V265" s="3">
        <v>0</v>
      </c>
      <c r="W265" s="3">
        <v>0</v>
      </c>
      <c r="X265" s="3" t="s">
        <v>69</v>
      </c>
      <c r="Y265" s="3">
        <v>1090000</v>
      </c>
      <c r="Z265" s="3">
        <v>890000</v>
      </c>
      <c r="AA265" s="3">
        <v>200000</v>
      </c>
      <c r="AB265" s="3">
        <v>295768732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3"/>
    </row>
    <row r="266" spans="1:35" x14ac:dyDescent="0.3">
      <c r="A266" s="6">
        <f t="shared" ref="A266:A279" si="25">A265</f>
        <v>26</v>
      </c>
      <c r="B266" s="7" t="s">
        <v>74</v>
      </c>
      <c r="C266" s="7" t="s">
        <v>75</v>
      </c>
      <c r="D266" s="7" t="s">
        <v>76</v>
      </c>
      <c r="E266" s="7" t="s">
        <v>77</v>
      </c>
      <c r="F266" s="7" t="s">
        <v>78</v>
      </c>
      <c r="G266" s="13" t="s">
        <v>79</v>
      </c>
      <c r="H266" s="13" t="s">
        <v>80</v>
      </c>
      <c r="I266" s="7" t="s">
        <v>81</v>
      </c>
      <c r="J266" s="7" t="s">
        <v>82</v>
      </c>
      <c r="K266" s="7" t="s">
        <v>83</v>
      </c>
      <c r="L266" s="7" t="s">
        <v>84</v>
      </c>
      <c r="M266" s="7" t="s">
        <v>85</v>
      </c>
      <c r="N266" s="7" t="s">
        <v>86</v>
      </c>
      <c r="O266" s="7" t="s">
        <v>87</v>
      </c>
      <c r="P266" s="7" t="s">
        <v>88</v>
      </c>
      <c r="Q266" s="7" t="s">
        <v>89</v>
      </c>
      <c r="R266" s="7" t="s">
        <v>90</v>
      </c>
      <c r="S266" s="7" t="s">
        <v>91</v>
      </c>
      <c r="T266" s="7" t="s">
        <v>53</v>
      </c>
      <c r="U266" s="7" t="s">
        <v>54</v>
      </c>
      <c r="V266" s="7" t="s">
        <v>92</v>
      </c>
      <c r="W266" s="7" t="s">
        <v>93</v>
      </c>
      <c r="X266" s="7" t="s">
        <v>94</v>
      </c>
      <c r="Y266" s="7" t="s">
        <v>95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3">
      <c r="A267" s="3">
        <f t="shared" si="25"/>
        <v>26</v>
      </c>
      <c r="B267" s="3" t="s">
        <v>410</v>
      </c>
      <c r="C267" s="3" t="s">
        <v>252</v>
      </c>
      <c r="D267" s="3" t="s">
        <v>246</v>
      </c>
      <c r="E267" s="3" t="s">
        <v>247</v>
      </c>
      <c r="F267" s="3" t="s">
        <v>411</v>
      </c>
      <c r="G267" s="12">
        <v>0.11600000000000001</v>
      </c>
      <c r="H267" s="12">
        <v>1.5502499999999999</v>
      </c>
      <c r="I267" s="3">
        <v>2</v>
      </c>
      <c r="J267" s="3" t="s">
        <v>100</v>
      </c>
      <c r="K267" s="3" t="s">
        <v>101</v>
      </c>
      <c r="L267" s="3" t="s">
        <v>102</v>
      </c>
      <c r="M267" s="3" t="s">
        <v>23</v>
      </c>
      <c r="N267" s="3" t="s">
        <v>412</v>
      </c>
      <c r="O267" s="3" t="s">
        <v>413</v>
      </c>
      <c r="P267" s="3" t="s">
        <v>414</v>
      </c>
      <c r="Q267" s="5">
        <v>45100.333333333336</v>
      </c>
      <c r="R267" s="5">
        <v>45100.37740740741</v>
      </c>
      <c r="S267" s="3">
        <v>13.404999999999999</v>
      </c>
      <c r="T267" s="5">
        <v>45036</v>
      </c>
      <c r="U267" s="5">
        <v>45040</v>
      </c>
      <c r="V267" s="3" t="s">
        <v>107</v>
      </c>
      <c r="W267" s="3" t="s">
        <v>108</v>
      </c>
      <c r="X267" s="3" t="s">
        <v>108</v>
      </c>
      <c r="Y267" s="3" t="s">
        <v>252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3">
      <c r="A268" s="3">
        <f t="shared" si="25"/>
        <v>26</v>
      </c>
      <c r="B268" s="3" t="s">
        <v>415</v>
      </c>
      <c r="C268" s="3" t="s">
        <v>416</v>
      </c>
      <c r="D268" s="3" t="s">
        <v>246</v>
      </c>
      <c r="E268" s="3" t="s">
        <v>247</v>
      </c>
      <c r="F268" s="3" t="s">
        <v>411</v>
      </c>
      <c r="G268" s="12">
        <v>7.5999999999999998E-2</v>
      </c>
      <c r="H268" s="12">
        <v>1.135872</v>
      </c>
      <c r="I268" s="3">
        <v>2</v>
      </c>
      <c r="J268" s="3" t="s">
        <v>100</v>
      </c>
      <c r="K268" s="3" t="s">
        <v>101</v>
      </c>
      <c r="L268" s="3" t="s">
        <v>102</v>
      </c>
      <c r="M268" s="3" t="s">
        <v>23</v>
      </c>
      <c r="N268" s="3" t="s">
        <v>412</v>
      </c>
      <c r="O268" s="3" t="s">
        <v>413</v>
      </c>
      <c r="P268" s="3" t="s">
        <v>414</v>
      </c>
      <c r="Q268" s="5">
        <v>45100.333333333336</v>
      </c>
      <c r="R268" s="5">
        <v>45100.37740740741</v>
      </c>
      <c r="S268" s="3">
        <v>13.404999999999999</v>
      </c>
      <c r="T268" s="5">
        <v>45036</v>
      </c>
      <c r="U268" s="5">
        <v>45040</v>
      </c>
      <c r="V268" s="3" t="s">
        <v>107</v>
      </c>
      <c r="W268" s="3" t="s">
        <v>108</v>
      </c>
      <c r="X268" s="3" t="s">
        <v>108</v>
      </c>
      <c r="Y268" s="3" t="s">
        <v>416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3">
      <c r="A269" s="3">
        <f t="shared" si="25"/>
        <v>26</v>
      </c>
      <c r="B269" s="3" t="s">
        <v>415</v>
      </c>
      <c r="C269" s="3" t="s">
        <v>253</v>
      </c>
      <c r="D269" s="3" t="s">
        <v>246</v>
      </c>
      <c r="E269" s="3" t="s">
        <v>247</v>
      </c>
      <c r="F269" s="3" t="s">
        <v>411</v>
      </c>
      <c r="G269" s="12">
        <v>4.5999999999999999E-2</v>
      </c>
      <c r="H269" s="12">
        <v>0.69159999999999999</v>
      </c>
      <c r="I269" s="3">
        <v>1</v>
      </c>
      <c r="J269" s="3" t="s">
        <v>100</v>
      </c>
      <c r="K269" s="3" t="s">
        <v>101</v>
      </c>
      <c r="L269" s="3" t="s">
        <v>102</v>
      </c>
      <c r="M269" s="3" t="s">
        <v>23</v>
      </c>
      <c r="N269" s="3" t="s">
        <v>412</v>
      </c>
      <c r="O269" s="3" t="s">
        <v>413</v>
      </c>
      <c r="P269" s="3" t="s">
        <v>414</v>
      </c>
      <c r="Q269" s="5">
        <v>45100.333333333336</v>
      </c>
      <c r="R269" s="5">
        <v>45100.37740740741</v>
      </c>
      <c r="S269" s="3">
        <v>13.404999999999999</v>
      </c>
      <c r="T269" s="5">
        <v>45036</v>
      </c>
      <c r="U269" s="5">
        <v>45040</v>
      </c>
      <c r="V269" s="3" t="s">
        <v>107</v>
      </c>
      <c r="W269" s="3" t="s">
        <v>108</v>
      </c>
      <c r="X269" s="3" t="s">
        <v>108</v>
      </c>
      <c r="Y269" s="3" t="s">
        <v>253</v>
      </c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3">
      <c r="A270" s="3">
        <f t="shared" si="25"/>
        <v>26</v>
      </c>
      <c r="B270" s="3" t="s">
        <v>415</v>
      </c>
      <c r="C270" s="3" t="s">
        <v>417</v>
      </c>
      <c r="D270" s="3" t="s">
        <v>246</v>
      </c>
      <c r="E270" s="3" t="s">
        <v>247</v>
      </c>
      <c r="F270" s="3" t="s">
        <v>411</v>
      </c>
      <c r="G270" s="12">
        <v>6.3E-2</v>
      </c>
      <c r="H270" s="12">
        <v>0.92564999999999997</v>
      </c>
      <c r="I270" s="3">
        <v>1</v>
      </c>
      <c r="J270" s="3" t="s">
        <v>100</v>
      </c>
      <c r="K270" s="3" t="s">
        <v>101</v>
      </c>
      <c r="L270" s="3" t="s">
        <v>102</v>
      </c>
      <c r="M270" s="3" t="s">
        <v>23</v>
      </c>
      <c r="N270" s="3" t="s">
        <v>412</v>
      </c>
      <c r="O270" s="3" t="s">
        <v>413</v>
      </c>
      <c r="P270" s="3" t="s">
        <v>414</v>
      </c>
      <c r="Q270" s="5">
        <v>45100.333333333336</v>
      </c>
      <c r="R270" s="5">
        <v>45100.37740740741</v>
      </c>
      <c r="S270" s="3">
        <v>13.404999999999999</v>
      </c>
      <c r="T270" s="5">
        <v>45036</v>
      </c>
      <c r="U270" s="5">
        <v>45040</v>
      </c>
      <c r="V270" s="3" t="s">
        <v>107</v>
      </c>
      <c r="W270" s="3" t="s">
        <v>108</v>
      </c>
      <c r="X270" s="3" t="s">
        <v>108</v>
      </c>
      <c r="Y270" s="3" t="s">
        <v>417</v>
      </c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3">
      <c r="A271" s="3">
        <f t="shared" si="25"/>
        <v>26</v>
      </c>
      <c r="B271" s="3" t="s">
        <v>415</v>
      </c>
      <c r="C271" s="3" t="s">
        <v>418</v>
      </c>
      <c r="D271" s="3" t="s">
        <v>246</v>
      </c>
      <c r="E271" s="3" t="s">
        <v>247</v>
      </c>
      <c r="F271" s="3" t="s">
        <v>411</v>
      </c>
      <c r="G271" s="12">
        <v>5.6000000000000001E-2</v>
      </c>
      <c r="H271" s="12">
        <v>0.74355199999999999</v>
      </c>
      <c r="I271" s="3">
        <v>1</v>
      </c>
      <c r="J271" s="3" t="s">
        <v>100</v>
      </c>
      <c r="K271" s="3" t="s">
        <v>101</v>
      </c>
      <c r="L271" s="3" t="s">
        <v>102</v>
      </c>
      <c r="M271" s="3" t="s">
        <v>23</v>
      </c>
      <c r="N271" s="3" t="s">
        <v>412</v>
      </c>
      <c r="O271" s="3" t="s">
        <v>413</v>
      </c>
      <c r="P271" s="3" t="s">
        <v>414</v>
      </c>
      <c r="Q271" s="5">
        <v>45100.333333333336</v>
      </c>
      <c r="R271" s="5">
        <v>45100.37740740741</v>
      </c>
      <c r="S271" s="3">
        <v>13.404999999999999</v>
      </c>
      <c r="T271" s="5">
        <v>45036</v>
      </c>
      <c r="U271" s="5">
        <v>45040</v>
      </c>
      <c r="V271" s="3" t="s">
        <v>107</v>
      </c>
      <c r="W271" s="3" t="s">
        <v>108</v>
      </c>
      <c r="X271" s="3" t="s">
        <v>108</v>
      </c>
      <c r="Y271" s="3" t="s">
        <v>418</v>
      </c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3">
      <c r="A272" s="3">
        <f t="shared" si="25"/>
        <v>26</v>
      </c>
      <c r="B272" s="3" t="s">
        <v>419</v>
      </c>
      <c r="C272" s="3" t="s">
        <v>113</v>
      </c>
      <c r="D272" s="3" t="s">
        <v>114</v>
      </c>
      <c r="E272" s="3" t="s">
        <v>115</v>
      </c>
      <c r="F272" s="3" t="s">
        <v>420</v>
      </c>
      <c r="G272" s="12">
        <v>0.125</v>
      </c>
      <c r="H272" s="12">
        <v>1.13645</v>
      </c>
      <c r="I272" s="3">
        <v>5</v>
      </c>
      <c r="J272" s="3" t="s">
        <v>100</v>
      </c>
      <c r="K272" s="3" t="s">
        <v>101</v>
      </c>
      <c r="L272" s="3" t="s">
        <v>102</v>
      </c>
      <c r="M272" s="3" t="s">
        <v>23</v>
      </c>
      <c r="N272" s="3" t="s">
        <v>412</v>
      </c>
      <c r="O272" s="3" t="s">
        <v>413</v>
      </c>
      <c r="P272" s="3" t="s">
        <v>414</v>
      </c>
      <c r="Q272" s="5">
        <v>45100.333333333336</v>
      </c>
      <c r="R272" s="5">
        <v>45100.37740740741</v>
      </c>
      <c r="S272" s="3">
        <v>13.404999999999999</v>
      </c>
      <c r="T272" s="5">
        <v>45036</v>
      </c>
      <c r="U272" s="5">
        <v>45044</v>
      </c>
      <c r="V272" s="3" t="s">
        <v>107</v>
      </c>
      <c r="W272" s="3" t="s">
        <v>108</v>
      </c>
      <c r="X272" s="3" t="s">
        <v>108</v>
      </c>
      <c r="Y272" s="3" t="s">
        <v>113</v>
      </c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3">
      <c r="A273" s="3">
        <f t="shared" si="25"/>
        <v>26</v>
      </c>
      <c r="B273" s="3" t="s">
        <v>419</v>
      </c>
      <c r="C273" s="3" t="s">
        <v>120</v>
      </c>
      <c r="D273" s="3" t="s">
        <v>121</v>
      </c>
      <c r="E273" s="3" t="s">
        <v>115</v>
      </c>
      <c r="F273" s="3" t="s">
        <v>420</v>
      </c>
      <c r="G273" s="12">
        <v>0.06</v>
      </c>
      <c r="H273" s="12">
        <v>0.51071999999999995</v>
      </c>
      <c r="I273" s="3">
        <v>5</v>
      </c>
      <c r="J273" s="3" t="s">
        <v>100</v>
      </c>
      <c r="K273" s="3" t="s">
        <v>101</v>
      </c>
      <c r="L273" s="3" t="s">
        <v>102</v>
      </c>
      <c r="M273" s="3" t="s">
        <v>23</v>
      </c>
      <c r="N273" s="3" t="s">
        <v>412</v>
      </c>
      <c r="O273" s="3" t="s">
        <v>413</v>
      </c>
      <c r="P273" s="3" t="s">
        <v>414</v>
      </c>
      <c r="Q273" s="5">
        <v>45100.333333333336</v>
      </c>
      <c r="R273" s="5">
        <v>45100.37740740741</v>
      </c>
      <c r="S273" s="3">
        <v>13.404999999999999</v>
      </c>
      <c r="T273" s="5">
        <v>45036</v>
      </c>
      <c r="U273" s="5">
        <v>45044</v>
      </c>
      <c r="V273" s="3" t="s">
        <v>107</v>
      </c>
      <c r="W273" s="3" t="s">
        <v>108</v>
      </c>
      <c r="X273" s="3" t="s">
        <v>108</v>
      </c>
      <c r="Y273" s="3" t="s">
        <v>120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3">
      <c r="A274" s="3">
        <f t="shared" si="25"/>
        <v>26</v>
      </c>
      <c r="B274" s="3" t="s">
        <v>419</v>
      </c>
      <c r="C274" s="3" t="s">
        <v>122</v>
      </c>
      <c r="D274" s="3" t="s">
        <v>114</v>
      </c>
      <c r="E274" s="3" t="s">
        <v>115</v>
      </c>
      <c r="F274" s="3" t="s">
        <v>420</v>
      </c>
      <c r="G274" s="12">
        <v>0.17499999999999999</v>
      </c>
      <c r="H274" s="12">
        <v>1.4848049999999999</v>
      </c>
      <c r="I274" s="3">
        <v>7</v>
      </c>
      <c r="J274" s="3" t="s">
        <v>100</v>
      </c>
      <c r="K274" s="3" t="s">
        <v>101</v>
      </c>
      <c r="L274" s="3" t="s">
        <v>102</v>
      </c>
      <c r="M274" s="3" t="s">
        <v>23</v>
      </c>
      <c r="N274" s="3" t="s">
        <v>412</v>
      </c>
      <c r="O274" s="3" t="s">
        <v>413</v>
      </c>
      <c r="P274" s="3" t="s">
        <v>414</v>
      </c>
      <c r="Q274" s="5">
        <v>45100.333333333336</v>
      </c>
      <c r="R274" s="5">
        <v>45100.37740740741</v>
      </c>
      <c r="S274" s="3">
        <v>13.404999999999999</v>
      </c>
      <c r="T274" s="5">
        <v>45036</v>
      </c>
      <c r="U274" s="5">
        <v>45044</v>
      </c>
      <c r="V274" s="3" t="s">
        <v>107</v>
      </c>
      <c r="W274" s="3" t="s">
        <v>108</v>
      </c>
      <c r="X274" s="3" t="s">
        <v>108</v>
      </c>
      <c r="Y274" s="3" t="s">
        <v>122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3">
      <c r="A275" s="3">
        <f t="shared" si="25"/>
        <v>26</v>
      </c>
      <c r="B275" s="3" t="s">
        <v>419</v>
      </c>
      <c r="C275" s="3" t="s">
        <v>123</v>
      </c>
      <c r="D275" s="3" t="s">
        <v>121</v>
      </c>
      <c r="E275" s="3" t="s">
        <v>115</v>
      </c>
      <c r="F275" s="3" t="s">
        <v>420</v>
      </c>
      <c r="G275" s="12">
        <v>6.3E-2</v>
      </c>
      <c r="H275" s="12">
        <v>0.57912399999999997</v>
      </c>
      <c r="I275" s="3">
        <v>7</v>
      </c>
      <c r="J275" s="3" t="s">
        <v>100</v>
      </c>
      <c r="K275" s="3" t="s">
        <v>101</v>
      </c>
      <c r="L275" s="3" t="s">
        <v>102</v>
      </c>
      <c r="M275" s="3" t="s">
        <v>23</v>
      </c>
      <c r="N275" s="3" t="s">
        <v>412</v>
      </c>
      <c r="O275" s="3" t="s">
        <v>413</v>
      </c>
      <c r="P275" s="3" t="s">
        <v>414</v>
      </c>
      <c r="Q275" s="5">
        <v>45100.333333333336</v>
      </c>
      <c r="R275" s="5">
        <v>45100.37740740741</v>
      </c>
      <c r="S275" s="3">
        <v>13.404999999999999</v>
      </c>
      <c r="T275" s="5">
        <v>45036</v>
      </c>
      <c r="U275" s="5">
        <v>45044</v>
      </c>
      <c r="V275" s="3" t="s">
        <v>107</v>
      </c>
      <c r="W275" s="3" t="s">
        <v>108</v>
      </c>
      <c r="X275" s="3" t="s">
        <v>108</v>
      </c>
      <c r="Y275" s="3" t="s">
        <v>123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3">
      <c r="A276" s="3">
        <f t="shared" si="25"/>
        <v>26</v>
      </c>
      <c r="B276" s="3" t="s">
        <v>419</v>
      </c>
      <c r="C276" s="3" t="s">
        <v>124</v>
      </c>
      <c r="D276" s="3" t="s">
        <v>114</v>
      </c>
      <c r="E276" s="3" t="s">
        <v>115</v>
      </c>
      <c r="F276" s="3" t="s">
        <v>420</v>
      </c>
      <c r="G276" s="12">
        <v>0.2</v>
      </c>
      <c r="H276" s="12">
        <v>1.57605</v>
      </c>
      <c r="I276" s="3">
        <v>10</v>
      </c>
      <c r="J276" s="3" t="s">
        <v>100</v>
      </c>
      <c r="K276" s="3" t="s">
        <v>101</v>
      </c>
      <c r="L276" s="3" t="s">
        <v>102</v>
      </c>
      <c r="M276" s="3" t="s">
        <v>23</v>
      </c>
      <c r="N276" s="3" t="s">
        <v>412</v>
      </c>
      <c r="O276" s="3" t="s">
        <v>413</v>
      </c>
      <c r="P276" s="3" t="s">
        <v>414</v>
      </c>
      <c r="Q276" s="5">
        <v>45100.333333333336</v>
      </c>
      <c r="R276" s="5">
        <v>45100.37740740741</v>
      </c>
      <c r="S276" s="3">
        <v>13.404999999999999</v>
      </c>
      <c r="T276" s="5">
        <v>45036</v>
      </c>
      <c r="U276" s="5">
        <v>45044</v>
      </c>
      <c r="V276" s="3" t="s">
        <v>107</v>
      </c>
      <c r="W276" s="3" t="s">
        <v>108</v>
      </c>
      <c r="X276" s="3" t="s">
        <v>108</v>
      </c>
      <c r="Y276" s="3" t="s">
        <v>124</v>
      </c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3">
      <c r="A277" s="3">
        <f t="shared" si="25"/>
        <v>26</v>
      </c>
      <c r="B277" s="3" t="s">
        <v>419</v>
      </c>
      <c r="C277" s="3" t="s">
        <v>125</v>
      </c>
      <c r="D277" s="3" t="s">
        <v>121</v>
      </c>
      <c r="E277" s="3" t="s">
        <v>115</v>
      </c>
      <c r="F277" s="3" t="s">
        <v>420</v>
      </c>
      <c r="G277" s="12">
        <v>0.09</v>
      </c>
      <c r="H277" s="12">
        <v>0.82088499999999998</v>
      </c>
      <c r="I277" s="3">
        <v>10</v>
      </c>
      <c r="J277" s="3" t="s">
        <v>100</v>
      </c>
      <c r="K277" s="3" t="s">
        <v>101</v>
      </c>
      <c r="L277" s="3" t="s">
        <v>102</v>
      </c>
      <c r="M277" s="3" t="s">
        <v>23</v>
      </c>
      <c r="N277" s="3" t="s">
        <v>412</v>
      </c>
      <c r="O277" s="3" t="s">
        <v>413</v>
      </c>
      <c r="P277" s="3" t="s">
        <v>414</v>
      </c>
      <c r="Q277" s="5">
        <v>45100.333333333336</v>
      </c>
      <c r="R277" s="5">
        <v>45100.37740740741</v>
      </c>
      <c r="S277" s="3">
        <v>13.404999999999999</v>
      </c>
      <c r="T277" s="5">
        <v>45036</v>
      </c>
      <c r="U277" s="5">
        <v>45044</v>
      </c>
      <c r="V277" s="3" t="s">
        <v>107</v>
      </c>
      <c r="W277" s="3" t="s">
        <v>108</v>
      </c>
      <c r="X277" s="3" t="s">
        <v>108</v>
      </c>
      <c r="Y277" s="3" t="s">
        <v>125</v>
      </c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3">
      <c r="A278" s="3">
        <f t="shared" si="25"/>
        <v>26</v>
      </c>
      <c r="B278" s="3" t="s">
        <v>421</v>
      </c>
      <c r="C278" s="3" t="s">
        <v>422</v>
      </c>
      <c r="D278" s="3" t="s">
        <v>255</v>
      </c>
      <c r="E278" s="3" t="s">
        <v>256</v>
      </c>
      <c r="F278" s="3" t="s">
        <v>423</v>
      </c>
      <c r="G278" s="12">
        <v>0.08</v>
      </c>
      <c r="H278" s="12">
        <v>0.95903099999999997</v>
      </c>
      <c r="I278" s="3">
        <v>2</v>
      </c>
      <c r="J278" s="3" t="s">
        <v>100</v>
      </c>
      <c r="K278" s="3" t="s">
        <v>101</v>
      </c>
      <c r="L278" s="3" t="s">
        <v>102</v>
      </c>
      <c r="M278" s="3" t="s">
        <v>25</v>
      </c>
      <c r="N278" s="3" t="s">
        <v>315</v>
      </c>
      <c r="O278" s="3" t="s">
        <v>424</v>
      </c>
      <c r="P278" s="3" t="s">
        <v>409</v>
      </c>
      <c r="Q278" s="5">
        <v>45100.397777777776</v>
      </c>
      <c r="R278" s="5">
        <v>45100.420613425929</v>
      </c>
      <c r="S278" s="3">
        <v>34.497</v>
      </c>
      <c r="T278" s="5">
        <v>45036</v>
      </c>
      <c r="U278" s="5">
        <v>45042</v>
      </c>
      <c r="V278" s="3" t="s">
        <v>107</v>
      </c>
      <c r="W278" s="3" t="s">
        <v>108</v>
      </c>
      <c r="X278" s="3" t="s">
        <v>108</v>
      </c>
      <c r="Y278" s="3" t="s">
        <v>422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3">
      <c r="A279" s="3">
        <f t="shared" si="25"/>
        <v>26</v>
      </c>
      <c r="B279" s="3" t="s">
        <v>425</v>
      </c>
      <c r="C279" s="3" t="s">
        <v>416</v>
      </c>
      <c r="D279" s="3" t="s">
        <v>246</v>
      </c>
      <c r="E279" s="3" t="s">
        <v>247</v>
      </c>
      <c r="F279" s="3" t="s">
        <v>426</v>
      </c>
      <c r="G279" s="12">
        <v>3.7999999999999999E-2</v>
      </c>
      <c r="H279" s="12">
        <v>0.567936</v>
      </c>
      <c r="I279" s="3">
        <v>1</v>
      </c>
      <c r="J279" s="3" t="s">
        <v>100</v>
      </c>
      <c r="K279" s="3" t="s">
        <v>101</v>
      </c>
      <c r="L279" s="3" t="s">
        <v>102</v>
      </c>
      <c r="M279" s="3" t="s">
        <v>24</v>
      </c>
      <c r="N279" s="3" t="s">
        <v>427</v>
      </c>
      <c r="O279" s="3" t="s">
        <v>428</v>
      </c>
      <c r="P279" s="3" t="s">
        <v>409</v>
      </c>
      <c r="Q279" s="5">
        <v>45100.424293981479</v>
      </c>
      <c r="R279" s="5">
        <v>45100.446319444447</v>
      </c>
      <c r="S279" s="3">
        <v>37.468000000000004</v>
      </c>
      <c r="T279" s="5">
        <v>45036</v>
      </c>
      <c r="U279" s="5">
        <v>45040</v>
      </c>
      <c r="V279" s="3" t="s">
        <v>107</v>
      </c>
      <c r="W279" s="3" t="s">
        <v>108</v>
      </c>
      <c r="X279" s="3" t="s">
        <v>108</v>
      </c>
      <c r="Y279" s="3" t="s">
        <v>416</v>
      </c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3">
      <c r="A280" s="1" t="s">
        <v>34</v>
      </c>
      <c r="B280" s="1" t="s">
        <v>35</v>
      </c>
      <c r="C280" s="1" t="s">
        <v>36</v>
      </c>
      <c r="D280" s="1" t="s">
        <v>37</v>
      </c>
      <c r="E280" s="1" t="s">
        <v>38</v>
      </c>
      <c r="F280" s="1" t="s">
        <v>39</v>
      </c>
      <c r="G280" s="11" t="s">
        <v>40</v>
      </c>
      <c r="H280" s="11" t="s">
        <v>41</v>
      </c>
      <c r="I280" s="1" t="s">
        <v>42</v>
      </c>
      <c r="J280" s="1" t="s">
        <v>43</v>
      </c>
      <c r="K280" s="1" t="s">
        <v>44</v>
      </c>
      <c r="L280" s="2" t="s">
        <v>45</v>
      </c>
      <c r="M280" s="1" t="s">
        <v>46</v>
      </c>
      <c r="N280" s="1" t="s">
        <v>47</v>
      </c>
      <c r="O280" s="1" t="s">
        <v>48</v>
      </c>
      <c r="P280" s="1" t="s">
        <v>49</v>
      </c>
      <c r="Q280" s="1" t="s">
        <v>50</v>
      </c>
      <c r="R280" s="1" t="s">
        <v>51</v>
      </c>
      <c r="S280" s="1" t="s">
        <v>52</v>
      </c>
      <c r="T280" s="1" t="s">
        <v>53</v>
      </c>
      <c r="U280" s="1" t="s">
        <v>54</v>
      </c>
      <c r="V280" s="1" t="s">
        <v>55</v>
      </c>
      <c r="W280" s="1" t="s">
        <v>56</v>
      </c>
      <c r="X280" s="1" t="s">
        <v>57</v>
      </c>
      <c r="Y280" s="1" t="s">
        <v>58</v>
      </c>
      <c r="Z280" s="1" t="s">
        <v>59</v>
      </c>
      <c r="AA280" s="1" t="s">
        <v>60</v>
      </c>
      <c r="AB280" s="1" t="s">
        <v>61</v>
      </c>
      <c r="AC280" s="3"/>
      <c r="AD280" s="3"/>
      <c r="AE280" s="3"/>
      <c r="AF280" s="3"/>
      <c r="AG280" s="3"/>
      <c r="AH280" s="3"/>
      <c r="AI280" s="3"/>
    </row>
    <row r="281" spans="1:35" x14ac:dyDescent="0.3">
      <c r="A281" s="3">
        <v>27</v>
      </c>
      <c r="B281" s="3">
        <v>3</v>
      </c>
      <c r="C281" s="3" t="s">
        <v>68</v>
      </c>
      <c r="D281" s="3" t="s">
        <v>69</v>
      </c>
      <c r="E281" s="3" t="s">
        <v>151</v>
      </c>
      <c r="F281" s="3" t="s">
        <v>228</v>
      </c>
      <c r="G281" s="12">
        <v>2.4089999999999998</v>
      </c>
      <c r="H281" s="12">
        <v>23.113</v>
      </c>
      <c r="I281" s="3">
        <v>4.2</v>
      </c>
      <c r="J281" s="3">
        <v>48.662400000000012</v>
      </c>
      <c r="K281" s="4">
        <v>0.57357142857142851</v>
      </c>
      <c r="L281" s="4">
        <v>0.47496629841520338</v>
      </c>
      <c r="M281" s="3">
        <v>2</v>
      </c>
      <c r="N281" s="3">
        <v>10.468</v>
      </c>
      <c r="O281" s="3" t="s">
        <v>229</v>
      </c>
      <c r="P281" s="3" t="s">
        <v>317</v>
      </c>
      <c r="Q281" s="3" t="s">
        <v>69</v>
      </c>
      <c r="R281" s="5">
        <v>45099.55537037037</v>
      </c>
      <c r="S281" s="3">
        <v>20.936</v>
      </c>
      <c r="T281" s="5">
        <v>45099.383611111109</v>
      </c>
      <c r="U281" s="5">
        <v>45099.4922337963</v>
      </c>
      <c r="V281" s="3">
        <v>0</v>
      </c>
      <c r="W281" s="3">
        <v>0</v>
      </c>
      <c r="X281" s="3" t="s">
        <v>69</v>
      </c>
      <c r="Y281" s="3">
        <v>1967000</v>
      </c>
      <c r="Z281" s="3">
        <v>1797000</v>
      </c>
      <c r="AA281" s="3">
        <v>170000</v>
      </c>
      <c r="AB281" s="3">
        <v>1453552435</v>
      </c>
      <c r="AC281" s="3" t="s">
        <v>1</v>
      </c>
      <c r="AD281" s="3" t="s">
        <v>159</v>
      </c>
      <c r="AE281" s="3" t="s">
        <v>1</v>
      </c>
      <c r="AF281" s="3" t="s">
        <v>1</v>
      </c>
      <c r="AG281" s="3" t="s">
        <v>1</v>
      </c>
      <c r="AH281" s="3" t="s">
        <v>109</v>
      </c>
      <c r="AI281" s="3" t="s">
        <v>433</v>
      </c>
    </row>
    <row r="282" spans="1:35" x14ac:dyDescent="0.3">
      <c r="A282" s="6">
        <f t="shared" ref="A282:A296" si="26">A281</f>
        <v>27</v>
      </c>
      <c r="B282" s="7" t="s">
        <v>74</v>
      </c>
      <c r="C282" s="7" t="s">
        <v>75</v>
      </c>
      <c r="D282" s="7" t="s">
        <v>76</v>
      </c>
      <c r="E282" s="7" t="s">
        <v>77</v>
      </c>
      <c r="F282" s="7" t="s">
        <v>78</v>
      </c>
      <c r="G282" s="13" t="s">
        <v>79</v>
      </c>
      <c r="H282" s="13" t="s">
        <v>80</v>
      </c>
      <c r="I282" s="7" t="s">
        <v>81</v>
      </c>
      <c r="J282" s="7" t="s">
        <v>82</v>
      </c>
      <c r="K282" s="7" t="s">
        <v>83</v>
      </c>
      <c r="L282" s="7" t="s">
        <v>84</v>
      </c>
      <c r="M282" s="7" t="s">
        <v>85</v>
      </c>
      <c r="N282" s="7" t="s">
        <v>86</v>
      </c>
      <c r="O282" s="7" t="s">
        <v>87</v>
      </c>
      <c r="P282" s="7" t="s">
        <v>88</v>
      </c>
      <c r="Q282" s="7" t="s">
        <v>89</v>
      </c>
      <c r="R282" s="7" t="s">
        <v>90</v>
      </c>
      <c r="S282" s="7" t="s">
        <v>91</v>
      </c>
      <c r="T282" s="7" t="s">
        <v>53</v>
      </c>
      <c r="U282" s="7" t="s">
        <v>54</v>
      </c>
      <c r="V282" s="7" t="s">
        <v>92</v>
      </c>
      <c r="W282" s="7" t="s">
        <v>93</v>
      </c>
      <c r="X282" s="7" t="s">
        <v>94</v>
      </c>
      <c r="Y282" s="7" t="s">
        <v>95</v>
      </c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3">
      <c r="A283" s="3">
        <f t="shared" si="26"/>
        <v>27</v>
      </c>
      <c r="B283" s="3" t="s">
        <v>429</v>
      </c>
      <c r="C283" s="3" t="s">
        <v>268</v>
      </c>
      <c r="D283" s="3" t="s">
        <v>246</v>
      </c>
      <c r="E283" s="3" t="s">
        <v>247</v>
      </c>
      <c r="F283" s="3" t="s">
        <v>430</v>
      </c>
      <c r="G283" s="12">
        <v>7.8E-2</v>
      </c>
      <c r="H283" s="12">
        <v>2.0748000000000002</v>
      </c>
      <c r="I283" s="3">
        <v>3</v>
      </c>
      <c r="J283" s="3" t="s">
        <v>100</v>
      </c>
      <c r="K283" s="3" t="s">
        <v>101</v>
      </c>
      <c r="L283" s="3" t="s">
        <v>102</v>
      </c>
      <c r="M283" s="3" t="s">
        <v>431</v>
      </c>
      <c r="N283" s="3" t="s">
        <v>315</v>
      </c>
      <c r="O283" s="3" t="s">
        <v>432</v>
      </c>
      <c r="P283" s="3" t="s">
        <v>230</v>
      </c>
      <c r="Q283" s="5">
        <v>45099.394166666665</v>
      </c>
      <c r="R283" s="5">
        <v>45099.462557870371</v>
      </c>
      <c r="S283" s="3">
        <v>4.9420000000000002</v>
      </c>
      <c r="T283" s="5">
        <v>45036</v>
      </c>
      <c r="U283" s="5">
        <v>45040</v>
      </c>
      <c r="V283" s="3" t="s">
        <v>107</v>
      </c>
      <c r="W283" s="3" t="s">
        <v>108</v>
      </c>
      <c r="X283" s="3" t="s">
        <v>108</v>
      </c>
      <c r="Y283" s="3" t="s">
        <v>268</v>
      </c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3">
      <c r="A284" s="3">
        <f t="shared" si="26"/>
        <v>27</v>
      </c>
      <c r="B284" s="3" t="s">
        <v>429</v>
      </c>
      <c r="C284" s="3" t="s">
        <v>270</v>
      </c>
      <c r="D284" s="3" t="s">
        <v>246</v>
      </c>
      <c r="E284" s="3" t="s">
        <v>247</v>
      </c>
      <c r="F284" s="3" t="s">
        <v>430</v>
      </c>
      <c r="G284" s="12">
        <v>0.152</v>
      </c>
      <c r="H284" s="12">
        <v>2.271744</v>
      </c>
      <c r="I284" s="3">
        <v>4</v>
      </c>
      <c r="J284" s="3" t="s">
        <v>100</v>
      </c>
      <c r="K284" s="3" t="s">
        <v>101</v>
      </c>
      <c r="L284" s="3" t="s">
        <v>102</v>
      </c>
      <c r="M284" s="3" t="s">
        <v>431</v>
      </c>
      <c r="N284" s="3" t="s">
        <v>315</v>
      </c>
      <c r="O284" s="3" t="s">
        <v>432</v>
      </c>
      <c r="P284" s="3" t="s">
        <v>230</v>
      </c>
      <c r="Q284" s="5">
        <v>45099.394166666665</v>
      </c>
      <c r="R284" s="5">
        <v>45099.462557870371</v>
      </c>
      <c r="S284" s="3">
        <v>4.9420000000000002</v>
      </c>
      <c r="T284" s="5">
        <v>45036</v>
      </c>
      <c r="U284" s="5">
        <v>45040</v>
      </c>
      <c r="V284" s="3" t="s">
        <v>107</v>
      </c>
      <c r="W284" s="3" t="s">
        <v>108</v>
      </c>
      <c r="X284" s="3" t="s">
        <v>108</v>
      </c>
      <c r="Y284" s="3" t="s">
        <v>270</v>
      </c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3">
      <c r="A285" s="3">
        <f t="shared" si="26"/>
        <v>27</v>
      </c>
      <c r="B285" s="3" t="s">
        <v>429</v>
      </c>
      <c r="C285" s="3" t="s">
        <v>253</v>
      </c>
      <c r="D285" s="3" t="s">
        <v>246</v>
      </c>
      <c r="E285" s="3" t="s">
        <v>247</v>
      </c>
      <c r="F285" s="3" t="s">
        <v>430</v>
      </c>
      <c r="G285" s="12">
        <v>4.5999999999999999E-2</v>
      </c>
      <c r="H285" s="12">
        <v>0.69159999999999999</v>
      </c>
      <c r="I285" s="3">
        <v>1</v>
      </c>
      <c r="J285" s="3" t="s">
        <v>100</v>
      </c>
      <c r="K285" s="3" t="s">
        <v>101</v>
      </c>
      <c r="L285" s="3" t="s">
        <v>102</v>
      </c>
      <c r="M285" s="3" t="s">
        <v>431</v>
      </c>
      <c r="N285" s="3" t="s">
        <v>315</v>
      </c>
      <c r="O285" s="3" t="s">
        <v>432</v>
      </c>
      <c r="P285" s="3" t="s">
        <v>230</v>
      </c>
      <c r="Q285" s="5">
        <v>45099.394166666665</v>
      </c>
      <c r="R285" s="5">
        <v>45099.462557870371</v>
      </c>
      <c r="S285" s="3">
        <v>4.9420000000000002</v>
      </c>
      <c r="T285" s="5">
        <v>45036</v>
      </c>
      <c r="U285" s="5">
        <v>45040</v>
      </c>
      <c r="V285" s="3" t="s">
        <v>107</v>
      </c>
      <c r="W285" s="3" t="s">
        <v>108</v>
      </c>
      <c r="X285" s="3" t="s">
        <v>108</v>
      </c>
      <c r="Y285" s="3" t="s">
        <v>253</v>
      </c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3">
      <c r="A286" s="3">
        <f t="shared" si="26"/>
        <v>27</v>
      </c>
      <c r="B286" s="3" t="s">
        <v>434</v>
      </c>
      <c r="C286" s="3" t="s">
        <v>113</v>
      </c>
      <c r="D286" s="3" t="s">
        <v>114</v>
      </c>
      <c r="E286" s="3" t="s">
        <v>115</v>
      </c>
      <c r="F286" s="3" t="s">
        <v>435</v>
      </c>
      <c r="G286" s="12">
        <v>1</v>
      </c>
      <c r="H286" s="12">
        <v>9.0915999999999997</v>
      </c>
      <c r="I286" s="3">
        <v>40</v>
      </c>
      <c r="J286" s="3" t="s">
        <v>100</v>
      </c>
      <c r="K286" s="3" t="s">
        <v>101</v>
      </c>
      <c r="L286" s="3" t="s">
        <v>102</v>
      </c>
      <c r="M286" s="3" t="s">
        <v>431</v>
      </c>
      <c r="N286" s="3" t="s">
        <v>315</v>
      </c>
      <c r="O286" s="3" t="s">
        <v>432</v>
      </c>
      <c r="P286" s="3" t="s">
        <v>230</v>
      </c>
      <c r="Q286" s="5">
        <v>45099.394166666665</v>
      </c>
      <c r="R286" s="5">
        <v>45099.462557870371</v>
      </c>
      <c r="S286" s="3">
        <v>4.9420000000000002</v>
      </c>
      <c r="T286" s="5">
        <v>45036</v>
      </c>
      <c r="U286" s="5">
        <v>45042</v>
      </c>
      <c r="V286" s="3" t="s">
        <v>107</v>
      </c>
      <c r="W286" s="3" t="s">
        <v>108</v>
      </c>
      <c r="X286" s="3" t="s">
        <v>108</v>
      </c>
      <c r="Y286" s="3" t="s">
        <v>113</v>
      </c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3">
      <c r="A287" s="3">
        <f t="shared" si="26"/>
        <v>27</v>
      </c>
      <c r="B287" s="3" t="s">
        <v>434</v>
      </c>
      <c r="C287" s="3" t="s">
        <v>120</v>
      </c>
      <c r="D287" s="3" t="s">
        <v>121</v>
      </c>
      <c r="E287" s="3" t="s">
        <v>115</v>
      </c>
      <c r="F287" s="3" t="s">
        <v>435</v>
      </c>
      <c r="G287" s="12">
        <v>0.48</v>
      </c>
      <c r="H287" s="12">
        <v>4.0857599999999996</v>
      </c>
      <c r="I287" s="3">
        <v>40</v>
      </c>
      <c r="J287" s="3" t="s">
        <v>100</v>
      </c>
      <c r="K287" s="3" t="s">
        <v>101</v>
      </c>
      <c r="L287" s="3" t="s">
        <v>102</v>
      </c>
      <c r="M287" s="3" t="s">
        <v>431</v>
      </c>
      <c r="N287" s="3" t="s">
        <v>315</v>
      </c>
      <c r="O287" s="3" t="s">
        <v>432</v>
      </c>
      <c r="P287" s="3" t="s">
        <v>230</v>
      </c>
      <c r="Q287" s="5">
        <v>45099.394166666665</v>
      </c>
      <c r="R287" s="5">
        <v>45099.462557870371</v>
      </c>
      <c r="S287" s="3">
        <v>4.9420000000000002</v>
      </c>
      <c r="T287" s="5">
        <v>45036</v>
      </c>
      <c r="U287" s="5">
        <v>45042</v>
      </c>
      <c r="V287" s="3" t="s">
        <v>107</v>
      </c>
      <c r="W287" s="3" t="s">
        <v>108</v>
      </c>
      <c r="X287" s="3" t="s">
        <v>108</v>
      </c>
      <c r="Y287" s="3" t="s">
        <v>120</v>
      </c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3">
      <c r="A288" s="3">
        <f t="shared" si="26"/>
        <v>27</v>
      </c>
      <c r="B288" s="3" t="s">
        <v>434</v>
      </c>
      <c r="C288" s="3" t="s">
        <v>113</v>
      </c>
      <c r="D288" s="3" t="s">
        <v>114</v>
      </c>
      <c r="E288" s="3" t="s">
        <v>115</v>
      </c>
      <c r="F288" s="3" t="s">
        <v>435</v>
      </c>
      <c r="G288" s="12">
        <v>0.35</v>
      </c>
      <c r="H288" s="12">
        <v>3.1820599999999999</v>
      </c>
      <c r="I288" s="3">
        <v>14</v>
      </c>
      <c r="J288" s="3" t="s">
        <v>100</v>
      </c>
      <c r="K288" s="3" t="s">
        <v>101</v>
      </c>
      <c r="L288" s="3" t="s">
        <v>102</v>
      </c>
      <c r="M288" s="3" t="s">
        <v>431</v>
      </c>
      <c r="N288" s="3" t="s">
        <v>315</v>
      </c>
      <c r="O288" s="3" t="s">
        <v>432</v>
      </c>
      <c r="P288" s="3" t="s">
        <v>230</v>
      </c>
      <c r="Q288" s="5">
        <v>45099.394166666665</v>
      </c>
      <c r="R288" s="5">
        <v>45099.462557870371</v>
      </c>
      <c r="S288" s="3">
        <v>4.9420000000000002</v>
      </c>
      <c r="T288" s="5">
        <v>45036</v>
      </c>
      <c r="U288" s="5">
        <v>45042</v>
      </c>
      <c r="V288" s="3" t="s">
        <v>107</v>
      </c>
      <c r="W288" s="3" t="s">
        <v>108</v>
      </c>
      <c r="X288" s="3" t="s">
        <v>108</v>
      </c>
      <c r="Y288" s="3" t="s">
        <v>113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3">
      <c r="A289" s="3">
        <f t="shared" si="26"/>
        <v>27</v>
      </c>
      <c r="B289" s="3" t="s">
        <v>434</v>
      </c>
      <c r="C289" s="3" t="s">
        <v>120</v>
      </c>
      <c r="D289" s="3" t="s">
        <v>121</v>
      </c>
      <c r="E289" s="3" t="s">
        <v>115</v>
      </c>
      <c r="F289" s="3" t="s">
        <v>435</v>
      </c>
      <c r="G289" s="12">
        <v>0.16800000000000001</v>
      </c>
      <c r="H289" s="12">
        <v>1.430016</v>
      </c>
      <c r="I289" s="3">
        <v>14</v>
      </c>
      <c r="J289" s="3" t="s">
        <v>100</v>
      </c>
      <c r="K289" s="3" t="s">
        <v>101</v>
      </c>
      <c r="L289" s="3" t="s">
        <v>102</v>
      </c>
      <c r="M289" s="3" t="s">
        <v>431</v>
      </c>
      <c r="N289" s="3" t="s">
        <v>315</v>
      </c>
      <c r="O289" s="3" t="s">
        <v>432</v>
      </c>
      <c r="P289" s="3" t="s">
        <v>230</v>
      </c>
      <c r="Q289" s="5">
        <v>45099.394166666665</v>
      </c>
      <c r="R289" s="5">
        <v>45099.462557870371</v>
      </c>
      <c r="S289" s="3">
        <v>4.9420000000000002</v>
      </c>
      <c r="T289" s="5">
        <v>45036</v>
      </c>
      <c r="U289" s="5">
        <v>45042</v>
      </c>
      <c r="V289" s="3" t="s">
        <v>107</v>
      </c>
      <c r="W289" s="3" t="s">
        <v>108</v>
      </c>
      <c r="X289" s="3" t="s">
        <v>108</v>
      </c>
      <c r="Y289" s="3" t="s">
        <v>120</v>
      </c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3">
      <c r="A290" s="3">
        <f t="shared" si="26"/>
        <v>27</v>
      </c>
      <c r="B290" s="3" t="s">
        <v>436</v>
      </c>
      <c r="C290" s="3" t="s">
        <v>437</v>
      </c>
      <c r="D290" s="3" t="s">
        <v>438</v>
      </c>
      <c r="E290" s="3" t="s">
        <v>439</v>
      </c>
      <c r="F290" s="3" t="s">
        <v>440</v>
      </c>
      <c r="G290" s="12">
        <v>1.6500000000000001E-2</v>
      </c>
      <c r="H290" s="12">
        <v>5.6644E-2</v>
      </c>
      <c r="I290" s="3">
        <v>1200</v>
      </c>
      <c r="J290" s="3" t="s">
        <v>100</v>
      </c>
      <c r="K290" s="3" t="s">
        <v>101</v>
      </c>
      <c r="L290" s="3" t="s">
        <v>102</v>
      </c>
      <c r="M290" s="3" t="s">
        <v>441</v>
      </c>
      <c r="N290" s="3" t="s">
        <v>442</v>
      </c>
      <c r="O290" s="3" t="s">
        <v>443</v>
      </c>
      <c r="P290" s="3" t="s">
        <v>317</v>
      </c>
      <c r="Q290" s="5">
        <v>45099.4922337963</v>
      </c>
      <c r="R290" s="5">
        <v>45099.55537037037</v>
      </c>
      <c r="S290" s="3">
        <v>20.936</v>
      </c>
      <c r="T290" s="5">
        <v>45036</v>
      </c>
      <c r="U290" s="5">
        <v>45040</v>
      </c>
      <c r="V290" s="3" t="s">
        <v>107</v>
      </c>
      <c r="W290" s="3" t="s">
        <v>108</v>
      </c>
      <c r="X290" s="3" t="s">
        <v>108</v>
      </c>
      <c r="Y290" s="3" t="s">
        <v>437</v>
      </c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3">
      <c r="A291" s="3">
        <f t="shared" si="26"/>
        <v>27</v>
      </c>
      <c r="B291" s="3" t="s">
        <v>436</v>
      </c>
      <c r="C291" s="3" t="s">
        <v>444</v>
      </c>
      <c r="D291" s="3" t="s">
        <v>445</v>
      </c>
      <c r="E291" s="3" t="s">
        <v>439</v>
      </c>
      <c r="F291" s="3" t="s">
        <v>440</v>
      </c>
      <c r="G291" s="12">
        <v>1.95E-2</v>
      </c>
      <c r="H291" s="12">
        <v>2.8709999999999999E-2</v>
      </c>
      <c r="I291" s="3">
        <v>720</v>
      </c>
      <c r="J291" s="3" t="s">
        <v>100</v>
      </c>
      <c r="K291" s="3" t="s">
        <v>101</v>
      </c>
      <c r="L291" s="3" t="s">
        <v>102</v>
      </c>
      <c r="M291" s="3" t="s">
        <v>441</v>
      </c>
      <c r="N291" s="3" t="s">
        <v>442</v>
      </c>
      <c r="O291" s="3" t="s">
        <v>443</v>
      </c>
      <c r="P291" s="3" t="s">
        <v>317</v>
      </c>
      <c r="Q291" s="5">
        <v>45099.4922337963</v>
      </c>
      <c r="R291" s="5">
        <v>45099.55537037037</v>
      </c>
      <c r="S291" s="3">
        <v>20.936</v>
      </c>
      <c r="T291" s="5">
        <v>45036</v>
      </c>
      <c r="U291" s="5">
        <v>45040</v>
      </c>
      <c r="V291" s="3" t="s">
        <v>107</v>
      </c>
      <c r="W291" s="3" t="s">
        <v>108</v>
      </c>
      <c r="X291" s="3" t="s">
        <v>108</v>
      </c>
      <c r="Y291" s="3" t="s">
        <v>444</v>
      </c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3">
      <c r="A292" s="3">
        <f t="shared" si="26"/>
        <v>27</v>
      </c>
      <c r="B292" s="3" t="s">
        <v>436</v>
      </c>
      <c r="C292" s="3" t="s">
        <v>446</v>
      </c>
      <c r="D292" s="3" t="s">
        <v>438</v>
      </c>
      <c r="E292" s="3" t="s">
        <v>439</v>
      </c>
      <c r="F292" s="3" t="s">
        <v>440</v>
      </c>
      <c r="G292" s="12">
        <v>3.5000000000000001E-3</v>
      </c>
      <c r="H292" s="12">
        <v>6.8580000000000004E-3</v>
      </c>
      <c r="I292" s="3">
        <v>240</v>
      </c>
      <c r="J292" s="3" t="s">
        <v>100</v>
      </c>
      <c r="K292" s="3" t="s">
        <v>101</v>
      </c>
      <c r="L292" s="3" t="s">
        <v>102</v>
      </c>
      <c r="M292" s="3" t="s">
        <v>441</v>
      </c>
      <c r="N292" s="3" t="s">
        <v>442</v>
      </c>
      <c r="O292" s="3" t="s">
        <v>443</v>
      </c>
      <c r="P292" s="3" t="s">
        <v>317</v>
      </c>
      <c r="Q292" s="5">
        <v>45099.4922337963</v>
      </c>
      <c r="R292" s="5">
        <v>45099.55537037037</v>
      </c>
      <c r="S292" s="3">
        <v>20.936</v>
      </c>
      <c r="T292" s="5">
        <v>45036</v>
      </c>
      <c r="U292" s="5">
        <v>45040</v>
      </c>
      <c r="V292" s="3" t="s">
        <v>107</v>
      </c>
      <c r="W292" s="3" t="s">
        <v>108</v>
      </c>
      <c r="X292" s="3" t="s">
        <v>108</v>
      </c>
      <c r="Y292" s="3" t="s">
        <v>446</v>
      </c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3">
      <c r="A293" s="3">
        <f t="shared" si="26"/>
        <v>27</v>
      </c>
      <c r="B293" s="3" t="s">
        <v>436</v>
      </c>
      <c r="C293" s="3" t="s">
        <v>447</v>
      </c>
      <c r="D293" s="3" t="s">
        <v>438</v>
      </c>
      <c r="E293" s="3" t="s">
        <v>439</v>
      </c>
      <c r="F293" s="3" t="s">
        <v>440</v>
      </c>
      <c r="G293" s="12">
        <v>1.2735E-2</v>
      </c>
      <c r="H293" s="12">
        <v>3.7124999999999998E-2</v>
      </c>
      <c r="I293" s="3">
        <v>432</v>
      </c>
      <c r="J293" s="3" t="s">
        <v>100</v>
      </c>
      <c r="K293" s="3" t="s">
        <v>101</v>
      </c>
      <c r="L293" s="3" t="s">
        <v>102</v>
      </c>
      <c r="M293" s="3" t="s">
        <v>441</v>
      </c>
      <c r="N293" s="3" t="s">
        <v>442</v>
      </c>
      <c r="O293" s="3" t="s">
        <v>443</v>
      </c>
      <c r="P293" s="3" t="s">
        <v>317</v>
      </c>
      <c r="Q293" s="5">
        <v>45099.4922337963</v>
      </c>
      <c r="R293" s="5">
        <v>45099.55537037037</v>
      </c>
      <c r="S293" s="3">
        <v>20.936</v>
      </c>
      <c r="T293" s="5">
        <v>45036</v>
      </c>
      <c r="U293" s="5">
        <v>45040</v>
      </c>
      <c r="V293" s="3" t="s">
        <v>107</v>
      </c>
      <c r="W293" s="3" t="s">
        <v>108</v>
      </c>
      <c r="X293" s="3" t="s">
        <v>108</v>
      </c>
      <c r="Y293" s="3" t="s">
        <v>447</v>
      </c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3">
      <c r="A294" s="3">
        <f t="shared" si="26"/>
        <v>27</v>
      </c>
      <c r="B294" s="3" t="s">
        <v>436</v>
      </c>
      <c r="C294" s="3" t="s">
        <v>448</v>
      </c>
      <c r="D294" s="3" t="s">
        <v>438</v>
      </c>
      <c r="E294" s="3" t="s">
        <v>439</v>
      </c>
      <c r="F294" s="3" t="s">
        <v>440</v>
      </c>
      <c r="G294" s="12">
        <v>3.0450000000000001E-2</v>
      </c>
      <c r="H294" s="12">
        <v>8.6624999999999994E-2</v>
      </c>
      <c r="I294" s="3">
        <v>1008</v>
      </c>
      <c r="J294" s="3" t="s">
        <v>100</v>
      </c>
      <c r="K294" s="3" t="s">
        <v>101</v>
      </c>
      <c r="L294" s="3" t="s">
        <v>102</v>
      </c>
      <c r="M294" s="3" t="s">
        <v>441</v>
      </c>
      <c r="N294" s="3" t="s">
        <v>442</v>
      </c>
      <c r="O294" s="3" t="s">
        <v>443</v>
      </c>
      <c r="P294" s="3" t="s">
        <v>317</v>
      </c>
      <c r="Q294" s="5">
        <v>45099.4922337963</v>
      </c>
      <c r="R294" s="5">
        <v>45099.55537037037</v>
      </c>
      <c r="S294" s="3">
        <v>20.936</v>
      </c>
      <c r="T294" s="5">
        <v>45036</v>
      </c>
      <c r="U294" s="5">
        <v>45040</v>
      </c>
      <c r="V294" s="3" t="s">
        <v>107</v>
      </c>
      <c r="W294" s="3" t="s">
        <v>108</v>
      </c>
      <c r="X294" s="3" t="s">
        <v>108</v>
      </c>
      <c r="Y294" s="3" t="s">
        <v>448</v>
      </c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3">
      <c r="A295" s="3">
        <f t="shared" si="26"/>
        <v>27</v>
      </c>
      <c r="B295" s="3" t="s">
        <v>436</v>
      </c>
      <c r="C295" s="3" t="s">
        <v>449</v>
      </c>
      <c r="D295" s="3" t="s">
        <v>438</v>
      </c>
      <c r="E295" s="3" t="s">
        <v>439</v>
      </c>
      <c r="F295" s="3" t="s">
        <v>440</v>
      </c>
      <c r="G295" s="12">
        <v>2.4799999999999999E-2</v>
      </c>
      <c r="H295" s="12">
        <v>3.8303999999999998E-2</v>
      </c>
      <c r="I295" s="3">
        <v>768</v>
      </c>
      <c r="J295" s="3" t="s">
        <v>100</v>
      </c>
      <c r="K295" s="3" t="s">
        <v>101</v>
      </c>
      <c r="L295" s="3" t="s">
        <v>102</v>
      </c>
      <c r="M295" s="3" t="s">
        <v>441</v>
      </c>
      <c r="N295" s="3" t="s">
        <v>442</v>
      </c>
      <c r="O295" s="3" t="s">
        <v>443</v>
      </c>
      <c r="P295" s="3" t="s">
        <v>317</v>
      </c>
      <c r="Q295" s="5">
        <v>45099.4922337963</v>
      </c>
      <c r="R295" s="5">
        <v>45099.55537037037</v>
      </c>
      <c r="S295" s="3">
        <v>20.936</v>
      </c>
      <c r="T295" s="5">
        <v>45036</v>
      </c>
      <c r="U295" s="5">
        <v>45040</v>
      </c>
      <c r="V295" s="3" t="s">
        <v>107</v>
      </c>
      <c r="W295" s="3" t="s">
        <v>108</v>
      </c>
      <c r="X295" s="3" t="s">
        <v>108</v>
      </c>
      <c r="Y295" s="3" t="s">
        <v>449</v>
      </c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3">
      <c r="A296" s="3">
        <f t="shared" si="26"/>
        <v>27</v>
      </c>
      <c r="B296" s="3" t="s">
        <v>436</v>
      </c>
      <c r="C296" s="3" t="s">
        <v>450</v>
      </c>
      <c r="D296" s="3" t="s">
        <v>445</v>
      </c>
      <c r="E296" s="3" t="s">
        <v>439</v>
      </c>
      <c r="F296" s="3" t="s">
        <v>440</v>
      </c>
      <c r="G296" s="12">
        <v>2.7300000000000001E-2</v>
      </c>
      <c r="H296" s="12">
        <v>3.1185000000000001E-2</v>
      </c>
      <c r="I296" s="3">
        <v>1008</v>
      </c>
      <c r="J296" s="3" t="s">
        <v>100</v>
      </c>
      <c r="K296" s="3" t="s">
        <v>101</v>
      </c>
      <c r="L296" s="3" t="s">
        <v>102</v>
      </c>
      <c r="M296" s="3" t="s">
        <v>441</v>
      </c>
      <c r="N296" s="3" t="s">
        <v>442</v>
      </c>
      <c r="O296" s="3" t="s">
        <v>443</v>
      </c>
      <c r="P296" s="3" t="s">
        <v>317</v>
      </c>
      <c r="Q296" s="5">
        <v>45099.4922337963</v>
      </c>
      <c r="R296" s="5">
        <v>45099.55537037037</v>
      </c>
      <c r="S296" s="3">
        <v>20.936</v>
      </c>
      <c r="T296" s="5">
        <v>45036</v>
      </c>
      <c r="U296" s="5">
        <v>45040</v>
      </c>
      <c r="V296" s="3" t="s">
        <v>107</v>
      </c>
      <c r="W296" s="3" t="s">
        <v>108</v>
      </c>
      <c r="X296" s="3" t="s">
        <v>108</v>
      </c>
      <c r="Y296" s="3" t="s">
        <v>450</v>
      </c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3">
      <c r="A297" s="1" t="s">
        <v>34</v>
      </c>
      <c r="B297" s="1" t="s">
        <v>35</v>
      </c>
      <c r="C297" s="1" t="s">
        <v>36</v>
      </c>
      <c r="D297" s="1" t="s">
        <v>37</v>
      </c>
      <c r="E297" s="1" t="s">
        <v>38</v>
      </c>
      <c r="F297" s="1" t="s">
        <v>39</v>
      </c>
      <c r="G297" s="11" t="s">
        <v>40</v>
      </c>
      <c r="H297" s="11" t="s">
        <v>41</v>
      </c>
      <c r="I297" s="1" t="s">
        <v>42</v>
      </c>
      <c r="J297" s="1" t="s">
        <v>43</v>
      </c>
      <c r="K297" s="1" t="s">
        <v>44</v>
      </c>
      <c r="L297" s="2" t="s">
        <v>45</v>
      </c>
      <c r="M297" s="1" t="s">
        <v>46</v>
      </c>
      <c r="N297" s="1" t="s">
        <v>47</v>
      </c>
      <c r="O297" s="1" t="s">
        <v>48</v>
      </c>
      <c r="P297" s="1" t="s">
        <v>49</v>
      </c>
      <c r="Q297" s="1" t="s">
        <v>50</v>
      </c>
      <c r="R297" s="1" t="s">
        <v>51</v>
      </c>
      <c r="S297" s="1" t="s">
        <v>52</v>
      </c>
      <c r="T297" s="1" t="s">
        <v>53</v>
      </c>
      <c r="U297" s="1" t="s">
        <v>54</v>
      </c>
      <c r="V297" s="1" t="s">
        <v>55</v>
      </c>
      <c r="W297" s="1" t="s">
        <v>56</v>
      </c>
      <c r="X297" s="1" t="s">
        <v>57</v>
      </c>
      <c r="Y297" s="1" t="s">
        <v>58</v>
      </c>
      <c r="Z297" s="1" t="s">
        <v>59</v>
      </c>
      <c r="AA297" s="1" t="s">
        <v>60</v>
      </c>
      <c r="AB297" s="1" t="s">
        <v>61</v>
      </c>
      <c r="AC297" s="3"/>
      <c r="AD297" s="3"/>
      <c r="AE297" s="3"/>
      <c r="AF297" s="3"/>
      <c r="AG297" s="3"/>
      <c r="AH297" s="3"/>
      <c r="AI297" s="3"/>
    </row>
    <row r="298" spans="1:35" x14ac:dyDescent="0.3">
      <c r="A298" s="3">
        <v>28</v>
      </c>
      <c r="B298" s="3">
        <v>2</v>
      </c>
      <c r="C298" s="3" t="s">
        <v>68</v>
      </c>
      <c r="D298" s="3" t="s">
        <v>69</v>
      </c>
      <c r="E298" s="3" t="s">
        <v>70</v>
      </c>
      <c r="F298" s="3" t="s">
        <v>71</v>
      </c>
      <c r="G298" s="12">
        <v>0.92500000000000004</v>
      </c>
      <c r="H298" s="12">
        <v>12.548999999999999</v>
      </c>
      <c r="I298" s="3">
        <v>4.9000000000000004</v>
      </c>
      <c r="J298" s="3">
        <v>22.5992</v>
      </c>
      <c r="K298" s="4">
        <v>0.18877551020408162</v>
      </c>
      <c r="L298" s="4">
        <v>0.55528514283691455</v>
      </c>
      <c r="M298" s="3">
        <v>1</v>
      </c>
      <c r="N298" s="3">
        <v>31.817</v>
      </c>
      <c r="O298" s="3" t="s">
        <v>72</v>
      </c>
      <c r="P298" s="3" t="s">
        <v>73</v>
      </c>
      <c r="Q298" s="3" t="s">
        <v>69</v>
      </c>
      <c r="R298" s="5">
        <v>45099.452893518515</v>
      </c>
      <c r="S298" s="3">
        <v>31.817</v>
      </c>
      <c r="T298" s="5">
        <v>45099.371157407404</v>
      </c>
      <c r="U298" s="5">
        <v>45099.405914351853</v>
      </c>
      <c r="V298" s="3">
        <v>0</v>
      </c>
      <c r="W298" s="3">
        <v>0</v>
      </c>
      <c r="X298" s="3" t="s">
        <v>69</v>
      </c>
      <c r="Y298" s="3">
        <v>865000</v>
      </c>
      <c r="Z298" s="3">
        <v>865000</v>
      </c>
      <c r="AA298" s="3">
        <v>0</v>
      </c>
      <c r="AB298" s="3">
        <v>153865817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3"/>
    </row>
    <row r="299" spans="1:35" x14ac:dyDescent="0.3">
      <c r="A299" s="6">
        <f t="shared" ref="A299:A305" si="27">A298</f>
        <v>28</v>
      </c>
      <c r="B299" s="7" t="s">
        <v>74</v>
      </c>
      <c r="C299" s="7" t="s">
        <v>75</v>
      </c>
      <c r="D299" s="7" t="s">
        <v>76</v>
      </c>
      <c r="E299" s="7" t="s">
        <v>77</v>
      </c>
      <c r="F299" s="7" t="s">
        <v>78</v>
      </c>
      <c r="G299" s="13" t="s">
        <v>79</v>
      </c>
      <c r="H299" s="13" t="s">
        <v>80</v>
      </c>
      <c r="I299" s="7" t="s">
        <v>81</v>
      </c>
      <c r="J299" s="7" t="s">
        <v>82</v>
      </c>
      <c r="K299" s="7" t="s">
        <v>83</v>
      </c>
      <c r="L299" s="7" t="s">
        <v>84</v>
      </c>
      <c r="M299" s="7" t="s">
        <v>85</v>
      </c>
      <c r="N299" s="7" t="s">
        <v>86</v>
      </c>
      <c r="O299" s="7" t="s">
        <v>87</v>
      </c>
      <c r="P299" s="7" t="s">
        <v>88</v>
      </c>
      <c r="Q299" s="7" t="s">
        <v>89</v>
      </c>
      <c r="R299" s="7" t="s">
        <v>90</v>
      </c>
      <c r="S299" s="7" t="s">
        <v>91</v>
      </c>
      <c r="T299" s="7" t="s">
        <v>53</v>
      </c>
      <c r="U299" s="7" t="s">
        <v>54</v>
      </c>
      <c r="V299" s="7" t="s">
        <v>92</v>
      </c>
      <c r="W299" s="7" t="s">
        <v>93</v>
      </c>
      <c r="X299" s="7" t="s">
        <v>94</v>
      </c>
      <c r="Y299" s="7" t="s">
        <v>95</v>
      </c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3">
      <c r="A300" s="3">
        <f t="shared" si="27"/>
        <v>28</v>
      </c>
      <c r="B300" s="3" t="s">
        <v>451</v>
      </c>
      <c r="C300" s="3" t="s">
        <v>396</v>
      </c>
      <c r="D300" s="3" t="s">
        <v>246</v>
      </c>
      <c r="E300" s="3" t="s">
        <v>247</v>
      </c>
      <c r="F300" s="3" t="s">
        <v>452</v>
      </c>
      <c r="G300" s="12">
        <v>0.108</v>
      </c>
      <c r="H300" s="12">
        <v>1.4473800000000001</v>
      </c>
      <c r="I300" s="3">
        <v>1</v>
      </c>
      <c r="J300" s="3" t="s">
        <v>100</v>
      </c>
      <c r="K300" s="3" t="s">
        <v>101</v>
      </c>
      <c r="L300" s="3" t="s">
        <v>102</v>
      </c>
      <c r="M300" s="3" t="s">
        <v>26</v>
      </c>
      <c r="N300" s="3" t="s">
        <v>453</v>
      </c>
      <c r="O300" s="3" t="s">
        <v>454</v>
      </c>
      <c r="P300" s="3" t="s">
        <v>73</v>
      </c>
      <c r="Q300" s="5">
        <v>45099.405914351853</v>
      </c>
      <c r="R300" s="5">
        <v>45099.452893518515</v>
      </c>
      <c r="S300" s="3">
        <v>31.817</v>
      </c>
      <c r="T300" s="5">
        <v>45036</v>
      </c>
      <c r="U300" s="5">
        <v>45056</v>
      </c>
      <c r="V300" s="3" t="s">
        <v>107</v>
      </c>
      <c r="W300" s="3" t="s">
        <v>108</v>
      </c>
      <c r="X300" s="3" t="s">
        <v>108</v>
      </c>
      <c r="Y300" s="3" t="s">
        <v>396</v>
      </c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3">
      <c r="A301" s="3">
        <f t="shared" si="27"/>
        <v>28</v>
      </c>
      <c r="B301" s="3" t="s">
        <v>451</v>
      </c>
      <c r="C301" s="3" t="s">
        <v>455</v>
      </c>
      <c r="D301" s="3" t="s">
        <v>246</v>
      </c>
      <c r="E301" s="3" t="s">
        <v>247</v>
      </c>
      <c r="F301" s="3" t="s">
        <v>452</v>
      </c>
      <c r="G301" s="12">
        <v>0.34499999999999997</v>
      </c>
      <c r="H301" s="12">
        <v>4.59375</v>
      </c>
      <c r="I301" s="3">
        <v>5</v>
      </c>
      <c r="J301" s="3" t="s">
        <v>100</v>
      </c>
      <c r="K301" s="3" t="s">
        <v>101</v>
      </c>
      <c r="L301" s="3" t="s">
        <v>102</v>
      </c>
      <c r="M301" s="3" t="s">
        <v>26</v>
      </c>
      <c r="N301" s="3" t="s">
        <v>453</v>
      </c>
      <c r="O301" s="3" t="s">
        <v>454</v>
      </c>
      <c r="P301" s="3" t="s">
        <v>73</v>
      </c>
      <c r="Q301" s="5">
        <v>45099.405914351853</v>
      </c>
      <c r="R301" s="5">
        <v>45099.452893518515</v>
      </c>
      <c r="S301" s="3">
        <v>31.817</v>
      </c>
      <c r="T301" s="5">
        <v>45036</v>
      </c>
      <c r="U301" s="5">
        <v>45056</v>
      </c>
      <c r="V301" s="3" t="s">
        <v>107</v>
      </c>
      <c r="W301" s="3" t="s">
        <v>108</v>
      </c>
      <c r="X301" s="3" t="s">
        <v>108</v>
      </c>
      <c r="Y301" s="3" t="s">
        <v>455</v>
      </c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3">
      <c r="A302" s="3">
        <f t="shared" si="27"/>
        <v>28</v>
      </c>
      <c r="B302" s="3" t="s">
        <v>451</v>
      </c>
      <c r="C302" s="3" t="s">
        <v>456</v>
      </c>
      <c r="D302" s="3" t="s">
        <v>255</v>
      </c>
      <c r="E302" s="3" t="s">
        <v>256</v>
      </c>
      <c r="F302" s="3" t="s">
        <v>452</v>
      </c>
      <c r="G302" s="12">
        <v>7.5999999999999998E-2</v>
      </c>
      <c r="H302" s="12">
        <v>0.89962200000000003</v>
      </c>
      <c r="I302" s="3">
        <v>2</v>
      </c>
      <c r="J302" s="3" t="s">
        <v>100</v>
      </c>
      <c r="K302" s="3" t="s">
        <v>101</v>
      </c>
      <c r="L302" s="3" t="s">
        <v>102</v>
      </c>
      <c r="M302" s="3" t="s">
        <v>26</v>
      </c>
      <c r="N302" s="3" t="s">
        <v>453</v>
      </c>
      <c r="O302" s="3" t="s">
        <v>454</v>
      </c>
      <c r="P302" s="3" t="s">
        <v>73</v>
      </c>
      <c r="Q302" s="5">
        <v>45099.405914351853</v>
      </c>
      <c r="R302" s="5">
        <v>45099.452893518515</v>
      </c>
      <c r="S302" s="3">
        <v>31.817</v>
      </c>
      <c r="T302" s="5">
        <v>45036</v>
      </c>
      <c r="U302" s="5">
        <v>45056</v>
      </c>
      <c r="V302" s="3" t="s">
        <v>107</v>
      </c>
      <c r="W302" s="3" t="s">
        <v>108</v>
      </c>
      <c r="X302" s="3" t="s">
        <v>108</v>
      </c>
      <c r="Y302" s="3" t="s">
        <v>456</v>
      </c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3">
      <c r="A303" s="3">
        <f t="shared" si="27"/>
        <v>28</v>
      </c>
      <c r="B303" s="3" t="s">
        <v>451</v>
      </c>
      <c r="C303" s="3" t="s">
        <v>298</v>
      </c>
      <c r="D303" s="3" t="s">
        <v>246</v>
      </c>
      <c r="E303" s="3" t="s">
        <v>247</v>
      </c>
      <c r="F303" s="3" t="s">
        <v>452</v>
      </c>
      <c r="G303" s="12">
        <v>0.13600000000000001</v>
      </c>
      <c r="H303" s="12">
        <v>1.70625</v>
      </c>
      <c r="I303" s="3">
        <v>2</v>
      </c>
      <c r="J303" s="3" t="s">
        <v>100</v>
      </c>
      <c r="K303" s="3" t="s">
        <v>101</v>
      </c>
      <c r="L303" s="3" t="s">
        <v>102</v>
      </c>
      <c r="M303" s="3" t="s">
        <v>26</v>
      </c>
      <c r="N303" s="3" t="s">
        <v>453</v>
      </c>
      <c r="O303" s="3" t="s">
        <v>454</v>
      </c>
      <c r="P303" s="3" t="s">
        <v>73</v>
      </c>
      <c r="Q303" s="5">
        <v>45099.405914351853</v>
      </c>
      <c r="R303" s="5">
        <v>45099.452893518515</v>
      </c>
      <c r="S303" s="3">
        <v>31.817</v>
      </c>
      <c r="T303" s="5">
        <v>45036</v>
      </c>
      <c r="U303" s="5">
        <v>45056</v>
      </c>
      <c r="V303" s="3" t="s">
        <v>107</v>
      </c>
      <c r="W303" s="3" t="s">
        <v>108</v>
      </c>
      <c r="X303" s="3" t="s">
        <v>108</v>
      </c>
      <c r="Y303" s="3" t="s">
        <v>298</v>
      </c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3">
      <c r="A304" s="3">
        <f t="shared" si="27"/>
        <v>28</v>
      </c>
      <c r="B304" s="3" t="s">
        <v>451</v>
      </c>
      <c r="C304" s="3" t="s">
        <v>253</v>
      </c>
      <c r="D304" s="3" t="s">
        <v>246</v>
      </c>
      <c r="E304" s="3" t="s">
        <v>247</v>
      </c>
      <c r="F304" s="3" t="s">
        <v>452</v>
      </c>
      <c r="G304" s="12">
        <v>0.184</v>
      </c>
      <c r="H304" s="12">
        <v>2.7664</v>
      </c>
      <c r="I304" s="3">
        <v>4</v>
      </c>
      <c r="J304" s="3" t="s">
        <v>100</v>
      </c>
      <c r="K304" s="3" t="s">
        <v>101</v>
      </c>
      <c r="L304" s="3" t="s">
        <v>102</v>
      </c>
      <c r="M304" s="3" t="s">
        <v>26</v>
      </c>
      <c r="N304" s="3" t="s">
        <v>453</v>
      </c>
      <c r="O304" s="3" t="s">
        <v>454</v>
      </c>
      <c r="P304" s="3" t="s">
        <v>73</v>
      </c>
      <c r="Q304" s="5">
        <v>45099.405914351853</v>
      </c>
      <c r="R304" s="5">
        <v>45099.452893518515</v>
      </c>
      <c r="S304" s="3">
        <v>31.817</v>
      </c>
      <c r="T304" s="5">
        <v>45036</v>
      </c>
      <c r="U304" s="5">
        <v>45056</v>
      </c>
      <c r="V304" s="3" t="s">
        <v>107</v>
      </c>
      <c r="W304" s="3" t="s">
        <v>108</v>
      </c>
      <c r="X304" s="3" t="s">
        <v>108</v>
      </c>
      <c r="Y304" s="3" t="s">
        <v>253</v>
      </c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3">
      <c r="A305" s="3">
        <f t="shared" si="27"/>
        <v>28</v>
      </c>
      <c r="B305" s="3" t="s">
        <v>457</v>
      </c>
      <c r="C305" s="3" t="s">
        <v>270</v>
      </c>
      <c r="D305" s="3" t="s">
        <v>246</v>
      </c>
      <c r="E305" s="3" t="s">
        <v>247</v>
      </c>
      <c r="F305" s="3" t="s">
        <v>452</v>
      </c>
      <c r="G305" s="12">
        <v>7.5999999999999998E-2</v>
      </c>
      <c r="H305" s="12">
        <v>1.135872</v>
      </c>
      <c r="I305" s="3">
        <v>2</v>
      </c>
      <c r="J305" s="3" t="s">
        <v>100</v>
      </c>
      <c r="K305" s="3" t="s">
        <v>101</v>
      </c>
      <c r="L305" s="3" t="s">
        <v>102</v>
      </c>
      <c r="M305" s="3" t="s">
        <v>26</v>
      </c>
      <c r="N305" s="3" t="s">
        <v>453</v>
      </c>
      <c r="O305" s="3" t="s">
        <v>454</v>
      </c>
      <c r="P305" s="3" t="s">
        <v>73</v>
      </c>
      <c r="Q305" s="5">
        <v>45099.405914351853</v>
      </c>
      <c r="R305" s="5">
        <v>45099.452893518515</v>
      </c>
      <c r="S305" s="3">
        <v>31.817</v>
      </c>
      <c r="T305" s="5">
        <v>45036</v>
      </c>
      <c r="U305" s="5">
        <v>45056</v>
      </c>
      <c r="V305" s="3" t="s">
        <v>107</v>
      </c>
      <c r="W305" s="3" t="s">
        <v>108</v>
      </c>
      <c r="X305" s="3" t="s">
        <v>108</v>
      </c>
      <c r="Y305" s="3" t="s">
        <v>270</v>
      </c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3">
      <c r="A306" s="1" t="s">
        <v>34</v>
      </c>
      <c r="B306" s="1" t="s">
        <v>35</v>
      </c>
      <c r="C306" s="1" t="s">
        <v>36</v>
      </c>
      <c r="D306" s="1" t="s">
        <v>37</v>
      </c>
      <c r="E306" s="1" t="s">
        <v>38</v>
      </c>
      <c r="F306" s="1" t="s">
        <v>39</v>
      </c>
      <c r="G306" s="11" t="s">
        <v>40</v>
      </c>
      <c r="H306" s="11" t="s">
        <v>41</v>
      </c>
      <c r="I306" s="1" t="s">
        <v>42</v>
      </c>
      <c r="J306" s="1" t="s">
        <v>43</v>
      </c>
      <c r="K306" s="1" t="s">
        <v>44</v>
      </c>
      <c r="L306" s="2" t="s">
        <v>45</v>
      </c>
      <c r="M306" s="1" t="s">
        <v>46</v>
      </c>
      <c r="N306" s="1" t="s">
        <v>47</v>
      </c>
      <c r="O306" s="1" t="s">
        <v>48</v>
      </c>
      <c r="P306" s="1" t="s">
        <v>49</v>
      </c>
      <c r="Q306" s="1" t="s">
        <v>50</v>
      </c>
      <c r="R306" s="1" t="s">
        <v>51</v>
      </c>
      <c r="S306" s="1" t="s">
        <v>52</v>
      </c>
      <c r="T306" s="1" t="s">
        <v>53</v>
      </c>
      <c r="U306" s="1" t="s">
        <v>54</v>
      </c>
      <c r="V306" s="1" t="s">
        <v>55</v>
      </c>
      <c r="W306" s="1" t="s">
        <v>56</v>
      </c>
      <c r="X306" s="1" t="s">
        <v>57</v>
      </c>
      <c r="Y306" s="1" t="s">
        <v>58</v>
      </c>
      <c r="Z306" s="1" t="s">
        <v>59</v>
      </c>
      <c r="AA306" s="1" t="s">
        <v>60</v>
      </c>
      <c r="AB306" s="1" t="s">
        <v>61</v>
      </c>
      <c r="AC306" s="3"/>
      <c r="AD306" s="3"/>
      <c r="AE306" s="3"/>
      <c r="AF306" s="3"/>
      <c r="AG306" s="3"/>
      <c r="AH306" s="3"/>
      <c r="AI306" s="3"/>
    </row>
    <row r="307" spans="1:35" x14ac:dyDescent="0.3">
      <c r="A307" s="3">
        <v>29</v>
      </c>
      <c r="B307" s="3">
        <v>4</v>
      </c>
      <c r="C307" s="3" t="s">
        <v>68</v>
      </c>
      <c r="D307" s="3" t="s">
        <v>69</v>
      </c>
      <c r="E307" s="3" t="s">
        <v>70</v>
      </c>
      <c r="F307" s="3" t="s">
        <v>71</v>
      </c>
      <c r="G307" s="12">
        <v>1.099</v>
      </c>
      <c r="H307" s="12">
        <v>12.035</v>
      </c>
      <c r="I307" s="3">
        <v>1.99</v>
      </c>
      <c r="J307" s="3">
        <v>23.239260000000002</v>
      </c>
      <c r="K307" s="4">
        <v>0.55226130653266325</v>
      </c>
      <c r="L307" s="4">
        <v>0.51787363280930632</v>
      </c>
      <c r="M307" s="3">
        <v>3</v>
      </c>
      <c r="N307" s="3">
        <v>13.55</v>
      </c>
      <c r="O307" s="3" t="s">
        <v>72</v>
      </c>
      <c r="P307" s="3" t="s">
        <v>288</v>
      </c>
      <c r="Q307" s="3" t="s">
        <v>69</v>
      </c>
      <c r="R307" s="5">
        <v>45099.492372685185</v>
      </c>
      <c r="S307" s="3">
        <v>40.65</v>
      </c>
      <c r="T307" s="5">
        <v>45099.360520833332</v>
      </c>
      <c r="U307" s="5">
        <v>45099.447291666664</v>
      </c>
      <c r="V307" s="3">
        <v>0</v>
      </c>
      <c r="W307" s="3">
        <v>0</v>
      </c>
      <c r="X307" s="3" t="s">
        <v>69</v>
      </c>
      <c r="Y307" s="3">
        <v>1160000</v>
      </c>
      <c r="Z307" s="3">
        <v>960000</v>
      </c>
      <c r="AA307" s="3">
        <v>200000</v>
      </c>
      <c r="AB307" s="3">
        <v>268318841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3"/>
    </row>
    <row r="308" spans="1:35" x14ac:dyDescent="0.3">
      <c r="A308" s="6">
        <f t="shared" ref="A308:A324" si="28">A307</f>
        <v>29</v>
      </c>
      <c r="B308" s="7" t="s">
        <v>74</v>
      </c>
      <c r="C308" s="7" t="s">
        <v>75</v>
      </c>
      <c r="D308" s="7" t="s">
        <v>76</v>
      </c>
      <c r="E308" s="7" t="s">
        <v>77</v>
      </c>
      <c r="F308" s="7" t="s">
        <v>78</v>
      </c>
      <c r="G308" s="13" t="s">
        <v>79</v>
      </c>
      <c r="H308" s="13" t="s">
        <v>80</v>
      </c>
      <c r="I308" s="7" t="s">
        <v>81</v>
      </c>
      <c r="J308" s="7" t="s">
        <v>82</v>
      </c>
      <c r="K308" s="7" t="s">
        <v>83</v>
      </c>
      <c r="L308" s="7" t="s">
        <v>84</v>
      </c>
      <c r="M308" s="7" t="s">
        <v>85</v>
      </c>
      <c r="N308" s="7" t="s">
        <v>86</v>
      </c>
      <c r="O308" s="7" t="s">
        <v>87</v>
      </c>
      <c r="P308" s="7" t="s">
        <v>88</v>
      </c>
      <c r="Q308" s="7" t="s">
        <v>89</v>
      </c>
      <c r="R308" s="7" t="s">
        <v>90</v>
      </c>
      <c r="S308" s="7" t="s">
        <v>91</v>
      </c>
      <c r="T308" s="7" t="s">
        <v>53</v>
      </c>
      <c r="U308" s="7" t="s">
        <v>54</v>
      </c>
      <c r="V308" s="7" t="s">
        <v>92</v>
      </c>
      <c r="W308" s="7" t="s">
        <v>93</v>
      </c>
      <c r="X308" s="7" t="s">
        <v>94</v>
      </c>
      <c r="Y308" s="7" t="s">
        <v>95</v>
      </c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3">
      <c r="A309" s="3">
        <f t="shared" si="28"/>
        <v>29</v>
      </c>
      <c r="B309" s="3" t="s">
        <v>458</v>
      </c>
      <c r="C309" s="3" t="s">
        <v>111</v>
      </c>
      <c r="D309" s="3" t="s">
        <v>98</v>
      </c>
      <c r="E309" s="3" t="s">
        <v>98</v>
      </c>
      <c r="F309" s="3" t="s">
        <v>459</v>
      </c>
      <c r="G309" s="12">
        <v>9.7999999999999997E-3</v>
      </c>
      <c r="H309" s="12">
        <v>0.10607999999999999</v>
      </c>
      <c r="I309" s="3">
        <v>2</v>
      </c>
      <c r="J309" s="3" t="s">
        <v>100</v>
      </c>
      <c r="K309" s="3" t="s">
        <v>101</v>
      </c>
      <c r="L309" s="3" t="s">
        <v>102</v>
      </c>
      <c r="M309" s="3" t="s">
        <v>28</v>
      </c>
      <c r="N309" s="3" t="s">
        <v>460</v>
      </c>
      <c r="O309" s="3" t="s">
        <v>461</v>
      </c>
      <c r="P309" s="3" t="s">
        <v>462</v>
      </c>
      <c r="Q309" s="5">
        <v>45099.385474537034</v>
      </c>
      <c r="R309" s="5">
        <v>45099.406539351854</v>
      </c>
      <c r="S309" s="3">
        <v>21.946999999999999</v>
      </c>
      <c r="T309" s="5">
        <v>45036</v>
      </c>
      <c r="U309" s="5">
        <v>45040</v>
      </c>
      <c r="V309" s="3" t="s">
        <v>107</v>
      </c>
      <c r="W309" s="3" t="s">
        <v>108</v>
      </c>
      <c r="X309" s="3" t="s">
        <v>108</v>
      </c>
      <c r="Y309" s="3" t="s">
        <v>111</v>
      </c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3">
      <c r="A310" s="3">
        <f t="shared" si="28"/>
        <v>29</v>
      </c>
      <c r="B310" s="3" t="s">
        <v>463</v>
      </c>
      <c r="C310" s="3" t="s">
        <v>122</v>
      </c>
      <c r="D310" s="3" t="s">
        <v>114</v>
      </c>
      <c r="E310" s="3" t="s">
        <v>115</v>
      </c>
      <c r="F310" s="3" t="s">
        <v>464</v>
      </c>
      <c r="G310" s="12">
        <v>2.5000000000000001E-2</v>
      </c>
      <c r="H310" s="12">
        <v>0.212115</v>
      </c>
      <c r="I310" s="3">
        <v>1</v>
      </c>
      <c r="J310" s="3" t="s">
        <v>100</v>
      </c>
      <c r="K310" s="3" t="s">
        <v>101</v>
      </c>
      <c r="L310" s="3" t="s">
        <v>102</v>
      </c>
      <c r="M310" s="3" t="s">
        <v>27</v>
      </c>
      <c r="N310" s="3" t="s">
        <v>465</v>
      </c>
      <c r="O310" s="3" t="s">
        <v>466</v>
      </c>
      <c r="P310" s="3" t="s">
        <v>288</v>
      </c>
      <c r="Q310" s="5">
        <v>45099.423680555556</v>
      </c>
      <c r="R310" s="5">
        <v>45099.445138888892</v>
      </c>
      <c r="S310" s="3">
        <v>39.061999999999998</v>
      </c>
      <c r="T310" s="5">
        <v>45036</v>
      </c>
      <c r="U310" s="5">
        <v>45037</v>
      </c>
      <c r="V310" s="3" t="s">
        <v>107</v>
      </c>
      <c r="W310" s="3" t="s">
        <v>108</v>
      </c>
      <c r="X310" s="3" t="s">
        <v>108</v>
      </c>
      <c r="Y310" s="3" t="s">
        <v>122</v>
      </c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3">
      <c r="A311" s="3">
        <f t="shared" si="28"/>
        <v>29</v>
      </c>
      <c r="B311" s="3" t="s">
        <v>463</v>
      </c>
      <c r="C311" s="3" t="s">
        <v>123</v>
      </c>
      <c r="D311" s="3" t="s">
        <v>121</v>
      </c>
      <c r="E311" s="3" t="s">
        <v>115</v>
      </c>
      <c r="F311" s="3" t="s">
        <v>464</v>
      </c>
      <c r="G311" s="12">
        <v>8.9999999999999993E-3</v>
      </c>
      <c r="H311" s="12">
        <v>8.2732E-2</v>
      </c>
      <c r="I311" s="3">
        <v>1</v>
      </c>
      <c r="J311" s="3" t="s">
        <v>100</v>
      </c>
      <c r="K311" s="3" t="s">
        <v>101</v>
      </c>
      <c r="L311" s="3" t="s">
        <v>102</v>
      </c>
      <c r="M311" s="3" t="s">
        <v>27</v>
      </c>
      <c r="N311" s="3" t="s">
        <v>465</v>
      </c>
      <c r="O311" s="3" t="s">
        <v>466</v>
      </c>
      <c r="P311" s="3" t="s">
        <v>288</v>
      </c>
      <c r="Q311" s="5">
        <v>45099.423680555556</v>
      </c>
      <c r="R311" s="5">
        <v>45099.445138888892</v>
      </c>
      <c r="S311" s="3">
        <v>39.061999999999998</v>
      </c>
      <c r="T311" s="5">
        <v>45036</v>
      </c>
      <c r="U311" s="5">
        <v>45037</v>
      </c>
      <c r="V311" s="3" t="s">
        <v>107</v>
      </c>
      <c r="W311" s="3" t="s">
        <v>108</v>
      </c>
      <c r="X311" s="3" t="s">
        <v>108</v>
      </c>
      <c r="Y311" s="3" t="s">
        <v>123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3">
      <c r="A312" s="3">
        <f t="shared" si="28"/>
        <v>29</v>
      </c>
      <c r="B312" s="3" t="s">
        <v>467</v>
      </c>
      <c r="C312" s="3" t="s">
        <v>257</v>
      </c>
      <c r="D312" s="3" t="s">
        <v>255</v>
      </c>
      <c r="E312" s="3" t="s">
        <v>256</v>
      </c>
      <c r="F312" s="3" t="s">
        <v>468</v>
      </c>
      <c r="G312" s="12">
        <v>8.4000000000000005E-2</v>
      </c>
      <c r="H312" s="12">
        <v>0.98490599999999995</v>
      </c>
      <c r="I312" s="3">
        <v>2</v>
      </c>
      <c r="J312" s="3" t="s">
        <v>100</v>
      </c>
      <c r="K312" s="3" t="s">
        <v>101</v>
      </c>
      <c r="L312" s="3" t="s">
        <v>102</v>
      </c>
      <c r="M312" s="3" t="s">
        <v>29</v>
      </c>
      <c r="N312" s="3" t="s">
        <v>469</v>
      </c>
      <c r="O312" s="3" t="s">
        <v>470</v>
      </c>
      <c r="P312" s="3" t="s">
        <v>288</v>
      </c>
      <c r="Q312" s="5">
        <v>45099.447291666664</v>
      </c>
      <c r="R312" s="5">
        <v>45099.492372685185</v>
      </c>
      <c r="S312" s="3">
        <v>40.65</v>
      </c>
      <c r="T312" s="5">
        <v>45036</v>
      </c>
      <c r="U312" s="5">
        <v>45040</v>
      </c>
      <c r="V312" s="3" t="s">
        <v>107</v>
      </c>
      <c r="W312" s="3" t="s">
        <v>108</v>
      </c>
      <c r="X312" s="3" t="s">
        <v>108</v>
      </c>
      <c r="Y312" s="3" t="s">
        <v>257</v>
      </c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3">
      <c r="A313" s="3">
        <f t="shared" si="28"/>
        <v>29</v>
      </c>
      <c r="B313" s="3" t="s">
        <v>467</v>
      </c>
      <c r="C313" s="3" t="s">
        <v>422</v>
      </c>
      <c r="D313" s="3" t="s">
        <v>255</v>
      </c>
      <c r="E313" s="3" t="s">
        <v>256</v>
      </c>
      <c r="F313" s="3" t="s">
        <v>468</v>
      </c>
      <c r="G313" s="12">
        <v>0.08</v>
      </c>
      <c r="H313" s="12">
        <v>0.95903099999999997</v>
      </c>
      <c r="I313" s="3">
        <v>2</v>
      </c>
      <c r="J313" s="3" t="s">
        <v>100</v>
      </c>
      <c r="K313" s="3" t="s">
        <v>101</v>
      </c>
      <c r="L313" s="3" t="s">
        <v>102</v>
      </c>
      <c r="M313" s="3" t="s">
        <v>29</v>
      </c>
      <c r="N313" s="3" t="s">
        <v>469</v>
      </c>
      <c r="O313" s="3" t="s">
        <v>470</v>
      </c>
      <c r="P313" s="3" t="s">
        <v>288</v>
      </c>
      <c r="Q313" s="5">
        <v>45099.447291666664</v>
      </c>
      <c r="R313" s="5">
        <v>45099.492372685185</v>
      </c>
      <c r="S313" s="3">
        <v>40.65</v>
      </c>
      <c r="T313" s="5">
        <v>45036</v>
      </c>
      <c r="U313" s="5">
        <v>45040</v>
      </c>
      <c r="V313" s="3" t="s">
        <v>107</v>
      </c>
      <c r="W313" s="3" t="s">
        <v>108</v>
      </c>
      <c r="X313" s="3" t="s">
        <v>108</v>
      </c>
      <c r="Y313" s="3" t="s">
        <v>422</v>
      </c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3">
      <c r="A314" s="3">
        <f t="shared" si="28"/>
        <v>29</v>
      </c>
      <c r="B314" s="3" t="s">
        <v>467</v>
      </c>
      <c r="C314" s="3" t="s">
        <v>471</v>
      </c>
      <c r="D314" s="3" t="s">
        <v>255</v>
      </c>
      <c r="E314" s="3" t="s">
        <v>256</v>
      </c>
      <c r="F314" s="3" t="s">
        <v>468</v>
      </c>
      <c r="G314" s="12">
        <v>4.1000000000000002E-2</v>
      </c>
      <c r="H314" s="12">
        <v>0.479516</v>
      </c>
      <c r="I314" s="3">
        <v>1</v>
      </c>
      <c r="J314" s="3" t="s">
        <v>100</v>
      </c>
      <c r="K314" s="3" t="s">
        <v>101</v>
      </c>
      <c r="L314" s="3" t="s">
        <v>102</v>
      </c>
      <c r="M314" s="3" t="s">
        <v>29</v>
      </c>
      <c r="N314" s="3" t="s">
        <v>469</v>
      </c>
      <c r="O314" s="3" t="s">
        <v>470</v>
      </c>
      <c r="P314" s="3" t="s">
        <v>288</v>
      </c>
      <c r="Q314" s="5">
        <v>45099.447291666664</v>
      </c>
      <c r="R314" s="5">
        <v>45099.492372685185</v>
      </c>
      <c r="S314" s="3">
        <v>40.65</v>
      </c>
      <c r="T314" s="5">
        <v>45036</v>
      </c>
      <c r="U314" s="5">
        <v>45040</v>
      </c>
      <c r="V314" s="3" t="s">
        <v>107</v>
      </c>
      <c r="W314" s="3" t="s">
        <v>108</v>
      </c>
      <c r="X314" s="3" t="s">
        <v>108</v>
      </c>
      <c r="Y314" s="3" t="s">
        <v>471</v>
      </c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3">
      <c r="A315" s="3">
        <f t="shared" si="28"/>
        <v>29</v>
      </c>
      <c r="B315" s="3" t="s">
        <v>467</v>
      </c>
      <c r="C315" s="3" t="s">
        <v>254</v>
      </c>
      <c r="D315" s="3" t="s">
        <v>255</v>
      </c>
      <c r="E315" s="3" t="s">
        <v>256</v>
      </c>
      <c r="F315" s="3" t="s">
        <v>468</v>
      </c>
      <c r="G315" s="12">
        <v>4.5999999999999999E-2</v>
      </c>
      <c r="H315" s="12">
        <v>0.58678600000000003</v>
      </c>
      <c r="I315" s="3">
        <v>1</v>
      </c>
      <c r="J315" s="3" t="s">
        <v>100</v>
      </c>
      <c r="K315" s="3" t="s">
        <v>101</v>
      </c>
      <c r="L315" s="3" t="s">
        <v>102</v>
      </c>
      <c r="M315" s="3" t="s">
        <v>29</v>
      </c>
      <c r="N315" s="3" t="s">
        <v>469</v>
      </c>
      <c r="O315" s="3" t="s">
        <v>470</v>
      </c>
      <c r="P315" s="3" t="s">
        <v>288</v>
      </c>
      <c r="Q315" s="5">
        <v>45099.447291666664</v>
      </c>
      <c r="R315" s="5">
        <v>45099.492372685185</v>
      </c>
      <c r="S315" s="3">
        <v>40.65</v>
      </c>
      <c r="T315" s="5">
        <v>45036</v>
      </c>
      <c r="U315" s="5">
        <v>45040</v>
      </c>
      <c r="V315" s="3" t="s">
        <v>107</v>
      </c>
      <c r="W315" s="3" t="s">
        <v>108</v>
      </c>
      <c r="X315" s="3" t="s">
        <v>108</v>
      </c>
      <c r="Y315" s="3" t="s">
        <v>254</v>
      </c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3">
      <c r="A316" s="3">
        <f t="shared" si="28"/>
        <v>29</v>
      </c>
      <c r="B316" s="3" t="s">
        <v>467</v>
      </c>
      <c r="C316" s="3" t="s">
        <v>472</v>
      </c>
      <c r="D316" s="3" t="s">
        <v>255</v>
      </c>
      <c r="E316" s="3" t="s">
        <v>256</v>
      </c>
      <c r="F316" s="3" t="s">
        <v>468</v>
      </c>
      <c r="G316" s="12">
        <v>4.5999999999999999E-2</v>
      </c>
      <c r="H316" s="12">
        <v>0.58678600000000003</v>
      </c>
      <c r="I316" s="3">
        <v>1</v>
      </c>
      <c r="J316" s="3" t="s">
        <v>100</v>
      </c>
      <c r="K316" s="3" t="s">
        <v>101</v>
      </c>
      <c r="L316" s="3" t="s">
        <v>102</v>
      </c>
      <c r="M316" s="3" t="s">
        <v>29</v>
      </c>
      <c r="N316" s="3" t="s">
        <v>469</v>
      </c>
      <c r="O316" s="3" t="s">
        <v>470</v>
      </c>
      <c r="P316" s="3" t="s">
        <v>288</v>
      </c>
      <c r="Q316" s="5">
        <v>45099.447291666664</v>
      </c>
      <c r="R316" s="5">
        <v>45099.492372685185</v>
      </c>
      <c r="S316" s="3">
        <v>40.65</v>
      </c>
      <c r="T316" s="5">
        <v>45036</v>
      </c>
      <c r="U316" s="5">
        <v>45040</v>
      </c>
      <c r="V316" s="3" t="s">
        <v>107</v>
      </c>
      <c r="W316" s="3" t="s">
        <v>108</v>
      </c>
      <c r="X316" s="3" t="s">
        <v>108</v>
      </c>
      <c r="Y316" s="3" t="s">
        <v>472</v>
      </c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3">
      <c r="A317" s="3">
        <f t="shared" si="28"/>
        <v>29</v>
      </c>
      <c r="B317" s="3" t="s">
        <v>467</v>
      </c>
      <c r="C317" s="3" t="s">
        <v>245</v>
      </c>
      <c r="D317" s="3" t="s">
        <v>246</v>
      </c>
      <c r="E317" s="3" t="s">
        <v>247</v>
      </c>
      <c r="F317" s="3" t="s">
        <v>468</v>
      </c>
      <c r="G317" s="12">
        <v>0.183</v>
      </c>
      <c r="H317" s="12">
        <v>2.5593750000000002</v>
      </c>
      <c r="I317" s="3">
        <v>3</v>
      </c>
      <c r="J317" s="3" t="s">
        <v>100</v>
      </c>
      <c r="K317" s="3" t="s">
        <v>101</v>
      </c>
      <c r="L317" s="3" t="s">
        <v>102</v>
      </c>
      <c r="M317" s="3" t="s">
        <v>29</v>
      </c>
      <c r="N317" s="3" t="s">
        <v>469</v>
      </c>
      <c r="O317" s="3" t="s">
        <v>470</v>
      </c>
      <c r="P317" s="3" t="s">
        <v>288</v>
      </c>
      <c r="Q317" s="5">
        <v>45099.447291666664</v>
      </c>
      <c r="R317" s="5">
        <v>45099.492372685185</v>
      </c>
      <c r="S317" s="3">
        <v>40.65</v>
      </c>
      <c r="T317" s="5">
        <v>45036</v>
      </c>
      <c r="U317" s="5">
        <v>45040</v>
      </c>
      <c r="V317" s="3" t="s">
        <v>107</v>
      </c>
      <c r="W317" s="3" t="s">
        <v>108</v>
      </c>
      <c r="X317" s="3" t="s">
        <v>108</v>
      </c>
      <c r="Y317" s="3" t="s">
        <v>245</v>
      </c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3">
      <c r="A318" s="3">
        <f t="shared" si="28"/>
        <v>29</v>
      </c>
      <c r="B318" s="3" t="s">
        <v>467</v>
      </c>
      <c r="C318" s="3" t="s">
        <v>418</v>
      </c>
      <c r="D318" s="3" t="s">
        <v>246</v>
      </c>
      <c r="E318" s="3" t="s">
        <v>247</v>
      </c>
      <c r="F318" s="3" t="s">
        <v>468</v>
      </c>
      <c r="G318" s="12">
        <v>0.112</v>
      </c>
      <c r="H318" s="12">
        <v>1.487104</v>
      </c>
      <c r="I318" s="3">
        <v>2</v>
      </c>
      <c r="J318" s="3" t="s">
        <v>100</v>
      </c>
      <c r="K318" s="3" t="s">
        <v>101</v>
      </c>
      <c r="L318" s="3" t="s">
        <v>102</v>
      </c>
      <c r="M318" s="3" t="s">
        <v>29</v>
      </c>
      <c r="N318" s="3" t="s">
        <v>469</v>
      </c>
      <c r="O318" s="3" t="s">
        <v>470</v>
      </c>
      <c r="P318" s="3" t="s">
        <v>288</v>
      </c>
      <c r="Q318" s="5">
        <v>45099.447291666664</v>
      </c>
      <c r="R318" s="5">
        <v>45099.492372685185</v>
      </c>
      <c r="S318" s="3">
        <v>40.65</v>
      </c>
      <c r="T318" s="5">
        <v>45036</v>
      </c>
      <c r="U318" s="5">
        <v>45040</v>
      </c>
      <c r="V318" s="3" t="s">
        <v>107</v>
      </c>
      <c r="W318" s="3" t="s">
        <v>108</v>
      </c>
      <c r="X318" s="3" t="s">
        <v>108</v>
      </c>
      <c r="Y318" s="3" t="s">
        <v>418</v>
      </c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3">
      <c r="A319" s="3">
        <f t="shared" si="28"/>
        <v>29</v>
      </c>
      <c r="B319" s="3" t="s">
        <v>473</v>
      </c>
      <c r="C319" s="3" t="s">
        <v>123</v>
      </c>
      <c r="D319" s="3" t="s">
        <v>121</v>
      </c>
      <c r="E319" s="3" t="s">
        <v>115</v>
      </c>
      <c r="F319" s="3" t="s">
        <v>474</v>
      </c>
      <c r="G319" s="12">
        <v>4.4999999999999998E-2</v>
      </c>
      <c r="H319" s="12">
        <v>0.41366000000000003</v>
      </c>
      <c r="I319" s="3">
        <v>5</v>
      </c>
      <c r="J319" s="3" t="s">
        <v>100</v>
      </c>
      <c r="K319" s="3" t="s">
        <v>101</v>
      </c>
      <c r="L319" s="3" t="s">
        <v>102</v>
      </c>
      <c r="M319" s="3" t="s">
        <v>29</v>
      </c>
      <c r="N319" s="3" t="s">
        <v>469</v>
      </c>
      <c r="O319" s="3" t="s">
        <v>470</v>
      </c>
      <c r="P319" s="3" t="s">
        <v>288</v>
      </c>
      <c r="Q319" s="5">
        <v>45099.447291666664</v>
      </c>
      <c r="R319" s="5">
        <v>45099.492372685185</v>
      </c>
      <c r="S319" s="3">
        <v>40.65</v>
      </c>
      <c r="T319" s="5">
        <v>45036</v>
      </c>
      <c r="U319" s="5">
        <v>45044</v>
      </c>
      <c r="V319" s="3" t="s">
        <v>107</v>
      </c>
      <c r="W319" s="3" t="s">
        <v>108</v>
      </c>
      <c r="X319" s="3" t="s">
        <v>108</v>
      </c>
      <c r="Y319" s="3" t="s">
        <v>123</v>
      </c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3">
      <c r="A320" s="3">
        <f t="shared" si="28"/>
        <v>29</v>
      </c>
      <c r="B320" s="3" t="s">
        <v>473</v>
      </c>
      <c r="C320" s="3" t="s">
        <v>124</v>
      </c>
      <c r="D320" s="3" t="s">
        <v>114</v>
      </c>
      <c r="E320" s="3" t="s">
        <v>115</v>
      </c>
      <c r="F320" s="3" t="s">
        <v>474</v>
      </c>
      <c r="G320" s="12">
        <v>0.1</v>
      </c>
      <c r="H320" s="12">
        <v>0.78802499999999998</v>
      </c>
      <c r="I320" s="3">
        <v>5</v>
      </c>
      <c r="J320" s="3" t="s">
        <v>100</v>
      </c>
      <c r="K320" s="3" t="s">
        <v>101</v>
      </c>
      <c r="L320" s="3" t="s">
        <v>102</v>
      </c>
      <c r="M320" s="3" t="s">
        <v>29</v>
      </c>
      <c r="N320" s="3" t="s">
        <v>469</v>
      </c>
      <c r="O320" s="3" t="s">
        <v>470</v>
      </c>
      <c r="P320" s="3" t="s">
        <v>288</v>
      </c>
      <c r="Q320" s="5">
        <v>45099.447291666664</v>
      </c>
      <c r="R320" s="5">
        <v>45099.492372685185</v>
      </c>
      <c r="S320" s="3">
        <v>40.65</v>
      </c>
      <c r="T320" s="5">
        <v>45036</v>
      </c>
      <c r="U320" s="5">
        <v>45044</v>
      </c>
      <c r="V320" s="3" t="s">
        <v>107</v>
      </c>
      <c r="W320" s="3" t="s">
        <v>108</v>
      </c>
      <c r="X320" s="3" t="s">
        <v>108</v>
      </c>
      <c r="Y320" s="3" t="s">
        <v>124</v>
      </c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3">
      <c r="A321" s="3">
        <f t="shared" si="28"/>
        <v>29</v>
      </c>
      <c r="B321" s="3" t="s">
        <v>473</v>
      </c>
      <c r="C321" s="3" t="s">
        <v>125</v>
      </c>
      <c r="D321" s="3" t="s">
        <v>121</v>
      </c>
      <c r="E321" s="3" t="s">
        <v>115</v>
      </c>
      <c r="F321" s="3" t="s">
        <v>474</v>
      </c>
      <c r="G321" s="12">
        <v>4.4999999999999998E-2</v>
      </c>
      <c r="H321" s="12">
        <v>0.410443</v>
      </c>
      <c r="I321" s="3">
        <v>5</v>
      </c>
      <c r="J321" s="3" t="s">
        <v>100</v>
      </c>
      <c r="K321" s="3" t="s">
        <v>101</v>
      </c>
      <c r="L321" s="3" t="s">
        <v>102</v>
      </c>
      <c r="M321" s="3" t="s">
        <v>29</v>
      </c>
      <c r="N321" s="3" t="s">
        <v>469</v>
      </c>
      <c r="O321" s="3" t="s">
        <v>470</v>
      </c>
      <c r="P321" s="3" t="s">
        <v>288</v>
      </c>
      <c r="Q321" s="5">
        <v>45099.447291666664</v>
      </c>
      <c r="R321" s="5">
        <v>45099.492372685185</v>
      </c>
      <c r="S321" s="3">
        <v>40.65</v>
      </c>
      <c r="T321" s="5">
        <v>45036</v>
      </c>
      <c r="U321" s="5">
        <v>45044</v>
      </c>
      <c r="V321" s="3" t="s">
        <v>107</v>
      </c>
      <c r="W321" s="3" t="s">
        <v>108</v>
      </c>
      <c r="X321" s="3" t="s">
        <v>108</v>
      </c>
      <c r="Y321" s="3" t="s">
        <v>125</v>
      </c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3">
      <c r="A322" s="3">
        <f t="shared" si="28"/>
        <v>29</v>
      </c>
      <c r="B322" s="3" t="s">
        <v>473</v>
      </c>
      <c r="C322" s="3" t="s">
        <v>113</v>
      </c>
      <c r="D322" s="3" t="s">
        <v>114</v>
      </c>
      <c r="E322" s="3" t="s">
        <v>115</v>
      </c>
      <c r="F322" s="3" t="s">
        <v>474</v>
      </c>
      <c r="G322" s="12">
        <v>0.1</v>
      </c>
      <c r="H322" s="12">
        <v>0.90915999999999997</v>
      </c>
      <c r="I322" s="3">
        <v>4</v>
      </c>
      <c r="J322" s="3" t="s">
        <v>100</v>
      </c>
      <c r="K322" s="3" t="s">
        <v>101</v>
      </c>
      <c r="L322" s="3" t="s">
        <v>102</v>
      </c>
      <c r="M322" s="3" t="s">
        <v>29</v>
      </c>
      <c r="N322" s="3" t="s">
        <v>469</v>
      </c>
      <c r="O322" s="3" t="s">
        <v>470</v>
      </c>
      <c r="P322" s="3" t="s">
        <v>288</v>
      </c>
      <c r="Q322" s="5">
        <v>45099.447291666664</v>
      </c>
      <c r="R322" s="5">
        <v>45099.492372685185</v>
      </c>
      <c r="S322" s="3">
        <v>40.65</v>
      </c>
      <c r="T322" s="5">
        <v>45036</v>
      </c>
      <c r="U322" s="5">
        <v>45044</v>
      </c>
      <c r="V322" s="3" t="s">
        <v>107</v>
      </c>
      <c r="W322" s="3" t="s">
        <v>108</v>
      </c>
      <c r="X322" s="3" t="s">
        <v>108</v>
      </c>
      <c r="Y322" s="3" t="s">
        <v>113</v>
      </c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3">
      <c r="A323" s="3">
        <f t="shared" si="28"/>
        <v>29</v>
      </c>
      <c r="B323" s="3" t="s">
        <v>473</v>
      </c>
      <c r="C323" s="3" t="s">
        <v>120</v>
      </c>
      <c r="D323" s="3" t="s">
        <v>121</v>
      </c>
      <c r="E323" s="3" t="s">
        <v>115</v>
      </c>
      <c r="F323" s="3" t="s">
        <v>474</v>
      </c>
      <c r="G323" s="12">
        <v>4.8000000000000001E-2</v>
      </c>
      <c r="H323" s="12">
        <v>0.40857599999999999</v>
      </c>
      <c r="I323" s="3">
        <v>4</v>
      </c>
      <c r="J323" s="3" t="s">
        <v>100</v>
      </c>
      <c r="K323" s="3" t="s">
        <v>101</v>
      </c>
      <c r="L323" s="3" t="s">
        <v>102</v>
      </c>
      <c r="M323" s="3" t="s">
        <v>29</v>
      </c>
      <c r="N323" s="3" t="s">
        <v>469</v>
      </c>
      <c r="O323" s="3" t="s">
        <v>470</v>
      </c>
      <c r="P323" s="3" t="s">
        <v>288</v>
      </c>
      <c r="Q323" s="5">
        <v>45099.447291666664</v>
      </c>
      <c r="R323" s="5">
        <v>45099.492372685185</v>
      </c>
      <c r="S323" s="3">
        <v>40.65</v>
      </c>
      <c r="T323" s="5">
        <v>45036</v>
      </c>
      <c r="U323" s="5">
        <v>45044</v>
      </c>
      <c r="V323" s="3" t="s">
        <v>107</v>
      </c>
      <c r="W323" s="3" t="s">
        <v>108</v>
      </c>
      <c r="X323" s="3" t="s">
        <v>108</v>
      </c>
      <c r="Y323" s="3" t="s">
        <v>120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3">
      <c r="A324" s="3">
        <f t="shared" si="28"/>
        <v>29</v>
      </c>
      <c r="B324" s="3" t="s">
        <v>473</v>
      </c>
      <c r="C324" s="3" t="s">
        <v>122</v>
      </c>
      <c r="D324" s="3" t="s">
        <v>114</v>
      </c>
      <c r="E324" s="3" t="s">
        <v>115</v>
      </c>
      <c r="F324" s="3" t="s">
        <v>474</v>
      </c>
      <c r="G324" s="12">
        <v>0.125</v>
      </c>
      <c r="H324" s="12">
        <v>1.060575</v>
      </c>
      <c r="I324" s="3">
        <v>5</v>
      </c>
      <c r="J324" s="3" t="s">
        <v>100</v>
      </c>
      <c r="K324" s="3" t="s">
        <v>101</v>
      </c>
      <c r="L324" s="3" t="s">
        <v>102</v>
      </c>
      <c r="M324" s="3" t="s">
        <v>29</v>
      </c>
      <c r="N324" s="3" t="s">
        <v>469</v>
      </c>
      <c r="O324" s="3" t="s">
        <v>470</v>
      </c>
      <c r="P324" s="3" t="s">
        <v>288</v>
      </c>
      <c r="Q324" s="5">
        <v>45099.447291666664</v>
      </c>
      <c r="R324" s="5">
        <v>45099.492372685185</v>
      </c>
      <c r="S324" s="3">
        <v>40.65</v>
      </c>
      <c r="T324" s="5">
        <v>45036</v>
      </c>
      <c r="U324" s="5">
        <v>45044</v>
      </c>
      <c r="V324" s="3" t="s">
        <v>107</v>
      </c>
      <c r="W324" s="3" t="s">
        <v>108</v>
      </c>
      <c r="X324" s="3" t="s">
        <v>108</v>
      </c>
      <c r="Y324" s="3" t="s">
        <v>122</v>
      </c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3">
      <c r="A325" s="1" t="s">
        <v>34</v>
      </c>
      <c r="B325" s="1" t="s">
        <v>35</v>
      </c>
      <c r="C325" s="1" t="s">
        <v>36</v>
      </c>
      <c r="D325" s="1" t="s">
        <v>37</v>
      </c>
      <c r="E325" s="1" t="s">
        <v>38</v>
      </c>
      <c r="F325" s="1" t="s">
        <v>39</v>
      </c>
      <c r="G325" s="11" t="s">
        <v>40</v>
      </c>
      <c r="H325" s="11" t="s">
        <v>41</v>
      </c>
      <c r="I325" s="1" t="s">
        <v>42</v>
      </c>
      <c r="J325" s="1" t="s">
        <v>43</v>
      </c>
      <c r="K325" s="1" t="s">
        <v>44</v>
      </c>
      <c r="L325" s="2" t="s">
        <v>45</v>
      </c>
      <c r="M325" s="1" t="s">
        <v>46</v>
      </c>
      <c r="N325" s="1" t="s">
        <v>47</v>
      </c>
      <c r="O325" s="1" t="s">
        <v>48</v>
      </c>
      <c r="P325" s="1" t="s">
        <v>49</v>
      </c>
      <c r="Q325" s="1" t="s">
        <v>50</v>
      </c>
      <c r="R325" s="1" t="s">
        <v>51</v>
      </c>
      <c r="S325" s="1" t="s">
        <v>52</v>
      </c>
      <c r="T325" s="1" t="s">
        <v>53</v>
      </c>
      <c r="U325" s="1" t="s">
        <v>54</v>
      </c>
      <c r="V325" s="1" t="s">
        <v>55</v>
      </c>
      <c r="W325" s="1" t="s">
        <v>56</v>
      </c>
      <c r="X325" s="1" t="s">
        <v>57</v>
      </c>
      <c r="Y325" s="1" t="s">
        <v>58</v>
      </c>
      <c r="Z325" s="1" t="s">
        <v>59</v>
      </c>
      <c r="AA325" s="1" t="s">
        <v>60</v>
      </c>
      <c r="AB325" s="1" t="s">
        <v>61</v>
      </c>
      <c r="AC325" s="3"/>
      <c r="AD325" s="3"/>
      <c r="AE325" s="3"/>
      <c r="AF325" s="3"/>
      <c r="AG325" s="3"/>
      <c r="AH325" s="3"/>
      <c r="AI325" s="3"/>
    </row>
    <row r="326" spans="1:35" x14ac:dyDescent="0.3">
      <c r="A326" s="3">
        <v>30</v>
      </c>
      <c r="B326" s="3">
        <v>2</v>
      </c>
      <c r="C326" s="3" t="s">
        <v>68</v>
      </c>
      <c r="D326" s="3" t="s">
        <v>69</v>
      </c>
      <c r="E326" s="3" t="s">
        <v>227</v>
      </c>
      <c r="F326" s="3" t="s">
        <v>144</v>
      </c>
      <c r="G326" s="12">
        <v>0.92400000000000004</v>
      </c>
      <c r="H326" s="12">
        <v>14.068</v>
      </c>
      <c r="I326" s="3">
        <v>1.75</v>
      </c>
      <c r="J326" s="3">
        <v>26.411999999999999</v>
      </c>
      <c r="K326" s="4">
        <v>0.52800000000000002</v>
      </c>
      <c r="L326" s="4">
        <v>0.53263668029683475</v>
      </c>
      <c r="M326" s="3">
        <v>2</v>
      </c>
      <c r="N326" s="3">
        <v>8.8554999999999993</v>
      </c>
      <c r="O326" s="3" t="s">
        <v>72</v>
      </c>
      <c r="P326" s="3" t="s">
        <v>174</v>
      </c>
      <c r="Q326" s="3" t="s">
        <v>69</v>
      </c>
      <c r="R326" s="5">
        <v>45099.456365740742</v>
      </c>
      <c r="S326" s="3">
        <v>17.710999999999999</v>
      </c>
      <c r="T326" s="5">
        <v>45099.364733796298</v>
      </c>
      <c r="U326" s="5">
        <v>45099.435416666667</v>
      </c>
      <c r="V326" s="3">
        <v>0</v>
      </c>
      <c r="W326" s="3">
        <v>0</v>
      </c>
      <c r="X326" s="3" t="s">
        <v>69</v>
      </c>
      <c r="Y326" s="3">
        <v>1457195</v>
      </c>
      <c r="Z326" s="3">
        <v>1277195</v>
      </c>
      <c r="AA326" s="3">
        <v>180000</v>
      </c>
      <c r="AB326" s="3">
        <v>175392274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3"/>
    </row>
    <row r="327" spans="1:35" x14ac:dyDescent="0.3">
      <c r="A327" s="6">
        <f t="shared" ref="A327:A331" si="29">A326</f>
        <v>30</v>
      </c>
      <c r="B327" s="7" t="s">
        <v>74</v>
      </c>
      <c r="C327" s="7" t="s">
        <v>75</v>
      </c>
      <c r="D327" s="7" t="s">
        <v>76</v>
      </c>
      <c r="E327" s="7" t="s">
        <v>77</v>
      </c>
      <c r="F327" s="7" t="s">
        <v>78</v>
      </c>
      <c r="G327" s="13" t="s">
        <v>79</v>
      </c>
      <c r="H327" s="13" t="s">
        <v>80</v>
      </c>
      <c r="I327" s="7" t="s">
        <v>81</v>
      </c>
      <c r="J327" s="7" t="s">
        <v>82</v>
      </c>
      <c r="K327" s="7" t="s">
        <v>83</v>
      </c>
      <c r="L327" s="7" t="s">
        <v>84</v>
      </c>
      <c r="M327" s="7" t="s">
        <v>85</v>
      </c>
      <c r="N327" s="7" t="s">
        <v>86</v>
      </c>
      <c r="O327" s="7" t="s">
        <v>87</v>
      </c>
      <c r="P327" s="7" t="s">
        <v>88</v>
      </c>
      <c r="Q327" s="7" t="s">
        <v>89</v>
      </c>
      <c r="R327" s="7" t="s">
        <v>90</v>
      </c>
      <c r="S327" s="7" t="s">
        <v>91</v>
      </c>
      <c r="T327" s="7" t="s">
        <v>53</v>
      </c>
      <c r="U327" s="7" t="s">
        <v>54</v>
      </c>
      <c r="V327" s="7" t="s">
        <v>92</v>
      </c>
      <c r="W327" s="7" t="s">
        <v>93</v>
      </c>
      <c r="X327" s="7" t="s">
        <v>94</v>
      </c>
      <c r="Y327" s="7" t="s">
        <v>95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3">
      <c r="A328" s="3">
        <f t="shared" si="29"/>
        <v>30</v>
      </c>
      <c r="B328" s="3" t="s">
        <v>475</v>
      </c>
      <c r="C328" s="3" t="s">
        <v>271</v>
      </c>
      <c r="D328" s="3" t="s">
        <v>246</v>
      </c>
      <c r="E328" s="3" t="s">
        <v>247</v>
      </c>
      <c r="F328" s="3" t="s">
        <v>476</v>
      </c>
      <c r="G328" s="12">
        <v>0.52500000000000002</v>
      </c>
      <c r="H328" s="12">
        <v>7.7907200000000003</v>
      </c>
      <c r="I328" s="3">
        <v>7</v>
      </c>
      <c r="J328" s="3" t="s">
        <v>100</v>
      </c>
      <c r="K328" s="3" t="s">
        <v>101</v>
      </c>
      <c r="L328" s="3" t="s">
        <v>102</v>
      </c>
      <c r="M328" s="3" t="s">
        <v>31</v>
      </c>
      <c r="N328" s="3" t="s">
        <v>149</v>
      </c>
      <c r="O328" s="3" t="s">
        <v>477</v>
      </c>
      <c r="P328" s="3" t="s">
        <v>174</v>
      </c>
      <c r="Q328" s="5">
        <v>45099.381018518521</v>
      </c>
      <c r="R328" s="5">
        <v>45099.43105324074</v>
      </c>
      <c r="S328" s="3">
        <v>13.36</v>
      </c>
      <c r="T328" s="5">
        <v>45036</v>
      </c>
      <c r="U328" s="5">
        <v>45040</v>
      </c>
      <c r="V328" s="3" t="s">
        <v>107</v>
      </c>
      <c r="W328" s="3" t="s">
        <v>108</v>
      </c>
      <c r="X328" s="3" t="s">
        <v>108</v>
      </c>
      <c r="Y328" s="3" t="s">
        <v>271</v>
      </c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3">
      <c r="A329" s="3">
        <f t="shared" si="29"/>
        <v>30</v>
      </c>
      <c r="B329" s="3" t="s">
        <v>475</v>
      </c>
      <c r="C329" s="3" t="s">
        <v>268</v>
      </c>
      <c r="D329" s="3" t="s">
        <v>246</v>
      </c>
      <c r="E329" s="3" t="s">
        <v>247</v>
      </c>
      <c r="F329" s="3" t="s">
        <v>476</v>
      </c>
      <c r="G329" s="12">
        <v>2.5999999999999999E-2</v>
      </c>
      <c r="H329" s="12">
        <v>0.69159999999999999</v>
      </c>
      <c r="I329" s="3">
        <v>1</v>
      </c>
      <c r="J329" s="3" t="s">
        <v>100</v>
      </c>
      <c r="K329" s="3" t="s">
        <v>101</v>
      </c>
      <c r="L329" s="3" t="s">
        <v>102</v>
      </c>
      <c r="M329" s="3" t="s">
        <v>31</v>
      </c>
      <c r="N329" s="3" t="s">
        <v>149</v>
      </c>
      <c r="O329" s="3" t="s">
        <v>477</v>
      </c>
      <c r="P329" s="3" t="s">
        <v>174</v>
      </c>
      <c r="Q329" s="5">
        <v>45099.381018518521</v>
      </c>
      <c r="R329" s="5">
        <v>45099.43105324074</v>
      </c>
      <c r="S329" s="3">
        <v>13.36</v>
      </c>
      <c r="T329" s="5">
        <v>45036</v>
      </c>
      <c r="U329" s="5">
        <v>45040</v>
      </c>
      <c r="V329" s="3" t="s">
        <v>107</v>
      </c>
      <c r="W329" s="3" t="s">
        <v>108</v>
      </c>
      <c r="X329" s="3" t="s">
        <v>108</v>
      </c>
      <c r="Y329" s="3" t="s">
        <v>268</v>
      </c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3">
      <c r="A330" s="3">
        <f t="shared" si="29"/>
        <v>30</v>
      </c>
      <c r="B330" s="3" t="s">
        <v>475</v>
      </c>
      <c r="C330" s="3" t="s">
        <v>253</v>
      </c>
      <c r="D330" s="3" t="s">
        <v>246</v>
      </c>
      <c r="E330" s="3" t="s">
        <v>247</v>
      </c>
      <c r="F330" s="3" t="s">
        <v>476</v>
      </c>
      <c r="G330" s="12">
        <v>0.36799999999999999</v>
      </c>
      <c r="H330" s="12">
        <v>5.5327999999999999</v>
      </c>
      <c r="I330" s="3">
        <v>8</v>
      </c>
      <c r="J330" s="3" t="s">
        <v>100</v>
      </c>
      <c r="K330" s="3" t="s">
        <v>101</v>
      </c>
      <c r="L330" s="3" t="s">
        <v>102</v>
      </c>
      <c r="M330" s="3" t="s">
        <v>31</v>
      </c>
      <c r="N330" s="3" t="s">
        <v>149</v>
      </c>
      <c r="O330" s="3" t="s">
        <v>477</v>
      </c>
      <c r="P330" s="3" t="s">
        <v>174</v>
      </c>
      <c r="Q330" s="5">
        <v>45099.381018518521</v>
      </c>
      <c r="R330" s="5">
        <v>45099.43105324074</v>
      </c>
      <c r="S330" s="3">
        <v>13.36</v>
      </c>
      <c r="T330" s="5">
        <v>45036</v>
      </c>
      <c r="U330" s="5">
        <v>45040</v>
      </c>
      <c r="V330" s="3" t="s">
        <v>107</v>
      </c>
      <c r="W330" s="3" t="s">
        <v>108</v>
      </c>
      <c r="X330" s="3" t="s">
        <v>108</v>
      </c>
      <c r="Y330" s="3" t="s">
        <v>253</v>
      </c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3">
      <c r="A331" s="3">
        <f t="shared" si="29"/>
        <v>30</v>
      </c>
      <c r="B331" s="3" t="s">
        <v>478</v>
      </c>
      <c r="C331" s="3" t="s">
        <v>111</v>
      </c>
      <c r="D331" s="3" t="s">
        <v>98</v>
      </c>
      <c r="E331" s="3" t="s">
        <v>98</v>
      </c>
      <c r="F331" s="3" t="s">
        <v>479</v>
      </c>
      <c r="G331" s="12">
        <v>4.8999999999999998E-3</v>
      </c>
      <c r="H331" s="12">
        <v>5.3039999999999997E-2</v>
      </c>
      <c r="I331" s="3">
        <v>1</v>
      </c>
      <c r="J331" s="3" t="s">
        <v>100</v>
      </c>
      <c r="K331" s="3" t="s">
        <v>101</v>
      </c>
      <c r="L331" s="3" t="s">
        <v>102</v>
      </c>
      <c r="M331" s="3" t="s">
        <v>30</v>
      </c>
      <c r="N331" s="3" t="s">
        <v>480</v>
      </c>
      <c r="O331" s="3" t="s">
        <v>481</v>
      </c>
      <c r="P331" s="3" t="s">
        <v>174</v>
      </c>
      <c r="Q331" s="5">
        <v>45099.435416666667</v>
      </c>
      <c r="R331" s="5">
        <v>45099.456365740742</v>
      </c>
      <c r="S331" s="3">
        <v>17.710999999999999</v>
      </c>
      <c r="T331" s="5">
        <v>45036</v>
      </c>
      <c r="U331" s="5">
        <v>45040</v>
      </c>
      <c r="V331" s="3" t="s">
        <v>107</v>
      </c>
      <c r="W331" s="3" t="s">
        <v>108</v>
      </c>
      <c r="X331" s="3" t="s">
        <v>108</v>
      </c>
      <c r="Y331" s="3" t="s">
        <v>111</v>
      </c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3">
      <c r="A332" s="1" t="s">
        <v>34</v>
      </c>
      <c r="B332" s="1" t="s">
        <v>35</v>
      </c>
      <c r="C332" s="1" t="s">
        <v>36</v>
      </c>
      <c r="D332" s="1" t="s">
        <v>37</v>
      </c>
      <c r="E332" s="1" t="s">
        <v>38</v>
      </c>
      <c r="F332" s="1" t="s">
        <v>39</v>
      </c>
      <c r="G332" s="11" t="s">
        <v>40</v>
      </c>
      <c r="H332" s="11" t="s">
        <v>41</v>
      </c>
      <c r="I332" s="1" t="s">
        <v>42</v>
      </c>
      <c r="J332" s="1" t="s">
        <v>43</v>
      </c>
      <c r="K332" s="1" t="s">
        <v>44</v>
      </c>
      <c r="L332" s="2" t="s">
        <v>45</v>
      </c>
      <c r="M332" s="1" t="s">
        <v>46</v>
      </c>
      <c r="N332" s="1" t="s">
        <v>47</v>
      </c>
      <c r="O332" s="1" t="s">
        <v>48</v>
      </c>
      <c r="P332" s="1" t="s">
        <v>49</v>
      </c>
      <c r="Q332" s="1" t="s">
        <v>50</v>
      </c>
      <c r="R332" s="1" t="s">
        <v>51</v>
      </c>
      <c r="S332" s="1" t="s">
        <v>52</v>
      </c>
      <c r="T332" s="1" t="s">
        <v>53</v>
      </c>
      <c r="U332" s="1" t="s">
        <v>54</v>
      </c>
      <c r="V332" s="1" t="s">
        <v>55</v>
      </c>
      <c r="W332" s="1" t="s">
        <v>56</v>
      </c>
      <c r="X332" s="1" t="s">
        <v>57</v>
      </c>
      <c r="Y332" s="1" t="s">
        <v>58</v>
      </c>
      <c r="Z332" s="1" t="s">
        <v>59</v>
      </c>
      <c r="AA332" s="1" t="s">
        <v>60</v>
      </c>
      <c r="AB332" s="1" t="s">
        <v>61</v>
      </c>
      <c r="AC332" s="3"/>
      <c r="AD332" s="3"/>
      <c r="AE332" s="3"/>
      <c r="AF332" s="3"/>
      <c r="AG332" s="3"/>
      <c r="AH332" s="3"/>
      <c r="AI332" s="3"/>
    </row>
    <row r="333" spans="1:35" x14ac:dyDescent="0.3">
      <c r="A333" s="3">
        <v>31</v>
      </c>
      <c r="B333" s="3">
        <v>16</v>
      </c>
      <c r="C333" s="3" t="s">
        <v>68</v>
      </c>
      <c r="D333" s="3" t="s">
        <v>69</v>
      </c>
      <c r="E333" s="3" t="s">
        <v>151</v>
      </c>
      <c r="F333" s="3" t="s">
        <v>228</v>
      </c>
      <c r="G333" s="12">
        <v>2.0030000000000001</v>
      </c>
      <c r="H333" s="12">
        <v>27.209</v>
      </c>
      <c r="I333" s="3">
        <v>4.95</v>
      </c>
      <c r="J333" s="3">
        <v>51.887999999999991</v>
      </c>
      <c r="K333" s="4">
        <v>0.40464646464646464</v>
      </c>
      <c r="L333" s="4">
        <v>0.52437943262411357</v>
      </c>
      <c r="M333" s="3">
        <v>4</v>
      </c>
      <c r="N333" s="3">
        <v>20.536799999999999</v>
      </c>
      <c r="O333" s="3" t="s">
        <v>229</v>
      </c>
      <c r="P333" s="3" t="s">
        <v>482</v>
      </c>
      <c r="Q333" s="3" t="s">
        <v>69</v>
      </c>
      <c r="R333" s="5">
        <v>45100.368379629632</v>
      </c>
      <c r="S333" s="3">
        <v>82.147000000000006</v>
      </c>
      <c r="T333" s="5">
        <v>45099.43818287037</v>
      </c>
      <c r="U333" s="5">
        <v>45099.705520833333</v>
      </c>
      <c r="V333" s="3">
        <v>0</v>
      </c>
      <c r="W333" s="3">
        <v>0</v>
      </c>
      <c r="X333" s="3" t="s">
        <v>69</v>
      </c>
      <c r="Y333" s="3">
        <v>3240000</v>
      </c>
      <c r="Z333" s="3">
        <v>2730000</v>
      </c>
      <c r="AA333" s="3">
        <v>510000</v>
      </c>
      <c r="AB333" s="3">
        <v>340618001</v>
      </c>
      <c r="AC333" s="3" t="s">
        <v>1</v>
      </c>
      <c r="AD333" s="3" t="s">
        <v>1</v>
      </c>
      <c r="AE333" s="3" t="s">
        <v>1</v>
      </c>
      <c r="AF333" s="3" t="s">
        <v>159</v>
      </c>
      <c r="AG333" s="3" t="s">
        <v>1</v>
      </c>
      <c r="AH333" s="3" t="s">
        <v>109</v>
      </c>
      <c r="AI333" s="3" t="s">
        <v>487</v>
      </c>
    </row>
    <row r="334" spans="1:35" x14ac:dyDescent="0.3">
      <c r="A334" s="6">
        <f t="shared" ref="A334:A355" si="30">A333</f>
        <v>31</v>
      </c>
      <c r="B334" s="7" t="s">
        <v>74</v>
      </c>
      <c r="C334" s="7" t="s">
        <v>75</v>
      </c>
      <c r="D334" s="7" t="s">
        <v>76</v>
      </c>
      <c r="E334" s="7" t="s">
        <v>77</v>
      </c>
      <c r="F334" s="7" t="s">
        <v>78</v>
      </c>
      <c r="G334" s="13" t="s">
        <v>79</v>
      </c>
      <c r="H334" s="13" t="s">
        <v>80</v>
      </c>
      <c r="I334" s="7" t="s">
        <v>81</v>
      </c>
      <c r="J334" s="7" t="s">
        <v>82</v>
      </c>
      <c r="K334" s="7" t="s">
        <v>83</v>
      </c>
      <c r="L334" s="7" t="s">
        <v>84</v>
      </c>
      <c r="M334" s="7" t="s">
        <v>85</v>
      </c>
      <c r="N334" s="7" t="s">
        <v>86</v>
      </c>
      <c r="O334" s="7" t="s">
        <v>87</v>
      </c>
      <c r="P334" s="7" t="s">
        <v>88</v>
      </c>
      <c r="Q334" s="7" t="s">
        <v>89</v>
      </c>
      <c r="R334" s="7" t="s">
        <v>90</v>
      </c>
      <c r="S334" s="7" t="s">
        <v>91</v>
      </c>
      <c r="T334" s="7" t="s">
        <v>53</v>
      </c>
      <c r="U334" s="7" t="s">
        <v>54</v>
      </c>
      <c r="V334" s="7" t="s">
        <v>92</v>
      </c>
      <c r="W334" s="7" t="s">
        <v>93</v>
      </c>
      <c r="X334" s="7" t="s">
        <v>94</v>
      </c>
      <c r="Y334" s="7" t="s">
        <v>95</v>
      </c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3">
      <c r="A335" s="3">
        <f t="shared" si="30"/>
        <v>31</v>
      </c>
      <c r="B335" s="3" t="s">
        <v>483</v>
      </c>
      <c r="C335" s="3" t="s">
        <v>402</v>
      </c>
      <c r="D335" s="3" t="s">
        <v>246</v>
      </c>
      <c r="E335" s="3" t="s">
        <v>247</v>
      </c>
      <c r="F335" s="3" t="s">
        <v>484</v>
      </c>
      <c r="G335" s="12">
        <v>6.5000000000000002E-2</v>
      </c>
      <c r="H335" s="12">
        <v>0.98699999999999999</v>
      </c>
      <c r="I335" s="3">
        <v>1</v>
      </c>
      <c r="J335" s="3" t="s">
        <v>100</v>
      </c>
      <c r="K335" s="3" t="s">
        <v>101</v>
      </c>
      <c r="L335" s="3" t="s">
        <v>102</v>
      </c>
      <c r="M335" s="3" t="s">
        <v>485</v>
      </c>
      <c r="N335" s="3" t="s">
        <v>315</v>
      </c>
      <c r="O335" s="3" t="s">
        <v>486</v>
      </c>
      <c r="P335" s="3" t="s">
        <v>414</v>
      </c>
      <c r="Q335" s="5">
        <v>45099.468981481485</v>
      </c>
      <c r="R335" s="5">
        <v>45099.560902777775</v>
      </c>
      <c r="S335" s="3">
        <v>20.38</v>
      </c>
      <c r="T335" s="5">
        <v>45036</v>
      </c>
      <c r="U335" s="5">
        <v>45040</v>
      </c>
      <c r="V335" s="3" t="s">
        <v>107</v>
      </c>
      <c r="W335" s="3" t="s">
        <v>108</v>
      </c>
      <c r="X335" s="3" t="s">
        <v>108</v>
      </c>
      <c r="Y335" s="3" t="s">
        <v>402</v>
      </c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3">
      <c r="A336" s="3">
        <f t="shared" si="30"/>
        <v>31</v>
      </c>
      <c r="B336" s="3" t="s">
        <v>488</v>
      </c>
      <c r="C336" s="3" t="s">
        <v>489</v>
      </c>
      <c r="D336" s="3" t="s">
        <v>255</v>
      </c>
      <c r="E336" s="3" t="s">
        <v>256</v>
      </c>
      <c r="F336" s="3" t="s">
        <v>484</v>
      </c>
      <c r="G336" s="12">
        <v>7.2999999999999995E-2</v>
      </c>
      <c r="H336" s="12">
        <v>0.43798100000000001</v>
      </c>
      <c r="I336" s="3">
        <v>1</v>
      </c>
      <c r="J336" s="3" t="s">
        <v>100</v>
      </c>
      <c r="K336" s="3" t="s">
        <v>101</v>
      </c>
      <c r="L336" s="3" t="s">
        <v>102</v>
      </c>
      <c r="M336" s="3" t="s">
        <v>485</v>
      </c>
      <c r="N336" s="3" t="s">
        <v>315</v>
      </c>
      <c r="O336" s="3" t="s">
        <v>486</v>
      </c>
      <c r="P336" s="3" t="s">
        <v>414</v>
      </c>
      <c r="Q336" s="5">
        <v>45099.468981481485</v>
      </c>
      <c r="R336" s="5">
        <v>45099.560902777775</v>
      </c>
      <c r="S336" s="3">
        <v>20.38</v>
      </c>
      <c r="T336" s="5">
        <v>45036</v>
      </c>
      <c r="U336" s="5">
        <v>45044</v>
      </c>
      <c r="V336" s="3" t="s">
        <v>107</v>
      </c>
      <c r="W336" s="3" t="s">
        <v>108</v>
      </c>
      <c r="X336" s="3" t="s">
        <v>108</v>
      </c>
      <c r="Y336" s="3" t="s">
        <v>489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3">
      <c r="A337" s="3">
        <f t="shared" si="30"/>
        <v>31</v>
      </c>
      <c r="B337" s="3" t="s">
        <v>490</v>
      </c>
      <c r="C337" s="3" t="s">
        <v>268</v>
      </c>
      <c r="D337" s="3" t="s">
        <v>246</v>
      </c>
      <c r="E337" s="3" t="s">
        <v>247</v>
      </c>
      <c r="F337" s="3" t="s">
        <v>491</v>
      </c>
      <c r="G337" s="12">
        <v>7.8E-2</v>
      </c>
      <c r="H337" s="12">
        <v>2.0748000000000002</v>
      </c>
      <c r="I337" s="3">
        <v>3</v>
      </c>
      <c r="J337" s="3" t="s">
        <v>100</v>
      </c>
      <c r="K337" s="3" t="s">
        <v>101</v>
      </c>
      <c r="L337" s="3" t="s">
        <v>102</v>
      </c>
      <c r="M337" s="3" t="s">
        <v>485</v>
      </c>
      <c r="N337" s="3" t="s">
        <v>315</v>
      </c>
      <c r="O337" s="3" t="s">
        <v>486</v>
      </c>
      <c r="P337" s="3" t="s">
        <v>414</v>
      </c>
      <c r="Q337" s="5">
        <v>45099.468981481485</v>
      </c>
      <c r="R337" s="5">
        <v>45099.560902777775</v>
      </c>
      <c r="S337" s="3">
        <v>20.38</v>
      </c>
      <c r="T337" s="5">
        <v>45036</v>
      </c>
      <c r="U337" s="5">
        <v>45040</v>
      </c>
      <c r="V337" s="3" t="s">
        <v>107</v>
      </c>
      <c r="W337" s="3" t="s">
        <v>108</v>
      </c>
      <c r="X337" s="3" t="s">
        <v>108</v>
      </c>
      <c r="Y337" s="3" t="s">
        <v>268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3">
      <c r="A338" s="3">
        <f t="shared" si="30"/>
        <v>31</v>
      </c>
      <c r="B338" s="3" t="s">
        <v>490</v>
      </c>
      <c r="C338" s="3" t="s">
        <v>399</v>
      </c>
      <c r="D338" s="3" t="s">
        <v>246</v>
      </c>
      <c r="E338" s="3" t="s">
        <v>247</v>
      </c>
      <c r="F338" s="3" t="s">
        <v>491</v>
      </c>
      <c r="G338" s="12">
        <v>0.441</v>
      </c>
      <c r="H338" s="12">
        <v>5.9036249999999999</v>
      </c>
      <c r="I338" s="3">
        <v>7</v>
      </c>
      <c r="J338" s="3" t="s">
        <v>100</v>
      </c>
      <c r="K338" s="3" t="s">
        <v>101</v>
      </c>
      <c r="L338" s="3" t="s">
        <v>102</v>
      </c>
      <c r="M338" s="3" t="s">
        <v>485</v>
      </c>
      <c r="N338" s="3" t="s">
        <v>315</v>
      </c>
      <c r="O338" s="3" t="s">
        <v>486</v>
      </c>
      <c r="P338" s="3" t="s">
        <v>414</v>
      </c>
      <c r="Q338" s="5">
        <v>45099.468981481485</v>
      </c>
      <c r="R338" s="5">
        <v>45099.560902777775</v>
      </c>
      <c r="S338" s="3">
        <v>20.38</v>
      </c>
      <c r="T338" s="5">
        <v>45036</v>
      </c>
      <c r="U338" s="5">
        <v>45040</v>
      </c>
      <c r="V338" s="3" t="s">
        <v>107</v>
      </c>
      <c r="W338" s="3" t="s">
        <v>108</v>
      </c>
      <c r="X338" s="3" t="s">
        <v>108</v>
      </c>
      <c r="Y338" s="3" t="s">
        <v>399</v>
      </c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3">
      <c r="A339" s="3">
        <f t="shared" si="30"/>
        <v>31</v>
      </c>
      <c r="B339" s="3" t="s">
        <v>492</v>
      </c>
      <c r="C339" s="3" t="s">
        <v>422</v>
      </c>
      <c r="D339" s="3" t="s">
        <v>255</v>
      </c>
      <c r="E339" s="3" t="s">
        <v>256</v>
      </c>
      <c r="F339" s="3" t="s">
        <v>493</v>
      </c>
      <c r="G339" s="12">
        <v>0.08</v>
      </c>
      <c r="H339" s="12">
        <v>0.95903000000000005</v>
      </c>
      <c r="I339" s="3">
        <v>2</v>
      </c>
      <c r="J339" s="3" t="s">
        <v>100</v>
      </c>
      <c r="K339" s="3" t="s">
        <v>101</v>
      </c>
      <c r="L339" s="3" t="s">
        <v>102</v>
      </c>
      <c r="M339" s="3" t="s">
        <v>485</v>
      </c>
      <c r="N339" s="3" t="s">
        <v>315</v>
      </c>
      <c r="O339" s="3" t="s">
        <v>486</v>
      </c>
      <c r="P339" s="3" t="s">
        <v>414</v>
      </c>
      <c r="Q339" s="5">
        <v>45099.468981481485</v>
      </c>
      <c r="R339" s="5">
        <v>45099.560902777775</v>
      </c>
      <c r="S339" s="3">
        <v>20.38</v>
      </c>
      <c r="T339" s="5">
        <v>45036</v>
      </c>
      <c r="U339" s="5">
        <v>45042</v>
      </c>
      <c r="V339" s="3" t="s">
        <v>107</v>
      </c>
      <c r="W339" s="3" t="s">
        <v>108</v>
      </c>
      <c r="X339" s="3" t="s">
        <v>108</v>
      </c>
      <c r="Y339" s="3" t="s">
        <v>422</v>
      </c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3">
      <c r="A340" s="3">
        <f t="shared" si="30"/>
        <v>31</v>
      </c>
      <c r="B340" s="3" t="s">
        <v>494</v>
      </c>
      <c r="C340" s="3" t="s">
        <v>422</v>
      </c>
      <c r="D340" s="3" t="s">
        <v>255</v>
      </c>
      <c r="E340" s="3" t="s">
        <v>256</v>
      </c>
      <c r="F340" s="3" t="s">
        <v>495</v>
      </c>
      <c r="G340" s="12">
        <v>0.2</v>
      </c>
      <c r="H340" s="12">
        <v>2.3975770000000001</v>
      </c>
      <c r="I340" s="3">
        <v>5</v>
      </c>
      <c r="J340" s="3" t="s">
        <v>100</v>
      </c>
      <c r="K340" s="3" t="s">
        <v>101</v>
      </c>
      <c r="L340" s="3" t="s">
        <v>102</v>
      </c>
      <c r="M340" s="3" t="s">
        <v>485</v>
      </c>
      <c r="N340" s="3" t="s">
        <v>315</v>
      </c>
      <c r="O340" s="3" t="s">
        <v>486</v>
      </c>
      <c r="P340" s="3" t="s">
        <v>414</v>
      </c>
      <c r="Q340" s="5">
        <v>45099.468981481485</v>
      </c>
      <c r="R340" s="5">
        <v>45099.560902777775</v>
      </c>
      <c r="S340" s="3">
        <v>20.38</v>
      </c>
      <c r="T340" s="5">
        <v>45036</v>
      </c>
      <c r="U340" s="5">
        <v>45044</v>
      </c>
      <c r="V340" s="3" t="s">
        <v>107</v>
      </c>
      <c r="W340" s="3" t="s">
        <v>108</v>
      </c>
      <c r="X340" s="3" t="s">
        <v>108</v>
      </c>
      <c r="Y340" s="3" t="s">
        <v>422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3">
      <c r="A341" s="3">
        <f t="shared" si="30"/>
        <v>31</v>
      </c>
      <c r="B341" s="3" t="s">
        <v>496</v>
      </c>
      <c r="C341" s="3" t="s">
        <v>252</v>
      </c>
      <c r="D341" s="3" t="s">
        <v>246</v>
      </c>
      <c r="E341" s="3" t="s">
        <v>247</v>
      </c>
      <c r="F341" s="3" t="s">
        <v>495</v>
      </c>
      <c r="G341" s="12">
        <v>5.8000000000000003E-2</v>
      </c>
      <c r="H341" s="12">
        <v>0.77512499999999995</v>
      </c>
      <c r="I341" s="3">
        <v>1</v>
      </c>
      <c r="J341" s="3" t="s">
        <v>100</v>
      </c>
      <c r="K341" s="3" t="s">
        <v>101</v>
      </c>
      <c r="L341" s="3" t="s">
        <v>102</v>
      </c>
      <c r="M341" s="3" t="s">
        <v>485</v>
      </c>
      <c r="N341" s="3" t="s">
        <v>315</v>
      </c>
      <c r="O341" s="3" t="s">
        <v>486</v>
      </c>
      <c r="P341" s="3" t="s">
        <v>414</v>
      </c>
      <c r="Q341" s="5">
        <v>45099.468981481485</v>
      </c>
      <c r="R341" s="5">
        <v>45099.560902777775</v>
      </c>
      <c r="S341" s="3">
        <v>20.38</v>
      </c>
      <c r="T341" s="5">
        <v>45036</v>
      </c>
      <c r="U341" s="5">
        <v>45040</v>
      </c>
      <c r="V341" s="3" t="s">
        <v>107</v>
      </c>
      <c r="W341" s="3" t="s">
        <v>108</v>
      </c>
      <c r="X341" s="3" t="s">
        <v>108</v>
      </c>
      <c r="Y341" s="3" t="s">
        <v>252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3">
      <c r="A342" s="3">
        <f t="shared" si="30"/>
        <v>31</v>
      </c>
      <c r="B342" s="3" t="s">
        <v>497</v>
      </c>
      <c r="C342" s="3" t="s">
        <v>254</v>
      </c>
      <c r="D342" s="3" t="s">
        <v>255</v>
      </c>
      <c r="E342" s="3" t="s">
        <v>256</v>
      </c>
      <c r="F342" s="3" t="s">
        <v>498</v>
      </c>
      <c r="G342" s="12">
        <v>4.5999999999999999E-2</v>
      </c>
      <c r="H342" s="12">
        <v>0.58678600000000003</v>
      </c>
      <c r="I342" s="3">
        <v>1</v>
      </c>
      <c r="J342" s="3" t="s">
        <v>100</v>
      </c>
      <c r="K342" s="3" t="s">
        <v>101</v>
      </c>
      <c r="L342" s="3" t="s">
        <v>102</v>
      </c>
      <c r="M342" s="3" t="s">
        <v>485</v>
      </c>
      <c r="N342" s="3" t="s">
        <v>315</v>
      </c>
      <c r="O342" s="3" t="s">
        <v>486</v>
      </c>
      <c r="P342" s="3" t="s">
        <v>414</v>
      </c>
      <c r="Q342" s="5">
        <v>45099.468981481485</v>
      </c>
      <c r="R342" s="5">
        <v>45099.560902777775</v>
      </c>
      <c r="S342" s="3">
        <v>20.38</v>
      </c>
      <c r="T342" s="5">
        <v>45036</v>
      </c>
      <c r="U342" s="5">
        <v>45044</v>
      </c>
      <c r="V342" s="3" t="s">
        <v>107</v>
      </c>
      <c r="W342" s="3" t="s">
        <v>108</v>
      </c>
      <c r="X342" s="3" t="s">
        <v>108</v>
      </c>
      <c r="Y342" s="3" t="s">
        <v>254</v>
      </c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3">
      <c r="A343" s="3">
        <f t="shared" si="30"/>
        <v>31</v>
      </c>
      <c r="B343" s="3" t="s">
        <v>499</v>
      </c>
      <c r="C343" s="3" t="s">
        <v>422</v>
      </c>
      <c r="D343" s="3" t="s">
        <v>255</v>
      </c>
      <c r="E343" s="3" t="s">
        <v>256</v>
      </c>
      <c r="F343" s="3" t="s">
        <v>500</v>
      </c>
      <c r="G343" s="12">
        <v>0.12</v>
      </c>
      <c r="H343" s="12">
        <v>1.438547</v>
      </c>
      <c r="I343" s="3">
        <v>3</v>
      </c>
      <c r="J343" s="3" t="s">
        <v>100</v>
      </c>
      <c r="K343" s="3" t="s">
        <v>101</v>
      </c>
      <c r="L343" s="3" t="s">
        <v>102</v>
      </c>
      <c r="M343" s="3" t="s">
        <v>25</v>
      </c>
      <c r="N343" s="3" t="s">
        <v>315</v>
      </c>
      <c r="O343" s="3" t="s">
        <v>424</v>
      </c>
      <c r="P343" s="3" t="s">
        <v>409</v>
      </c>
      <c r="Q343" s="5">
        <v>45099.584305555552</v>
      </c>
      <c r="R343" s="5">
        <v>45099.609143518515</v>
      </c>
      <c r="S343" s="3">
        <v>39.918999999999997</v>
      </c>
      <c r="T343" s="5">
        <v>45036</v>
      </c>
      <c r="U343" s="5">
        <v>45040</v>
      </c>
      <c r="V343" s="3" t="s">
        <v>107</v>
      </c>
      <c r="W343" s="3" t="s">
        <v>108</v>
      </c>
      <c r="X343" s="3" t="s">
        <v>108</v>
      </c>
      <c r="Y343" s="3" t="s">
        <v>422</v>
      </c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3">
      <c r="A344" s="3">
        <f t="shared" si="30"/>
        <v>31</v>
      </c>
      <c r="B344" s="3" t="s">
        <v>421</v>
      </c>
      <c r="C344" s="3" t="s">
        <v>422</v>
      </c>
      <c r="D344" s="3" t="s">
        <v>255</v>
      </c>
      <c r="E344" s="3" t="s">
        <v>256</v>
      </c>
      <c r="F344" s="3" t="s">
        <v>423</v>
      </c>
      <c r="G344" s="12">
        <v>0.04</v>
      </c>
      <c r="H344" s="12">
        <v>0.47951500000000002</v>
      </c>
      <c r="I344" s="3">
        <v>1</v>
      </c>
      <c r="J344" s="3" t="s">
        <v>100</v>
      </c>
      <c r="K344" s="3" t="s">
        <v>101</v>
      </c>
      <c r="L344" s="3" t="s">
        <v>102</v>
      </c>
      <c r="M344" s="3" t="s">
        <v>25</v>
      </c>
      <c r="N344" s="3" t="s">
        <v>315</v>
      </c>
      <c r="O344" s="3" t="s">
        <v>424</v>
      </c>
      <c r="P344" s="3" t="s">
        <v>409</v>
      </c>
      <c r="Q344" s="5">
        <v>45099.584305555552</v>
      </c>
      <c r="R344" s="5">
        <v>45099.609143518515</v>
      </c>
      <c r="S344" s="3">
        <v>39.918999999999997</v>
      </c>
      <c r="T344" s="5">
        <v>45036</v>
      </c>
      <c r="U344" s="5">
        <v>45042</v>
      </c>
      <c r="V344" s="3" t="s">
        <v>107</v>
      </c>
      <c r="W344" s="3" t="s">
        <v>108</v>
      </c>
      <c r="X344" s="3" t="s">
        <v>108</v>
      </c>
      <c r="Y344" s="3" t="s">
        <v>422</v>
      </c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3">
      <c r="A345" s="3">
        <f t="shared" si="30"/>
        <v>31</v>
      </c>
      <c r="B345" s="3" t="s">
        <v>425</v>
      </c>
      <c r="C345" s="3" t="s">
        <v>254</v>
      </c>
      <c r="D345" s="3" t="s">
        <v>255</v>
      </c>
      <c r="E345" s="3" t="s">
        <v>256</v>
      </c>
      <c r="F345" s="3" t="s">
        <v>426</v>
      </c>
      <c r="G345" s="12">
        <v>4.5999999999999999E-2</v>
      </c>
      <c r="H345" s="12">
        <v>0.58678600000000003</v>
      </c>
      <c r="I345" s="3">
        <v>1</v>
      </c>
      <c r="J345" s="3" t="s">
        <v>100</v>
      </c>
      <c r="K345" s="3" t="s">
        <v>101</v>
      </c>
      <c r="L345" s="3" t="s">
        <v>102</v>
      </c>
      <c r="M345" s="3" t="s">
        <v>24</v>
      </c>
      <c r="N345" s="3" t="s">
        <v>427</v>
      </c>
      <c r="O345" s="3" t="s">
        <v>428</v>
      </c>
      <c r="P345" s="3" t="s">
        <v>409</v>
      </c>
      <c r="Q345" s="5">
        <v>45099.612824074073</v>
      </c>
      <c r="R345" s="5">
        <v>45099.639907407407</v>
      </c>
      <c r="S345" s="3">
        <v>42.89</v>
      </c>
      <c r="T345" s="5">
        <v>45036</v>
      </c>
      <c r="U345" s="5">
        <v>45040</v>
      </c>
      <c r="V345" s="3" t="s">
        <v>107</v>
      </c>
      <c r="W345" s="3" t="s">
        <v>108</v>
      </c>
      <c r="X345" s="3" t="s">
        <v>108</v>
      </c>
      <c r="Y345" s="3" t="s">
        <v>254</v>
      </c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3">
      <c r="A346" s="3">
        <f t="shared" si="30"/>
        <v>31</v>
      </c>
      <c r="B346" s="3" t="s">
        <v>425</v>
      </c>
      <c r="C346" s="3" t="s">
        <v>417</v>
      </c>
      <c r="D346" s="3" t="s">
        <v>246</v>
      </c>
      <c r="E346" s="3" t="s">
        <v>247</v>
      </c>
      <c r="F346" s="3" t="s">
        <v>426</v>
      </c>
      <c r="G346" s="12">
        <v>6.3E-2</v>
      </c>
      <c r="H346" s="12">
        <v>0.92564999999999997</v>
      </c>
      <c r="I346" s="3">
        <v>1</v>
      </c>
      <c r="J346" s="3" t="s">
        <v>100</v>
      </c>
      <c r="K346" s="3" t="s">
        <v>101</v>
      </c>
      <c r="L346" s="3" t="s">
        <v>102</v>
      </c>
      <c r="M346" s="3" t="s">
        <v>24</v>
      </c>
      <c r="N346" s="3" t="s">
        <v>427</v>
      </c>
      <c r="O346" s="3" t="s">
        <v>428</v>
      </c>
      <c r="P346" s="3" t="s">
        <v>409</v>
      </c>
      <c r="Q346" s="5">
        <v>45099.612824074073</v>
      </c>
      <c r="R346" s="5">
        <v>45099.639907407407</v>
      </c>
      <c r="S346" s="3">
        <v>42.89</v>
      </c>
      <c r="T346" s="5">
        <v>45036</v>
      </c>
      <c r="U346" s="5">
        <v>45040</v>
      </c>
      <c r="V346" s="3" t="s">
        <v>107</v>
      </c>
      <c r="W346" s="3" t="s">
        <v>108</v>
      </c>
      <c r="X346" s="3" t="s">
        <v>108</v>
      </c>
      <c r="Y346" s="3" t="s">
        <v>417</v>
      </c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3">
      <c r="A347" s="3">
        <f t="shared" si="30"/>
        <v>31</v>
      </c>
      <c r="B347" s="3" t="s">
        <v>425</v>
      </c>
      <c r="C347" s="3" t="s">
        <v>418</v>
      </c>
      <c r="D347" s="3" t="s">
        <v>246</v>
      </c>
      <c r="E347" s="3" t="s">
        <v>247</v>
      </c>
      <c r="F347" s="3" t="s">
        <v>426</v>
      </c>
      <c r="G347" s="12">
        <v>0.112</v>
      </c>
      <c r="H347" s="12">
        <v>1.487104</v>
      </c>
      <c r="I347" s="3">
        <v>2</v>
      </c>
      <c r="J347" s="3" t="s">
        <v>100</v>
      </c>
      <c r="K347" s="3" t="s">
        <v>101</v>
      </c>
      <c r="L347" s="3" t="s">
        <v>102</v>
      </c>
      <c r="M347" s="3" t="s">
        <v>24</v>
      </c>
      <c r="N347" s="3" t="s">
        <v>427</v>
      </c>
      <c r="O347" s="3" t="s">
        <v>428</v>
      </c>
      <c r="P347" s="3" t="s">
        <v>409</v>
      </c>
      <c r="Q347" s="5">
        <v>45099.612824074073</v>
      </c>
      <c r="R347" s="5">
        <v>45099.639907407407</v>
      </c>
      <c r="S347" s="3">
        <v>42.89</v>
      </c>
      <c r="T347" s="5">
        <v>45036</v>
      </c>
      <c r="U347" s="5">
        <v>45040</v>
      </c>
      <c r="V347" s="3" t="s">
        <v>107</v>
      </c>
      <c r="W347" s="3" t="s">
        <v>108</v>
      </c>
      <c r="X347" s="3" t="s">
        <v>108</v>
      </c>
      <c r="Y347" s="3" t="s">
        <v>418</v>
      </c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3">
      <c r="A348" s="3">
        <f t="shared" si="30"/>
        <v>31</v>
      </c>
      <c r="B348" s="3" t="s">
        <v>501</v>
      </c>
      <c r="C348" s="3" t="s">
        <v>254</v>
      </c>
      <c r="D348" s="3" t="s">
        <v>255</v>
      </c>
      <c r="E348" s="3" t="s">
        <v>256</v>
      </c>
      <c r="F348" s="3" t="s">
        <v>502</v>
      </c>
      <c r="G348" s="12">
        <v>4.5999999999999999E-2</v>
      </c>
      <c r="H348" s="12">
        <v>0.58678600000000003</v>
      </c>
      <c r="I348" s="3">
        <v>1</v>
      </c>
      <c r="J348" s="3" t="s">
        <v>100</v>
      </c>
      <c r="K348" s="3" t="s">
        <v>101</v>
      </c>
      <c r="L348" s="3" t="s">
        <v>102</v>
      </c>
      <c r="M348" s="3" t="s">
        <v>503</v>
      </c>
      <c r="N348" s="3" t="s">
        <v>315</v>
      </c>
      <c r="O348" s="3" t="s">
        <v>504</v>
      </c>
      <c r="P348" s="3" t="s">
        <v>482</v>
      </c>
      <c r="Q348" s="5">
        <v>45099.705520833333</v>
      </c>
      <c r="R348" s="5">
        <v>45100.368379629632</v>
      </c>
      <c r="S348" s="3">
        <v>82.147000000000006</v>
      </c>
      <c r="T348" s="5">
        <v>45036</v>
      </c>
      <c r="U348" s="5">
        <v>45037</v>
      </c>
      <c r="V348" s="3" t="s">
        <v>107</v>
      </c>
      <c r="W348" s="3" t="s">
        <v>108</v>
      </c>
      <c r="X348" s="3" t="s">
        <v>108</v>
      </c>
      <c r="Y348" s="3" t="s">
        <v>254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3">
      <c r="A349" s="3">
        <f t="shared" si="30"/>
        <v>31</v>
      </c>
      <c r="B349" s="3" t="s">
        <v>505</v>
      </c>
      <c r="C349" s="3" t="s">
        <v>422</v>
      </c>
      <c r="D349" s="3" t="s">
        <v>255</v>
      </c>
      <c r="E349" s="3" t="s">
        <v>256</v>
      </c>
      <c r="F349" s="3" t="s">
        <v>502</v>
      </c>
      <c r="G349" s="12">
        <v>0.04</v>
      </c>
      <c r="H349" s="12">
        <v>0.479516</v>
      </c>
      <c r="I349" s="3">
        <v>1</v>
      </c>
      <c r="J349" s="3" t="s">
        <v>100</v>
      </c>
      <c r="K349" s="3" t="s">
        <v>101</v>
      </c>
      <c r="L349" s="3" t="s">
        <v>102</v>
      </c>
      <c r="M349" s="3" t="s">
        <v>503</v>
      </c>
      <c r="N349" s="3" t="s">
        <v>315</v>
      </c>
      <c r="O349" s="3" t="s">
        <v>504</v>
      </c>
      <c r="P349" s="3" t="s">
        <v>482</v>
      </c>
      <c r="Q349" s="5">
        <v>45099.705520833333</v>
      </c>
      <c r="R349" s="5">
        <v>45100.368379629632</v>
      </c>
      <c r="S349" s="3">
        <v>82.147000000000006</v>
      </c>
      <c r="T349" s="5">
        <v>45036</v>
      </c>
      <c r="U349" s="5">
        <v>45037</v>
      </c>
      <c r="V349" s="3" t="s">
        <v>107</v>
      </c>
      <c r="W349" s="3" t="s">
        <v>108</v>
      </c>
      <c r="X349" s="3" t="s">
        <v>108</v>
      </c>
      <c r="Y349" s="3" t="s">
        <v>422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3">
      <c r="A350" s="3">
        <f t="shared" si="30"/>
        <v>31</v>
      </c>
      <c r="B350" s="3" t="s">
        <v>506</v>
      </c>
      <c r="C350" s="3" t="s">
        <v>422</v>
      </c>
      <c r="D350" s="3" t="s">
        <v>255</v>
      </c>
      <c r="E350" s="3" t="s">
        <v>256</v>
      </c>
      <c r="F350" s="3" t="s">
        <v>507</v>
      </c>
      <c r="G350" s="12">
        <v>0.16</v>
      </c>
      <c r="H350" s="12">
        <v>1.9180619999999999</v>
      </c>
      <c r="I350" s="3">
        <v>4</v>
      </c>
      <c r="J350" s="3" t="s">
        <v>100</v>
      </c>
      <c r="K350" s="3" t="s">
        <v>101</v>
      </c>
      <c r="L350" s="3" t="s">
        <v>102</v>
      </c>
      <c r="M350" s="3" t="s">
        <v>503</v>
      </c>
      <c r="N350" s="3" t="s">
        <v>315</v>
      </c>
      <c r="O350" s="3" t="s">
        <v>504</v>
      </c>
      <c r="P350" s="3" t="s">
        <v>482</v>
      </c>
      <c r="Q350" s="5">
        <v>45099.705520833333</v>
      </c>
      <c r="R350" s="5">
        <v>45100.368379629632</v>
      </c>
      <c r="S350" s="3">
        <v>82.147000000000006</v>
      </c>
      <c r="T350" s="5">
        <v>45036</v>
      </c>
      <c r="U350" s="5">
        <v>45044</v>
      </c>
      <c r="V350" s="3" t="s">
        <v>107</v>
      </c>
      <c r="W350" s="3" t="s">
        <v>108</v>
      </c>
      <c r="X350" s="3" t="s">
        <v>108</v>
      </c>
      <c r="Y350" s="3" t="s">
        <v>422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3">
      <c r="A351" s="3">
        <f t="shared" si="30"/>
        <v>31</v>
      </c>
      <c r="B351" s="3" t="s">
        <v>508</v>
      </c>
      <c r="C351" s="3" t="s">
        <v>271</v>
      </c>
      <c r="D351" s="3" t="s">
        <v>246</v>
      </c>
      <c r="E351" s="3" t="s">
        <v>247</v>
      </c>
      <c r="F351" s="3" t="s">
        <v>509</v>
      </c>
      <c r="G351" s="12">
        <v>0.15</v>
      </c>
      <c r="H351" s="12">
        <v>2.2259199999999999</v>
      </c>
      <c r="I351" s="3">
        <v>2</v>
      </c>
      <c r="J351" s="3" t="s">
        <v>100</v>
      </c>
      <c r="K351" s="3" t="s">
        <v>101</v>
      </c>
      <c r="L351" s="3" t="s">
        <v>102</v>
      </c>
      <c r="M351" s="3" t="s">
        <v>503</v>
      </c>
      <c r="N351" s="3" t="s">
        <v>315</v>
      </c>
      <c r="O351" s="3" t="s">
        <v>504</v>
      </c>
      <c r="P351" s="3" t="s">
        <v>482</v>
      </c>
      <c r="Q351" s="5">
        <v>45099.705520833333</v>
      </c>
      <c r="R351" s="5">
        <v>45100.368379629632</v>
      </c>
      <c r="S351" s="3">
        <v>82.147000000000006</v>
      </c>
      <c r="T351" s="5">
        <v>45036</v>
      </c>
      <c r="U351" s="5">
        <v>45040</v>
      </c>
      <c r="V351" s="3" t="s">
        <v>107</v>
      </c>
      <c r="W351" s="3" t="s">
        <v>108</v>
      </c>
      <c r="X351" s="3" t="s">
        <v>108</v>
      </c>
      <c r="Y351" s="3" t="s">
        <v>271</v>
      </c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3">
      <c r="A352" s="3">
        <f t="shared" si="30"/>
        <v>31</v>
      </c>
      <c r="B352" s="3" t="s">
        <v>510</v>
      </c>
      <c r="C352" s="3" t="s">
        <v>254</v>
      </c>
      <c r="D352" s="3" t="s">
        <v>255</v>
      </c>
      <c r="E352" s="3" t="s">
        <v>256</v>
      </c>
      <c r="F352" s="3" t="s">
        <v>511</v>
      </c>
      <c r="G352" s="12">
        <v>4.5999999999999999E-2</v>
      </c>
      <c r="H352" s="12">
        <v>0.58678600000000003</v>
      </c>
      <c r="I352" s="3">
        <v>1</v>
      </c>
      <c r="J352" s="3" t="s">
        <v>100</v>
      </c>
      <c r="K352" s="3" t="s">
        <v>101</v>
      </c>
      <c r="L352" s="3" t="s">
        <v>102</v>
      </c>
      <c r="M352" s="3" t="s">
        <v>503</v>
      </c>
      <c r="N352" s="3" t="s">
        <v>315</v>
      </c>
      <c r="O352" s="3" t="s">
        <v>504</v>
      </c>
      <c r="P352" s="3" t="s">
        <v>482</v>
      </c>
      <c r="Q352" s="5">
        <v>45099.705520833333</v>
      </c>
      <c r="R352" s="5">
        <v>45100.368379629632</v>
      </c>
      <c r="S352" s="3">
        <v>82.147000000000006</v>
      </c>
      <c r="T352" s="5">
        <v>45036</v>
      </c>
      <c r="U352" s="5">
        <v>45037</v>
      </c>
      <c r="V352" s="3" t="s">
        <v>107</v>
      </c>
      <c r="W352" s="3" t="s">
        <v>108</v>
      </c>
      <c r="X352" s="3" t="s">
        <v>108</v>
      </c>
      <c r="Y352" s="3" t="s">
        <v>254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3">
      <c r="A353" s="3">
        <f t="shared" si="30"/>
        <v>31</v>
      </c>
      <c r="B353" s="3" t="s">
        <v>512</v>
      </c>
      <c r="C353" s="3" t="s">
        <v>268</v>
      </c>
      <c r="D353" s="3" t="s">
        <v>246</v>
      </c>
      <c r="E353" s="3" t="s">
        <v>247</v>
      </c>
      <c r="F353" s="3" t="s">
        <v>513</v>
      </c>
      <c r="G353" s="12">
        <v>2.5999999999999999E-2</v>
      </c>
      <c r="H353" s="12">
        <v>0.69159999999999999</v>
      </c>
      <c r="I353" s="3">
        <v>1</v>
      </c>
      <c r="J353" s="3" t="s">
        <v>100</v>
      </c>
      <c r="K353" s="3" t="s">
        <v>101</v>
      </c>
      <c r="L353" s="3" t="s">
        <v>102</v>
      </c>
      <c r="M353" s="3" t="s">
        <v>503</v>
      </c>
      <c r="N353" s="3" t="s">
        <v>315</v>
      </c>
      <c r="O353" s="3" t="s">
        <v>504</v>
      </c>
      <c r="P353" s="3" t="s">
        <v>482</v>
      </c>
      <c r="Q353" s="5">
        <v>45099.705520833333</v>
      </c>
      <c r="R353" s="5">
        <v>45100.368379629632</v>
      </c>
      <c r="S353" s="3">
        <v>82.147000000000006</v>
      </c>
      <c r="T353" s="5">
        <v>45036</v>
      </c>
      <c r="U353" s="5">
        <v>45040</v>
      </c>
      <c r="V353" s="3" t="s">
        <v>107</v>
      </c>
      <c r="W353" s="3" t="s">
        <v>108</v>
      </c>
      <c r="X353" s="3" t="s">
        <v>108</v>
      </c>
      <c r="Y353" s="3" t="s">
        <v>268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3">
      <c r="A354" s="3">
        <f t="shared" si="30"/>
        <v>31</v>
      </c>
      <c r="B354" s="3" t="s">
        <v>512</v>
      </c>
      <c r="C354" s="3" t="s">
        <v>270</v>
      </c>
      <c r="D354" s="3" t="s">
        <v>246</v>
      </c>
      <c r="E354" s="3" t="s">
        <v>247</v>
      </c>
      <c r="F354" s="3" t="s">
        <v>513</v>
      </c>
      <c r="G354" s="12">
        <v>3.7999999999999999E-2</v>
      </c>
      <c r="H354" s="12">
        <v>0.567936</v>
      </c>
      <c r="I354" s="3">
        <v>1</v>
      </c>
      <c r="J354" s="3" t="s">
        <v>100</v>
      </c>
      <c r="K354" s="3" t="s">
        <v>101</v>
      </c>
      <c r="L354" s="3" t="s">
        <v>102</v>
      </c>
      <c r="M354" s="3" t="s">
        <v>503</v>
      </c>
      <c r="N354" s="3" t="s">
        <v>315</v>
      </c>
      <c r="O354" s="3" t="s">
        <v>504</v>
      </c>
      <c r="P354" s="3" t="s">
        <v>482</v>
      </c>
      <c r="Q354" s="5">
        <v>45099.705520833333</v>
      </c>
      <c r="R354" s="5">
        <v>45100.368379629632</v>
      </c>
      <c r="S354" s="3">
        <v>82.147000000000006</v>
      </c>
      <c r="T354" s="5">
        <v>45036</v>
      </c>
      <c r="U354" s="5">
        <v>45040</v>
      </c>
      <c r="V354" s="3" t="s">
        <v>107</v>
      </c>
      <c r="W354" s="3" t="s">
        <v>108</v>
      </c>
      <c r="X354" s="3" t="s">
        <v>108</v>
      </c>
      <c r="Y354" s="3" t="s">
        <v>270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3">
      <c r="A355" s="3">
        <f t="shared" si="30"/>
        <v>31</v>
      </c>
      <c r="B355" s="3" t="s">
        <v>512</v>
      </c>
      <c r="C355" s="3" t="s">
        <v>271</v>
      </c>
      <c r="D355" s="3" t="s">
        <v>246</v>
      </c>
      <c r="E355" s="3" t="s">
        <v>247</v>
      </c>
      <c r="F355" s="3" t="s">
        <v>513</v>
      </c>
      <c r="G355" s="12">
        <v>7.4999999999999997E-2</v>
      </c>
      <c r="H355" s="12">
        <v>1.1129599999999999</v>
      </c>
      <c r="I355" s="3">
        <v>1</v>
      </c>
      <c r="J355" s="3" t="s">
        <v>100</v>
      </c>
      <c r="K355" s="3" t="s">
        <v>101</v>
      </c>
      <c r="L355" s="3" t="s">
        <v>102</v>
      </c>
      <c r="M355" s="3" t="s">
        <v>503</v>
      </c>
      <c r="N355" s="3" t="s">
        <v>315</v>
      </c>
      <c r="O355" s="3" t="s">
        <v>504</v>
      </c>
      <c r="P355" s="3" t="s">
        <v>482</v>
      </c>
      <c r="Q355" s="5">
        <v>45099.705520833333</v>
      </c>
      <c r="R355" s="5">
        <v>45100.368379629632</v>
      </c>
      <c r="S355" s="3">
        <v>82.147000000000006</v>
      </c>
      <c r="T355" s="5">
        <v>45036</v>
      </c>
      <c r="U355" s="5">
        <v>45040</v>
      </c>
      <c r="V355" s="3" t="s">
        <v>107</v>
      </c>
      <c r="W355" s="3" t="s">
        <v>108</v>
      </c>
      <c r="X355" s="3" t="s">
        <v>108</v>
      </c>
      <c r="Y355" s="3" t="s">
        <v>271</v>
      </c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3">
      <c r="A356" s="1" t="s">
        <v>34</v>
      </c>
      <c r="B356" s="1" t="s">
        <v>35</v>
      </c>
      <c r="C356" s="1" t="s">
        <v>36</v>
      </c>
      <c r="D356" s="1" t="s">
        <v>37</v>
      </c>
      <c r="E356" s="1" t="s">
        <v>38</v>
      </c>
      <c r="F356" s="1" t="s">
        <v>39</v>
      </c>
      <c r="G356" s="11" t="s">
        <v>40</v>
      </c>
      <c r="H356" s="11" t="s">
        <v>41</v>
      </c>
      <c r="I356" s="1" t="s">
        <v>42</v>
      </c>
      <c r="J356" s="1" t="s">
        <v>43</v>
      </c>
      <c r="K356" s="1" t="s">
        <v>44</v>
      </c>
      <c r="L356" s="2" t="s">
        <v>45</v>
      </c>
      <c r="M356" s="1" t="s">
        <v>46</v>
      </c>
      <c r="N356" s="1" t="s">
        <v>47</v>
      </c>
      <c r="O356" s="1" t="s">
        <v>48</v>
      </c>
      <c r="P356" s="1" t="s">
        <v>49</v>
      </c>
      <c r="Q356" s="1" t="s">
        <v>50</v>
      </c>
      <c r="R356" s="1" t="s">
        <v>51</v>
      </c>
      <c r="S356" s="1" t="s">
        <v>52</v>
      </c>
      <c r="T356" s="1" t="s">
        <v>53</v>
      </c>
      <c r="U356" s="1" t="s">
        <v>54</v>
      </c>
      <c r="V356" s="1" t="s">
        <v>55</v>
      </c>
      <c r="W356" s="1" t="s">
        <v>56</v>
      </c>
      <c r="X356" s="1" t="s">
        <v>57</v>
      </c>
      <c r="Y356" s="1" t="s">
        <v>58</v>
      </c>
      <c r="Z356" s="1" t="s">
        <v>59</v>
      </c>
      <c r="AA356" s="1" t="s">
        <v>60</v>
      </c>
      <c r="AB356" s="1" t="s">
        <v>61</v>
      </c>
      <c r="AC356" s="3"/>
      <c r="AD356" s="3"/>
      <c r="AE356" s="3"/>
      <c r="AF356" s="3"/>
      <c r="AG356" s="3"/>
      <c r="AH356" s="3"/>
      <c r="AI356" s="3"/>
    </row>
    <row r="357" spans="1:35" x14ac:dyDescent="0.3">
      <c r="A357" s="3">
        <v>32</v>
      </c>
      <c r="B357" s="3">
        <v>10</v>
      </c>
      <c r="C357" s="3" t="s">
        <v>68</v>
      </c>
      <c r="D357" s="3" t="s">
        <v>69</v>
      </c>
      <c r="E357" s="3" t="s">
        <v>514</v>
      </c>
      <c r="F357" s="3" t="s">
        <v>515</v>
      </c>
      <c r="G357" s="12">
        <v>1.994</v>
      </c>
      <c r="H357" s="12">
        <v>26.863</v>
      </c>
      <c r="I357" s="3">
        <v>6.5</v>
      </c>
      <c r="J357" s="3">
        <v>62.946240000000003</v>
      </c>
      <c r="K357" s="4">
        <v>0.30676923076923079</v>
      </c>
      <c r="L357" s="4">
        <v>0.42676099477903684</v>
      </c>
      <c r="M357" s="3">
        <v>1</v>
      </c>
      <c r="N357" s="3">
        <v>24.096</v>
      </c>
      <c r="O357" s="3" t="s">
        <v>72</v>
      </c>
      <c r="P357" s="3" t="s">
        <v>145</v>
      </c>
      <c r="Q357" s="3" t="s">
        <v>69</v>
      </c>
      <c r="R357" s="5">
        <v>45099.545034722221</v>
      </c>
      <c r="S357" s="3">
        <v>24.096</v>
      </c>
      <c r="T357" s="5">
        <v>45099.391388888886</v>
      </c>
      <c r="U357" s="5">
        <v>45099.426562499997</v>
      </c>
      <c r="V357" s="3">
        <v>0</v>
      </c>
      <c r="W357" s="3">
        <v>0</v>
      </c>
      <c r="X357" s="3" t="s">
        <v>69</v>
      </c>
      <c r="Y357" s="3">
        <v>3296598</v>
      </c>
      <c r="Z357" s="3">
        <v>3296598</v>
      </c>
      <c r="AA357" s="3">
        <v>0</v>
      </c>
      <c r="AB357" s="3">
        <v>428595695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3"/>
    </row>
    <row r="358" spans="1:35" x14ac:dyDescent="0.3">
      <c r="A358" s="6">
        <f t="shared" ref="A358:A377" si="31">A357</f>
        <v>32</v>
      </c>
      <c r="B358" s="7" t="s">
        <v>74</v>
      </c>
      <c r="C358" s="7" t="s">
        <v>75</v>
      </c>
      <c r="D358" s="7" t="s">
        <v>76</v>
      </c>
      <c r="E358" s="7" t="s">
        <v>77</v>
      </c>
      <c r="F358" s="7" t="s">
        <v>78</v>
      </c>
      <c r="G358" s="13" t="s">
        <v>79</v>
      </c>
      <c r="H358" s="13" t="s">
        <v>80</v>
      </c>
      <c r="I358" s="7" t="s">
        <v>81</v>
      </c>
      <c r="J358" s="7" t="s">
        <v>82</v>
      </c>
      <c r="K358" s="7" t="s">
        <v>83</v>
      </c>
      <c r="L358" s="7" t="s">
        <v>84</v>
      </c>
      <c r="M358" s="7" t="s">
        <v>85</v>
      </c>
      <c r="N358" s="7" t="s">
        <v>86</v>
      </c>
      <c r="O358" s="7" t="s">
        <v>87</v>
      </c>
      <c r="P358" s="7" t="s">
        <v>88</v>
      </c>
      <c r="Q358" s="7" t="s">
        <v>89</v>
      </c>
      <c r="R358" s="7" t="s">
        <v>90</v>
      </c>
      <c r="S358" s="7" t="s">
        <v>91</v>
      </c>
      <c r="T358" s="7" t="s">
        <v>53</v>
      </c>
      <c r="U358" s="7" t="s">
        <v>54</v>
      </c>
      <c r="V358" s="7" t="s">
        <v>92</v>
      </c>
      <c r="W358" s="7" t="s">
        <v>93</v>
      </c>
      <c r="X358" s="7" t="s">
        <v>94</v>
      </c>
      <c r="Y358" s="7" t="s">
        <v>95</v>
      </c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3">
      <c r="A359" s="3">
        <f t="shared" si="31"/>
        <v>32</v>
      </c>
      <c r="B359" s="3" t="s">
        <v>516</v>
      </c>
      <c r="C359" s="3" t="s">
        <v>254</v>
      </c>
      <c r="D359" s="3" t="s">
        <v>255</v>
      </c>
      <c r="E359" s="3" t="s">
        <v>256</v>
      </c>
      <c r="F359" s="3" t="s">
        <v>517</v>
      </c>
      <c r="G359" s="12">
        <v>4.5999999999999999E-2</v>
      </c>
      <c r="H359" s="12">
        <v>0.58678600000000003</v>
      </c>
      <c r="I359" s="3">
        <v>1</v>
      </c>
      <c r="J359" s="3" t="s">
        <v>100</v>
      </c>
      <c r="K359" s="3" t="s">
        <v>101</v>
      </c>
      <c r="L359" s="3" t="s">
        <v>102</v>
      </c>
      <c r="M359" s="3" t="s">
        <v>32</v>
      </c>
      <c r="N359" s="3" t="s">
        <v>149</v>
      </c>
      <c r="O359" s="3" t="s">
        <v>518</v>
      </c>
      <c r="P359" s="3" t="s">
        <v>145</v>
      </c>
      <c r="Q359" s="5">
        <v>45099.426562499997</v>
      </c>
      <c r="R359" s="5">
        <v>45099.545034722221</v>
      </c>
      <c r="S359" s="3">
        <v>24.096</v>
      </c>
      <c r="T359" s="5">
        <v>45036</v>
      </c>
      <c r="U359" s="5">
        <v>45037</v>
      </c>
      <c r="V359" s="3" t="s">
        <v>107</v>
      </c>
      <c r="W359" s="3" t="s">
        <v>108</v>
      </c>
      <c r="X359" s="3" t="s">
        <v>108</v>
      </c>
      <c r="Y359" s="3" t="s">
        <v>254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3">
      <c r="A360" s="3">
        <f t="shared" si="31"/>
        <v>32</v>
      </c>
      <c r="B360" s="3" t="s">
        <v>519</v>
      </c>
      <c r="C360" s="3" t="s">
        <v>113</v>
      </c>
      <c r="D360" s="3" t="s">
        <v>114</v>
      </c>
      <c r="E360" s="3" t="s">
        <v>115</v>
      </c>
      <c r="F360" s="3" t="s">
        <v>520</v>
      </c>
      <c r="G360" s="12">
        <v>0.27500000000000002</v>
      </c>
      <c r="H360" s="12">
        <v>2.5001899999999999</v>
      </c>
      <c r="I360" s="3">
        <v>11</v>
      </c>
      <c r="J360" s="3" t="s">
        <v>100</v>
      </c>
      <c r="K360" s="3" t="s">
        <v>101</v>
      </c>
      <c r="L360" s="3" t="s">
        <v>102</v>
      </c>
      <c r="M360" s="3" t="s">
        <v>32</v>
      </c>
      <c r="N360" s="3" t="s">
        <v>149</v>
      </c>
      <c r="O360" s="3" t="s">
        <v>518</v>
      </c>
      <c r="P360" s="3" t="s">
        <v>145</v>
      </c>
      <c r="Q360" s="5">
        <v>45099.426562499997</v>
      </c>
      <c r="R360" s="5">
        <v>45099.545034722221</v>
      </c>
      <c r="S360" s="3">
        <v>24.096</v>
      </c>
      <c r="T360" s="5">
        <v>45036</v>
      </c>
      <c r="U360" s="5">
        <v>45042</v>
      </c>
      <c r="V360" s="3" t="s">
        <v>107</v>
      </c>
      <c r="W360" s="3" t="s">
        <v>108</v>
      </c>
      <c r="X360" s="3" t="s">
        <v>108</v>
      </c>
      <c r="Y360" s="3" t="s">
        <v>113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3">
      <c r="A361" s="3">
        <f t="shared" si="31"/>
        <v>32</v>
      </c>
      <c r="B361" s="3" t="s">
        <v>519</v>
      </c>
      <c r="C361" s="3" t="s">
        <v>120</v>
      </c>
      <c r="D361" s="3" t="s">
        <v>121</v>
      </c>
      <c r="E361" s="3" t="s">
        <v>115</v>
      </c>
      <c r="F361" s="3" t="s">
        <v>520</v>
      </c>
      <c r="G361" s="12">
        <v>0.13200000000000001</v>
      </c>
      <c r="H361" s="12">
        <v>1.1235839999999999</v>
      </c>
      <c r="I361" s="3">
        <v>11</v>
      </c>
      <c r="J361" s="3" t="s">
        <v>100</v>
      </c>
      <c r="K361" s="3" t="s">
        <v>101</v>
      </c>
      <c r="L361" s="3" t="s">
        <v>102</v>
      </c>
      <c r="M361" s="3" t="s">
        <v>32</v>
      </c>
      <c r="N361" s="3" t="s">
        <v>149</v>
      </c>
      <c r="O361" s="3" t="s">
        <v>518</v>
      </c>
      <c r="P361" s="3" t="s">
        <v>145</v>
      </c>
      <c r="Q361" s="5">
        <v>45099.426562499997</v>
      </c>
      <c r="R361" s="5">
        <v>45099.545034722221</v>
      </c>
      <c r="S361" s="3">
        <v>24.096</v>
      </c>
      <c r="T361" s="5">
        <v>45036</v>
      </c>
      <c r="U361" s="5">
        <v>45042</v>
      </c>
      <c r="V361" s="3" t="s">
        <v>107</v>
      </c>
      <c r="W361" s="3" t="s">
        <v>108</v>
      </c>
      <c r="X361" s="3" t="s">
        <v>108</v>
      </c>
      <c r="Y361" s="3" t="s">
        <v>120</v>
      </c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3">
      <c r="A362" s="3">
        <f t="shared" si="31"/>
        <v>32</v>
      </c>
      <c r="B362" s="3" t="s">
        <v>521</v>
      </c>
      <c r="C362" s="3" t="s">
        <v>422</v>
      </c>
      <c r="D362" s="3" t="s">
        <v>255</v>
      </c>
      <c r="E362" s="3" t="s">
        <v>256</v>
      </c>
      <c r="F362" s="3" t="s">
        <v>522</v>
      </c>
      <c r="G362" s="12">
        <v>0.04</v>
      </c>
      <c r="H362" s="12">
        <v>0.479516</v>
      </c>
      <c r="I362" s="3">
        <v>1</v>
      </c>
      <c r="J362" s="3" t="s">
        <v>100</v>
      </c>
      <c r="K362" s="3" t="s">
        <v>101</v>
      </c>
      <c r="L362" s="3" t="s">
        <v>102</v>
      </c>
      <c r="M362" s="3" t="s">
        <v>32</v>
      </c>
      <c r="N362" s="3" t="s">
        <v>149</v>
      </c>
      <c r="O362" s="3" t="s">
        <v>518</v>
      </c>
      <c r="P362" s="3" t="s">
        <v>145</v>
      </c>
      <c r="Q362" s="5">
        <v>45099.426562499997</v>
      </c>
      <c r="R362" s="5">
        <v>45099.545034722221</v>
      </c>
      <c r="S362" s="3">
        <v>24.096</v>
      </c>
      <c r="T362" s="5">
        <v>45036</v>
      </c>
      <c r="U362" s="5">
        <v>45042</v>
      </c>
      <c r="V362" s="3" t="s">
        <v>107</v>
      </c>
      <c r="W362" s="3" t="s">
        <v>108</v>
      </c>
      <c r="X362" s="3" t="s">
        <v>108</v>
      </c>
      <c r="Y362" s="3" t="s">
        <v>422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3">
      <c r="A363" s="3">
        <f t="shared" si="31"/>
        <v>32</v>
      </c>
      <c r="B363" s="3" t="s">
        <v>521</v>
      </c>
      <c r="C363" s="3" t="s">
        <v>523</v>
      </c>
      <c r="D363" s="3" t="s">
        <v>255</v>
      </c>
      <c r="E363" s="3" t="s">
        <v>256</v>
      </c>
      <c r="F363" s="3" t="s">
        <v>522</v>
      </c>
      <c r="G363" s="12">
        <v>4.5999999999999999E-2</v>
      </c>
      <c r="H363" s="12">
        <v>0.58289999999999997</v>
      </c>
      <c r="I363" s="3">
        <v>1</v>
      </c>
      <c r="J363" s="3" t="s">
        <v>100</v>
      </c>
      <c r="K363" s="3" t="s">
        <v>101</v>
      </c>
      <c r="L363" s="3" t="s">
        <v>102</v>
      </c>
      <c r="M363" s="3" t="s">
        <v>32</v>
      </c>
      <c r="N363" s="3" t="s">
        <v>149</v>
      </c>
      <c r="O363" s="3" t="s">
        <v>518</v>
      </c>
      <c r="P363" s="3" t="s">
        <v>145</v>
      </c>
      <c r="Q363" s="5">
        <v>45099.426562499997</v>
      </c>
      <c r="R363" s="5">
        <v>45099.545034722221</v>
      </c>
      <c r="S363" s="3">
        <v>24.096</v>
      </c>
      <c r="T363" s="5">
        <v>45036</v>
      </c>
      <c r="U363" s="5">
        <v>45042</v>
      </c>
      <c r="V363" s="3" t="s">
        <v>107</v>
      </c>
      <c r="W363" s="3" t="s">
        <v>108</v>
      </c>
      <c r="X363" s="3" t="s">
        <v>108</v>
      </c>
      <c r="Y363" s="3" t="s">
        <v>523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3">
      <c r="A364" s="3">
        <f t="shared" si="31"/>
        <v>32</v>
      </c>
      <c r="B364" s="3" t="s">
        <v>524</v>
      </c>
      <c r="C364" s="3" t="s">
        <v>122</v>
      </c>
      <c r="D364" s="3" t="s">
        <v>114</v>
      </c>
      <c r="E364" s="3" t="s">
        <v>115</v>
      </c>
      <c r="F364" s="3" t="s">
        <v>525</v>
      </c>
      <c r="G364" s="12">
        <v>7.4999999999999997E-2</v>
      </c>
      <c r="H364" s="12">
        <v>0.63634500000000005</v>
      </c>
      <c r="I364" s="3">
        <v>3</v>
      </c>
      <c r="J364" s="3" t="s">
        <v>100</v>
      </c>
      <c r="K364" s="3" t="s">
        <v>101</v>
      </c>
      <c r="L364" s="3" t="s">
        <v>102</v>
      </c>
      <c r="M364" s="3" t="s">
        <v>32</v>
      </c>
      <c r="N364" s="3" t="s">
        <v>149</v>
      </c>
      <c r="O364" s="3" t="s">
        <v>518</v>
      </c>
      <c r="P364" s="3" t="s">
        <v>145</v>
      </c>
      <c r="Q364" s="5">
        <v>45099.426562499997</v>
      </c>
      <c r="R364" s="5">
        <v>45099.545034722221</v>
      </c>
      <c r="S364" s="3">
        <v>24.096</v>
      </c>
      <c r="T364" s="5">
        <v>45036</v>
      </c>
      <c r="U364" s="5">
        <v>45038</v>
      </c>
      <c r="V364" s="3" t="s">
        <v>107</v>
      </c>
      <c r="W364" s="3" t="s">
        <v>108</v>
      </c>
      <c r="X364" s="3" t="s">
        <v>108</v>
      </c>
      <c r="Y364" s="3" t="s">
        <v>122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3">
      <c r="A365" s="3">
        <f t="shared" si="31"/>
        <v>32</v>
      </c>
      <c r="B365" s="3" t="s">
        <v>524</v>
      </c>
      <c r="C365" s="3" t="s">
        <v>123</v>
      </c>
      <c r="D365" s="3" t="s">
        <v>121</v>
      </c>
      <c r="E365" s="3" t="s">
        <v>115</v>
      </c>
      <c r="F365" s="3" t="s">
        <v>525</v>
      </c>
      <c r="G365" s="12">
        <v>2.7E-2</v>
      </c>
      <c r="H365" s="12">
        <v>0.248196</v>
      </c>
      <c r="I365" s="3">
        <v>3</v>
      </c>
      <c r="J365" s="3" t="s">
        <v>100</v>
      </c>
      <c r="K365" s="3" t="s">
        <v>101</v>
      </c>
      <c r="L365" s="3" t="s">
        <v>102</v>
      </c>
      <c r="M365" s="3" t="s">
        <v>32</v>
      </c>
      <c r="N365" s="3" t="s">
        <v>149</v>
      </c>
      <c r="O365" s="3" t="s">
        <v>518</v>
      </c>
      <c r="P365" s="3" t="s">
        <v>145</v>
      </c>
      <c r="Q365" s="5">
        <v>45099.426562499997</v>
      </c>
      <c r="R365" s="5">
        <v>45099.545034722221</v>
      </c>
      <c r="S365" s="3">
        <v>24.096</v>
      </c>
      <c r="T365" s="5">
        <v>45036</v>
      </c>
      <c r="U365" s="5">
        <v>45038</v>
      </c>
      <c r="V365" s="3" t="s">
        <v>107</v>
      </c>
      <c r="W365" s="3" t="s">
        <v>108</v>
      </c>
      <c r="X365" s="3" t="s">
        <v>108</v>
      </c>
      <c r="Y365" s="3" t="s">
        <v>123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3">
      <c r="A366" s="3">
        <f t="shared" si="31"/>
        <v>32</v>
      </c>
      <c r="B366" s="3" t="s">
        <v>526</v>
      </c>
      <c r="C366" s="3" t="s">
        <v>374</v>
      </c>
      <c r="D366" s="3" t="s">
        <v>255</v>
      </c>
      <c r="E366" s="3" t="s">
        <v>256</v>
      </c>
      <c r="F366" s="3" t="s">
        <v>527</v>
      </c>
      <c r="G366" s="12">
        <v>4.1000000000000002E-2</v>
      </c>
      <c r="H366" s="12">
        <v>0.479516</v>
      </c>
      <c r="I366" s="3">
        <v>1</v>
      </c>
      <c r="J366" s="3" t="s">
        <v>100</v>
      </c>
      <c r="K366" s="3" t="s">
        <v>101</v>
      </c>
      <c r="L366" s="3" t="s">
        <v>102</v>
      </c>
      <c r="M366" s="3" t="s">
        <v>32</v>
      </c>
      <c r="N366" s="3" t="s">
        <v>149</v>
      </c>
      <c r="O366" s="3" t="s">
        <v>518</v>
      </c>
      <c r="P366" s="3" t="s">
        <v>145</v>
      </c>
      <c r="Q366" s="5">
        <v>45099.426562499997</v>
      </c>
      <c r="R366" s="5">
        <v>45099.545034722221</v>
      </c>
      <c r="S366" s="3">
        <v>24.096</v>
      </c>
      <c r="T366" s="5">
        <v>45036</v>
      </c>
      <c r="U366" s="5">
        <v>45044</v>
      </c>
      <c r="V366" s="3" t="s">
        <v>107</v>
      </c>
      <c r="W366" s="3" t="s">
        <v>108</v>
      </c>
      <c r="X366" s="3" t="s">
        <v>108</v>
      </c>
      <c r="Y366" s="3" t="s">
        <v>374</v>
      </c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3">
      <c r="A367" s="3">
        <f t="shared" si="31"/>
        <v>32</v>
      </c>
      <c r="B367" s="3" t="s">
        <v>528</v>
      </c>
      <c r="C367" s="3" t="s">
        <v>402</v>
      </c>
      <c r="D367" s="3" t="s">
        <v>246</v>
      </c>
      <c r="E367" s="3" t="s">
        <v>247</v>
      </c>
      <c r="F367" s="3" t="s">
        <v>529</v>
      </c>
      <c r="G367" s="12">
        <v>6.5000000000000002E-2</v>
      </c>
      <c r="H367" s="12">
        <v>0.98699999999999999</v>
      </c>
      <c r="I367" s="3">
        <v>1</v>
      </c>
      <c r="J367" s="3" t="s">
        <v>100</v>
      </c>
      <c r="K367" s="3" t="s">
        <v>101</v>
      </c>
      <c r="L367" s="3" t="s">
        <v>102</v>
      </c>
      <c r="M367" s="3" t="s">
        <v>32</v>
      </c>
      <c r="N367" s="3" t="s">
        <v>149</v>
      </c>
      <c r="O367" s="3" t="s">
        <v>518</v>
      </c>
      <c r="P367" s="3" t="s">
        <v>145</v>
      </c>
      <c r="Q367" s="5">
        <v>45099.426562499997</v>
      </c>
      <c r="R367" s="5">
        <v>45099.545034722221</v>
      </c>
      <c r="S367" s="3">
        <v>24.096</v>
      </c>
      <c r="T367" s="5">
        <v>45036</v>
      </c>
      <c r="U367" s="5">
        <v>45040</v>
      </c>
      <c r="V367" s="3" t="s">
        <v>107</v>
      </c>
      <c r="W367" s="3" t="s">
        <v>108</v>
      </c>
      <c r="X367" s="3" t="s">
        <v>108</v>
      </c>
      <c r="Y367" s="3" t="s">
        <v>402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3">
      <c r="A368" s="3">
        <f t="shared" si="31"/>
        <v>32</v>
      </c>
      <c r="B368" s="3" t="s">
        <v>528</v>
      </c>
      <c r="C368" s="3" t="s">
        <v>270</v>
      </c>
      <c r="D368" s="3" t="s">
        <v>246</v>
      </c>
      <c r="E368" s="3" t="s">
        <v>247</v>
      </c>
      <c r="F368" s="3" t="s">
        <v>529</v>
      </c>
      <c r="G368" s="12">
        <v>0.114</v>
      </c>
      <c r="H368" s="12">
        <v>1.703808</v>
      </c>
      <c r="I368" s="3">
        <v>3</v>
      </c>
      <c r="J368" s="3" t="s">
        <v>100</v>
      </c>
      <c r="K368" s="3" t="s">
        <v>101</v>
      </c>
      <c r="L368" s="3" t="s">
        <v>102</v>
      </c>
      <c r="M368" s="3" t="s">
        <v>32</v>
      </c>
      <c r="N368" s="3" t="s">
        <v>149</v>
      </c>
      <c r="O368" s="3" t="s">
        <v>518</v>
      </c>
      <c r="P368" s="3" t="s">
        <v>145</v>
      </c>
      <c r="Q368" s="5">
        <v>45099.426562499997</v>
      </c>
      <c r="R368" s="5">
        <v>45099.545034722221</v>
      </c>
      <c r="S368" s="3">
        <v>24.096</v>
      </c>
      <c r="T368" s="5">
        <v>45036</v>
      </c>
      <c r="U368" s="5">
        <v>45040</v>
      </c>
      <c r="V368" s="3" t="s">
        <v>107</v>
      </c>
      <c r="W368" s="3" t="s">
        <v>108</v>
      </c>
      <c r="X368" s="3" t="s">
        <v>108</v>
      </c>
      <c r="Y368" s="3" t="s">
        <v>270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3">
      <c r="A369" s="3">
        <f t="shared" si="31"/>
        <v>32</v>
      </c>
      <c r="B369" s="3" t="s">
        <v>528</v>
      </c>
      <c r="C369" s="3" t="s">
        <v>253</v>
      </c>
      <c r="D369" s="3" t="s">
        <v>246</v>
      </c>
      <c r="E369" s="3" t="s">
        <v>247</v>
      </c>
      <c r="F369" s="3" t="s">
        <v>529</v>
      </c>
      <c r="G369" s="12">
        <v>4.5999999999999999E-2</v>
      </c>
      <c r="H369" s="12">
        <v>0.69159999999999999</v>
      </c>
      <c r="I369" s="3">
        <v>1</v>
      </c>
      <c r="J369" s="3" t="s">
        <v>100</v>
      </c>
      <c r="K369" s="3" t="s">
        <v>101</v>
      </c>
      <c r="L369" s="3" t="s">
        <v>102</v>
      </c>
      <c r="M369" s="3" t="s">
        <v>32</v>
      </c>
      <c r="N369" s="3" t="s">
        <v>149</v>
      </c>
      <c r="O369" s="3" t="s">
        <v>518</v>
      </c>
      <c r="P369" s="3" t="s">
        <v>145</v>
      </c>
      <c r="Q369" s="5">
        <v>45099.426562499997</v>
      </c>
      <c r="R369" s="5">
        <v>45099.545034722221</v>
      </c>
      <c r="S369" s="3">
        <v>24.096</v>
      </c>
      <c r="T369" s="5">
        <v>45036</v>
      </c>
      <c r="U369" s="5">
        <v>45040</v>
      </c>
      <c r="V369" s="3" t="s">
        <v>107</v>
      </c>
      <c r="W369" s="3" t="s">
        <v>108</v>
      </c>
      <c r="X369" s="3" t="s">
        <v>108</v>
      </c>
      <c r="Y369" s="3" t="s">
        <v>253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3">
      <c r="A370" s="3">
        <f t="shared" si="31"/>
        <v>32</v>
      </c>
      <c r="B370" s="3" t="s">
        <v>528</v>
      </c>
      <c r="C370" s="3" t="s">
        <v>271</v>
      </c>
      <c r="D370" s="3" t="s">
        <v>246</v>
      </c>
      <c r="E370" s="3" t="s">
        <v>247</v>
      </c>
      <c r="F370" s="3" t="s">
        <v>529</v>
      </c>
      <c r="G370" s="12">
        <v>7.4999999999999997E-2</v>
      </c>
      <c r="H370" s="12">
        <v>1.1129599999999999</v>
      </c>
      <c r="I370" s="3">
        <v>1</v>
      </c>
      <c r="J370" s="3" t="s">
        <v>100</v>
      </c>
      <c r="K370" s="3" t="s">
        <v>101</v>
      </c>
      <c r="L370" s="3" t="s">
        <v>102</v>
      </c>
      <c r="M370" s="3" t="s">
        <v>32</v>
      </c>
      <c r="N370" s="3" t="s">
        <v>149</v>
      </c>
      <c r="O370" s="3" t="s">
        <v>518</v>
      </c>
      <c r="P370" s="3" t="s">
        <v>145</v>
      </c>
      <c r="Q370" s="5">
        <v>45099.426562499997</v>
      </c>
      <c r="R370" s="5">
        <v>45099.545034722221</v>
      </c>
      <c r="S370" s="3">
        <v>24.096</v>
      </c>
      <c r="T370" s="5">
        <v>45036</v>
      </c>
      <c r="U370" s="5">
        <v>45040</v>
      </c>
      <c r="V370" s="3" t="s">
        <v>107</v>
      </c>
      <c r="W370" s="3" t="s">
        <v>108</v>
      </c>
      <c r="X370" s="3" t="s">
        <v>108</v>
      </c>
      <c r="Y370" s="3" t="s">
        <v>271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3">
      <c r="A371" s="3">
        <f t="shared" si="31"/>
        <v>32</v>
      </c>
      <c r="B371" s="3" t="s">
        <v>530</v>
      </c>
      <c r="C371" s="3" t="s">
        <v>376</v>
      </c>
      <c r="D371" s="3" t="s">
        <v>246</v>
      </c>
      <c r="E371" s="3" t="s">
        <v>247</v>
      </c>
      <c r="F371" s="3" t="s">
        <v>529</v>
      </c>
      <c r="G371" s="12">
        <v>0.14399999999999999</v>
      </c>
      <c r="H371" s="12">
        <v>1.974</v>
      </c>
      <c r="I371" s="3">
        <v>2</v>
      </c>
      <c r="J371" s="3" t="s">
        <v>100</v>
      </c>
      <c r="K371" s="3" t="s">
        <v>101</v>
      </c>
      <c r="L371" s="3" t="s">
        <v>102</v>
      </c>
      <c r="M371" s="3" t="s">
        <v>32</v>
      </c>
      <c r="N371" s="3" t="s">
        <v>149</v>
      </c>
      <c r="O371" s="3" t="s">
        <v>518</v>
      </c>
      <c r="P371" s="3" t="s">
        <v>145</v>
      </c>
      <c r="Q371" s="5">
        <v>45099.426562499997</v>
      </c>
      <c r="R371" s="5">
        <v>45099.545034722221</v>
      </c>
      <c r="S371" s="3">
        <v>24.096</v>
      </c>
      <c r="T371" s="5">
        <v>45036</v>
      </c>
      <c r="U371" s="5">
        <v>45040</v>
      </c>
      <c r="V371" s="3" t="s">
        <v>107</v>
      </c>
      <c r="W371" s="3" t="s">
        <v>108</v>
      </c>
      <c r="X371" s="3" t="s">
        <v>108</v>
      </c>
      <c r="Y371" s="3" t="s">
        <v>376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3">
      <c r="A372" s="3">
        <f t="shared" si="31"/>
        <v>32</v>
      </c>
      <c r="B372" s="3" t="s">
        <v>531</v>
      </c>
      <c r="C372" s="3" t="s">
        <v>257</v>
      </c>
      <c r="D372" s="3" t="s">
        <v>255</v>
      </c>
      <c r="E372" s="3" t="s">
        <v>256</v>
      </c>
      <c r="F372" s="3" t="s">
        <v>532</v>
      </c>
      <c r="G372" s="12">
        <v>4.2000000000000003E-2</v>
      </c>
      <c r="H372" s="12">
        <v>0.49245299999999997</v>
      </c>
      <c r="I372" s="3">
        <v>1</v>
      </c>
      <c r="J372" s="3" t="s">
        <v>100</v>
      </c>
      <c r="K372" s="3" t="s">
        <v>101</v>
      </c>
      <c r="L372" s="3" t="s">
        <v>102</v>
      </c>
      <c r="M372" s="3" t="s">
        <v>32</v>
      </c>
      <c r="N372" s="3" t="s">
        <v>149</v>
      </c>
      <c r="O372" s="3" t="s">
        <v>518</v>
      </c>
      <c r="P372" s="3" t="s">
        <v>145</v>
      </c>
      <c r="Q372" s="5">
        <v>45099.426562499997</v>
      </c>
      <c r="R372" s="5">
        <v>45099.545034722221</v>
      </c>
      <c r="S372" s="3">
        <v>24.096</v>
      </c>
      <c r="T372" s="5">
        <v>45036</v>
      </c>
      <c r="U372" s="5">
        <v>45044</v>
      </c>
      <c r="V372" s="3" t="s">
        <v>107</v>
      </c>
      <c r="W372" s="3" t="s">
        <v>108</v>
      </c>
      <c r="X372" s="3" t="s">
        <v>108</v>
      </c>
      <c r="Y372" s="3" t="s">
        <v>257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3">
      <c r="A373" s="3">
        <f t="shared" si="31"/>
        <v>32</v>
      </c>
      <c r="B373" s="3" t="s">
        <v>533</v>
      </c>
      <c r="C373" s="3" t="s">
        <v>271</v>
      </c>
      <c r="D373" s="3" t="s">
        <v>246</v>
      </c>
      <c r="E373" s="3" t="s">
        <v>247</v>
      </c>
      <c r="F373" s="3" t="s">
        <v>534</v>
      </c>
      <c r="G373" s="12">
        <v>0.15</v>
      </c>
      <c r="H373" s="12">
        <v>2.2259199999999999</v>
      </c>
      <c r="I373" s="3">
        <v>2</v>
      </c>
      <c r="J373" s="3" t="s">
        <v>100</v>
      </c>
      <c r="K373" s="3" t="s">
        <v>101</v>
      </c>
      <c r="L373" s="3" t="s">
        <v>102</v>
      </c>
      <c r="M373" s="3" t="s">
        <v>32</v>
      </c>
      <c r="N373" s="3" t="s">
        <v>149</v>
      </c>
      <c r="O373" s="3" t="s">
        <v>518</v>
      </c>
      <c r="P373" s="3" t="s">
        <v>145</v>
      </c>
      <c r="Q373" s="5">
        <v>45099.426562499997</v>
      </c>
      <c r="R373" s="5">
        <v>45099.545034722221</v>
      </c>
      <c r="S373" s="3">
        <v>24.096</v>
      </c>
      <c r="T373" s="5">
        <v>45036</v>
      </c>
      <c r="U373" s="5">
        <v>45040</v>
      </c>
      <c r="V373" s="3" t="s">
        <v>107</v>
      </c>
      <c r="W373" s="3" t="s">
        <v>108</v>
      </c>
      <c r="X373" s="3" t="s">
        <v>108</v>
      </c>
      <c r="Y373" s="3" t="s">
        <v>271</v>
      </c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3">
      <c r="A374" s="3">
        <f t="shared" si="31"/>
        <v>32</v>
      </c>
      <c r="B374" s="3" t="s">
        <v>533</v>
      </c>
      <c r="C374" s="3" t="s">
        <v>268</v>
      </c>
      <c r="D374" s="3" t="s">
        <v>246</v>
      </c>
      <c r="E374" s="3" t="s">
        <v>247</v>
      </c>
      <c r="F374" s="3" t="s">
        <v>534</v>
      </c>
      <c r="G374" s="12">
        <v>7.8E-2</v>
      </c>
      <c r="H374" s="12">
        <v>2.0748000000000002</v>
      </c>
      <c r="I374" s="3">
        <v>3</v>
      </c>
      <c r="J374" s="3" t="s">
        <v>100</v>
      </c>
      <c r="K374" s="3" t="s">
        <v>101</v>
      </c>
      <c r="L374" s="3" t="s">
        <v>102</v>
      </c>
      <c r="M374" s="3" t="s">
        <v>32</v>
      </c>
      <c r="N374" s="3" t="s">
        <v>149</v>
      </c>
      <c r="O374" s="3" t="s">
        <v>518</v>
      </c>
      <c r="P374" s="3" t="s">
        <v>145</v>
      </c>
      <c r="Q374" s="5">
        <v>45099.426562499997</v>
      </c>
      <c r="R374" s="5">
        <v>45099.545034722221</v>
      </c>
      <c r="S374" s="3">
        <v>24.096</v>
      </c>
      <c r="T374" s="5">
        <v>45036</v>
      </c>
      <c r="U374" s="5">
        <v>45040</v>
      </c>
      <c r="V374" s="3" t="s">
        <v>107</v>
      </c>
      <c r="W374" s="3" t="s">
        <v>108</v>
      </c>
      <c r="X374" s="3" t="s">
        <v>108</v>
      </c>
      <c r="Y374" s="3" t="s">
        <v>268</v>
      </c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3">
      <c r="A375" s="3">
        <f t="shared" si="31"/>
        <v>32</v>
      </c>
      <c r="B375" s="3" t="s">
        <v>533</v>
      </c>
      <c r="C375" s="3" t="s">
        <v>270</v>
      </c>
      <c r="D375" s="3" t="s">
        <v>246</v>
      </c>
      <c r="E375" s="3" t="s">
        <v>247</v>
      </c>
      <c r="F375" s="3" t="s">
        <v>534</v>
      </c>
      <c r="G375" s="12">
        <v>0.22800000000000001</v>
      </c>
      <c r="H375" s="12">
        <v>3.407616</v>
      </c>
      <c r="I375" s="3">
        <v>6</v>
      </c>
      <c r="J375" s="3" t="s">
        <v>100</v>
      </c>
      <c r="K375" s="3" t="s">
        <v>101</v>
      </c>
      <c r="L375" s="3" t="s">
        <v>102</v>
      </c>
      <c r="M375" s="3" t="s">
        <v>32</v>
      </c>
      <c r="N375" s="3" t="s">
        <v>149</v>
      </c>
      <c r="O375" s="3" t="s">
        <v>518</v>
      </c>
      <c r="P375" s="3" t="s">
        <v>145</v>
      </c>
      <c r="Q375" s="5">
        <v>45099.426562499997</v>
      </c>
      <c r="R375" s="5">
        <v>45099.545034722221</v>
      </c>
      <c r="S375" s="3">
        <v>24.096</v>
      </c>
      <c r="T375" s="5">
        <v>45036</v>
      </c>
      <c r="U375" s="5">
        <v>45040</v>
      </c>
      <c r="V375" s="3" t="s">
        <v>107</v>
      </c>
      <c r="W375" s="3" t="s">
        <v>108</v>
      </c>
      <c r="X375" s="3" t="s">
        <v>108</v>
      </c>
      <c r="Y375" s="3" t="s">
        <v>270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3">
      <c r="A376" s="3">
        <f t="shared" si="31"/>
        <v>32</v>
      </c>
      <c r="B376" s="3" t="s">
        <v>533</v>
      </c>
      <c r="C376" s="3" t="s">
        <v>253</v>
      </c>
      <c r="D376" s="3" t="s">
        <v>246</v>
      </c>
      <c r="E376" s="3" t="s">
        <v>247</v>
      </c>
      <c r="F376" s="3" t="s">
        <v>534</v>
      </c>
      <c r="G376" s="12">
        <v>0.23</v>
      </c>
      <c r="H376" s="12">
        <v>3.4580000000000002</v>
      </c>
      <c r="I376" s="3">
        <v>5</v>
      </c>
      <c r="J376" s="3" t="s">
        <v>100</v>
      </c>
      <c r="K376" s="3" t="s">
        <v>101</v>
      </c>
      <c r="L376" s="3" t="s">
        <v>102</v>
      </c>
      <c r="M376" s="3" t="s">
        <v>32</v>
      </c>
      <c r="N376" s="3" t="s">
        <v>149</v>
      </c>
      <c r="O376" s="3" t="s">
        <v>518</v>
      </c>
      <c r="P376" s="3" t="s">
        <v>145</v>
      </c>
      <c r="Q376" s="5">
        <v>45099.426562499997</v>
      </c>
      <c r="R376" s="5">
        <v>45099.545034722221</v>
      </c>
      <c r="S376" s="3">
        <v>24.096</v>
      </c>
      <c r="T376" s="5">
        <v>45036</v>
      </c>
      <c r="U376" s="5">
        <v>45040</v>
      </c>
      <c r="V376" s="3" t="s">
        <v>107</v>
      </c>
      <c r="W376" s="3" t="s">
        <v>108</v>
      </c>
      <c r="X376" s="3" t="s">
        <v>108</v>
      </c>
      <c r="Y376" s="3" t="s">
        <v>253</v>
      </c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3">
      <c r="A377" s="3">
        <f t="shared" si="31"/>
        <v>32</v>
      </c>
      <c r="B377" s="3" t="s">
        <v>535</v>
      </c>
      <c r="C377" s="3" t="s">
        <v>351</v>
      </c>
      <c r="D377" s="3" t="s">
        <v>246</v>
      </c>
      <c r="E377" s="3" t="s">
        <v>247</v>
      </c>
      <c r="F377" s="3" t="s">
        <v>536</v>
      </c>
      <c r="G377" s="12">
        <v>0.14000000000000001</v>
      </c>
      <c r="H377" s="12">
        <v>2.0982080000000001</v>
      </c>
      <c r="I377" s="3">
        <v>4</v>
      </c>
      <c r="J377" s="3" t="s">
        <v>100</v>
      </c>
      <c r="K377" s="3" t="s">
        <v>101</v>
      </c>
      <c r="L377" s="3" t="s">
        <v>102</v>
      </c>
      <c r="M377" s="3" t="s">
        <v>32</v>
      </c>
      <c r="N377" s="3" t="s">
        <v>149</v>
      </c>
      <c r="O377" s="3" t="s">
        <v>518</v>
      </c>
      <c r="P377" s="3" t="s">
        <v>145</v>
      </c>
      <c r="Q377" s="5">
        <v>45099.426562499997</v>
      </c>
      <c r="R377" s="5">
        <v>45099.545034722221</v>
      </c>
      <c r="S377" s="3">
        <v>24.096</v>
      </c>
      <c r="T377" s="5">
        <v>45036</v>
      </c>
      <c r="U377" s="5">
        <v>45037</v>
      </c>
      <c r="V377" s="3" t="s">
        <v>107</v>
      </c>
      <c r="W377" s="3" t="s">
        <v>108</v>
      </c>
      <c r="X377" s="3" t="s">
        <v>108</v>
      </c>
      <c r="Y377" s="3" t="s">
        <v>351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3">
      <c r="A378" s="1" t="s">
        <v>34</v>
      </c>
      <c r="B378" s="1" t="s">
        <v>35</v>
      </c>
      <c r="C378" s="1" t="s">
        <v>36</v>
      </c>
      <c r="D378" s="1" t="s">
        <v>37</v>
      </c>
      <c r="E378" s="1" t="s">
        <v>38</v>
      </c>
      <c r="F378" s="1" t="s">
        <v>39</v>
      </c>
      <c r="G378" s="11" t="s">
        <v>40</v>
      </c>
      <c r="H378" s="11" t="s">
        <v>41</v>
      </c>
      <c r="I378" s="1" t="s">
        <v>42</v>
      </c>
      <c r="J378" s="1" t="s">
        <v>43</v>
      </c>
      <c r="K378" s="1" t="s">
        <v>44</v>
      </c>
      <c r="L378" s="2" t="s">
        <v>45</v>
      </c>
      <c r="M378" s="1" t="s">
        <v>46</v>
      </c>
      <c r="N378" s="1" t="s">
        <v>47</v>
      </c>
      <c r="O378" s="1" t="s">
        <v>48</v>
      </c>
      <c r="P378" s="1" t="s">
        <v>49</v>
      </c>
      <c r="Q378" s="1" t="s">
        <v>50</v>
      </c>
      <c r="R378" s="1" t="s">
        <v>51</v>
      </c>
      <c r="S378" s="1" t="s">
        <v>52</v>
      </c>
      <c r="T378" s="1" t="s">
        <v>53</v>
      </c>
      <c r="U378" s="1" t="s">
        <v>54</v>
      </c>
      <c r="V378" s="1" t="s">
        <v>55</v>
      </c>
      <c r="W378" s="1" t="s">
        <v>56</v>
      </c>
      <c r="X378" s="1" t="s">
        <v>57</v>
      </c>
      <c r="Y378" s="1" t="s">
        <v>58</v>
      </c>
      <c r="Z378" s="1" t="s">
        <v>59</v>
      </c>
      <c r="AA378" s="1" t="s">
        <v>60</v>
      </c>
      <c r="AB378" s="1" t="s">
        <v>61</v>
      </c>
      <c r="AC378" s="3"/>
      <c r="AD378" s="3"/>
      <c r="AE378" s="3"/>
      <c r="AF378" s="3"/>
      <c r="AG378" s="3"/>
      <c r="AH378" s="3"/>
      <c r="AI378" s="3"/>
    </row>
    <row r="379" spans="1:35" x14ac:dyDescent="0.3">
      <c r="A379" s="3">
        <v>33</v>
      </c>
      <c r="B379" s="3">
        <v>5</v>
      </c>
      <c r="C379" s="3" t="s">
        <v>68</v>
      </c>
      <c r="D379" s="3" t="s">
        <v>69</v>
      </c>
      <c r="E379" s="3" t="s">
        <v>227</v>
      </c>
      <c r="F379" s="3" t="s">
        <v>228</v>
      </c>
      <c r="G379" s="12">
        <v>1.5669999999999999</v>
      </c>
      <c r="H379" s="12">
        <v>21.236999999999998</v>
      </c>
      <c r="I379" s="3">
        <v>4.5999999999999996</v>
      </c>
      <c r="J379" s="3">
        <v>51.360400000000013</v>
      </c>
      <c r="K379" s="4">
        <v>0.34065217391304342</v>
      </c>
      <c r="L379" s="4">
        <v>0.41348977032889139</v>
      </c>
      <c r="M379" s="3">
        <v>2</v>
      </c>
      <c r="N379" s="3">
        <v>16.512</v>
      </c>
      <c r="O379" s="3" t="s">
        <v>72</v>
      </c>
      <c r="P379" s="3" t="s">
        <v>73</v>
      </c>
      <c r="Q379" s="3" t="s">
        <v>69</v>
      </c>
      <c r="R379" s="5">
        <v>45099.544212962966</v>
      </c>
      <c r="S379" s="3">
        <v>33.024000000000001</v>
      </c>
      <c r="T379" s="5">
        <v>45099.379664351851</v>
      </c>
      <c r="U379" s="5">
        <v>45099.438530092593</v>
      </c>
      <c r="V379" s="3">
        <v>0</v>
      </c>
      <c r="W379" s="3">
        <v>0</v>
      </c>
      <c r="X379" s="3" t="s">
        <v>69</v>
      </c>
      <c r="Y379" s="3">
        <v>2761530</v>
      </c>
      <c r="Z379" s="3">
        <v>2581530</v>
      </c>
      <c r="AA379" s="3">
        <v>180000</v>
      </c>
      <c r="AB379" s="3">
        <v>407730810</v>
      </c>
      <c r="AC379" s="3" t="s">
        <v>1</v>
      </c>
      <c r="AD379" s="3" t="s">
        <v>159</v>
      </c>
      <c r="AE379" s="3" t="s">
        <v>1</v>
      </c>
      <c r="AF379" s="3" t="s">
        <v>1</v>
      </c>
      <c r="AG379" s="3" t="s">
        <v>1</v>
      </c>
      <c r="AH379" s="3" t="s">
        <v>109</v>
      </c>
      <c r="AI379" s="3" t="s">
        <v>542</v>
      </c>
    </row>
    <row r="380" spans="1:35" x14ac:dyDescent="0.3">
      <c r="A380" s="6">
        <f t="shared" ref="A380:A391" si="32">A379</f>
        <v>33</v>
      </c>
      <c r="B380" s="7" t="s">
        <v>74</v>
      </c>
      <c r="C380" s="7" t="s">
        <v>75</v>
      </c>
      <c r="D380" s="7" t="s">
        <v>76</v>
      </c>
      <c r="E380" s="7" t="s">
        <v>77</v>
      </c>
      <c r="F380" s="7" t="s">
        <v>78</v>
      </c>
      <c r="G380" s="13" t="s">
        <v>79</v>
      </c>
      <c r="H380" s="13" t="s">
        <v>80</v>
      </c>
      <c r="I380" s="7" t="s">
        <v>81</v>
      </c>
      <c r="J380" s="7" t="s">
        <v>82</v>
      </c>
      <c r="K380" s="7" t="s">
        <v>83</v>
      </c>
      <c r="L380" s="7" t="s">
        <v>84</v>
      </c>
      <c r="M380" s="7" t="s">
        <v>85</v>
      </c>
      <c r="N380" s="7" t="s">
        <v>86</v>
      </c>
      <c r="O380" s="7" t="s">
        <v>87</v>
      </c>
      <c r="P380" s="7" t="s">
        <v>88</v>
      </c>
      <c r="Q380" s="7" t="s">
        <v>89</v>
      </c>
      <c r="R380" s="7" t="s">
        <v>90</v>
      </c>
      <c r="S380" s="7" t="s">
        <v>91</v>
      </c>
      <c r="T380" s="7" t="s">
        <v>53</v>
      </c>
      <c r="U380" s="7" t="s">
        <v>54</v>
      </c>
      <c r="V380" s="7" t="s">
        <v>92</v>
      </c>
      <c r="W380" s="7" t="s">
        <v>93</v>
      </c>
      <c r="X380" s="7" t="s">
        <v>94</v>
      </c>
      <c r="Y380" s="7" t="s">
        <v>95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3">
      <c r="A381" s="3">
        <f t="shared" si="32"/>
        <v>33</v>
      </c>
      <c r="B381" s="3" t="s">
        <v>537</v>
      </c>
      <c r="C381" s="3" t="s">
        <v>97</v>
      </c>
      <c r="D381" s="3" t="s">
        <v>98</v>
      </c>
      <c r="E381" s="3" t="s">
        <v>98</v>
      </c>
      <c r="F381" s="3" t="s">
        <v>538</v>
      </c>
      <c r="G381" s="12">
        <v>2.0799999999999999E-2</v>
      </c>
      <c r="H381" s="12">
        <v>0.191744</v>
      </c>
      <c r="I381" s="3">
        <v>2</v>
      </c>
      <c r="J381" s="3" t="s">
        <v>100</v>
      </c>
      <c r="K381" s="3" t="s">
        <v>101</v>
      </c>
      <c r="L381" s="3" t="s">
        <v>102</v>
      </c>
      <c r="M381" s="3" t="s">
        <v>539</v>
      </c>
      <c r="N381" s="3" t="s">
        <v>540</v>
      </c>
      <c r="O381" s="3" t="s">
        <v>541</v>
      </c>
      <c r="P381" s="3" t="s">
        <v>73</v>
      </c>
      <c r="Q381" s="5">
        <v>45099.411053240743</v>
      </c>
      <c r="R381" s="5">
        <v>45099.432951388888</v>
      </c>
      <c r="S381" s="3">
        <v>30.385000000000002</v>
      </c>
      <c r="T381" s="5">
        <v>45036</v>
      </c>
      <c r="U381" s="5">
        <v>45040</v>
      </c>
      <c r="V381" s="3" t="s">
        <v>107</v>
      </c>
      <c r="W381" s="3" t="s">
        <v>108</v>
      </c>
      <c r="X381" s="3" t="s">
        <v>108</v>
      </c>
      <c r="Y381" s="3" t="s">
        <v>97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3">
      <c r="A382" s="3">
        <f t="shared" si="32"/>
        <v>33</v>
      </c>
      <c r="B382" s="3" t="s">
        <v>537</v>
      </c>
      <c r="C382" s="3" t="s">
        <v>111</v>
      </c>
      <c r="D382" s="3" t="s">
        <v>98</v>
      </c>
      <c r="E382" s="3" t="s">
        <v>98</v>
      </c>
      <c r="F382" s="3" t="s">
        <v>538</v>
      </c>
      <c r="G382" s="12">
        <v>2.9399999999999999E-2</v>
      </c>
      <c r="H382" s="12">
        <v>0.31824000000000002</v>
      </c>
      <c r="I382" s="3">
        <v>6</v>
      </c>
      <c r="J382" s="3" t="s">
        <v>100</v>
      </c>
      <c r="K382" s="3" t="s">
        <v>101</v>
      </c>
      <c r="L382" s="3" t="s">
        <v>102</v>
      </c>
      <c r="M382" s="3" t="s">
        <v>539</v>
      </c>
      <c r="N382" s="3" t="s">
        <v>540</v>
      </c>
      <c r="O382" s="3" t="s">
        <v>541</v>
      </c>
      <c r="P382" s="3" t="s">
        <v>73</v>
      </c>
      <c r="Q382" s="5">
        <v>45099.411053240743</v>
      </c>
      <c r="R382" s="5">
        <v>45099.432951388888</v>
      </c>
      <c r="S382" s="3">
        <v>30.385000000000002</v>
      </c>
      <c r="T382" s="5">
        <v>45036</v>
      </c>
      <c r="U382" s="5">
        <v>45040</v>
      </c>
      <c r="V382" s="3" t="s">
        <v>107</v>
      </c>
      <c r="W382" s="3" t="s">
        <v>108</v>
      </c>
      <c r="X382" s="3" t="s">
        <v>108</v>
      </c>
      <c r="Y382" s="3" t="s">
        <v>111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3">
      <c r="A383" s="3">
        <f t="shared" si="32"/>
        <v>33</v>
      </c>
      <c r="B383" s="3" t="s">
        <v>543</v>
      </c>
      <c r="C383" s="3" t="s">
        <v>271</v>
      </c>
      <c r="D383" s="3" t="s">
        <v>246</v>
      </c>
      <c r="E383" s="3" t="s">
        <v>247</v>
      </c>
      <c r="F383" s="3" t="s">
        <v>544</v>
      </c>
      <c r="G383" s="12">
        <v>0.15</v>
      </c>
      <c r="H383" s="12">
        <v>2.2259199999999999</v>
      </c>
      <c r="I383" s="3">
        <v>2</v>
      </c>
      <c r="J383" s="3" t="s">
        <v>100</v>
      </c>
      <c r="K383" s="3" t="s">
        <v>101</v>
      </c>
      <c r="L383" s="3" t="s">
        <v>102</v>
      </c>
      <c r="M383" s="3" t="s">
        <v>545</v>
      </c>
      <c r="N383" s="3" t="s">
        <v>149</v>
      </c>
      <c r="O383" s="3" t="s">
        <v>546</v>
      </c>
      <c r="P383" s="3" t="s">
        <v>73</v>
      </c>
      <c r="Q383" s="5">
        <v>45099.438530092593</v>
      </c>
      <c r="R383" s="5">
        <v>45099.544212962966</v>
      </c>
      <c r="S383" s="3">
        <v>33.024000000000001</v>
      </c>
      <c r="T383" s="5">
        <v>45036</v>
      </c>
      <c r="U383" s="5">
        <v>45040</v>
      </c>
      <c r="V383" s="3" t="s">
        <v>107</v>
      </c>
      <c r="W383" s="3" t="s">
        <v>108</v>
      </c>
      <c r="X383" s="3" t="s">
        <v>108</v>
      </c>
      <c r="Y383" s="3" t="s">
        <v>271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3">
      <c r="A384" s="3">
        <f t="shared" si="32"/>
        <v>33</v>
      </c>
      <c r="B384" s="3" t="s">
        <v>547</v>
      </c>
      <c r="C384" s="3" t="s">
        <v>268</v>
      </c>
      <c r="D384" s="3" t="s">
        <v>246</v>
      </c>
      <c r="E384" s="3" t="s">
        <v>247</v>
      </c>
      <c r="F384" s="3" t="s">
        <v>548</v>
      </c>
      <c r="G384" s="12">
        <v>0.104</v>
      </c>
      <c r="H384" s="12">
        <v>2.7664</v>
      </c>
      <c r="I384" s="3">
        <v>4</v>
      </c>
      <c r="J384" s="3" t="s">
        <v>100</v>
      </c>
      <c r="K384" s="3" t="s">
        <v>101</v>
      </c>
      <c r="L384" s="3" t="s">
        <v>102</v>
      </c>
      <c r="M384" s="3" t="s">
        <v>545</v>
      </c>
      <c r="N384" s="3" t="s">
        <v>149</v>
      </c>
      <c r="O384" s="3" t="s">
        <v>546</v>
      </c>
      <c r="P384" s="3" t="s">
        <v>73</v>
      </c>
      <c r="Q384" s="5">
        <v>45099.438530092593</v>
      </c>
      <c r="R384" s="5">
        <v>45099.544212962966</v>
      </c>
      <c r="S384" s="3">
        <v>33.024000000000001</v>
      </c>
      <c r="T384" s="5">
        <v>45036</v>
      </c>
      <c r="U384" s="5">
        <v>45040</v>
      </c>
      <c r="V384" s="3" t="s">
        <v>107</v>
      </c>
      <c r="W384" s="3" t="s">
        <v>108</v>
      </c>
      <c r="X384" s="3" t="s">
        <v>108</v>
      </c>
      <c r="Y384" s="3" t="s">
        <v>268</v>
      </c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3">
      <c r="A385" s="3">
        <f t="shared" si="32"/>
        <v>33</v>
      </c>
      <c r="B385" s="3" t="s">
        <v>547</v>
      </c>
      <c r="C385" s="3" t="s">
        <v>270</v>
      </c>
      <c r="D385" s="3" t="s">
        <v>246</v>
      </c>
      <c r="E385" s="3" t="s">
        <v>247</v>
      </c>
      <c r="F385" s="3" t="s">
        <v>548</v>
      </c>
      <c r="G385" s="12">
        <v>0.152</v>
      </c>
      <c r="H385" s="12">
        <v>2.271744</v>
      </c>
      <c r="I385" s="3">
        <v>4</v>
      </c>
      <c r="J385" s="3" t="s">
        <v>100</v>
      </c>
      <c r="K385" s="3" t="s">
        <v>101</v>
      </c>
      <c r="L385" s="3" t="s">
        <v>102</v>
      </c>
      <c r="M385" s="3" t="s">
        <v>545</v>
      </c>
      <c r="N385" s="3" t="s">
        <v>149</v>
      </c>
      <c r="O385" s="3" t="s">
        <v>546</v>
      </c>
      <c r="P385" s="3" t="s">
        <v>73</v>
      </c>
      <c r="Q385" s="5">
        <v>45099.438530092593</v>
      </c>
      <c r="R385" s="5">
        <v>45099.544212962966</v>
      </c>
      <c r="S385" s="3">
        <v>33.024000000000001</v>
      </c>
      <c r="T385" s="5">
        <v>45036</v>
      </c>
      <c r="U385" s="5">
        <v>45040</v>
      </c>
      <c r="V385" s="3" t="s">
        <v>107</v>
      </c>
      <c r="W385" s="3" t="s">
        <v>108</v>
      </c>
      <c r="X385" s="3" t="s">
        <v>108</v>
      </c>
      <c r="Y385" s="3" t="s">
        <v>270</v>
      </c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3">
      <c r="A386" s="3">
        <f t="shared" si="32"/>
        <v>33</v>
      </c>
      <c r="B386" s="3" t="s">
        <v>547</v>
      </c>
      <c r="C386" s="3" t="s">
        <v>253</v>
      </c>
      <c r="D386" s="3" t="s">
        <v>246</v>
      </c>
      <c r="E386" s="3" t="s">
        <v>247</v>
      </c>
      <c r="F386" s="3" t="s">
        <v>548</v>
      </c>
      <c r="G386" s="12">
        <v>0.27600000000000002</v>
      </c>
      <c r="H386" s="12">
        <v>4.1496000000000004</v>
      </c>
      <c r="I386" s="3">
        <v>6</v>
      </c>
      <c r="J386" s="3" t="s">
        <v>100</v>
      </c>
      <c r="K386" s="3" t="s">
        <v>101</v>
      </c>
      <c r="L386" s="3" t="s">
        <v>102</v>
      </c>
      <c r="M386" s="3" t="s">
        <v>545</v>
      </c>
      <c r="N386" s="3" t="s">
        <v>149</v>
      </c>
      <c r="O386" s="3" t="s">
        <v>546</v>
      </c>
      <c r="P386" s="3" t="s">
        <v>73</v>
      </c>
      <c r="Q386" s="5">
        <v>45099.438530092593</v>
      </c>
      <c r="R386" s="5">
        <v>45099.544212962966</v>
      </c>
      <c r="S386" s="3">
        <v>33.024000000000001</v>
      </c>
      <c r="T386" s="5">
        <v>45036</v>
      </c>
      <c r="U386" s="5">
        <v>45040</v>
      </c>
      <c r="V386" s="3" t="s">
        <v>107</v>
      </c>
      <c r="W386" s="3" t="s">
        <v>108</v>
      </c>
      <c r="X386" s="3" t="s">
        <v>108</v>
      </c>
      <c r="Y386" s="3" t="s">
        <v>253</v>
      </c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3">
      <c r="A387" s="3">
        <f t="shared" si="32"/>
        <v>33</v>
      </c>
      <c r="B387" s="3" t="s">
        <v>547</v>
      </c>
      <c r="C387" s="3" t="s">
        <v>271</v>
      </c>
      <c r="D387" s="3" t="s">
        <v>246</v>
      </c>
      <c r="E387" s="3" t="s">
        <v>247</v>
      </c>
      <c r="F387" s="3" t="s">
        <v>548</v>
      </c>
      <c r="G387" s="12">
        <v>0.22500000000000001</v>
      </c>
      <c r="H387" s="12">
        <v>3.3388800000000001</v>
      </c>
      <c r="I387" s="3">
        <v>3</v>
      </c>
      <c r="J387" s="3" t="s">
        <v>100</v>
      </c>
      <c r="K387" s="3" t="s">
        <v>101</v>
      </c>
      <c r="L387" s="3" t="s">
        <v>102</v>
      </c>
      <c r="M387" s="3" t="s">
        <v>545</v>
      </c>
      <c r="N387" s="3" t="s">
        <v>149</v>
      </c>
      <c r="O387" s="3" t="s">
        <v>546</v>
      </c>
      <c r="P387" s="3" t="s">
        <v>73</v>
      </c>
      <c r="Q387" s="5">
        <v>45099.438530092593</v>
      </c>
      <c r="R387" s="5">
        <v>45099.544212962966</v>
      </c>
      <c r="S387" s="3">
        <v>33.024000000000001</v>
      </c>
      <c r="T387" s="5">
        <v>45036</v>
      </c>
      <c r="U387" s="5">
        <v>45040</v>
      </c>
      <c r="V387" s="3" t="s">
        <v>107</v>
      </c>
      <c r="W387" s="3" t="s">
        <v>108</v>
      </c>
      <c r="X387" s="3" t="s">
        <v>108</v>
      </c>
      <c r="Y387" s="3" t="s">
        <v>271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3">
      <c r="A388" s="3">
        <f t="shared" si="32"/>
        <v>33</v>
      </c>
      <c r="B388" s="3" t="s">
        <v>549</v>
      </c>
      <c r="C388" s="3" t="s">
        <v>113</v>
      </c>
      <c r="D388" s="3" t="s">
        <v>114</v>
      </c>
      <c r="E388" s="3" t="s">
        <v>115</v>
      </c>
      <c r="F388" s="3" t="s">
        <v>550</v>
      </c>
      <c r="G388" s="12">
        <v>0.3</v>
      </c>
      <c r="H388" s="12">
        <v>2.7274799999999999</v>
      </c>
      <c r="I388" s="3">
        <v>12</v>
      </c>
      <c r="J388" s="3" t="s">
        <v>100</v>
      </c>
      <c r="K388" s="3" t="s">
        <v>101</v>
      </c>
      <c r="L388" s="3" t="s">
        <v>102</v>
      </c>
      <c r="M388" s="3" t="s">
        <v>545</v>
      </c>
      <c r="N388" s="3" t="s">
        <v>149</v>
      </c>
      <c r="O388" s="3" t="s">
        <v>546</v>
      </c>
      <c r="P388" s="3" t="s">
        <v>73</v>
      </c>
      <c r="Q388" s="5">
        <v>45099.438530092593</v>
      </c>
      <c r="R388" s="5">
        <v>45099.544212962966</v>
      </c>
      <c r="S388" s="3">
        <v>33.024000000000001</v>
      </c>
      <c r="T388" s="5">
        <v>45036</v>
      </c>
      <c r="U388" s="5">
        <v>45042</v>
      </c>
      <c r="V388" s="3" t="s">
        <v>107</v>
      </c>
      <c r="W388" s="3" t="s">
        <v>108</v>
      </c>
      <c r="X388" s="3" t="s">
        <v>108</v>
      </c>
      <c r="Y388" s="3" t="s">
        <v>113</v>
      </c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3">
      <c r="A389" s="3">
        <f t="shared" si="32"/>
        <v>33</v>
      </c>
      <c r="B389" s="3" t="s">
        <v>549</v>
      </c>
      <c r="C389" s="3" t="s">
        <v>120</v>
      </c>
      <c r="D389" s="3" t="s">
        <v>121</v>
      </c>
      <c r="E389" s="3" t="s">
        <v>115</v>
      </c>
      <c r="F389" s="3" t="s">
        <v>550</v>
      </c>
      <c r="G389" s="12">
        <v>0.14399999999999999</v>
      </c>
      <c r="H389" s="12">
        <v>1.2257279999999999</v>
      </c>
      <c r="I389" s="3">
        <v>12</v>
      </c>
      <c r="J389" s="3" t="s">
        <v>100</v>
      </c>
      <c r="K389" s="3" t="s">
        <v>101</v>
      </c>
      <c r="L389" s="3" t="s">
        <v>102</v>
      </c>
      <c r="M389" s="3" t="s">
        <v>545</v>
      </c>
      <c r="N389" s="3" t="s">
        <v>149</v>
      </c>
      <c r="O389" s="3" t="s">
        <v>546</v>
      </c>
      <c r="P389" s="3" t="s">
        <v>73</v>
      </c>
      <c r="Q389" s="5">
        <v>45099.438530092593</v>
      </c>
      <c r="R389" s="5">
        <v>45099.544212962966</v>
      </c>
      <c r="S389" s="3">
        <v>33.024000000000001</v>
      </c>
      <c r="T389" s="5">
        <v>45036</v>
      </c>
      <c r="U389" s="5">
        <v>45042</v>
      </c>
      <c r="V389" s="3" t="s">
        <v>107</v>
      </c>
      <c r="W389" s="3" t="s">
        <v>108</v>
      </c>
      <c r="X389" s="3" t="s">
        <v>108</v>
      </c>
      <c r="Y389" s="3" t="s">
        <v>120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3">
      <c r="A390" s="3">
        <f t="shared" si="32"/>
        <v>33</v>
      </c>
      <c r="B390" s="3" t="s">
        <v>551</v>
      </c>
      <c r="C390" s="3" t="s">
        <v>422</v>
      </c>
      <c r="D390" s="3" t="s">
        <v>255</v>
      </c>
      <c r="E390" s="3" t="s">
        <v>256</v>
      </c>
      <c r="F390" s="3" t="s">
        <v>552</v>
      </c>
      <c r="G390" s="12">
        <v>0.12</v>
      </c>
      <c r="H390" s="12">
        <v>1.438547</v>
      </c>
      <c r="I390" s="3">
        <v>3</v>
      </c>
      <c r="J390" s="3" t="s">
        <v>100</v>
      </c>
      <c r="K390" s="3" t="s">
        <v>101</v>
      </c>
      <c r="L390" s="3" t="s">
        <v>102</v>
      </c>
      <c r="M390" s="3" t="s">
        <v>545</v>
      </c>
      <c r="N390" s="3" t="s">
        <v>149</v>
      </c>
      <c r="O390" s="3" t="s">
        <v>546</v>
      </c>
      <c r="P390" s="3" t="s">
        <v>73</v>
      </c>
      <c r="Q390" s="5">
        <v>45099.438530092593</v>
      </c>
      <c r="R390" s="5">
        <v>45099.544212962966</v>
      </c>
      <c r="S390" s="3">
        <v>33.024000000000001</v>
      </c>
      <c r="T390" s="5">
        <v>45036</v>
      </c>
      <c r="U390" s="5">
        <v>45042</v>
      </c>
      <c r="V390" s="3" t="s">
        <v>107</v>
      </c>
      <c r="W390" s="3" t="s">
        <v>108</v>
      </c>
      <c r="X390" s="3" t="s">
        <v>108</v>
      </c>
      <c r="Y390" s="3" t="s">
        <v>422</v>
      </c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3">
      <c r="A391" s="3">
        <f t="shared" si="32"/>
        <v>33</v>
      </c>
      <c r="B391" s="3" t="s">
        <v>551</v>
      </c>
      <c r="C391" s="3" t="s">
        <v>523</v>
      </c>
      <c r="D391" s="3" t="s">
        <v>255</v>
      </c>
      <c r="E391" s="3" t="s">
        <v>256</v>
      </c>
      <c r="F391" s="3" t="s">
        <v>552</v>
      </c>
      <c r="G391" s="12">
        <v>4.5999999999999999E-2</v>
      </c>
      <c r="H391" s="12">
        <v>0.58289999999999997</v>
      </c>
      <c r="I391" s="3">
        <v>1</v>
      </c>
      <c r="J391" s="3" t="s">
        <v>100</v>
      </c>
      <c r="K391" s="3" t="s">
        <v>101</v>
      </c>
      <c r="L391" s="3" t="s">
        <v>102</v>
      </c>
      <c r="M391" s="3" t="s">
        <v>545</v>
      </c>
      <c r="N391" s="3" t="s">
        <v>149</v>
      </c>
      <c r="O391" s="3" t="s">
        <v>546</v>
      </c>
      <c r="P391" s="3" t="s">
        <v>73</v>
      </c>
      <c r="Q391" s="5">
        <v>45099.438530092593</v>
      </c>
      <c r="R391" s="5">
        <v>45099.544212962966</v>
      </c>
      <c r="S391" s="3">
        <v>33.024000000000001</v>
      </c>
      <c r="T391" s="5">
        <v>45036</v>
      </c>
      <c r="U391" s="5">
        <v>45042</v>
      </c>
      <c r="V391" s="3" t="s">
        <v>107</v>
      </c>
      <c r="W391" s="3" t="s">
        <v>108</v>
      </c>
      <c r="X391" s="3" t="s">
        <v>108</v>
      </c>
      <c r="Y391" s="3" t="s">
        <v>523</v>
      </c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3">
      <c r="A392" s="1" t="s">
        <v>34</v>
      </c>
      <c r="B392" s="1" t="s">
        <v>35</v>
      </c>
      <c r="C392" s="1" t="s">
        <v>36</v>
      </c>
      <c r="D392" s="1" t="s">
        <v>37</v>
      </c>
      <c r="E392" s="1" t="s">
        <v>38</v>
      </c>
      <c r="F392" s="1" t="s">
        <v>39</v>
      </c>
      <c r="G392" s="11" t="s">
        <v>40</v>
      </c>
      <c r="H392" s="11" t="s">
        <v>41</v>
      </c>
      <c r="I392" s="1" t="s">
        <v>42</v>
      </c>
      <c r="J392" s="1" t="s">
        <v>43</v>
      </c>
      <c r="K392" s="1" t="s">
        <v>44</v>
      </c>
      <c r="L392" s="2" t="s">
        <v>45</v>
      </c>
      <c r="M392" s="1" t="s">
        <v>46</v>
      </c>
      <c r="N392" s="1" t="s">
        <v>47</v>
      </c>
      <c r="O392" s="1" t="s">
        <v>48</v>
      </c>
      <c r="P392" s="1" t="s">
        <v>49</v>
      </c>
      <c r="Q392" s="1" t="s">
        <v>50</v>
      </c>
      <c r="R392" s="1" t="s">
        <v>51</v>
      </c>
      <c r="S392" s="1" t="s">
        <v>52</v>
      </c>
      <c r="T392" s="1" t="s">
        <v>53</v>
      </c>
      <c r="U392" s="1" t="s">
        <v>54</v>
      </c>
      <c r="V392" s="1" t="s">
        <v>55</v>
      </c>
      <c r="W392" s="1" t="s">
        <v>56</v>
      </c>
      <c r="X392" s="1" t="s">
        <v>57</v>
      </c>
      <c r="Y392" s="1" t="s">
        <v>58</v>
      </c>
      <c r="Z392" s="1" t="s">
        <v>59</v>
      </c>
      <c r="AA392" s="1" t="s">
        <v>60</v>
      </c>
      <c r="AB392" s="1" t="s">
        <v>61</v>
      </c>
      <c r="AC392" s="3"/>
      <c r="AD392" s="3"/>
      <c r="AE392" s="3"/>
      <c r="AF392" s="3"/>
      <c r="AG392" s="3"/>
      <c r="AH392" s="3"/>
      <c r="AI392" s="3"/>
    </row>
    <row r="393" spans="1:35" x14ac:dyDescent="0.3">
      <c r="A393" s="3">
        <v>34</v>
      </c>
      <c r="B393" s="3">
        <v>11</v>
      </c>
      <c r="C393" s="3" t="s">
        <v>68</v>
      </c>
      <c r="D393" s="3" t="s">
        <v>69</v>
      </c>
      <c r="E393" s="3" t="s">
        <v>514</v>
      </c>
      <c r="F393" s="3" t="s">
        <v>515</v>
      </c>
      <c r="G393" s="12">
        <v>2.0179999999999998</v>
      </c>
      <c r="H393" s="12">
        <v>22.608000000000001</v>
      </c>
      <c r="I393" s="3">
        <v>6.5</v>
      </c>
      <c r="J393" s="3">
        <v>62.946240000000003</v>
      </c>
      <c r="K393" s="4">
        <v>0.31046153846153846</v>
      </c>
      <c r="L393" s="4">
        <v>0.35916362915402095</v>
      </c>
      <c r="M393" s="3">
        <v>4</v>
      </c>
      <c r="N393" s="3">
        <v>13.1112</v>
      </c>
      <c r="O393" s="3" t="s">
        <v>229</v>
      </c>
      <c r="P393" s="3" t="s">
        <v>553</v>
      </c>
      <c r="Q393" s="3" t="s">
        <v>69</v>
      </c>
      <c r="R393" s="5">
        <v>45099.638344907406</v>
      </c>
      <c r="S393" s="3">
        <v>52.445</v>
      </c>
      <c r="T393" s="5">
        <v>45099.3825462963</v>
      </c>
      <c r="U393" s="5">
        <v>45099.603495370371</v>
      </c>
      <c r="V393" s="3">
        <v>0</v>
      </c>
      <c r="W393" s="3">
        <v>0</v>
      </c>
      <c r="X393" s="3"/>
      <c r="Y393" s="3">
        <v>3544768</v>
      </c>
      <c r="Z393" s="3">
        <v>3004768</v>
      </c>
      <c r="AA393" s="3">
        <v>540000</v>
      </c>
      <c r="AB393" s="3">
        <v>598949989</v>
      </c>
      <c r="AC393" s="3" t="s">
        <v>1</v>
      </c>
      <c r="AD393" s="3" t="s">
        <v>159</v>
      </c>
      <c r="AE393" s="3" t="s">
        <v>1</v>
      </c>
      <c r="AF393" s="3" t="s">
        <v>1</v>
      </c>
      <c r="AG393" s="3" t="s">
        <v>1</v>
      </c>
      <c r="AH393" s="3" t="s">
        <v>109</v>
      </c>
      <c r="AI393" s="3" t="s">
        <v>559</v>
      </c>
    </row>
    <row r="394" spans="1:35" x14ac:dyDescent="0.3">
      <c r="A394" s="6">
        <f t="shared" ref="A394:A409" si="33">A393</f>
        <v>34</v>
      </c>
      <c r="B394" s="7" t="s">
        <v>74</v>
      </c>
      <c r="C394" s="7" t="s">
        <v>75</v>
      </c>
      <c r="D394" s="7" t="s">
        <v>76</v>
      </c>
      <c r="E394" s="7" t="s">
        <v>77</v>
      </c>
      <c r="F394" s="7" t="s">
        <v>78</v>
      </c>
      <c r="G394" s="13" t="s">
        <v>79</v>
      </c>
      <c r="H394" s="13" t="s">
        <v>80</v>
      </c>
      <c r="I394" s="7" t="s">
        <v>81</v>
      </c>
      <c r="J394" s="7" t="s">
        <v>82</v>
      </c>
      <c r="K394" s="7" t="s">
        <v>83</v>
      </c>
      <c r="L394" s="7" t="s">
        <v>84</v>
      </c>
      <c r="M394" s="7" t="s">
        <v>85</v>
      </c>
      <c r="N394" s="7" t="s">
        <v>86</v>
      </c>
      <c r="O394" s="7" t="s">
        <v>87</v>
      </c>
      <c r="P394" s="7" t="s">
        <v>88</v>
      </c>
      <c r="Q394" s="7" t="s">
        <v>89</v>
      </c>
      <c r="R394" s="7" t="s">
        <v>90</v>
      </c>
      <c r="S394" s="7" t="s">
        <v>91</v>
      </c>
      <c r="T394" s="7" t="s">
        <v>53</v>
      </c>
      <c r="U394" s="7" t="s">
        <v>54</v>
      </c>
      <c r="V394" s="7" t="s">
        <v>92</v>
      </c>
      <c r="W394" s="7" t="s">
        <v>93</v>
      </c>
      <c r="X394" s="7" t="s">
        <v>94</v>
      </c>
      <c r="Y394" s="7" t="s">
        <v>95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3">
      <c r="A395" s="3">
        <f t="shared" si="33"/>
        <v>34</v>
      </c>
      <c r="B395" s="3" t="s">
        <v>554</v>
      </c>
      <c r="C395" s="3" t="s">
        <v>111</v>
      </c>
      <c r="D395" s="3" t="s">
        <v>98</v>
      </c>
      <c r="E395" s="3" t="s">
        <v>98</v>
      </c>
      <c r="F395" s="3" t="s">
        <v>555</v>
      </c>
      <c r="G395" s="12">
        <v>1.47E-2</v>
      </c>
      <c r="H395" s="12">
        <v>0.15912000000000001</v>
      </c>
      <c r="I395" s="3">
        <v>3</v>
      </c>
      <c r="J395" s="3" t="s">
        <v>100</v>
      </c>
      <c r="K395" s="3" t="s">
        <v>101</v>
      </c>
      <c r="L395" s="3" t="s">
        <v>102</v>
      </c>
      <c r="M395" s="3" t="s">
        <v>556</v>
      </c>
      <c r="N395" s="3" t="s">
        <v>557</v>
      </c>
      <c r="O395" s="3" t="s">
        <v>558</v>
      </c>
      <c r="P395" s="3" t="s">
        <v>294</v>
      </c>
      <c r="Q395" s="5">
        <v>45099.392789351848</v>
      </c>
      <c r="R395" s="5">
        <v>45099.413958333331</v>
      </c>
      <c r="S395" s="3">
        <v>5.7539999999999996</v>
      </c>
      <c r="T395" s="5">
        <v>45036</v>
      </c>
      <c r="U395" s="5">
        <v>45040</v>
      </c>
      <c r="V395" s="3" t="s">
        <v>107</v>
      </c>
      <c r="W395" s="3" t="s">
        <v>108</v>
      </c>
      <c r="X395" s="3" t="s">
        <v>108</v>
      </c>
      <c r="Y395" s="3" t="s">
        <v>111</v>
      </c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3">
      <c r="A396" s="3">
        <f t="shared" si="33"/>
        <v>34</v>
      </c>
      <c r="B396" s="3" t="s">
        <v>560</v>
      </c>
      <c r="C396" s="3" t="s">
        <v>113</v>
      </c>
      <c r="D396" s="3" t="s">
        <v>114</v>
      </c>
      <c r="E396" s="3" t="s">
        <v>115</v>
      </c>
      <c r="F396" s="3" t="s">
        <v>561</v>
      </c>
      <c r="G396" s="12">
        <v>0.875</v>
      </c>
      <c r="H396" s="12">
        <v>7.9551499999999997</v>
      </c>
      <c r="I396" s="3">
        <v>35</v>
      </c>
      <c r="J396" s="3" t="s">
        <v>100</v>
      </c>
      <c r="K396" s="3" t="s">
        <v>101</v>
      </c>
      <c r="L396" s="3" t="s">
        <v>102</v>
      </c>
      <c r="M396" s="3" t="s">
        <v>562</v>
      </c>
      <c r="N396" s="3" t="s">
        <v>315</v>
      </c>
      <c r="O396" s="3" t="s">
        <v>563</v>
      </c>
      <c r="P396" s="3" t="s">
        <v>317</v>
      </c>
      <c r="Q396" s="5">
        <v>45099.428391203706</v>
      </c>
      <c r="R396" s="5">
        <v>45099.473252314812</v>
      </c>
      <c r="S396" s="3">
        <v>14.05</v>
      </c>
      <c r="T396" s="5">
        <v>45036</v>
      </c>
      <c r="U396" s="5">
        <v>45042</v>
      </c>
      <c r="V396" s="3" t="s">
        <v>107</v>
      </c>
      <c r="W396" s="3" t="s">
        <v>108</v>
      </c>
      <c r="X396" s="3" t="s">
        <v>108</v>
      </c>
      <c r="Y396" s="3" t="s">
        <v>113</v>
      </c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3">
      <c r="A397" s="3">
        <f t="shared" si="33"/>
        <v>34</v>
      </c>
      <c r="B397" s="3" t="s">
        <v>560</v>
      </c>
      <c r="C397" s="3" t="s">
        <v>120</v>
      </c>
      <c r="D397" s="3" t="s">
        <v>121</v>
      </c>
      <c r="E397" s="3" t="s">
        <v>115</v>
      </c>
      <c r="F397" s="3" t="s">
        <v>561</v>
      </c>
      <c r="G397" s="12">
        <v>0.42</v>
      </c>
      <c r="H397" s="12">
        <v>3.57504</v>
      </c>
      <c r="I397" s="3">
        <v>35</v>
      </c>
      <c r="J397" s="3" t="s">
        <v>100</v>
      </c>
      <c r="K397" s="3" t="s">
        <v>101</v>
      </c>
      <c r="L397" s="3" t="s">
        <v>102</v>
      </c>
      <c r="M397" s="3" t="s">
        <v>562</v>
      </c>
      <c r="N397" s="3" t="s">
        <v>315</v>
      </c>
      <c r="O397" s="3" t="s">
        <v>563</v>
      </c>
      <c r="P397" s="3" t="s">
        <v>317</v>
      </c>
      <c r="Q397" s="5">
        <v>45099.428391203706</v>
      </c>
      <c r="R397" s="5">
        <v>45099.473252314812</v>
      </c>
      <c r="S397" s="3">
        <v>14.05</v>
      </c>
      <c r="T397" s="5">
        <v>45036</v>
      </c>
      <c r="U397" s="5">
        <v>45042</v>
      </c>
      <c r="V397" s="3" t="s">
        <v>107</v>
      </c>
      <c r="W397" s="3" t="s">
        <v>108</v>
      </c>
      <c r="X397" s="3" t="s">
        <v>108</v>
      </c>
      <c r="Y397" s="3" t="s">
        <v>120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3">
      <c r="A398" s="3">
        <f t="shared" si="33"/>
        <v>34</v>
      </c>
      <c r="B398" s="3" t="s">
        <v>490</v>
      </c>
      <c r="C398" s="3" t="s">
        <v>268</v>
      </c>
      <c r="D398" s="3" t="s">
        <v>246</v>
      </c>
      <c r="E398" s="3" t="s">
        <v>247</v>
      </c>
      <c r="F398" s="3" t="s">
        <v>491</v>
      </c>
      <c r="G398" s="12">
        <v>2.5999999999999999E-2</v>
      </c>
      <c r="H398" s="12">
        <v>0.69159999999999999</v>
      </c>
      <c r="I398" s="3">
        <v>1</v>
      </c>
      <c r="J398" s="3" t="s">
        <v>100</v>
      </c>
      <c r="K398" s="3" t="s">
        <v>101</v>
      </c>
      <c r="L398" s="3" t="s">
        <v>102</v>
      </c>
      <c r="M398" s="3" t="s">
        <v>485</v>
      </c>
      <c r="N398" s="3" t="s">
        <v>315</v>
      </c>
      <c r="O398" s="3" t="s">
        <v>486</v>
      </c>
      <c r="P398" s="3" t="s">
        <v>414</v>
      </c>
      <c r="Q398" s="5">
        <v>45099.488541666666</v>
      </c>
      <c r="R398" s="5">
        <v>45099.559791666667</v>
      </c>
      <c r="S398" s="3">
        <v>22.776</v>
      </c>
      <c r="T398" s="5">
        <v>45036</v>
      </c>
      <c r="U398" s="5">
        <v>45040</v>
      </c>
      <c r="V398" s="3" t="s">
        <v>107</v>
      </c>
      <c r="W398" s="3" t="s">
        <v>108</v>
      </c>
      <c r="X398" s="3" t="s">
        <v>108</v>
      </c>
      <c r="Y398" s="3" t="s">
        <v>268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3">
      <c r="A399" s="3">
        <f t="shared" si="33"/>
        <v>34</v>
      </c>
      <c r="B399" s="3" t="s">
        <v>490</v>
      </c>
      <c r="C399" s="3" t="s">
        <v>270</v>
      </c>
      <c r="D399" s="3" t="s">
        <v>246</v>
      </c>
      <c r="E399" s="3" t="s">
        <v>247</v>
      </c>
      <c r="F399" s="3" t="s">
        <v>491</v>
      </c>
      <c r="G399" s="12">
        <v>7.5999999999999998E-2</v>
      </c>
      <c r="H399" s="12">
        <v>1.135872</v>
      </c>
      <c r="I399" s="3">
        <v>2</v>
      </c>
      <c r="J399" s="3" t="s">
        <v>100</v>
      </c>
      <c r="K399" s="3" t="s">
        <v>101</v>
      </c>
      <c r="L399" s="3" t="s">
        <v>102</v>
      </c>
      <c r="M399" s="3" t="s">
        <v>485</v>
      </c>
      <c r="N399" s="3" t="s">
        <v>315</v>
      </c>
      <c r="O399" s="3" t="s">
        <v>486</v>
      </c>
      <c r="P399" s="3" t="s">
        <v>414</v>
      </c>
      <c r="Q399" s="5">
        <v>45099.488541666666</v>
      </c>
      <c r="R399" s="5">
        <v>45099.559791666667</v>
      </c>
      <c r="S399" s="3">
        <v>22.776</v>
      </c>
      <c r="T399" s="5">
        <v>45036</v>
      </c>
      <c r="U399" s="5">
        <v>45040</v>
      </c>
      <c r="V399" s="3" t="s">
        <v>107</v>
      </c>
      <c r="W399" s="3" t="s">
        <v>108</v>
      </c>
      <c r="X399" s="3" t="s">
        <v>108</v>
      </c>
      <c r="Y399" s="3" t="s">
        <v>270</v>
      </c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3">
      <c r="A400" s="3">
        <f t="shared" si="33"/>
        <v>34</v>
      </c>
      <c r="B400" s="3" t="s">
        <v>564</v>
      </c>
      <c r="C400" s="3" t="s">
        <v>257</v>
      </c>
      <c r="D400" s="3" t="s">
        <v>255</v>
      </c>
      <c r="E400" s="3" t="s">
        <v>256</v>
      </c>
      <c r="F400" s="3" t="s">
        <v>495</v>
      </c>
      <c r="G400" s="12">
        <v>4.2000000000000003E-2</v>
      </c>
      <c r="H400" s="12">
        <v>0.49245299999999997</v>
      </c>
      <c r="I400" s="3">
        <v>1</v>
      </c>
      <c r="J400" s="3" t="s">
        <v>100</v>
      </c>
      <c r="K400" s="3" t="s">
        <v>101</v>
      </c>
      <c r="L400" s="3" t="s">
        <v>102</v>
      </c>
      <c r="M400" s="3" t="s">
        <v>485</v>
      </c>
      <c r="N400" s="3" t="s">
        <v>315</v>
      </c>
      <c r="O400" s="3" t="s">
        <v>486</v>
      </c>
      <c r="P400" s="3" t="s">
        <v>414</v>
      </c>
      <c r="Q400" s="5">
        <v>45099.488541666666</v>
      </c>
      <c r="R400" s="5">
        <v>45099.559791666667</v>
      </c>
      <c r="S400" s="3">
        <v>22.776</v>
      </c>
      <c r="T400" s="5">
        <v>45036</v>
      </c>
      <c r="U400" s="5">
        <v>45044</v>
      </c>
      <c r="V400" s="3" t="s">
        <v>107</v>
      </c>
      <c r="W400" s="3" t="s">
        <v>108</v>
      </c>
      <c r="X400" s="3" t="s">
        <v>108</v>
      </c>
      <c r="Y400" s="3" t="s">
        <v>257</v>
      </c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x14ac:dyDescent="0.3">
      <c r="A401" s="3">
        <f t="shared" si="33"/>
        <v>34</v>
      </c>
      <c r="B401" s="3" t="s">
        <v>565</v>
      </c>
      <c r="C401" s="3" t="s">
        <v>257</v>
      </c>
      <c r="D401" s="3" t="s">
        <v>255</v>
      </c>
      <c r="E401" s="3" t="s">
        <v>256</v>
      </c>
      <c r="F401" s="3" t="s">
        <v>498</v>
      </c>
      <c r="G401" s="12">
        <v>4.2000000000000003E-2</v>
      </c>
      <c r="H401" s="12">
        <v>0.49245299999999997</v>
      </c>
      <c r="I401" s="3">
        <v>1</v>
      </c>
      <c r="J401" s="3" t="s">
        <v>100</v>
      </c>
      <c r="K401" s="3" t="s">
        <v>101</v>
      </c>
      <c r="L401" s="3" t="s">
        <v>102</v>
      </c>
      <c r="M401" s="3" t="s">
        <v>485</v>
      </c>
      <c r="N401" s="3" t="s">
        <v>315</v>
      </c>
      <c r="O401" s="3" t="s">
        <v>486</v>
      </c>
      <c r="P401" s="3" t="s">
        <v>414</v>
      </c>
      <c r="Q401" s="5">
        <v>45099.488541666666</v>
      </c>
      <c r="R401" s="5">
        <v>45099.559791666667</v>
      </c>
      <c r="S401" s="3">
        <v>22.776</v>
      </c>
      <c r="T401" s="5">
        <v>45036</v>
      </c>
      <c r="U401" s="5">
        <v>45044</v>
      </c>
      <c r="V401" s="3" t="s">
        <v>107</v>
      </c>
      <c r="W401" s="3" t="s">
        <v>108</v>
      </c>
      <c r="X401" s="3" t="s">
        <v>108</v>
      </c>
      <c r="Y401" s="3" t="s">
        <v>257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x14ac:dyDescent="0.3">
      <c r="A402" s="3">
        <f t="shared" si="33"/>
        <v>34</v>
      </c>
      <c r="B402" s="3" t="s">
        <v>566</v>
      </c>
      <c r="C402" s="3" t="s">
        <v>253</v>
      </c>
      <c r="D402" s="3" t="s">
        <v>246</v>
      </c>
      <c r="E402" s="3" t="s">
        <v>247</v>
      </c>
      <c r="F402" s="3" t="s">
        <v>484</v>
      </c>
      <c r="G402" s="12">
        <v>9.1999999999999998E-2</v>
      </c>
      <c r="H402" s="12">
        <v>1.3832</v>
      </c>
      <c r="I402" s="3">
        <v>2</v>
      </c>
      <c r="J402" s="3" t="s">
        <v>100</v>
      </c>
      <c r="K402" s="3" t="s">
        <v>101</v>
      </c>
      <c r="L402" s="3" t="s">
        <v>102</v>
      </c>
      <c r="M402" s="3" t="s">
        <v>485</v>
      </c>
      <c r="N402" s="3" t="s">
        <v>315</v>
      </c>
      <c r="O402" s="3" t="s">
        <v>486</v>
      </c>
      <c r="P402" s="3" t="s">
        <v>414</v>
      </c>
      <c r="Q402" s="5">
        <v>45099.488541666666</v>
      </c>
      <c r="R402" s="5">
        <v>45099.559791666667</v>
      </c>
      <c r="S402" s="3">
        <v>22.776</v>
      </c>
      <c r="T402" s="5">
        <v>45036</v>
      </c>
      <c r="U402" s="5">
        <v>45040</v>
      </c>
      <c r="V402" s="3" t="s">
        <v>107</v>
      </c>
      <c r="W402" s="3" t="s">
        <v>108</v>
      </c>
      <c r="X402" s="3" t="s">
        <v>108</v>
      </c>
      <c r="Y402" s="3" t="s">
        <v>253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x14ac:dyDescent="0.3">
      <c r="A403" s="3">
        <f t="shared" si="33"/>
        <v>34</v>
      </c>
      <c r="B403" s="3" t="s">
        <v>567</v>
      </c>
      <c r="C403" s="3" t="s">
        <v>268</v>
      </c>
      <c r="D403" s="3" t="s">
        <v>246</v>
      </c>
      <c r="E403" s="3" t="s">
        <v>247</v>
      </c>
      <c r="F403" s="3" t="s">
        <v>568</v>
      </c>
      <c r="G403" s="12">
        <v>5.1999999999999998E-2</v>
      </c>
      <c r="H403" s="12">
        <v>1.3832</v>
      </c>
      <c r="I403" s="3">
        <v>2</v>
      </c>
      <c r="J403" s="3" t="s">
        <v>100</v>
      </c>
      <c r="K403" s="3" t="s">
        <v>101</v>
      </c>
      <c r="L403" s="3" t="s">
        <v>102</v>
      </c>
      <c r="M403" s="3" t="s">
        <v>569</v>
      </c>
      <c r="N403" s="3" t="s">
        <v>315</v>
      </c>
      <c r="O403" s="3" t="s">
        <v>570</v>
      </c>
      <c r="P403" s="3" t="s">
        <v>553</v>
      </c>
      <c r="Q403" s="5">
        <v>45099.603495370371</v>
      </c>
      <c r="R403" s="5">
        <v>45099.638344907406</v>
      </c>
      <c r="S403" s="3">
        <v>52.445</v>
      </c>
      <c r="T403" s="5">
        <v>45036</v>
      </c>
      <c r="U403" s="5">
        <v>45040</v>
      </c>
      <c r="V403" s="3" t="s">
        <v>107</v>
      </c>
      <c r="W403" s="3" t="s">
        <v>108</v>
      </c>
      <c r="X403" s="3" t="s">
        <v>108</v>
      </c>
      <c r="Y403" s="3" t="s">
        <v>268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x14ac:dyDescent="0.3">
      <c r="A404" s="3">
        <f t="shared" si="33"/>
        <v>34</v>
      </c>
      <c r="B404" s="3" t="s">
        <v>567</v>
      </c>
      <c r="C404" s="3" t="s">
        <v>270</v>
      </c>
      <c r="D404" s="3" t="s">
        <v>246</v>
      </c>
      <c r="E404" s="3" t="s">
        <v>247</v>
      </c>
      <c r="F404" s="3" t="s">
        <v>568</v>
      </c>
      <c r="G404" s="12">
        <v>3.7999999999999999E-2</v>
      </c>
      <c r="H404" s="12">
        <v>0.567936</v>
      </c>
      <c r="I404" s="3">
        <v>1</v>
      </c>
      <c r="J404" s="3" t="s">
        <v>100</v>
      </c>
      <c r="K404" s="3" t="s">
        <v>101</v>
      </c>
      <c r="L404" s="3" t="s">
        <v>102</v>
      </c>
      <c r="M404" s="3" t="s">
        <v>569</v>
      </c>
      <c r="N404" s="3" t="s">
        <v>315</v>
      </c>
      <c r="O404" s="3" t="s">
        <v>570</v>
      </c>
      <c r="P404" s="3" t="s">
        <v>553</v>
      </c>
      <c r="Q404" s="5">
        <v>45099.603495370371</v>
      </c>
      <c r="R404" s="5">
        <v>45099.638344907406</v>
      </c>
      <c r="S404" s="3">
        <v>52.445</v>
      </c>
      <c r="T404" s="5">
        <v>45036</v>
      </c>
      <c r="U404" s="5">
        <v>45040</v>
      </c>
      <c r="V404" s="3" t="s">
        <v>107</v>
      </c>
      <c r="W404" s="3" t="s">
        <v>108</v>
      </c>
      <c r="X404" s="3" t="s">
        <v>108</v>
      </c>
      <c r="Y404" s="3" t="s">
        <v>270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x14ac:dyDescent="0.3">
      <c r="A405" s="3">
        <f t="shared" si="33"/>
        <v>34</v>
      </c>
      <c r="B405" s="3" t="s">
        <v>567</v>
      </c>
      <c r="C405" s="3" t="s">
        <v>271</v>
      </c>
      <c r="D405" s="3" t="s">
        <v>246</v>
      </c>
      <c r="E405" s="3" t="s">
        <v>247</v>
      </c>
      <c r="F405" s="3" t="s">
        <v>568</v>
      </c>
      <c r="G405" s="12">
        <v>0.15</v>
      </c>
      <c r="H405" s="12">
        <v>2.2259199999999999</v>
      </c>
      <c r="I405" s="3">
        <v>2</v>
      </c>
      <c r="J405" s="3" t="s">
        <v>100</v>
      </c>
      <c r="K405" s="3" t="s">
        <v>101</v>
      </c>
      <c r="L405" s="3" t="s">
        <v>102</v>
      </c>
      <c r="M405" s="3" t="s">
        <v>569</v>
      </c>
      <c r="N405" s="3" t="s">
        <v>315</v>
      </c>
      <c r="O405" s="3" t="s">
        <v>570</v>
      </c>
      <c r="P405" s="3" t="s">
        <v>553</v>
      </c>
      <c r="Q405" s="5">
        <v>45099.603495370371</v>
      </c>
      <c r="R405" s="5">
        <v>45099.638344907406</v>
      </c>
      <c r="S405" s="3">
        <v>52.445</v>
      </c>
      <c r="T405" s="5">
        <v>45036</v>
      </c>
      <c r="U405" s="5">
        <v>45040</v>
      </c>
      <c r="V405" s="3" t="s">
        <v>107</v>
      </c>
      <c r="W405" s="3" t="s">
        <v>108</v>
      </c>
      <c r="X405" s="3" t="s">
        <v>108</v>
      </c>
      <c r="Y405" s="3" t="s">
        <v>271</v>
      </c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x14ac:dyDescent="0.3">
      <c r="A406" s="3">
        <f t="shared" si="33"/>
        <v>34</v>
      </c>
      <c r="B406" s="3" t="s">
        <v>571</v>
      </c>
      <c r="C406" s="3" t="s">
        <v>351</v>
      </c>
      <c r="D406" s="3" t="s">
        <v>246</v>
      </c>
      <c r="E406" s="3" t="s">
        <v>247</v>
      </c>
      <c r="F406" s="3" t="s">
        <v>572</v>
      </c>
      <c r="G406" s="12">
        <v>7.0000000000000007E-2</v>
      </c>
      <c r="H406" s="12">
        <v>1.049104</v>
      </c>
      <c r="I406" s="3">
        <v>2</v>
      </c>
      <c r="J406" s="3" t="s">
        <v>100</v>
      </c>
      <c r="K406" s="3" t="s">
        <v>101</v>
      </c>
      <c r="L406" s="3" t="s">
        <v>102</v>
      </c>
      <c r="M406" s="3" t="s">
        <v>569</v>
      </c>
      <c r="N406" s="3" t="s">
        <v>315</v>
      </c>
      <c r="O406" s="3" t="s">
        <v>570</v>
      </c>
      <c r="P406" s="3" t="s">
        <v>553</v>
      </c>
      <c r="Q406" s="5">
        <v>45099.603495370371</v>
      </c>
      <c r="R406" s="5">
        <v>45099.638344907406</v>
      </c>
      <c r="S406" s="3">
        <v>52.445</v>
      </c>
      <c r="T406" s="5">
        <v>45036</v>
      </c>
      <c r="U406" s="5">
        <v>45040</v>
      </c>
      <c r="V406" s="3" t="s">
        <v>107</v>
      </c>
      <c r="W406" s="3" t="s">
        <v>108</v>
      </c>
      <c r="X406" s="3" t="s">
        <v>108</v>
      </c>
      <c r="Y406" s="3" t="s">
        <v>351</v>
      </c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x14ac:dyDescent="0.3">
      <c r="A407" s="3">
        <f t="shared" si="33"/>
        <v>34</v>
      </c>
      <c r="B407" s="3" t="s">
        <v>573</v>
      </c>
      <c r="C407" s="3" t="s">
        <v>351</v>
      </c>
      <c r="D407" s="3" t="s">
        <v>246</v>
      </c>
      <c r="E407" s="3" t="s">
        <v>247</v>
      </c>
      <c r="F407" s="3" t="s">
        <v>574</v>
      </c>
      <c r="G407" s="12">
        <v>3.5000000000000003E-2</v>
      </c>
      <c r="H407" s="12">
        <v>0.52455200000000002</v>
      </c>
      <c r="I407" s="3">
        <v>1</v>
      </c>
      <c r="J407" s="3" t="s">
        <v>100</v>
      </c>
      <c r="K407" s="3" t="s">
        <v>101</v>
      </c>
      <c r="L407" s="3" t="s">
        <v>102</v>
      </c>
      <c r="M407" s="3" t="s">
        <v>569</v>
      </c>
      <c r="N407" s="3" t="s">
        <v>315</v>
      </c>
      <c r="O407" s="3" t="s">
        <v>570</v>
      </c>
      <c r="P407" s="3" t="s">
        <v>553</v>
      </c>
      <c r="Q407" s="5">
        <v>45099.603495370371</v>
      </c>
      <c r="R407" s="5">
        <v>45099.638344907406</v>
      </c>
      <c r="S407" s="3">
        <v>52.445</v>
      </c>
      <c r="T407" s="5">
        <v>45036</v>
      </c>
      <c r="U407" s="5">
        <v>45037</v>
      </c>
      <c r="V407" s="3" t="s">
        <v>107</v>
      </c>
      <c r="W407" s="3" t="s">
        <v>108</v>
      </c>
      <c r="X407" s="3" t="s">
        <v>108</v>
      </c>
      <c r="Y407" s="3" t="s">
        <v>351</v>
      </c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x14ac:dyDescent="0.3">
      <c r="A408" s="3">
        <f t="shared" si="33"/>
        <v>34</v>
      </c>
      <c r="B408" s="3" t="s">
        <v>575</v>
      </c>
      <c r="C408" s="3" t="s">
        <v>576</v>
      </c>
      <c r="D408" s="3" t="s">
        <v>255</v>
      </c>
      <c r="E408" s="3" t="s">
        <v>256</v>
      </c>
      <c r="F408" s="3" t="s">
        <v>577</v>
      </c>
      <c r="G408" s="12">
        <v>4.4999999999999998E-2</v>
      </c>
      <c r="H408" s="12">
        <v>0.49245299999999997</v>
      </c>
      <c r="I408" s="3">
        <v>1</v>
      </c>
      <c r="J408" s="3" t="s">
        <v>100</v>
      </c>
      <c r="K408" s="3" t="s">
        <v>101</v>
      </c>
      <c r="L408" s="3" t="s">
        <v>102</v>
      </c>
      <c r="M408" s="3" t="s">
        <v>569</v>
      </c>
      <c r="N408" s="3" t="s">
        <v>315</v>
      </c>
      <c r="O408" s="3" t="s">
        <v>570</v>
      </c>
      <c r="P408" s="3" t="s">
        <v>553</v>
      </c>
      <c r="Q408" s="5">
        <v>45099.603495370371</v>
      </c>
      <c r="R408" s="5">
        <v>45099.638344907406</v>
      </c>
      <c r="S408" s="3">
        <v>52.445</v>
      </c>
      <c r="T408" s="5">
        <v>45036</v>
      </c>
      <c r="U408" s="5">
        <v>45037</v>
      </c>
      <c r="V408" s="3" t="s">
        <v>107</v>
      </c>
      <c r="W408" s="3" t="s">
        <v>108</v>
      </c>
      <c r="X408" s="3" t="s">
        <v>108</v>
      </c>
      <c r="Y408" s="3" t="s">
        <v>576</v>
      </c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x14ac:dyDescent="0.3">
      <c r="A409" s="3">
        <f t="shared" si="33"/>
        <v>34</v>
      </c>
      <c r="B409" s="3" t="s">
        <v>578</v>
      </c>
      <c r="C409" s="3" t="s">
        <v>422</v>
      </c>
      <c r="D409" s="3" t="s">
        <v>255</v>
      </c>
      <c r="E409" s="3" t="s">
        <v>256</v>
      </c>
      <c r="F409" s="3" t="s">
        <v>579</v>
      </c>
      <c r="G409" s="12">
        <v>0.04</v>
      </c>
      <c r="H409" s="12">
        <v>0.479516</v>
      </c>
      <c r="I409" s="3">
        <v>1</v>
      </c>
      <c r="J409" s="3" t="s">
        <v>100</v>
      </c>
      <c r="K409" s="3" t="s">
        <v>101</v>
      </c>
      <c r="L409" s="3" t="s">
        <v>102</v>
      </c>
      <c r="M409" s="3" t="s">
        <v>569</v>
      </c>
      <c r="N409" s="3" t="s">
        <v>315</v>
      </c>
      <c r="O409" s="3" t="s">
        <v>570</v>
      </c>
      <c r="P409" s="3" t="s">
        <v>553</v>
      </c>
      <c r="Q409" s="5">
        <v>45099.603495370371</v>
      </c>
      <c r="R409" s="5">
        <v>45099.638344907406</v>
      </c>
      <c r="S409" s="3">
        <v>52.445</v>
      </c>
      <c r="T409" s="5">
        <v>45036</v>
      </c>
      <c r="U409" s="5">
        <v>45042</v>
      </c>
      <c r="V409" s="3" t="s">
        <v>107</v>
      </c>
      <c r="W409" s="3" t="s">
        <v>108</v>
      </c>
      <c r="X409" s="3" t="s">
        <v>108</v>
      </c>
      <c r="Y409" s="3" t="s">
        <v>422</v>
      </c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x14ac:dyDescent="0.3">
      <c r="A410" s="1" t="s">
        <v>34</v>
      </c>
      <c r="B410" s="1" t="s">
        <v>35</v>
      </c>
      <c r="C410" s="1" t="s">
        <v>36</v>
      </c>
      <c r="D410" s="1" t="s">
        <v>37</v>
      </c>
      <c r="E410" s="1" t="s">
        <v>38</v>
      </c>
      <c r="F410" s="1" t="s">
        <v>39</v>
      </c>
      <c r="G410" s="11" t="s">
        <v>40</v>
      </c>
      <c r="H410" s="11" t="s">
        <v>41</v>
      </c>
      <c r="I410" s="1" t="s">
        <v>42</v>
      </c>
      <c r="J410" s="1" t="s">
        <v>43</v>
      </c>
      <c r="K410" s="1" t="s">
        <v>44</v>
      </c>
      <c r="L410" s="2" t="s">
        <v>45</v>
      </c>
      <c r="M410" s="1" t="s">
        <v>46</v>
      </c>
      <c r="N410" s="1" t="s">
        <v>47</v>
      </c>
      <c r="O410" s="1" t="s">
        <v>48</v>
      </c>
      <c r="P410" s="1" t="s">
        <v>49</v>
      </c>
      <c r="Q410" s="1" t="s">
        <v>50</v>
      </c>
      <c r="R410" s="1" t="s">
        <v>51</v>
      </c>
      <c r="S410" s="1" t="s">
        <v>52</v>
      </c>
      <c r="T410" s="1" t="s">
        <v>53</v>
      </c>
      <c r="U410" s="1" t="s">
        <v>54</v>
      </c>
      <c r="V410" s="1" t="s">
        <v>55</v>
      </c>
      <c r="W410" s="1" t="s">
        <v>56</v>
      </c>
      <c r="X410" s="1" t="s">
        <v>57</v>
      </c>
      <c r="Y410" s="1" t="s">
        <v>58</v>
      </c>
      <c r="Z410" s="1" t="s">
        <v>59</v>
      </c>
      <c r="AA410" s="1" t="s">
        <v>60</v>
      </c>
      <c r="AB410" s="1" t="s">
        <v>61</v>
      </c>
      <c r="AC410" s="3"/>
      <c r="AD410" s="3"/>
      <c r="AE410" s="3"/>
      <c r="AF410" s="3"/>
      <c r="AG410" s="3"/>
      <c r="AH410" s="3"/>
      <c r="AI410" s="3"/>
    </row>
    <row r="411" spans="1:35" x14ac:dyDescent="0.3">
      <c r="A411" s="3">
        <v>35</v>
      </c>
      <c r="B411" s="3">
        <v>5</v>
      </c>
      <c r="C411" s="3" t="s">
        <v>68</v>
      </c>
      <c r="D411" s="3" t="s">
        <v>69</v>
      </c>
      <c r="E411" s="3" t="s">
        <v>143</v>
      </c>
      <c r="F411" s="3" t="s">
        <v>262</v>
      </c>
      <c r="G411" s="12">
        <v>0.499</v>
      </c>
      <c r="H411" s="12">
        <v>2.887</v>
      </c>
      <c r="I411" s="3">
        <v>1.99</v>
      </c>
      <c r="J411" s="3">
        <v>14.212987999999999</v>
      </c>
      <c r="K411" s="4">
        <v>0.25075376884422113</v>
      </c>
      <c r="L411" s="4">
        <v>0.2031240721514716</v>
      </c>
      <c r="M411" s="3">
        <v>4</v>
      </c>
      <c r="N411" s="3">
        <v>7.0228000000000002</v>
      </c>
      <c r="O411" s="3" t="s">
        <v>72</v>
      </c>
      <c r="P411" s="3" t="s">
        <v>145</v>
      </c>
      <c r="Q411" s="3" t="s">
        <v>69</v>
      </c>
      <c r="R411" s="5">
        <v>45099.475358796299</v>
      </c>
      <c r="S411" s="3">
        <v>28.091000000000001</v>
      </c>
      <c r="T411" s="5">
        <v>45099.341539351852</v>
      </c>
      <c r="U411" s="5">
        <v>45099.45212962963</v>
      </c>
      <c r="V411" s="3">
        <v>0</v>
      </c>
      <c r="W411" s="3">
        <v>0</v>
      </c>
      <c r="X411" s="3" t="s">
        <v>69</v>
      </c>
      <c r="Y411" s="3">
        <v>1047000</v>
      </c>
      <c r="Z411" s="3">
        <v>597000</v>
      </c>
      <c r="AA411" s="3">
        <v>450000</v>
      </c>
      <c r="AB411" s="3">
        <v>393393964</v>
      </c>
      <c r="AC411" s="3"/>
      <c r="AD411" s="3"/>
      <c r="AE411" s="3"/>
      <c r="AF411" s="3"/>
      <c r="AG411" s="3"/>
      <c r="AH411" s="3"/>
      <c r="AI411" s="3"/>
    </row>
    <row r="412" spans="1:35" x14ac:dyDescent="0.3">
      <c r="A412" s="6">
        <f t="shared" ref="A412:A419" si="34">A411</f>
        <v>35</v>
      </c>
      <c r="B412" s="7" t="s">
        <v>74</v>
      </c>
      <c r="C412" s="7" t="s">
        <v>75</v>
      </c>
      <c r="D412" s="7" t="s">
        <v>76</v>
      </c>
      <c r="E412" s="7" t="s">
        <v>77</v>
      </c>
      <c r="F412" s="7" t="s">
        <v>78</v>
      </c>
      <c r="G412" s="13" t="s">
        <v>79</v>
      </c>
      <c r="H412" s="13" t="s">
        <v>80</v>
      </c>
      <c r="I412" s="7" t="s">
        <v>81</v>
      </c>
      <c r="J412" s="7" t="s">
        <v>82</v>
      </c>
      <c r="K412" s="7" t="s">
        <v>83</v>
      </c>
      <c r="L412" s="7" t="s">
        <v>84</v>
      </c>
      <c r="M412" s="7" t="s">
        <v>85</v>
      </c>
      <c r="N412" s="7" t="s">
        <v>86</v>
      </c>
      <c r="O412" s="7" t="s">
        <v>87</v>
      </c>
      <c r="P412" s="7" t="s">
        <v>88</v>
      </c>
      <c r="Q412" s="7" t="s">
        <v>89</v>
      </c>
      <c r="R412" s="7" t="s">
        <v>90</v>
      </c>
      <c r="S412" s="7" t="s">
        <v>91</v>
      </c>
      <c r="T412" s="7" t="s">
        <v>53</v>
      </c>
      <c r="U412" s="7" t="s">
        <v>54</v>
      </c>
      <c r="V412" s="7" t="s">
        <v>92</v>
      </c>
      <c r="W412" s="7" t="s">
        <v>93</v>
      </c>
      <c r="X412" s="7" t="s">
        <v>94</v>
      </c>
      <c r="Y412" s="7" t="s">
        <v>95</v>
      </c>
      <c r="Z412" s="3"/>
      <c r="AA412" s="3"/>
      <c r="AB412" s="3"/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3"/>
    </row>
    <row r="413" spans="1:35" x14ac:dyDescent="0.3">
      <c r="A413" s="3">
        <f t="shared" si="34"/>
        <v>35</v>
      </c>
      <c r="B413" s="3" t="s">
        <v>580</v>
      </c>
      <c r="C413" s="3" t="s">
        <v>581</v>
      </c>
      <c r="D413" s="3" t="s">
        <v>181</v>
      </c>
      <c r="E413" s="3" t="s">
        <v>181</v>
      </c>
      <c r="F413" s="3" t="s">
        <v>582</v>
      </c>
      <c r="G413" s="12">
        <v>0.24</v>
      </c>
      <c r="H413" s="12">
        <v>0.19800000000000001</v>
      </c>
      <c r="I413" s="3">
        <v>20</v>
      </c>
      <c r="J413" s="3" t="s">
        <v>100</v>
      </c>
      <c r="K413" s="3" t="s">
        <v>101</v>
      </c>
      <c r="L413" s="3" t="s">
        <v>102</v>
      </c>
      <c r="M413" s="3" t="s">
        <v>583</v>
      </c>
      <c r="N413" s="3" t="s">
        <v>584</v>
      </c>
      <c r="O413" s="3" t="s">
        <v>585</v>
      </c>
      <c r="P413" s="3" t="s">
        <v>243</v>
      </c>
      <c r="Q413" s="5">
        <v>45099.358078703706</v>
      </c>
      <c r="R413" s="5">
        <v>45099.379421296297</v>
      </c>
      <c r="S413" s="3">
        <v>10.302</v>
      </c>
      <c r="T413" s="5">
        <v>45036</v>
      </c>
      <c r="U413" s="5">
        <v>45051</v>
      </c>
      <c r="V413" s="3" t="s">
        <v>107</v>
      </c>
      <c r="W413" s="3" t="s">
        <v>108</v>
      </c>
      <c r="X413" s="3" t="s">
        <v>108</v>
      </c>
      <c r="Y413" s="3" t="s">
        <v>581</v>
      </c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x14ac:dyDescent="0.3">
      <c r="A414" s="3">
        <f t="shared" si="34"/>
        <v>35</v>
      </c>
      <c r="B414" s="3" t="s">
        <v>586</v>
      </c>
      <c r="C414" s="3" t="s">
        <v>587</v>
      </c>
      <c r="D414" s="3" t="s">
        <v>181</v>
      </c>
      <c r="E414" s="3" t="s">
        <v>181</v>
      </c>
      <c r="F414" s="3" t="s">
        <v>588</v>
      </c>
      <c r="G414" s="12">
        <v>3.6299999999999999E-2</v>
      </c>
      <c r="H414" s="12">
        <v>0.34164899999999998</v>
      </c>
      <c r="I414" s="3">
        <v>3</v>
      </c>
      <c r="J414" s="3" t="s">
        <v>100</v>
      </c>
      <c r="K414" s="3" t="s">
        <v>101</v>
      </c>
      <c r="L414" s="3" t="s">
        <v>102</v>
      </c>
      <c r="M414" s="3" t="s">
        <v>589</v>
      </c>
      <c r="N414" s="3" t="s">
        <v>590</v>
      </c>
      <c r="O414" s="3" t="s">
        <v>591</v>
      </c>
      <c r="P414" s="3" t="s">
        <v>592</v>
      </c>
      <c r="Q414" s="5">
        <v>45099.396689814814</v>
      </c>
      <c r="R414" s="5">
        <v>45099.418738425928</v>
      </c>
      <c r="S414" s="3">
        <v>22.9</v>
      </c>
      <c r="T414" s="5">
        <v>45036</v>
      </c>
      <c r="U414" s="5">
        <v>45041</v>
      </c>
      <c r="V414" s="3" t="s">
        <v>107</v>
      </c>
      <c r="W414" s="3" t="s">
        <v>108</v>
      </c>
      <c r="X414" s="3" t="s">
        <v>108</v>
      </c>
      <c r="Y414" s="3" t="s">
        <v>587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x14ac:dyDescent="0.3">
      <c r="A415" s="3">
        <f t="shared" si="34"/>
        <v>35</v>
      </c>
      <c r="B415" s="3" t="s">
        <v>586</v>
      </c>
      <c r="C415" s="3" t="s">
        <v>593</v>
      </c>
      <c r="D415" s="3" t="s">
        <v>181</v>
      </c>
      <c r="E415" s="3" t="s">
        <v>181</v>
      </c>
      <c r="F415" s="3" t="s">
        <v>588</v>
      </c>
      <c r="G415" s="12">
        <v>2.3199999999999998E-2</v>
      </c>
      <c r="H415" s="12">
        <v>0.215586</v>
      </c>
      <c r="I415" s="3">
        <v>2</v>
      </c>
      <c r="J415" s="3" t="s">
        <v>100</v>
      </c>
      <c r="K415" s="3" t="s">
        <v>101</v>
      </c>
      <c r="L415" s="3" t="s">
        <v>102</v>
      </c>
      <c r="M415" s="3" t="s">
        <v>589</v>
      </c>
      <c r="N415" s="3" t="s">
        <v>590</v>
      </c>
      <c r="O415" s="3" t="s">
        <v>591</v>
      </c>
      <c r="P415" s="3" t="s">
        <v>592</v>
      </c>
      <c r="Q415" s="5">
        <v>45099.396689814814</v>
      </c>
      <c r="R415" s="5">
        <v>45099.418738425928</v>
      </c>
      <c r="S415" s="3">
        <v>22.9</v>
      </c>
      <c r="T415" s="5">
        <v>45036</v>
      </c>
      <c r="U415" s="5">
        <v>45041</v>
      </c>
      <c r="V415" s="3" t="s">
        <v>107</v>
      </c>
      <c r="W415" s="3" t="s">
        <v>108</v>
      </c>
      <c r="X415" s="3" t="s">
        <v>108</v>
      </c>
      <c r="Y415" s="3" t="s">
        <v>593</v>
      </c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x14ac:dyDescent="0.3">
      <c r="A416" s="3">
        <f t="shared" si="34"/>
        <v>35</v>
      </c>
      <c r="B416" s="3" t="s">
        <v>586</v>
      </c>
      <c r="C416" s="3" t="s">
        <v>594</v>
      </c>
      <c r="D416" s="3" t="s">
        <v>181</v>
      </c>
      <c r="E416" s="3" t="s">
        <v>181</v>
      </c>
      <c r="F416" s="3" t="s">
        <v>588</v>
      </c>
      <c r="G416" s="12">
        <v>2.8999999999999998E-3</v>
      </c>
      <c r="H416" s="12">
        <v>2.366E-2</v>
      </c>
      <c r="I416" s="3">
        <v>5</v>
      </c>
      <c r="J416" s="3" t="s">
        <v>100</v>
      </c>
      <c r="K416" s="3" t="s">
        <v>101</v>
      </c>
      <c r="L416" s="3" t="s">
        <v>102</v>
      </c>
      <c r="M416" s="3" t="s">
        <v>589</v>
      </c>
      <c r="N416" s="3" t="s">
        <v>590</v>
      </c>
      <c r="O416" s="3" t="s">
        <v>591</v>
      </c>
      <c r="P416" s="3" t="s">
        <v>592</v>
      </c>
      <c r="Q416" s="5">
        <v>45099.396689814814</v>
      </c>
      <c r="R416" s="5">
        <v>45099.418738425928</v>
      </c>
      <c r="S416" s="3">
        <v>22.9</v>
      </c>
      <c r="T416" s="5">
        <v>45036</v>
      </c>
      <c r="U416" s="5">
        <v>45041</v>
      </c>
      <c r="V416" s="3" t="s">
        <v>107</v>
      </c>
      <c r="W416" s="3" t="s">
        <v>108</v>
      </c>
      <c r="X416" s="3" t="s">
        <v>108</v>
      </c>
      <c r="Y416" s="3" t="s">
        <v>594</v>
      </c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x14ac:dyDescent="0.3">
      <c r="A417" s="3">
        <f t="shared" si="34"/>
        <v>35</v>
      </c>
      <c r="B417" s="3" t="s">
        <v>595</v>
      </c>
      <c r="C417" s="3" t="s">
        <v>111</v>
      </c>
      <c r="D417" s="3" t="s">
        <v>98</v>
      </c>
      <c r="E417" s="3" t="s">
        <v>98</v>
      </c>
      <c r="F417" s="3" t="s">
        <v>596</v>
      </c>
      <c r="G417" s="12">
        <v>9.7999999999999997E-3</v>
      </c>
      <c r="H417" s="12">
        <v>0.10607999999999999</v>
      </c>
      <c r="I417" s="3">
        <v>2</v>
      </c>
      <c r="J417" s="3" t="s">
        <v>100</v>
      </c>
      <c r="K417" s="3" t="s">
        <v>101</v>
      </c>
      <c r="L417" s="3" t="s">
        <v>102</v>
      </c>
      <c r="M417" s="3" t="s">
        <v>597</v>
      </c>
      <c r="N417" s="3" t="s">
        <v>598</v>
      </c>
      <c r="O417" s="3" t="s">
        <v>599</v>
      </c>
      <c r="P417" s="3" t="s">
        <v>600</v>
      </c>
      <c r="Q417" s="5">
        <v>45099.421932870369</v>
      </c>
      <c r="R417" s="5">
        <v>45099.444768518515</v>
      </c>
      <c r="S417" s="3">
        <v>24.321000000000002</v>
      </c>
      <c r="T417" s="5">
        <v>45036</v>
      </c>
      <c r="U417" s="5">
        <v>45040</v>
      </c>
      <c r="V417" s="3" t="s">
        <v>107</v>
      </c>
      <c r="W417" s="3" t="s">
        <v>108</v>
      </c>
      <c r="X417" s="3" t="s">
        <v>108</v>
      </c>
      <c r="Y417" s="3" t="s">
        <v>111</v>
      </c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x14ac:dyDescent="0.3">
      <c r="A418" s="3">
        <f t="shared" si="34"/>
        <v>35</v>
      </c>
      <c r="B418" s="3" t="s">
        <v>601</v>
      </c>
      <c r="C418" s="3" t="s">
        <v>245</v>
      </c>
      <c r="D418" s="3" t="s">
        <v>246</v>
      </c>
      <c r="E418" s="3" t="s">
        <v>247</v>
      </c>
      <c r="F418" s="3" t="s">
        <v>602</v>
      </c>
      <c r="G418" s="12">
        <v>6.0999999999999999E-2</v>
      </c>
      <c r="H418" s="12">
        <v>0.85312500000000002</v>
      </c>
      <c r="I418" s="3">
        <v>1</v>
      </c>
      <c r="J418" s="3" t="s">
        <v>100</v>
      </c>
      <c r="K418" s="3" t="s">
        <v>101</v>
      </c>
      <c r="L418" s="3" t="s">
        <v>102</v>
      </c>
      <c r="M418" s="3" t="s">
        <v>597</v>
      </c>
      <c r="N418" s="3" t="s">
        <v>598</v>
      </c>
      <c r="O418" s="3" t="s">
        <v>599</v>
      </c>
      <c r="P418" s="3" t="s">
        <v>600</v>
      </c>
      <c r="Q418" s="5">
        <v>45099.421932870369</v>
      </c>
      <c r="R418" s="5">
        <v>45099.444768518515</v>
      </c>
      <c r="S418" s="3">
        <v>24.321000000000002</v>
      </c>
      <c r="T418" s="5">
        <v>45036</v>
      </c>
      <c r="U418" s="5">
        <v>45040</v>
      </c>
      <c r="V418" s="3" t="s">
        <v>107</v>
      </c>
      <c r="W418" s="3" t="s">
        <v>108</v>
      </c>
      <c r="X418" s="3" t="s">
        <v>108</v>
      </c>
      <c r="Y418" s="3" t="s">
        <v>245</v>
      </c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x14ac:dyDescent="0.3">
      <c r="A419" s="3">
        <f t="shared" si="34"/>
        <v>35</v>
      </c>
      <c r="B419" s="3" t="s">
        <v>146</v>
      </c>
      <c r="C419" s="3" t="s">
        <v>125</v>
      </c>
      <c r="D419" s="3" t="s">
        <v>121</v>
      </c>
      <c r="E419" s="3" t="s">
        <v>115</v>
      </c>
      <c r="F419" s="3" t="s">
        <v>147</v>
      </c>
      <c r="G419" s="12">
        <v>0.126</v>
      </c>
      <c r="H419" s="12">
        <v>1.1492389999999999</v>
      </c>
      <c r="I419" s="3">
        <v>14</v>
      </c>
      <c r="J419" s="3" t="s">
        <v>100</v>
      </c>
      <c r="K419" s="3" t="s">
        <v>101</v>
      </c>
      <c r="L419" s="3" t="s">
        <v>102</v>
      </c>
      <c r="M419" s="3" t="s">
        <v>148</v>
      </c>
      <c r="N419" s="3" t="s">
        <v>149</v>
      </c>
      <c r="O419" s="3" t="s">
        <v>150</v>
      </c>
      <c r="P419" s="3" t="s">
        <v>145</v>
      </c>
      <c r="Q419" s="5">
        <v>45099.45212962963</v>
      </c>
      <c r="R419" s="5">
        <v>45099.475358796299</v>
      </c>
      <c r="S419" s="3">
        <v>28.091000000000001</v>
      </c>
      <c r="T419" s="5">
        <v>45036</v>
      </c>
      <c r="U419" s="5">
        <v>45042</v>
      </c>
      <c r="V419" s="3" t="s">
        <v>107</v>
      </c>
      <c r="W419" s="3" t="s">
        <v>108</v>
      </c>
      <c r="X419" s="3" t="s">
        <v>108</v>
      </c>
      <c r="Y419" s="3" t="s">
        <v>125</v>
      </c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</sheetData>
  <autoFilter ref="A1:AI41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A8" sqref="A8"/>
    </sheetView>
  </sheetViews>
  <sheetFormatPr defaultRowHeight="14.4" x14ac:dyDescent="0.3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3">
      <c r="A1" s="8" t="s">
        <v>74</v>
      </c>
      <c r="B1" s="8" t="s">
        <v>603</v>
      </c>
      <c r="C1" s="8" t="s">
        <v>95</v>
      </c>
      <c r="D1" s="8" t="s">
        <v>75</v>
      </c>
      <c r="E1" s="8" t="s">
        <v>76</v>
      </c>
      <c r="F1" s="8" t="s">
        <v>77</v>
      </c>
      <c r="G1" s="8" t="s">
        <v>93</v>
      </c>
      <c r="H1" s="8" t="s">
        <v>79</v>
      </c>
      <c r="I1" s="8" t="s">
        <v>80</v>
      </c>
      <c r="J1" s="8" t="s">
        <v>81</v>
      </c>
      <c r="K1" s="8" t="s">
        <v>53</v>
      </c>
      <c r="L1" s="8" t="s">
        <v>54</v>
      </c>
      <c r="M1" s="8" t="s">
        <v>82</v>
      </c>
      <c r="N1" s="8" t="s">
        <v>83</v>
      </c>
      <c r="O1" s="8" t="s">
        <v>84</v>
      </c>
      <c r="P1" s="8" t="s">
        <v>85</v>
      </c>
      <c r="Q1" s="8" t="s">
        <v>86</v>
      </c>
      <c r="R1" s="8" t="s">
        <v>87</v>
      </c>
    </row>
    <row r="2" spans="1:18" x14ac:dyDescent="0.3">
      <c r="A2" s="3" t="s">
        <v>604</v>
      </c>
      <c r="B2" s="3" t="s">
        <v>107</v>
      </c>
      <c r="C2" s="3" t="s">
        <v>605</v>
      </c>
      <c r="D2" s="3" t="s">
        <v>605</v>
      </c>
      <c r="E2" s="3" t="s">
        <v>129</v>
      </c>
      <c r="F2" s="3" t="s">
        <v>129</v>
      </c>
      <c r="G2" s="3" t="s">
        <v>108</v>
      </c>
      <c r="H2" s="3">
        <v>5.6800000000000003E-2</v>
      </c>
      <c r="I2" s="3">
        <v>1.472E-2</v>
      </c>
      <c r="J2" s="3">
        <v>4</v>
      </c>
      <c r="K2" s="5">
        <v>45036</v>
      </c>
      <c r="L2" s="5">
        <v>45056</v>
      </c>
      <c r="M2" s="3" t="s">
        <v>100</v>
      </c>
      <c r="N2" s="3" t="s">
        <v>101</v>
      </c>
      <c r="O2" s="3" t="s">
        <v>102</v>
      </c>
      <c r="P2" s="3" t="s">
        <v>606</v>
      </c>
      <c r="Q2" s="3" t="s">
        <v>607</v>
      </c>
      <c r="R2" s="3" t="s">
        <v>608</v>
      </c>
    </row>
    <row r="3" spans="1:18" x14ac:dyDescent="0.3">
      <c r="A3" s="3" t="s">
        <v>604</v>
      </c>
      <c r="B3" s="3" t="s">
        <v>107</v>
      </c>
      <c r="C3" s="3" t="s">
        <v>609</v>
      </c>
      <c r="D3" s="3" t="s">
        <v>609</v>
      </c>
      <c r="E3" s="3" t="s">
        <v>129</v>
      </c>
      <c r="F3" s="3" t="s">
        <v>129</v>
      </c>
      <c r="G3" s="3" t="s">
        <v>108</v>
      </c>
      <c r="H3" s="3">
        <v>3.3599999999999998E-2</v>
      </c>
      <c r="I3" s="3">
        <v>1.7135999999999998E-2</v>
      </c>
      <c r="J3" s="3">
        <v>7</v>
      </c>
      <c r="K3" s="5">
        <v>45036</v>
      </c>
      <c r="L3" s="5">
        <v>45056</v>
      </c>
      <c r="M3" s="3" t="s">
        <v>100</v>
      </c>
      <c r="N3" s="3" t="s">
        <v>101</v>
      </c>
      <c r="O3" s="3" t="s">
        <v>102</v>
      </c>
      <c r="P3" s="3" t="s">
        <v>606</v>
      </c>
      <c r="Q3" s="3" t="s">
        <v>607</v>
      </c>
      <c r="R3" s="3" t="s">
        <v>608</v>
      </c>
    </row>
    <row r="4" spans="1:18" x14ac:dyDescent="0.3">
      <c r="A4" s="3" t="s">
        <v>604</v>
      </c>
      <c r="B4" s="3" t="s">
        <v>107</v>
      </c>
      <c r="C4" s="3" t="s">
        <v>610</v>
      </c>
      <c r="D4" s="3" t="s">
        <v>610</v>
      </c>
      <c r="E4" s="3" t="s">
        <v>129</v>
      </c>
      <c r="F4" s="3" t="s">
        <v>129</v>
      </c>
      <c r="G4" s="3" t="s">
        <v>108</v>
      </c>
      <c r="H4" s="3">
        <v>0.22500000000000001</v>
      </c>
      <c r="I4" s="3">
        <v>5.7599999999999998E-2</v>
      </c>
      <c r="J4" s="3">
        <v>15</v>
      </c>
      <c r="K4" s="5">
        <v>45036</v>
      </c>
      <c r="L4" s="5">
        <v>45056</v>
      </c>
      <c r="M4" s="3" t="s">
        <v>100</v>
      </c>
      <c r="N4" s="3" t="s">
        <v>101</v>
      </c>
      <c r="O4" s="3" t="s">
        <v>102</v>
      </c>
      <c r="P4" s="3" t="s">
        <v>606</v>
      </c>
      <c r="Q4" s="3" t="s">
        <v>607</v>
      </c>
      <c r="R4" s="3" t="s">
        <v>608</v>
      </c>
    </row>
    <row r="5" spans="1:18" x14ac:dyDescent="0.3">
      <c r="A5" s="3" t="s">
        <v>604</v>
      </c>
      <c r="B5" s="3" t="s">
        <v>107</v>
      </c>
      <c r="C5" s="3" t="s">
        <v>611</v>
      </c>
      <c r="D5" s="3" t="s">
        <v>611</v>
      </c>
      <c r="E5" s="3" t="s">
        <v>129</v>
      </c>
      <c r="F5" s="3" t="s">
        <v>129</v>
      </c>
      <c r="G5" s="3" t="s">
        <v>108</v>
      </c>
      <c r="H5" s="3">
        <v>0.3402</v>
      </c>
      <c r="I5" s="3">
        <v>9.9360000000000004E-2</v>
      </c>
      <c r="J5" s="3">
        <v>27</v>
      </c>
      <c r="K5" s="5">
        <v>45036</v>
      </c>
      <c r="L5" s="5">
        <v>45056</v>
      </c>
      <c r="M5" s="3" t="s">
        <v>100</v>
      </c>
      <c r="N5" s="3" t="s">
        <v>101</v>
      </c>
      <c r="O5" s="3" t="s">
        <v>102</v>
      </c>
      <c r="P5" s="3" t="s">
        <v>606</v>
      </c>
      <c r="Q5" s="3" t="s">
        <v>607</v>
      </c>
      <c r="R5" s="3" t="s">
        <v>608</v>
      </c>
    </row>
    <row r="6" spans="1:18" x14ac:dyDescent="0.3">
      <c r="A6" s="3" t="s">
        <v>490</v>
      </c>
      <c r="B6" s="3" t="s">
        <v>107</v>
      </c>
      <c r="C6" s="3" t="s">
        <v>399</v>
      </c>
      <c r="D6" s="3" t="s">
        <v>399</v>
      </c>
      <c r="E6" s="3" t="s">
        <v>246</v>
      </c>
      <c r="F6" s="3" t="s">
        <v>247</v>
      </c>
      <c r="G6" s="3" t="s">
        <v>108</v>
      </c>
      <c r="H6" s="3">
        <v>0.126</v>
      </c>
      <c r="I6" s="3">
        <v>1.68675</v>
      </c>
      <c r="J6" s="3">
        <v>2</v>
      </c>
      <c r="K6" s="5">
        <v>45036</v>
      </c>
      <c r="L6" s="5">
        <v>45040</v>
      </c>
      <c r="M6" s="3" t="s">
        <v>100</v>
      </c>
      <c r="N6" s="3" t="s">
        <v>101</v>
      </c>
      <c r="O6" s="3" t="s">
        <v>102</v>
      </c>
      <c r="P6" s="3" t="s">
        <v>485</v>
      </c>
      <c r="Q6" s="3" t="s">
        <v>315</v>
      </c>
      <c r="R6" s="3" t="s">
        <v>486</v>
      </c>
    </row>
    <row r="7" spans="1:18" x14ac:dyDescent="0.3">
      <c r="A7" s="3" t="s">
        <v>566</v>
      </c>
      <c r="B7" s="3" t="s">
        <v>107</v>
      </c>
      <c r="C7" s="3" t="s">
        <v>399</v>
      </c>
      <c r="D7" s="3" t="s">
        <v>399</v>
      </c>
      <c r="E7" s="3" t="s">
        <v>246</v>
      </c>
      <c r="F7" s="3" t="s">
        <v>247</v>
      </c>
      <c r="G7" s="3" t="s">
        <v>108</v>
      </c>
      <c r="H7" s="3">
        <v>6.3E-2</v>
      </c>
      <c r="I7" s="3">
        <v>0.84337499999999999</v>
      </c>
      <c r="J7" s="3">
        <v>1</v>
      </c>
      <c r="K7" s="5">
        <v>45036</v>
      </c>
      <c r="L7" s="5">
        <v>45040</v>
      </c>
      <c r="M7" s="3" t="s">
        <v>100</v>
      </c>
      <c r="N7" s="3" t="s">
        <v>101</v>
      </c>
      <c r="O7" s="3" t="s">
        <v>102</v>
      </c>
      <c r="P7" s="3" t="s">
        <v>485</v>
      </c>
      <c r="Q7" s="3" t="s">
        <v>315</v>
      </c>
      <c r="R7" s="3" t="s">
        <v>486</v>
      </c>
    </row>
    <row r="8" spans="1:18" x14ac:dyDescent="0.3">
      <c r="A8" s="3" t="s">
        <v>251</v>
      </c>
      <c r="B8" s="3" t="s">
        <v>107</v>
      </c>
      <c r="C8" s="3" t="s">
        <v>471</v>
      </c>
      <c r="D8" s="3" t="s">
        <v>471</v>
      </c>
      <c r="E8" s="3" t="s">
        <v>255</v>
      </c>
      <c r="F8" s="3" t="s">
        <v>256</v>
      </c>
      <c r="G8" s="3" t="s">
        <v>108</v>
      </c>
      <c r="H8" s="3">
        <v>8.2000000000000003E-2</v>
      </c>
      <c r="I8" s="3">
        <v>0.95903099999999997</v>
      </c>
      <c r="J8" s="3">
        <v>2</v>
      </c>
      <c r="K8" s="5">
        <v>45036</v>
      </c>
      <c r="L8" s="5">
        <v>45039</v>
      </c>
      <c r="M8" s="3" t="s">
        <v>100</v>
      </c>
      <c r="N8" s="3" t="s">
        <v>101</v>
      </c>
      <c r="O8" s="3" t="s">
        <v>102</v>
      </c>
      <c r="P8" s="3" t="s">
        <v>10</v>
      </c>
      <c r="Q8" s="3" t="s">
        <v>249</v>
      </c>
      <c r="R8" s="3" t="s">
        <v>250</v>
      </c>
    </row>
    <row r="9" spans="1:18" x14ac:dyDescent="0.3">
      <c r="A9" s="3" t="s">
        <v>251</v>
      </c>
      <c r="B9" s="3" t="s">
        <v>107</v>
      </c>
      <c r="C9" s="3" t="s">
        <v>253</v>
      </c>
      <c r="D9" s="3" t="s">
        <v>253</v>
      </c>
      <c r="E9" s="3" t="s">
        <v>246</v>
      </c>
      <c r="F9" s="3" t="s">
        <v>247</v>
      </c>
      <c r="G9" s="3" t="s">
        <v>108</v>
      </c>
      <c r="H9" s="3">
        <v>4.5999999999999999E-2</v>
      </c>
      <c r="I9" s="3">
        <v>0.69159999999999999</v>
      </c>
      <c r="J9" s="3">
        <v>1</v>
      </c>
      <c r="K9" s="5">
        <v>45036</v>
      </c>
      <c r="L9" s="5">
        <v>45039</v>
      </c>
      <c r="M9" s="3" t="s">
        <v>100</v>
      </c>
      <c r="N9" s="3" t="s">
        <v>101</v>
      </c>
      <c r="O9" s="3" t="s">
        <v>102</v>
      </c>
      <c r="P9" s="3" t="s">
        <v>10</v>
      </c>
      <c r="Q9" s="3" t="s">
        <v>249</v>
      </c>
      <c r="R9" s="3" t="s">
        <v>250</v>
      </c>
    </row>
    <row r="10" spans="1:18" x14ac:dyDescent="0.3">
      <c r="A10" s="3" t="s">
        <v>251</v>
      </c>
      <c r="B10" s="3" t="s">
        <v>107</v>
      </c>
      <c r="C10" s="3" t="s">
        <v>257</v>
      </c>
      <c r="D10" s="3" t="s">
        <v>257</v>
      </c>
      <c r="E10" s="3" t="s">
        <v>255</v>
      </c>
      <c r="F10" s="3" t="s">
        <v>256</v>
      </c>
      <c r="G10" s="3" t="s">
        <v>108</v>
      </c>
      <c r="H10" s="3">
        <v>4.2000000000000003E-2</v>
      </c>
      <c r="I10" s="3">
        <v>0.49245299999999997</v>
      </c>
      <c r="J10" s="3">
        <v>1</v>
      </c>
      <c r="K10" s="5">
        <v>45036</v>
      </c>
      <c r="L10" s="5">
        <v>45039</v>
      </c>
      <c r="M10" s="3" t="s">
        <v>100</v>
      </c>
      <c r="N10" s="3" t="s">
        <v>101</v>
      </c>
      <c r="O10" s="3" t="s">
        <v>102</v>
      </c>
      <c r="P10" s="3" t="s">
        <v>10</v>
      </c>
      <c r="Q10" s="3" t="s">
        <v>249</v>
      </c>
      <c r="R10" s="3" t="s">
        <v>250</v>
      </c>
    </row>
    <row r="11" spans="1:18" x14ac:dyDescent="0.3">
      <c r="A11" s="3" t="s">
        <v>475</v>
      </c>
      <c r="B11" s="3" t="s">
        <v>107</v>
      </c>
      <c r="C11" s="3" t="s">
        <v>253</v>
      </c>
      <c r="D11" s="3" t="s">
        <v>253</v>
      </c>
      <c r="E11" s="3" t="s">
        <v>246</v>
      </c>
      <c r="F11" s="3" t="s">
        <v>247</v>
      </c>
      <c r="G11" s="3" t="s">
        <v>108</v>
      </c>
      <c r="H11" s="3">
        <v>4.5999999999999999E-2</v>
      </c>
      <c r="I11" s="3">
        <v>0.69159999999999999</v>
      </c>
      <c r="J11" s="3">
        <v>1</v>
      </c>
      <c r="K11" s="5">
        <v>45036</v>
      </c>
      <c r="L11" s="5">
        <v>45040</v>
      </c>
      <c r="M11" s="3" t="s">
        <v>100</v>
      </c>
      <c r="N11" s="3" t="s">
        <v>101</v>
      </c>
      <c r="O11" s="3" t="s">
        <v>102</v>
      </c>
      <c r="P11" s="3" t="s">
        <v>31</v>
      </c>
      <c r="Q11" s="3" t="s">
        <v>149</v>
      </c>
      <c r="R11" s="3" t="s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D13" sqref="D13"/>
    </sheetView>
  </sheetViews>
  <sheetFormatPr defaultRowHeight="14.4" x14ac:dyDescent="0.3"/>
  <cols>
    <col min="1" max="1" width="70" customWidth="1"/>
    <col min="2" max="2" width="30" customWidth="1"/>
  </cols>
  <sheetData>
    <row r="1" spans="1:2" x14ac:dyDescent="0.3">
      <c r="A1" s="9" t="s">
        <v>612</v>
      </c>
      <c r="B1" s="9" t="s">
        <v>613</v>
      </c>
    </row>
    <row r="2" spans="1:2" x14ac:dyDescent="0.3">
      <c r="A2" s="3" t="s">
        <v>614</v>
      </c>
      <c r="B2" s="3" t="s">
        <v>615</v>
      </c>
    </row>
    <row r="3" spans="1:2" x14ac:dyDescent="0.3">
      <c r="A3" s="9" t="s">
        <v>616</v>
      </c>
      <c r="B3" s="9" t="s">
        <v>617</v>
      </c>
    </row>
    <row r="4" spans="1:2" x14ac:dyDescent="0.3">
      <c r="A4" s="3" t="s">
        <v>618</v>
      </c>
      <c r="B4" s="3" t="s">
        <v>617</v>
      </c>
    </row>
    <row r="5" spans="1:2" x14ac:dyDescent="0.3">
      <c r="A5" s="9" t="s">
        <v>619</v>
      </c>
      <c r="B5" s="9" t="s">
        <v>620</v>
      </c>
    </row>
    <row r="6" spans="1:2" x14ac:dyDescent="0.3">
      <c r="A6" s="3" t="s">
        <v>621</v>
      </c>
      <c r="B6" s="3" t="s">
        <v>622</v>
      </c>
    </row>
    <row r="7" spans="1:2" x14ac:dyDescent="0.3">
      <c r="A7" s="9" t="s">
        <v>623</v>
      </c>
      <c r="B7" s="9" t="s">
        <v>624</v>
      </c>
    </row>
    <row r="8" spans="1:2" x14ac:dyDescent="0.3">
      <c r="A8" s="3" t="s">
        <v>625</v>
      </c>
      <c r="B8" s="3">
        <v>49202250</v>
      </c>
    </row>
    <row r="9" spans="1:2" x14ac:dyDescent="0.3">
      <c r="A9" s="9" t="s">
        <v>626</v>
      </c>
      <c r="B9" s="9" t="s">
        <v>627</v>
      </c>
    </row>
    <row r="10" spans="1:2" x14ac:dyDescent="0.3">
      <c r="A10" s="3" t="s">
        <v>628</v>
      </c>
      <c r="B10" s="3" t="s">
        <v>629</v>
      </c>
    </row>
    <row r="11" spans="1:2" x14ac:dyDescent="0.3">
      <c r="A11" s="9" t="s">
        <v>630</v>
      </c>
      <c r="B11" s="9" t="s">
        <v>631</v>
      </c>
    </row>
    <row r="12" spans="1:2" x14ac:dyDescent="0.3">
      <c r="A12" s="3" t="s">
        <v>632</v>
      </c>
      <c r="B12" s="3" t="s">
        <v>633</v>
      </c>
    </row>
    <row r="13" spans="1:2" x14ac:dyDescent="0.3">
      <c r="A13" s="9" t="s">
        <v>634</v>
      </c>
      <c r="B13" s="9">
        <v>1</v>
      </c>
    </row>
    <row r="14" spans="1:2" x14ac:dyDescent="0.3">
      <c r="A14" s="3" t="s">
        <v>635</v>
      </c>
      <c r="B14" s="3" t="s">
        <v>636</v>
      </c>
    </row>
    <row r="15" spans="1:2" x14ac:dyDescent="0.3">
      <c r="A15" s="9" t="s">
        <v>637</v>
      </c>
      <c r="B15" s="9" t="s">
        <v>638</v>
      </c>
    </row>
    <row r="16" spans="1:2" x14ac:dyDescent="0.3">
      <c r="A16" s="3" t="s">
        <v>639</v>
      </c>
      <c r="B16" s="3" t="s">
        <v>640</v>
      </c>
    </row>
    <row r="17" spans="1:2" x14ac:dyDescent="0.3">
      <c r="A17" s="9" t="s">
        <v>641</v>
      </c>
      <c r="B17" s="9">
        <v>1.89</v>
      </c>
    </row>
    <row r="18" spans="1:2" x14ac:dyDescent="0.3">
      <c r="A18" s="3" t="s">
        <v>642</v>
      </c>
      <c r="B18" s="3">
        <v>4</v>
      </c>
    </row>
    <row r="19" spans="1:2" x14ac:dyDescent="0.3">
      <c r="A19" s="9" t="s">
        <v>643</v>
      </c>
      <c r="B19" s="9">
        <v>1</v>
      </c>
    </row>
    <row r="20" spans="1:2" x14ac:dyDescent="0.3">
      <c r="A20" s="3" t="s">
        <v>644</v>
      </c>
      <c r="B20" s="3">
        <v>31.82</v>
      </c>
    </row>
    <row r="21" spans="1:2" x14ac:dyDescent="0.3">
      <c r="A21" s="9" t="s">
        <v>645</v>
      </c>
      <c r="B21" s="9">
        <v>15.54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8B9-9AD6-49A5-8851-E194293F3A21}">
  <dimension ref="A1:AS366"/>
  <sheetViews>
    <sheetView zoomScale="85" zoomScaleNormal="85" workbookViewId="0">
      <pane xSplit="3" ySplit="1" topLeftCell="D2" activePane="bottomRight" state="frozen"/>
      <selection activeCell="F30" sqref="F30"/>
      <selection pane="topRight" activeCell="F30" sqref="F30"/>
      <selection pane="bottomLeft" activeCell="F30" sqref="F30"/>
      <selection pane="bottomRight" activeCell="G1" sqref="A1:XFD1048576"/>
    </sheetView>
  </sheetViews>
  <sheetFormatPr defaultRowHeight="13.8" x14ac:dyDescent="0.25"/>
  <cols>
    <col min="1" max="1" width="10" style="75" bestFit="1" customWidth="1"/>
    <col min="2" max="2" width="21.5546875" style="28" customWidth="1"/>
    <col min="3" max="3" width="31.6640625" style="28" customWidth="1"/>
    <col min="4" max="4" width="15.77734375" style="28" customWidth="1"/>
    <col min="5" max="5" width="13.44140625" style="28" customWidth="1"/>
    <col min="6" max="6" width="16.77734375" style="28" customWidth="1"/>
    <col min="7" max="7" width="23.21875" style="28" customWidth="1"/>
    <col min="8" max="8" width="18.77734375" style="76" customWidth="1"/>
    <col min="9" max="9" width="12.44140625" style="77" customWidth="1"/>
    <col min="10" max="10" width="21" style="28" customWidth="1"/>
    <col min="11" max="11" width="11.44140625" style="28" customWidth="1"/>
    <col min="12" max="12" width="12.21875" style="28" customWidth="1"/>
    <col min="13" max="13" width="9.77734375" style="28" customWidth="1"/>
    <col min="14" max="14" width="10.77734375" style="28" customWidth="1"/>
    <col min="15" max="15" width="15.44140625" style="28" customWidth="1"/>
    <col min="16" max="16" width="9.44140625" style="28" customWidth="1"/>
    <col min="17" max="17" width="9.77734375" style="28" customWidth="1"/>
    <col min="18" max="18" width="10.44140625" style="28" customWidth="1"/>
    <col min="19" max="19" width="9.21875" style="28" customWidth="1"/>
    <col min="20" max="20" width="10.44140625" style="28" customWidth="1"/>
    <col min="21" max="21" width="9.21875" style="28" customWidth="1"/>
    <col min="22" max="22" width="9.77734375" style="28" customWidth="1"/>
    <col min="23" max="23" width="9.44140625" style="28" customWidth="1"/>
    <col min="24" max="24" width="10.21875" style="28" customWidth="1"/>
    <col min="25" max="25" width="13" style="28" customWidth="1"/>
    <col min="26" max="26" width="58.21875" style="81" customWidth="1"/>
    <col min="27" max="27" width="29.5546875" style="28" customWidth="1"/>
    <col min="28" max="30" width="8.88671875" style="28"/>
    <col min="31" max="31" width="17.44140625" style="28" customWidth="1"/>
    <col min="32" max="16384" width="8.88671875" style="28"/>
  </cols>
  <sheetData>
    <row r="1" spans="1:31" ht="41.4" x14ac:dyDescent="0.25">
      <c r="A1" s="19" t="s">
        <v>646</v>
      </c>
      <c r="B1" s="20" t="s">
        <v>647</v>
      </c>
      <c r="C1" s="20" t="s">
        <v>648</v>
      </c>
      <c r="D1" s="20" t="s">
        <v>649</v>
      </c>
      <c r="E1" s="20" t="s">
        <v>650</v>
      </c>
      <c r="F1" s="20" t="s">
        <v>651</v>
      </c>
      <c r="G1" s="20" t="s">
        <v>652</v>
      </c>
      <c r="H1" s="21" t="s">
        <v>653</v>
      </c>
      <c r="I1" s="22" t="s">
        <v>654</v>
      </c>
      <c r="J1" s="20" t="s">
        <v>655</v>
      </c>
      <c r="K1" s="20" t="s">
        <v>656</v>
      </c>
      <c r="L1" s="20" t="s">
        <v>657</v>
      </c>
      <c r="M1" s="23" t="s">
        <v>658</v>
      </c>
      <c r="N1" s="23" t="s">
        <v>659</v>
      </c>
      <c r="O1" s="23" t="s">
        <v>660</v>
      </c>
      <c r="P1" s="24" t="s">
        <v>661</v>
      </c>
      <c r="Q1" s="25" t="s">
        <v>262</v>
      </c>
      <c r="R1" s="25" t="s">
        <v>71</v>
      </c>
      <c r="S1" s="25" t="s">
        <v>144</v>
      </c>
      <c r="T1" s="25" t="s">
        <v>386</v>
      </c>
      <c r="U1" s="25" t="s">
        <v>662</v>
      </c>
      <c r="V1" s="25" t="s">
        <v>228</v>
      </c>
      <c r="W1" s="25" t="s">
        <v>515</v>
      </c>
      <c r="X1" s="25" t="s">
        <v>663</v>
      </c>
      <c r="Y1" s="26" t="s">
        <v>664</v>
      </c>
      <c r="Z1" s="27" t="s">
        <v>665</v>
      </c>
      <c r="AA1" s="26" t="s">
        <v>666</v>
      </c>
      <c r="AB1" s="26" t="s">
        <v>667</v>
      </c>
      <c r="AC1" s="26" t="s">
        <v>668</v>
      </c>
      <c r="AD1" s="26" t="s">
        <v>669</v>
      </c>
      <c r="AE1" s="26" t="s">
        <v>670</v>
      </c>
    </row>
    <row r="2" spans="1:31" x14ac:dyDescent="0.25">
      <c r="A2" s="29">
        <v>45036</v>
      </c>
      <c r="B2" s="30" t="s">
        <v>131</v>
      </c>
      <c r="C2" s="31" t="s">
        <v>671</v>
      </c>
      <c r="D2" s="32" t="s">
        <v>130</v>
      </c>
      <c r="E2" s="31">
        <v>9521425068</v>
      </c>
      <c r="F2" s="30">
        <v>6000022092</v>
      </c>
      <c r="G2" s="31" t="s">
        <v>672</v>
      </c>
      <c r="H2" s="33">
        <v>45056</v>
      </c>
      <c r="I2" s="34">
        <v>45034</v>
      </c>
      <c r="J2" s="30" t="s">
        <v>141</v>
      </c>
      <c r="K2" s="31" t="s">
        <v>115</v>
      </c>
      <c r="L2" s="30" t="s">
        <v>673</v>
      </c>
      <c r="M2" s="35">
        <v>20</v>
      </c>
      <c r="N2" s="36">
        <v>3.1797500000000003</v>
      </c>
      <c r="O2" s="35">
        <v>73372560</v>
      </c>
      <c r="P2" s="31"/>
      <c r="Q2" s="31"/>
      <c r="R2" s="31">
        <v>1</v>
      </c>
      <c r="S2" s="31"/>
      <c r="T2" s="31"/>
      <c r="U2" s="31"/>
      <c r="V2" s="31"/>
      <c r="W2" s="31"/>
      <c r="X2" s="31"/>
      <c r="Y2" s="31"/>
      <c r="Z2" s="37"/>
      <c r="AA2" s="38" t="s">
        <v>674</v>
      </c>
      <c r="AB2" s="30"/>
      <c r="AC2" s="30"/>
      <c r="AD2" s="30"/>
      <c r="AE2" s="30"/>
    </row>
    <row r="3" spans="1:31" x14ac:dyDescent="0.25">
      <c r="A3" s="29">
        <v>45036</v>
      </c>
      <c r="B3" s="30" t="s">
        <v>131</v>
      </c>
      <c r="C3" s="31" t="str">
        <f t="shared" ref="C3:I7" si="0">C2</f>
        <v>Dự Án Khu Dân Cư Và Công Viên Phước Thiện Tại P.Long Bình và Long Thạnh Mỹ</v>
      </c>
      <c r="D3" s="30" t="str">
        <f t="shared" si="0"/>
        <v>9513138542</v>
      </c>
      <c r="E3" s="31">
        <f t="shared" si="0"/>
        <v>9521425068</v>
      </c>
      <c r="F3" s="30">
        <f t="shared" si="0"/>
        <v>6000022092</v>
      </c>
      <c r="G3" s="31" t="str">
        <f t="shared" si="0"/>
        <v>REV1489/1806/3035-DƯƠNG 0387202277/</v>
      </c>
      <c r="H3" s="33">
        <f t="shared" si="0"/>
        <v>45056</v>
      </c>
      <c r="I3" s="34">
        <f t="shared" si="0"/>
        <v>45034</v>
      </c>
      <c r="J3" s="30" t="s">
        <v>142</v>
      </c>
      <c r="K3" s="31" t="s">
        <v>115</v>
      </c>
      <c r="L3" s="30" t="s">
        <v>673</v>
      </c>
      <c r="M3" s="35">
        <v>20</v>
      </c>
      <c r="N3" s="36">
        <v>1.6228200000000002</v>
      </c>
      <c r="O3" s="35">
        <v>48915040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7"/>
      <c r="AA3" s="38" t="s">
        <v>674</v>
      </c>
      <c r="AB3" s="30"/>
      <c r="AC3" s="30"/>
      <c r="AD3" s="30"/>
      <c r="AE3" s="30"/>
    </row>
    <row r="4" spans="1:31" x14ac:dyDescent="0.25">
      <c r="A4" s="29">
        <v>45036</v>
      </c>
      <c r="B4" s="30" t="s">
        <v>131</v>
      </c>
      <c r="C4" s="31" t="str">
        <f t="shared" si="0"/>
        <v>Dự Án Khu Dân Cư Và Công Viên Phước Thiện Tại P.Long Bình và Long Thạnh Mỹ</v>
      </c>
      <c r="D4" s="30" t="str">
        <f t="shared" si="0"/>
        <v>9513138542</v>
      </c>
      <c r="E4" s="31">
        <f t="shared" si="0"/>
        <v>9521425068</v>
      </c>
      <c r="F4" s="30">
        <f t="shared" si="0"/>
        <v>6000022092</v>
      </c>
      <c r="G4" s="31" t="str">
        <f t="shared" si="0"/>
        <v>REV1489/1806/3035-DƯƠNG 0387202277/</v>
      </c>
      <c r="H4" s="39">
        <f t="shared" si="0"/>
        <v>45056</v>
      </c>
      <c r="I4" s="34">
        <f t="shared" si="0"/>
        <v>45034</v>
      </c>
      <c r="J4" s="30" t="s">
        <v>675</v>
      </c>
      <c r="K4" s="31" t="s">
        <v>115</v>
      </c>
      <c r="L4" s="30" t="s">
        <v>673</v>
      </c>
      <c r="M4" s="35">
        <v>20</v>
      </c>
      <c r="N4" s="36">
        <v>0</v>
      </c>
      <c r="O4" s="35">
        <v>0</v>
      </c>
      <c r="P4" s="37"/>
      <c r="Q4" s="31"/>
      <c r="R4" s="31"/>
      <c r="S4" s="31"/>
      <c r="T4" s="31"/>
      <c r="U4" s="31"/>
      <c r="V4" s="31"/>
      <c r="W4" s="31"/>
      <c r="X4" s="31"/>
      <c r="Y4" s="31"/>
      <c r="Z4" s="37"/>
      <c r="AA4" s="38" t="s">
        <v>674</v>
      </c>
      <c r="AB4" s="30"/>
      <c r="AC4" s="30"/>
      <c r="AD4" s="30"/>
      <c r="AE4" s="30"/>
    </row>
    <row r="5" spans="1:31" x14ac:dyDescent="0.25">
      <c r="A5" s="29">
        <v>45036</v>
      </c>
      <c r="B5" s="30" t="s">
        <v>131</v>
      </c>
      <c r="C5" s="31" t="str">
        <f t="shared" si="0"/>
        <v>Dự Án Khu Dân Cư Và Công Viên Phước Thiện Tại P.Long Bình và Long Thạnh Mỹ</v>
      </c>
      <c r="D5" s="30" t="str">
        <f t="shared" si="0"/>
        <v>9513138542</v>
      </c>
      <c r="E5" s="31" t="s">
        <v>134</v>
      </c>
      <c r="F5" s="30">
        <v>6000022092</v>
      </c>
      <c r="G5" s="31" t="s">
        <v>672</v>
      </c>
      <c r="H5" s="33">
        <v>45056</v>
      </c>
      <c r="I5" s="34">
        <v>45034</v>
      </c>
      <c r="J5" s="30" t="s">
        <v>135</v>
      </c>
      <c r="K5" s="31" t="s">
        <v>115</v>
      </c>
      <c r="L5" s="30" t="s">
        <v>673</v>
      </c>
      <c r="M5" s="35">
        <v>15</v>
      </c>
      <c r="N5" s="36">
        <v>4.1126399999999999</v>
      </c>
      <c r="O5" s="35">
        <v>97197990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7"/>
      <c r="AA5" s="38" t="s">
        <v>674</v>
      </c>
      <c r="AB5" s="40"/>
      <c r="AC5" s="30"/>
      <c r="AD5" s="30"/>
      <c r="AE5" s="30"/>
    </row>
    <row r="6" spans="1:31" x14ac:dyDescent="0.25">
      <c r="A6" s="29">
        <v>45036</v>
      </c>
      <c r="B6" s="30" t="s">
        <v>131</v>
      </c>
      <c r="C6" s="31" t="str">
        <f t="shared" si="0"/>
        <v>Dự Án Khu Dân Cư Và Công Viên Phước Thiện Tại P.Long Bình và Long Thạnh Mỹ</v>
      </c>
      <c r="D6" s="30" t="str">
        <f t="shared" si="0"/>
        <v>9513138542</v>
      </c>
      <c r="E6" s="31" t="str">
        <f t="shared" si="0"/>
        <v>9521424663</v>
      </c>
      <c r="F6" s="30">
        <f t="shared" si="0"/>
        <v>6000022092</v>
      </c>
      <c r="G6" s="31" t="str">
        <f t="shared" si="0"/>
        <v>REV1489/1806/3035-DƯƠNG 0387202277/</v>
      </c>
      <c r="H6" s="39">
        <f t="shared" si="0"/>
        <v>45056</v>
      </c>
      <c r="I6" s="34">
        <f t="shared" si="0"/>
        <v>45034</v>
      </c>
      <c r="J6" s="30" t="s">
        <v>136</v>
      </c>
      <c r="K6" s="31" t="s">
        <v>115</v>
      </c>
      <c r="L6" s="30" t="s">
        <v>673</v>
      </c>
      <c r="M6" s="35">
        <v>15</v>
      </c>
      <c r="N6" s="36">
        <v>1.2171150000000002</v>
      </c>
      <c r="O6" s="35">
        <v>64798665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7"/>
      <c r="AA6" s="38" t="s">
        <v>674</v>
      </c>
      <c r="AB6" s="30"/>
      <c r="AC6" s="30"/>
      <c r="AD6" s="30"/>
      <c r="AE6" s="30"/>
    </row>
    <row r="7" spans="1:31" x14ac:dyDescent="0.25">
      <c r="A7" s="29">
        <v>45036</v>
      </c>
      <c r="B7" s="30" t="s">
        <v>131</v>
      </c>
      <c r="C7" s="31" t="str">
        <f t="shared" si="0"/>
        <v>Dự Án Khu Dân Cư Và Công Viên Phước Thiện Tại P.Long Bình và Long Thạnh Mỹ</v>
      </c>
      <c r="D7" s="30" t="str">
        <f t="shared" si="0"/>
        <v>9513138542</v>
      </c>
      <c r="E7" s="31" t="str">
        <f t="shared" si="0"/>
        <v>9521424663</v>
      </c>
      <c r="F7" s="30">
        <f t="shared" si="0"/>
        <v>6000022092</v>
      </c>
      <c r="G7" s="31" t="str">
        <f t="shared" si="0"/>
        <v>REV1489/1806/3035-DƯƠNG 0387202277/</v>
      </c>
      <c r="H7" s="33">
        <f t="shared" si="0"/>
        <v>45056</v>
      </c>
      <c r="I7" s="34">
        <f t="shared" si="0"/>
        <v>45034</v>
      </c>
      <c r="J7" s="30" t="s">
        <v>676</v>
      </c>
      <c r="K7" s="31" t="s">
        <v>115</v>
      </c>
      <c r="L7" s="30" t="s">
        <v>673</v>
      </c>
      <c r="M7" s="35">
        <v>15</v>
      </c>
      <c r="N7" s="36">
        <v>0</v>
      </c>
      <c r="O7" s="35">
        <v>0</v>
      </c>
      <c r="P7" s="37"/>
      <c r="Q7" s="31"/>
      <c r="R7" s="31"/>
      <c r="S7" s="31"/>
      <c r="T7" s="31"/>
      <c r="U7" s="31"/>
      <c r="V7" s="31"/>
      <c r="W7" s="31"/>
      <c r="X7" s="31"/>
      <c r="Y7" s="31"/>
      <c r="Z7" s="37"/>
      <c r="AA7" s="38" t="s">
        <v>674</v>
      </c>
      <c r="AB7" s="30"/>
      <c r="AC7" s="30"/>
      <c r="AD7" s="30"/>
      <c r="AE7" s="30"/>
    </row>
    <row r="8" spans="1:31" x14ac:dyDescent="0.25">
      <c r="A8" s="29">
        <v>45036</v>
      </c>
      <c r="B8" s="30" t="s">
        <v>149</v>
      </c>
      <c r="C8" s="31" t="s">
        <v>677</v>
      </c>
      <c r="D8" s="30" t="s">
        <v>273</v>
      </c>
      <c r="E8" s="31" t="s">
        <v>272</v>
      </c>
      <c r="F8" s="30">
        <v>6000017434</v>
      </c>
      <c r="G8" s="31" t="s">
        <v>678</v>
      </c>
      <c r="H8" s="33">
        <v>45040</v>
      </c>
      <c r="I8" s="34">
        <v>45033</v>
      </c>
      <c r="J8" s="30" t="s">
        <v>271</v>
      </c>
      <c r="K8" s="31" t="s">
        <v>246</v>
      </c>
      <c r="L8" s="41" t="s">
        <v>679</v>
      </c>
      <c r="M8" s="35">
        <v>1</v>
      </c>
      <c r="N8" s="36">
        <v>1.1129599999999999</v>
      </c>
      <c r="O8" s="35">
        <v>15833182</v>
      </c>
      <c r="P8" s="37"/>
      <c r="Q8" s="31">
        <v>1</v>
      </c>
      <c r="R8" s="31"/>
      <c r="S8" s="31"/>
      <c r="T8" s="31"/>
      <c r="U8" s="31"/>
      <c r="V8" s="31"/>
      <c r="W8" s="31"/>
      <c r="X8" s="31"/>
      <c r="Y8" s="31"/>
      <c r="Z8" s="37"/>
      <c r="AA8" s="38" t="s">
        <v>680</v>
      </c>
      <c r="AB8" s="30"/>
      <c r="AC8" s="30"/>
      <c r="AD8" s="30"/>
      <c r="AE8" s="30"/>
    </row>
    <row r="9" spans="1:31" x14ac:dyDescent="0.25">
      <c r="A9" s="29">
        <v>45036</v>
      </c>
      <c r="B9" s="30" t="s">
        <v>149</v>
      </c>
      <c r="C9" s="31" t="str">
        <f>C8</f>
        <v>127 đường Lê Văn Chí, Phường Linh Trung Thành phố Thủ Đức, Thành Phố Hồ Chí Minh Việt Nam</v>
      </c>
      <c r="D9" s="30" t="s">
        <v>275</v>
      </c>
      <c r="E9" s="31" t="s">
        <v>274</v>
      </c>
      <c r="F9" s="30">
        <v>6000017434</v>
      </c>
      <c r="G9" s="31" t="s">
        <v>681</v>
      </c>
      <c r="H9" s="33">
        <v>45042</v>
      </c>
      <c r="I9" s="34">
        <v>45035</v>
      </c>
      <c r="J9" s="30" t="s">
        <v>113</v>
      </c>
      <c r="K9" s="31" t="s">
        <v>115</v>
      </c>
      <c r="L9" s="30" t="s">
        <v>673</v>
      </c>
      <c r="M9" s="35">
        <v>23</v>
      </c>
      <c r="N9" s="36">
        <v>4.968</v>
      </c>
      <c r="O9" s="35">
        <v>179000835</v>
      </c>
      <c r="P9" s="37"/>
      <c r="Q9" s="31"/>
      <c r="R9" s="31"/>
      <c r="S9" s="31"/>
      <c r="T9" s="31"/>
      <c r="U9" s="31"/>
      <c r="V9" s="31"/>
      <c r="W9" s="31"/>
      <c r="X9" s="31"/>
      <c r="Y9" s="31"/>
      <c r="Z9" s="37"/>
      <c r="AA9" s="38" t="s">
        <v>680</v>
      </c>
      <c r="AB9" s="30"/>
      <c r="AC9" s="30"/>
      <c r="AD9" s="30"/>
      <c r="AE9" s="30"/>
    </row>
    <row r="10" spans="1:31" x14ac:dyDescent="0.25">
      <c r="A10" s="29">
        <v>45036</v>
      </c>
      <c r="B10" s="30" t="s">
        <v>149</v>
      </c>
      <c r="C10" s="31" t="str">
        <f t="shared" ref="C10:I11" si="1">C9</f>
        <v>127 đường Lê Văn Chí, Phường Linh Trung Thành phố Thủ Đức, Thành Phố Hồ Chí Minh Việt Nam</v>
      </c>
      <c r="D10" s="30" t="str">
        <f t="shared" si="1"/>
        <v>9513143291</v>
      </c>
      <c r="E10" s="31" t="str">
        <f t="shared" si="1"/>
        <v>9521424851</v>
      </c>
      <c r="F10" s="30">
        <f t="shared" si="1"/>
        <v>6000017434</v>
      </c>
      <c r="G10" s="31" t="str">
        <f t="shared" si="1"/>
        <v>07909PO2304842527</v>
      </c>
      <c r="H10" s="33">
        <f t="shared" si="1"/>
        <v>45042</v>
      </c>
      <c r="I10" s="34">
        <f t="shared" si="1"/>
        <v>45035</v>
      </c>
      <c r="J10" s="30" t="s">
        <v>120</v>
      </c>
      <c r="K10" s="31" t="s">
        <v>115</v>
      </c>
      <c r="L10" s="30" t="s">
        <v>673</v>
      </c>
      <c r="M10" s="35">
        <v>23</v>
      </c>
      <c r="N10" s="36">
        <v>2.3493119999999998</v>
      </c>
      <c r="O10" s="35">
        <v>119333890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7"/>
      <c r="AA10" s="38" t="s">
        <v>680</v>
      </c>
      <c r="AB10" s="37"/>
      <c r="AC10" s="30"/>
      <c r="AD10" s="30"/>
      <c r="AE10" s="30"/>
    </row>
    <row r="11" spans="1:31" x14ac:dyDescent="0.25">
      <c r="A11" s="29">
        <v>45036</v>
      </c>
      <c r="B11" s="30" t="s">
        <v>149</v>
      </c>
      <c r="C11" s="31" t="str">
        <f t="shared" si="1"/>
        <v>127 đường Lê Văn Chí, Phường Linh Trung Thành phố Thủ Đức, Thành Phố Hồ Chí Minh Việt Nam</v>
      </c>
      <c r="D11" s="32" t="str">
        <f t="shared" si="1"/>
        <v>9513143291</v>
      </c>
      <c r="E11" s="31" t="str">
        <f t="shared" si="1"/>
        <v>9521424851</v>
      </c>
      <c r="F11" s="30">
        <f t="shared" si="1"/>
        <v>6000017434</v>
      </c>
      <c r="G11" s="31" t="str">
        <f t="shared" si="1"/>
        <v>07909PO2304842527</v>
      </c>
      <c r="H11" s="33">
        <f t="shared" si="1"/>
        <v>45042</v>
      </c>
      <c r="I11" s="34">
        <f t="shared" si="1"/>
        <v>45035</v>
      </c>
      <c r="J11" s="30" t="s">
        <v>682</v>
      </c>
      <c r="K11" s="31" t="s">
        <v>115</v>
      </c>
      <c r="L11" s="30" t="s">
        <v>673</v>
      </c>
      <c r="M11" s="35">
        <v>23</v>
      </c>
      <c r="N11" s="36">
        <v>0</v>
      </c>
      <c r="O11" s="35">
        <v>0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7"/>
      <c r="AA11" s="38" t="s">
        <v>680</v>
      </c>
      <c r="AB11" s="30"/>
      <c r="AC11" s="30"/>
      <c r="AD11" s="30"/>
      <c r="AE11" s="30"/>
    </row>
    <row r="12" spans="1:31" x14ac:dyDescent="0.25">
      <c r="A12" s="29">
        <v>45036</v>
      </c>
      <c r="B12" s="30" t="s">
        <v>149</v>
      </c>
      <c r="C12" s="31" t="s">
        <v>683</v>
      </c>
      <c r="D12" s="30" t="s">
        <v>361</v>
      </c>
      <c r="E12" s="31" t="s">
        <v>360</v>
      </c>
      <c r="F12" s="30">
        <v>6000018796</v>
      </c>
      <c r="G12" s="31" t="s">
        <v>684</v>
      </c>
      <c r="H12" s="33">
        <v>45044</v>
      </c>
      <c r="I12" s="34">
        <v>45033</v>
      </c>
      <c r="J12" s="30" t="s">
        <v>264</v>
      </c>
      <c r="K12" s="31" t="s">
        <v>255</v>
      </c>
      <c r="L12" s="41" t="s">
        <v>679</v>
      </c>
      <c r="M12" s="35">
        <v>2</v>
      </c>
      <c r="N12" s="36">
        <v>0.87596249999999998</v>
      </c>
      <c r="O12" s="35">
        <v>21620910</v>
      </c>
      <c r="P12" s="37"/>
      <c r="Q12" s="31"/>
      <c r="R12" s="31"/>
      <c r="S12" s="31"/>
      <c r="T12" s="31"/>
      <c r="U12" s="31"/>
      <c r="V12" s="31">
        <v>1</v>
      </c>
      <c r="W12" s="31"/>
      <c r="X12" s="31"/>
      <c r="Y12" s="31"/>
      <c r="Z12" s="37"/>
      <c r="AA12" s="38" t="s">
        <v>674</v>
      </c>
      <c r="AB12" s="30"/>
      <c r="AC12" s="30"/>
      <c r="AD12" s="30"/>
      <c r="AE12" s="30"/>
    </row>
    <row r="13" spans="1:31" x14ac:dyDescent="0.25">
      <c r="A13" s="29">
        <v>45036</v>
      </c>
      <c r="B13" s="30" t="s">
        <v>149</v>
      </c>
      <c r="C13" s="31" t="str">
        <f t="shared" ref="C13:I19" si="2">C12</f>
        <v>6 Đường 990, Phường Phú Hữu Thành phố Thủ Đức, Thành phố Hồ Chí Minh Việt Nam</v>
      </c>
      <c r="D13" s="30" t="str">
        <f>D12</f>
        <v>9513141820</v>
      </c>
      <c r="E13" s="31" t="s">
        <v>363</v>
      </c>
      <c r="F13" s="30">
        <v>6000018796</v>
      </c>
      <c r="G13" s="31" t="s">
        <v>684</v>
      </c>
      <c r="H13" s="33">
        <v>45044</v>
      </c>
      <c r="I13" s="34">
        <v>45033</v>
      </c>
      <c r="J13" s="30" t="s">
        <v>257</v>
      </c>
      <c r="K13" s="31" t="s">
        <v>255</v>
      </c>
      <c r="L13" s="30" t="s">
        <v>673</v>
      </c>
      <c r="M13" s="35">
        <v>6</v>
      </c>
      <c r="N13" s="36">
        <v>2.9547179999999997</v>
      </c>
      <c r="O13" s="35">
        <v>43632000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7"/>
      <c r="AA13" s="38" t="s">
        <v>674</v>
      </c>
      <c r="AB13" s="30"/>
      <c r="AC13" s="30"/>
      <c r="AD13" s="30"/>
      <c r="AE13" s="30"/>
    </row>
    <row r="14" spans="1:31" x14ac:dyDescent="0.25">
      <c r="A14" s="29">
        <v>45036</v>
      </c>
      <c r="B14" s="30" t="s">
        <v>149</v>
      </c>
      <c r="C14" s="31" t="str">
        <f t="shared" si="2"/>
        <v>6 Đường 990, Phường Phú Hữu Thành phố Thủ Đức, Thành phố Hồ Chí Minh Việt Nam</v>
      </c>
      <c r="D14" s="30" t="str">
        <f t="shared" si="2"/>
        <v>9513141820</v>
      </c>
      <c r="E14" s="31" t="str">
        <f t="shared" si="2"/>
        <v>9521422733</v>
      </c>
      <c r="F14" s="30">
        <f t="shared" si="2"/>
        <v>6000018796</v>
      </c>
      <c r="G14" s="31" t="str">
        <f t="shared" si="2"/>
        <v>03545PO2304774715</v>
      </c>
      <c r="H14" s="33">
        <f t="shared" si="2"/>
        <v>45044</v>
      </c>
      <c r="I14" s="34">
        <f t="shared" si="2"/>
        <v>45033</v>
      </c>
      <c r="J14" s="30" t="s">
        <v>364</v>
      </c>
      <c r="K14" s="31" t="s">
        <v>255</v>
      </c>
      <c r="L14" s="30" t="s">
        <v>673</v>
      </c>
      <c r="M14" s="35">
        <v>1</v>
      </c>
      <c r="N14" s="36">
        <v>0.43798124999999999</v>
      </c>
      <c r="O14" s="35">
        <v>11660455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7"/>
      <c r="AA14" s="38" t="s">
        <v>674</v>
      </c>
      <c r="AB14" s="30"/>
      <c r="AC14" s="30"/>
      <c r="AD14" s="30"/>
      <c r="AE14" s="30"/>
    </row>
    <row r="15" spans="1:31" x14ac:dyDescent="0.25">
      <c r="A15" s="29">
        <v>45036</v>
      </c>
      <c r="B15" s="30" t="s">
        <v>149</v>
      </c>
      <c r="C15" s="31" t="str">
        <f t="shared" si="2"/>
        <v>6 Đường 990, Phường Phú Hữu Thành phố Thủ Đức, Thành phố Hồ Chí Minh Việt Nam</v>
      </c>
      <c r="D15" s="30" t="s">
        <v>366</v>
      </c>
      <c r="E15" s="31" t="s">
        <v>365</v>
      </c>
      <c r="F15" s="30">
        <v>6000018796</v>
      </c>
      <c r="G15" s="31" t="s">
        <v>685</v>
      </c>
      <c r="H15" s="33">
        <v>45040</v>
      </c>
      <c r="I15" s="34">
        <v>45034</v>
      </c>
      <c r="J15" s="30" t="s">
        <v>351</v>
      </c>
      <c r="K15" s="31" t="s">
        <v>246</v>
      </c>
      <c r="L15" s="30" t="s">
        <v>673</v>
      </c>
      <c r="M15" s="35">
        <v>24</v>
      </c>
      <c r="N15" s="36">
        <v>12.589248000000001</v>
      </c>
      <c r="O15" s="35">
        <v>126528000</v>
      </c>
      <c r="P15" s="37"/>
      <c r="Q15" s="31"/>
      <c r="R15" s="31"/>
      <c r="S15" s="31"/>
      <c r="T15" s="31"/>
      <c r="U15" s="31"/>
      <c r="V15" s="31"/>
      <c r="W15" s="31"/>
      <c r="X15" s="31"/>
      <c r="Y15" s="31"/>
      <c r="Z15" s="37"/>
      <c r="AA15" s="38" t="s">
        <v>674</v>
      </c>
      <c r="AB15" s="30"/>
      <c r="AC15" s="30"/>
      <c r="AD15" s="30"/>
      <c r="AE15" s="30"/>
    </row>
    <row r="16" spans="1:31" x14ac:dyDescent="0.25">
      <c r="A16" s="29">
        <v>45036</v>
      </c>
      <c r="B16" s="30" t="s">
        <v>149</v>
      </c>
      <c r="C16" s="31" t="str">
        <f t="shared" si="2"/>
        <v>6 Đường 990, Phường Phú Hữu Thành phố Thủ Đức, Thành phố Hồ Chí Minh Việt Nam</v>
      </c>
      <c r="D16" s="30" t="s">
        <v>368</v>
      </c>
      <c r="E16" s="31" t="s">
        <v>367</v>
      </c>
      <c r="F16" s="30">
        <v>6000018796</v>
      </c>
      <c r="G16" s="31" t="s">
        <v>686</v>
      </c>
      <c r="H16" s="33">
        <v>45040</v>
      </c>
      <c r="I16" s="34">
        <v>45033</v>
      </c>
      <c r="J16" s="30" t="s">
        <v>268</v>
      </c>
      <c r="K16" s="31" t="s">
        <v>246</v>
      </c>
      <c r="L16" s="41" t="s">
        <v>679</v>
      </c>
      <c r="M16" s="35">
        <v>3</v>
      </c>
      <c r="N16" s="36">
        <v>2.0747999999999998</v>
      </c>
      <c r="O16" s="35">
        <v>21576000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7"/>
      <c r="AA16" s="38" t="s">
        <v>674</v>
      </c>
      <c r="AB16" s="42"/>
      <c r="AC16" s="30"/>
      <c r="AD16" s="30"/>
      <c r="AE16" s="30"/>
    </row>
    <row r="17" spans="1:31" x14ac:dyDescent="0.25">
      <c r="A17" s="29">
        <v>45036</v>
      </c>
      <c r="B17" s="30" t="s">
        <v>149</v>
      </c>
      <c r="C17" s="31" t="str">
        <f t="shared" si="2"/>
        <v>6 Đường 990, Phường Phú Hữu Thành phố Thủ Đức, Thành phố Hồ Chí Minh Việt Nam</v>
      </c>
      <c r="D17" s="30" t="str">
        <f t="shared" si="2"/>
        <v>9513142382</v>
      </c>
      <c r="E17" s="31" t="str">
        <f t="shared" si="2"/>
        <v>9521423441</v>
      </c>
      <c r="F17" s="30">
        <f t="shared" si="2"/>
        <v>6000018796</v>
      </c>
      <c r="G17" s="31" t="str">
        <f t="shared" si="2"/>
        <v>03545PO2304781567</v>
      </c>
      <c r="H17" s="33">
        <f t="shared" si="2"/>
        <v>45040</v>
      </c>
      <c r="I17" s="34">
        <f t="shared" si="2"/>
        <v>45033</v>
      </c>
      <c r="J17" s="30" t="s">
        <v>270</v>
      </c>
      <c r="K17" s="31" t="s">
        <v>246</v>
      </c>
      <c r="L17" s="41" t="s">
        <v>679</v>
      </c>
      <c r="M17" s="35">
        <v>4</v>
      </c>
      <c r="N17" s="36">
        <v>2.271744</v>
      </c>
      <c r="O17" s="35">
        <v>23648000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7"/>
      <c r="AA17" s="38" t="s">
        <v>674</v>
      </c>
      <c r="AB17" s="37"/>
      <c r="AC17" s="30"/>
      <c r="AD17" s="30"/>
      <c r="AE17" s="30"/>
    </row>
    <row r="18" spans="1:31" x14ac:dyDescent="0.25">
      <c r="A18" s="29">
        <v>45036</v>
      </c>
      <c r="B18" s="30" t="s">
        <v>149</v>
      </c>
      <c r="C18" s="31" t="str">
        <f t="shared" si="2"/>
        <v>6 Đường 990, Phường Phú Hữu Thành phố Thủ Đức, Thành phố Hồ Chí Minh Việt Nam</v>
      </c>
      <c r="D18" s="30" t="str">
        <f t="shared" si="2"/>
        <v>9513142382</v>
      </c>
      <c r="E18" s="31" t="str">
        <f t="shared" si="2"/>
        <v>9521423441</v>
      </c>
      <c r="F18" s="30">
        <f t="shared" si="2"/>
        <v>6000018796</v>
      </c>
      <c r="G18" s="31" t="str">
        <f t="shared" si="2"/>
        <v>03545PO2304781567</v>
      </c>
      <c r="H18" s="39">
        <f t="shared" si="2"/>
        <v>45040</v>
      </c>
      <c r="I18" s="34">
        <f t="shared" si="2"/>
        <v>45033</v>
      </c>
      <c r="J18" s="30" t="s">
        <v>253</v>
      </c>
      <c r="K18" s="31" t="s">
        <v>246</v>
      </c>
      <c r="L18" s="41" t="s">
        <v>679</v>
      </c>
      <c r="M18" s="35">
        <v>11</v>
      </c>
      <c r="N18" s="36">
        <v>7.6075999999999997</v>
      </c>
      <c r="O18" s="35">
        <v>71192000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7"/>
      <c r="AA18" s="38" t="s">
        <v>674</v>
      </c>
      <c r="AB18" s="37"/>
      <c r="AC18" s="30"/>
      <c r="AD18" s="30"/>
      <c r="AE18" s="30"/>
    </row>
    <row r="19" spans="1:31" x14ac:dyDescent="0.25">
      <c r="A19" s="29">
        <v>45036</v>
      </c>
      <c r="B19" s="30" t="s">
        <v>149</v>
      </c>
      <c r="C19" s="31" t="str">
        <f t="shared" si="2"/>
        <v>6 Đường 990, Phường Phú Hữu Thành phố Thủ Đức, Thành phố Hồ Chí Minh Việt Nam</v>
      </c>
      <c r="D19" s="30" t="str">
        <f t="shared" si="2"/>
        <v>9513142382</v>
      </c>
      <c r="E19" s="31" t="s">
        <v>369</v>
      </c>
      <c r="F19" s="30">
        <v>6000018796</v>
      </c>
      <c r="G19" s="31" t="s">
        <v>686</v>
      </c>
      <c r="H19" s="33">
        <v>45040</v>
      </c>
      <c r="I19" s="34">
        <v>45033</v>
      </c>
      <c r="J19" s="30" t="s">
        <v>252</v>
      </c>
      <c r="K19" s="31" t="s">
        <v>246</v>
      </c>
      <c r="L19" s="30" t="s">
        <v>673</v>
      </c>
      <c r="M19" s="35">
        <v>3</v>
      </c>
      <c r="N19" s="36">
        <v>2.3253749999999997</v>
      </c>
      <c r="O19" s="35">
        <v>26376000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7"/>
      <c r="AA19" s="38" t="s">
        <v>674</v>
      </c>
      <c r="AB19" s="42"/>
      <c r="AC19" s="30"/>
      <c r="AD19" s="30"/>
      <c r="AE19" s="30"/>
    </row>
    <row r="20" spans="1:31" x14ac:dyDescent="0.25">
      <c r="A20" s="29">
        <v>45036</v>
      </c>
      <c r="B20" s="30" t="s">
        <v>249</v>
      </c>
      <c r="C20" s="31" t="s">
        <v>687</v>
      </c>
      <c r="D20" s="30" t="s">
        <v>248</v>
      </c>
      <c r="E20" s="31" t="s">
        <v>251</v>
      </c>
      <c r="F20" s="30">
        <v>5000014624</v>
      </c>
      <c r="G20" s="31" t="s">
        <v>688</v>
      </c>
      <c r="H20" s="33">
        <v>45039</v>
      </c>
      <c r="I20" s="34">
        <v>45036</v>
      </c>
      <c r="J20" s="30" t="s">
        <v>253</v>
      </c>
      <c r="K20" s="31" t="s">
        <v>246</v>
      </c>
      <c r="L20" s="30" t="s">
        <v>673</v>
      </c>
      <c r="M20" s="35">
        <v>3</v>
      </c>
      <c r="N20" s="36">
        <v>2.0747999999999998</v>
      </c>
      <c r="O20" s="35">
        <v>19416000</v>
      </c>
      <c r="P20" s="31"/>
      <c r="Q20" s="31"/>
      <c r="R20" s="31"/>
      <c r="S20" s="31">
        <v>1</v>
      </c>
      <c r="T20" s="31"/>
      <c r="U20" s="31"/>
      <c r="V20" s="31"/>
      <c r="W20" s="31"/>
      <c r="X20" s="31"/>
      <c r="Y20" s="31"/>
      <c r="Z20" s="37"/>
      <c r="AA20" s="38" t="s">
        <v>689</v>
      </c>
      <c r="AB20" s="30"/>
      <c r="AC20" s="30"/>
      <c r="AD20" s="30"/>
      <c r="AE20" s="30"/>
    </row>
    <row r="21" spans="1:31" x14ac:dyDescent="0.25">
      <c r="A21" s="29">
        <v>45036</v>
      </c>
      <c r="B21" s="30" t="s">
        <v>249</v>
      </c>
      <c r="C21" s="31" t="str">
        <f t="shared" ref="C21:I25" si="3">C20</f>
        <v>Số 127 Lê Văn Chí, Phường Linh Trung Thành Phố Thủ Đức Thành Phố Hồ Chí Minh, Việt Nam</v>
      </c>
      <c r="D21" s="30" t="str">
        <f t="shared" si="3"/>
        <v>9513142630</v>
      </c>
      <c r="E21" s="31" t="str">
        <f t="shared" si="3"/>
        <v>9521424408</v>
      </c>
      <c r="F21" s="30">
        <f t="shared" si="3"/>
        <v>5000014624</v>
      </c>
      <c r="G21" s="31" t="str">
        <f t="shared" si="3"/>
        <v>4200039852</v>
      </c>
      <c r="H21" s="33">
        <f t="shared" si="3"/>
        <v>45039</v>
      </c>
      <c r="I21" s="34">
        <f t="shared" si="3"/>
        <v>45036</v>
      </c>
      <c r="J21" s="30" t="s">
        <v>252</v>
      </c>
      <c r="K21" s="31" t="s">
        <v>246</v>
      </c>
      <c r="L21" s="30" t="s">
        <v>673</v>
      </c>
      <c r="M21" s="35">
        <v>2</v>
      </c>
      <c r="N21" s="36">
        <v>1.5502499999999999</v>
      </c>
      <c r="O21" s="35">
        <v>17584000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7"/>
      <c r="AA21" s="38" t="s">
        <v>689</v>
      </c>
      <c r="AB21" s="30"/>
      <c r="AC21" s="30"/>
      <c r="AD21" s="30"/>
      <c r="AE21" s="30"/>
    </row>
    <row r="22" spans="1:31" x14ac:dyDescent="0.25">
      <c r="A22" s="29">
        <v>45036</v>
      </c>
      <c r="B22" s="30" t="s">
        <v>249</v>
      </c>
      <c r="C22" s="31" t="str">
        <f t="shared" si="3"/>
        <v>Số 127 Lê Văn Chí, Phường Linh Trung Thành Phố Thủ Đức Thành Phố Hồ Chí Minh, Việt Nam</v>
      </c>
      <c r="D22" s="30" t="str">
        <f t="shared" si="3"/>
        <v>9513142630</v>
      </c>
      <c r="E22" s="31" t="str">
        <f t="shared" si="3"/>
        <v>9521424408</v>
      </c>
      <c r="F22" s="30">
        <f t="shared" si="3"/>
        <v>5000014624</v>
      </c>
      <c r="G22" s="31" t="str">
        <f t="shared" si="3"/>
        <v>4200039852</v>
      </c>
      <c r="H22" s="33">
        <f t="shared" si="3"/>
        <v>45039</v>
      </c>
      <c r="I22" s="34">
        <f t="shared" si="3"/>
        <v>45036</v>
      </c>
      <c r="J22" s="30" t="s">
        <v>257</v>
      </c>
      <c r="K22" s="31" t="s">
        <v>255</v>
      </c>
      <c r="L22" s="30" t="s">
        <v>673</v>
      </c>
      <c r="M22" s="35">
        <v>6</v>
      </c>
      <c r="N22" s="36">
        <v>2.9547179999999997</v>
      </c>
      <c r="O22" s="35">
        <v>43632000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7"/>
      <c r="AA22" s="38" t="s">
        <v>689</v>
      </c>
      <c r="AB22" s="37"/>
      <c r="AC22" s="30"/>
      <c r="AD22" s="30"/>
      <c r="AE22" s="30"/>
    </row>
    <row r="23" spans="1:31" x14ac:dyDescent="0.25">
      <c r="A23" s="29">
        <v>45036</v>
      </c>
      <c r="B23" s="30" t="s">
        <v>249</v>
      </c>
      <c r="C23" s="31" t="str">
        <f t="shared" si="3"/>
        <v>Số 127 Lê Văn Chí, Phường Linh Trung Thành Phố Thủ Đức Thành Phố Hồ Chí Minh, Việt Nam</v>
      </c>
      <c r="D23" s="30" t="str">
        <f t="shared" si="3"/>
        <v>9513142630</v>
      </c>
      <c r="E23" s="31" t="str">
        <f t="shared" si="3"/>
        <v>9521424408</v>
      </c>
      <c r="F23" s="30">
        <f t="shared" si="3"/>
        <v>5000014624</v>
      </c>
      <c r="G23" s="31" t="str">
        <f t="shared" si="3"/>
        <v>4200039852</v>
      </c>
      <c r="H23" s="33">
        <f t="shared" si="3"/>
        <v>45039</v>
      </c>
      <c r="I23" s="34">
        <f t="shared" si="3"/>
        <v>45036</v>
      </c>
      <c r="J23" s="30" t="s">
        <v>471</v>
      </c>
      <c r="K23" s="31" t="s">
        <v>255</v>
      </c>
      <c r="L23" s="30" t="s">
        <v>673</v>
      </c>
      <c r="M23" s="35">
        <v>2</v>
      </c>
      <c r="N23" s="36">
        <v>0.95903099999999997</v>
      </c>
      <c r="O23" s="35">
        <v>13744000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7"/>
      <c r="AA23" s="38" t="s">
        <v>689</v>
      </c>
      <c r="AB23" s="30"/>
      <c r="AC23" s="30"/>
      <c r="AD23" s="30"/>
      <c r="AE23" s="30"/>
    </row>
    <row r="24" spans="1:31" x14ac:dyDescent="0.25">
      <c r="A24" s="29">
        <v>45036</v>
      </c>
      <c r="B24" s="30" t="s">
        <v>249</v>
      </c>
      <c r="C24" s="31" t="str">
        <f t="shared" si="3"/>
        <v>Số 127 Lê Văn Chí, Phường Linh Trung Thành Phố Thủ Đức Thành Phố Hồ Chí Minh, Việt Nam</v>
      </c>
      <c r="D24" s="30" t="str">
        <f t="shared" si="3"/>
        <v>9513142630</v>
      </c>
      <c r="E24" s="31" t="str">
        <f t="shared" si="3"/>
        <v>9521424408</v>
      </c>
      <c r="F24" s="30">
        <f t="shared" si="3"/>
        <v>5000014624</v>
      </c>
      <c r="G24" s="31" t="str">
        <f t="shared" si="3"/>
        <v>4200039852</v>
      </c>
      <c r="H24" s="33">
        <f t="shared" si="3"/>
        <v>45039</v>
      </c>
      <c r="I24" s="34">
        <f t="shared" si="3"/>
        <v>45036</v>
      </c>
      <c r="J24" s="30" t="s">
        <v>254</v>
      </c>
      <c r="K24" s="31" t="s">
        <v>255</v>
      </c>
      <c r="L24" s="30" t="s">
        <v>673</v>
      </c>
      <c r="M24" s="35">
        <v>4</v>
      </c>
      <c r="N24" s="36">
        <v>2.3471440000000001</v>
      </c>
      <c r="O24" s="35">
        <v>37060000</v>
      </c>
      <c r="P24" s="37"/>
      <c r="Q24" s="31"/>
      <c r="R24" s="31"/>
      <c r="S24" s="31"/>
      <c r="T24" s="31"/>
      <c r="U24" s="31"/>
      <c r="V24" s="31"/>
      <c r="W24" s="31"/>
      <c r="X24" s="31"/>
      <c r="Y24" s="31"/>
      <c r="Z24" s="37"/>
      <c r="AA24" s="38" t="s">
        <v>689</v>
      </c>
      <c r="AB24" s="30"/>
      <c r="AC24" s="30"/>
      <c r="AD24" s="30"/>
      <c r="AE24" s="30"/>
    </row>
    <row r="25" spans="1:31" x14ac:dyDescent="0.25">
      <c r="A25" s="29">
        <v>45036</v>
      </c>
      <c r="B25" s="30" t="s">
        <v>249</v>
      </c>
      <c r="C25" s="31" t="str">
        <f t="shared" si="3"/>
        <v>Số 127 Lê Văn Chí, Phường Linh Trung Thành Phố Thủ Đức Thành Phố Hồ Chí Minh, Việt Nam</v>
      </c>
      <c r="D25" s="30" t="str">
        <f t="shared" si="3"/>
        <v>9513142630</v>
      </c>
      <c r="E25" s="31" t="str">
        <f t="shared" si="3"/>
        <v>9521424408</v>
      </c>
      <c r="F25" s="30">
        <f t="shared" si="3"/>
        <v>5000014624</v>
      </c>
      <c r="G25" s="31" t="str">
        <f t="shared" si="3"/>
        <v>4200039852</v>
      </c>
      <c r="H25" s="33">
        <f t="shared" si="3"/>
        <v>45039</v>
      </c>
      <c r="I25" s="34">
        <f t="shared" si="3"/>
        <v>45036</v>
      </c>
      <c r="J25" s="30" t="s">
        <v>296</v>
      </c>
      <c r="K25" s="31" t="s">
        <v>255</v>
      </c>
      <c r="L25" s="30" t="s">
        <v>673</v>
      </c>
      <c r="M25" s="35">
        <v>2</v>
      </c>
      <c r="N25" s="36">
        <v>0.87596249999999998</v>
      </c>
      <c r="O25" s="35">
        <v>23988728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7"/>
      <c r="AA25" s="38" t="s">
        <v>689</v>
      </c>
      <c r="AB25" s="37"/>
      <c r="AC25" s="30"/>
      <c r="AD25" s="30"/>
      <c r="AE25" s="30"/>
    </row>
    <row r="26" spans="1:31" x14ac:dyDescent="0.25">
      <c r="A26" s="29">
        <v>45036</v>
      </c>
      <c r="B26" s="30" t="s">
        <v>149</v>
      </c>
      <c r="C26" s="31" t="s">
        <v>677</v>
      </c>
      <c r="D26" s="32" t="s">
        <v>265</v>
      </c>
      <c r="E26" s="31" t="s">
        <v>263</v>
      </c>
      <c r="F26" s="30">
        <v>6000017434</v>
      </c>
      <c r="G26" s="31" t="s">
        <v>690</v>
      </c>
      <c r="H26" s="33">
        <v>45044</v>
      </c>
      <c r="I26" s="34">
        <v>45033</v>
      </c>
      <c r="J26" s="30" t="s">
        <v>264</v>
      </c>
      <c r="K26" s="31" t="s">
        <v>255</v>
      </c>
      <c r="L26" s="41" t="s">
        <v>679</v>
      </c>
      <c r="M26" s="35">
        <v>1</v>
      </c>
      <c r="N26" s="36">
        <v>0.43798124999999999</v>
      </c>
      <c r="O26" s="35">
        <v>10810455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7"/>
      <c r="AA26" s="38" t="s">
        <v>689</v>
      </c>
      <c r="AB26" s="30"/>
      <c r="AC26" s="30"/>
      <c r="AD26" s="30"/>
      <c r="AE26" s="30"/>
    </row>
    <row r="27" spans="1:31" x14ac:dyDescent="0.25">
      <c r="A27" s="29">
        <v>45036</v>
      </c>
      <c r="B27" s="30" t="s">
        <v>149</v>
      </c>
      <c r="C27" s="31" t="str">
        <f>C26</f>
        <v>127 đường Lê Văn Chí, Phường Linh Trung Thành phố Thủ Đức, Thành Phố Hồ Chí Minh Việt Nam</v>
      </c>
      <c r="D27" s="30" t="s">
        <v>269</v>
      </c>
      <c r="E27" s="31" t="s">
        <v>267</v>
      </c>
      <c r="F27" s="30">
        <v>6000017434</v>
      </c>
      <c r="G27" s="31" t="s">
        <v>691</v>
      </c>
      <c r="H27" s="33">
        <v>45040</v>
      </c>
      <c r="I27" s="34">
        <v>45033</v>
      </c>
      <c r="J27" s="30" t="s">
        <v>268</v>
      </c>
      <c r="K27" s="31" t="s">
        <v>246</v>
      </c>
      <c r="L27" s="41" t="s">
        <v>679</v>
      </c>
      <c r="M27" s="35">
        <v>1</v>
      </c>
      <c r="N27" s="36">
        <v>0.69159999999999999</v>
      </c>
      <c r="O27" s="35">
        <v>7192000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7"/>
      <c r="AA27" s="38" t="s">
        <v>689</v>
      </c>
      <c r="AB27" s="30"/>
      <c r="AC27" s="30"/>
      <c r="AD27" s="30"/>
      <c r="AE27" s="30"/>
    </row>
    <row r="28" spans="1:31" x14ac:dyDescent="0.25">
      <c r="A28" s="29">
        <v>45036</v>
      </c>
      <c r="B28" s="30" t="s">
        <v>149</v>
      </c>
      <c r="C28" s="31" t="str">
        <f t="shared" ref="C28:I29" si="4">C27</f>
        <v>127 đường Lê Văn Chí, Phường Linh Trung Thành phố Thủ Đức, Thành Phố Hồ Chí Minh Việt Nam</v>
      </c>
      <c r="D28" s="30" t="str">
        <f t="shared" si="4"/>
        <v>9513142423</v>
      </c>
      <c r="E28" s="31" t="str">
        <f t="shared" si="4"/>
        <v>9521423579</v>
      </c>
      <c r="F28" s="30">
        <f t="shared" si="4"/>
        <v>6000017434</v>
      </c>
      <c r="G28" s="31" t="str">
        <f t="shared" si="4"/>
        <v>07909PO2304780842</v>
      </c>
      <c r="H28" s="33">
        <f t="shared" si="4"/>
        <v>45040</v>
      </c>
      <c r="I28" s="34">
        <f t="shared" si="4"/>
        <v>45033</v>
      </c>
      <c r="J28" s="30" t="s">
        <v>270</v>
      </c>
      <c r="K28" s="31" t="s">
        <v>246</v>
      </c>
      <c r="L28" s="41" t="s">
        <v>679</v>
      </c>
      <c r="M28" s="35">
        <v>1</v>
      </c>
      <c r="N28" s="36">
        <v>0.567936</v>
      </c>
      <c r="O28" s="35">
        <v>5912000</v>
      </c>
      <c r="P28" s="37"/>
      <c r="Q28" s="31"/>
      <c r="R28" s="31"/>
      <c r="S28" s="31"/>
      <c r="T28" s="31"/>
      <c r="U28" s="31"/>
      <c r="V28" s="31"/>
      <c r="W28" s="31"/>
      <c r="X28" s="31"/>
      <c r="Y28" s="31"/>
      <c r="Z28" s="37"/>
      <c r="AA28" s="38" t="s">
        <v>689</v>
      </c>
      <c r="AB28" s="30"/>
      <c r="AC28" s="30"/>
      <c r="AD28" s="30"/>
      <c r="AE28" s="30"/>
    </row>
    <row r="29" spans="1:31" x14ac:dyDescent="0.25">
      <c r="A29" s="29">
        <v>45036</v>
      </c>
      <c r="B29" s="30" t="s">
        <v>149</v>
      </c>
      <c r="C29" s="31" t="str">
        <f t="shared" si="4"/>
        <v>127 đường Lê Văn Chí, Phường Linh Trung Thành phố Thủ Đức, Thành Phố Hồ Chí Minh Việt Nam</v>
      </c>
      <c r="D29" s="30" t="str">
        <f t="shared" si="4"/>
        <v>9513142423</v>
      </c>
      <c r="E29" s="31" t="str">
        <f t="shared" si="4"/>
        <v>9521423579</v>
      </c>
      <c r="F29" s="30">
        <f t="shared" si="4"/>
        <v>6000017434</v>
      </c>
      <c r="G29" s="31" t="str">
        <f t="shared" si="4"/>
        <v>07909PO2304780842</v>
      </c>
      <c r="H29" s="33">
        <f t="shared" si="4"/>
        <v>45040</v>
      </c>
      <c r="I29" s="34">
        <f t="shared" si="4"/>
        <v>45033</v>
      </c>
      <c r="J29" s="30" t="s">
        <v>271</v>
      </c>
      <c r="K29" s="31" t="s">
        <v>246</v>
      </c>
      <c r="L29" s="41" t="s">
        <v>679</v>
      </c>
      <c r="M29" s="35">
        <v>2</v>
      </c>
      <c r="N29" s="36">
        <v>2.2259199999999999</v>
      </c>
      <c r="O29" s="35">
        <v>31666364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7"/>
      <c r="AA29" s="38" t="s">
        <v>689</v>
      </c>
      <c r="AB29" s="40"/>
      <c r="AC29" s="30"/>
      <c r="AD29" s="30"/>
      <c r="AE29" s="30"/>
    </row>
    <row r="30" spans="1:31" x14ac:dyDescent="0.25">
      <c r="A30" s="29">
        <v>45036</v>
      </c>
      <c r="B30" s="30" t="s">
        <v>249</v>
      </c>
      <c r="C30" s="31" t="s">
        <v>687</v>
      </c>
      <c r="D30" s="30" t="s">
        <v>248</v>
      </c>
      <c r="E30" s="31">
        <v>9521425053</v>
      </c>
      <c r="F30" s="30">
        <v>5000014624</v>
      </c>
      <c r="G30" s="31" t="s">
        <v>688</v>
      </c>
      <c r="H30" s="33">
        <v>45039</v>
      </c>
      <c r="I30" s="34">
        <v>45036</v>
      </c>
      <c r="J30" s="30" t="s">
        <v>370</v>
      </c>
      <c r="K30" s="31" t="s">
        <v>246</v>
      </c>
      <c r="L30" s="30" t="s">
        <v>673</v>
      </c>
      <c r="M30" s="35">
        <v>2</v>
      </c>
      <c r="N30" s="36">
        <v>2.531088</v>
      </c>
      <c r="O30" s="35">
        <v>44712364</v>
      </c>
      <c r="P30" s="31"/>
      <c r="Q30" s="31"/>
      <c r="R30" s="31"/>
      <c r="S30" s="31">
        <v>1</v>
      </c>
      <c r="T30" s="31"/>
      <c r="U30" s="31"/>
      <c r="V30" s="31"/>
      <c r="W30" s="31"/>
      <c r="X30" s="31"/>
      <c r="Y30" s="31"/>
      <c r="Z30" s="37"/>
      <c r="AA30" s="38" t="s">
        <v>689</v>
      </c>
      <c r="AB30" s="30"/>
      <c r="AC30" s="30"/>
      <c r="AD30" s="30"/>
      <c r="AE30" s="30"/>
    </row>
    <row r="31" spans="1:31" x14ac:dyDescent="0.25">
      <c r="A31" s="29">
        <v>45036</v>
      </c>
      <c r="B31" s="30" t="s">
        <v>249</v>
      </c>
      <c r="C31" s="31" t="str">
        <f t="shared" ref="C31:I33" si="5">C30</f>
        <v>Số 127 Lê Văn Chí, Phường Linh Trung Thành Phố Thủ Đức Thành Phố Hồ Chí Minh, Việt Nam</v>
      </c>
      <c r="D31" s="30" t="str">
        <f t="shared" si="5"/>
        <v>9513142630</v>
      </c>
      <c r="E31" s="31">
        <f t="shared" si="5"/>
        <v>9521425053</v>
      </c>
      <c r="F31" s="30">
        <f t="shared" si="5"/>
        <v>5000014624</v>
      </c>
      <c r="G31" s="31" t="str">
        <f t="shared" si="5"/>
        <v>4200039852</v>
      </c>
      <c r="H31" s="33">
        <f t="shared" si="5"/>
        <v>45039</v>
      </c>
      <c r="I31" s="34">
        <f t="shared" si="5"/>
        <v>45036</v>
      </c>
      <c r="J31" s="30" t="s">
        <v>372</v>
      </c>
      <c r="K31" s="31" t="s">
        <v>255</v>
      </c>
      <c r="L31" s="30" t="s">
        <v>673</v>
      </c>
      <c r="M31" s="35">
        <v>5</v>
      </c>
      <c r="N31" s="36">
        <v>2.1899062499999999</v>
      </c>
      <c r="O31" s="35">
        <v>73017275</v>
      </c>
      <c r="P31" s="37"/>
      <c r="Q31" s="31"/>
      <c r="R31" s="31"/>
      <c r="S31" s="31"/>
      <c r="T31" s="31"/>
      <c r="U31" s="31"/>
      <c r="V31" s="31"/>
      <c r="W31" s="31"/>
      <c r="X31" s="31"/>
      <c r="Y31" s="31"/>
      <c r="Z31" s="37"/>
      <c r="AA31" s="38" t="s">
        <v>689</v>
      </c>
      <c r="AB31" s="30"/>
      <c r="AC31" s="30"/>
      <c r="AD31" s="30"/>
      <c r="AE31" s="30"/>
    </row>
    <row r="32" spans="1:31" x14ac:dyDescent="0.25">
      <c r="A32" s="29">
        <v>45036</v>
      </c>
      <c r="B32" s="30" t="s">
        <v>249</v>
      </c>
      <c r="C32" s="31" t="str">
        <f t="shared" si="5"/>
        <v>Số 127 Lê Văn Chí, Phường Linh Trung Thành Phố Thủ Đức Thành Phố Hồ Chí Minh, Việt Nam</v>
      </c>
      <c r="D32" s="30" t="str">
        <f t="shared" si="5"/>
        <v>9513142630</v>
      </c>
      <c r="E32" s="31">
        <f t="shared" si="5"/>
        <v>9521425053</v>
      </c>
      <c r="F32" s="30">
        <f t="shared" si="5"/>
        <v>5000014624</v>
      </c>
      <c r="G32" s="31" t="str">
        <f t="shared" si="5"/>
        <v>4200039852</v>
      </c>
      <c r="H32" s="33">
        <f t="shared" si="5"/>
        <v>45039</v>
      </c>
      <c r="I32" s="34">
        <f t="shared" si="5"/>
        <v>45036</v>
      </c>
      <c r="J32" s="30" t="s">
        <v>245</v>
      </c>
      <c r="K32" s="31" t="s">
        <v>246</v>
      </c>
      <c r="L32" s="30" t="s">
        <v>673</v>
      </c>
      <c r="M32" s="35">
        <v>10</v>
      </c>
      <c r="N32" s="36">
        <v>8.53125</v>
      </c>
      <c r="O32" s="35">
        <v>105013640</v>
      </c>
      <c r="P32" s="37"/>
      <c r="Q32" s="31"/>
      <c r="R32" s="31"/>
      <c r="S32" s="31"/>
      <c r="T32" s="31"/>
      <c r="U32" s="31"/>
      <c r="V32" s="31"/>
      <c r="W32" s="31"/>
      <c r="X32" s="31"/>
      <c r="Y32" s="31"/>
      <c r="Z32" s="37"/>
      <c r="AA32" s="38" t="s">
        <v>689</v>
      </c>
      <c r="AB32" s="30"/>
      <c r="AC32" s="30"/>
      <c r="AD32" s="30"/>
      <c r="AE32" s="30"/>
    </row>
    <row r="33" spans="1:31" x14ac:dyDescent="0.25">
      <c r="A33" s="29">
        <v>45036</v>
      </c>
      <c r="B33" s="30" t="s">
        <v>249</v>
      </c>
      <c r="C33" s="31" t="str">
        <f t="shared" si="5"/>
        <v>Số 127 Lê Văn Chí, Phường Linh Trung Thành Phố Thủ Đức Thành Phố Hồ Chí Minh, Việt Nam</v>
      </c>
      <c r="D33" s="30" t="str">
        <f t="shared" si="5"/>
        <v>9513142630</v>
      </c>
      <c r="E33" s="31" t="s">
        <v>373</v>
      </c>
      <c r="F33" s="30">
        <v>5000014624</v>
      </c>
      <c r="G33" s="31" t="s">
        <v>688</v>
      </c>
      <c r="H33" s="33">
        <v>45039</v>
      </c>
      <c r="I33" s="34">
        <v>45036</v>
      </c>
      <c r="J33" s="30" t="s">
        <v>374</v>
      </c>
      <c r="K33" s="31" t="s">
        <v>255</v>
      </c>
      <c r="L33" s="41" t="s">
        <v>679</v>
      </c>
      <c r="M33" s="35">
        <v>2</v>
      </c>
      <c r="N33" s="36">
        <v>0.95903099999999997</v>
      </c>
      <c r="O33" s="35">
        <v>12144000</v>
      </c>
      <c r="P33" s="37"/>
      <c r="Q33" s="31"/>
      <c r="R33" s="31"/>
      <c r="S33" s="31"/>
      <c r="T33" s="31"/>
      <c r="U33" s="31"/>
      <c r="V33" s="31"/>
      <c r="W33" s="31"/>
      <c r="X33" s="31"/>
      <c r="Y33" s="31"/>
      <c r="Z33" s="37"/>
      <c r="AA33" s="38" t="s">
        <v>689</v>
      </c>
      <c r="AB33" s="30"/>
      <c r="AC33" s="30"/>
      <c r="AD33" s="30"/>
      <c r="AE33" s="30"/>
    </row>
    <row r="34" spans="1:31" x14ac:dyDescent="0.25">
      <c r="A34" s="29">
        <v>45036</v>
      </c>
      <c r="B34" s="30" t="s">
        <v>149</v>
      </c>
      <c r="C34" s="31" t="s">
        <v>692</v>
      </c>
      <c r="D34" s="30" t="s">
        <v>544</v>
      </c>
      <c r="E34" s="31" t="s">
        <v>543</v>
      </c>
      <c r="F34" s="30">
        <v>6000014860</v>
      </c>
      <c r="G34" s="31" t="s">
        <v>693</v>
      </c>
      <c r="H34" s="33">
        <v>45040</v>
      </c>
      <c r="I34" s="34">
        <v>45033</v>
      </c>
      <c r="J34" s="30" t="s">
        <v>271</v>
      </c>
      <c r="K34" s="31" t="s">
        <v>246</v>
      </c>
      <c r="L34" s="41" t="s">
        <v>679</v>
      </c>
      <c r="M34" s="35">
        <v>2</v>
      </c>
      <c r="N34" s="36">
        <v>2.2259199999999999</v>
      </c>
      <c r="O34" s="35">
        <v>31666364</v>
      </c>
      <c r="P34" s="31"/>
      <c r="Q34" s="31"/>
      <c r="R34" s="31"/>
      <c r="S34" s="31"/>
      <c r="T34" s="31">
        <v>1</v>
      </c>
      <c r="U34" s="31"/>
      <c r="V34" s="31"/>
      <c r="W34" s="31"/>
      <c r="X34" s="31"/>
      <c r="Y34" s="31"/>
      <c r="Z34" s="37"/>
      <c r="AA34" s="38" t="s">
        <v>680</v>
      </c>
      <c r="AB34" s="37"/>
      <c r="AC34" s="30"/>
      <c r="AD34" s="30"/>
      <c r="AE34" s="30"/>
    </row>
    <row r="35" spans="1:31" x14ac:dyDescent="0.25">
      <c r="A35" s="29">
        <v>45036</v>
      </c>
      <c r="B35" s="30" t="s">
        <v>149</v>
      </c>
      <c r="C35" s="31" t="str">
        <f t="shared" ref="C35:I43" si="6">C34</f>
        <v>1185 Quốc lộ 1A, Khu phố 5 Phường Bình Trị Đông B, Quận Bình Tân Thành phố Hồ Chí Minh, Việt Nam</v>
      </c>
      <c r="D35" s="32" t="s">
        <v>548</v>
      </c>
      <c r="E35" s="31" t="s">
        <v>547</v>
      </c>
      <c r="F35" s="30">
        <v>6000014860</v>
      </c>
      <c r="G35" s="31" t="s">
        <v>694</v>
      </c>
      <c r="H35" s="33">
        <v>45040</v>
      </c>
      <c r="I35" s="34">
        <v>45033</v>
      </c>
      <c r="J35" s="30" t="s">
        <v>268</v>
      </c>
      <c r="K35" s="31" t="s">
        <v>246</v>
      </c>
      <c r="L35" s="41" t="s">
        <v>679</v>
      </c>
      <c r="M35" s="35">
        <v>4</v>
      </c>
      <c r="N35" s="36">
        <v>2.7664</v>
      </c>
      <c r="O35" s="35">
        <v>28768000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38" t="s">
        <v>680</v>
      </c>
      <c r="AB35" s="30"/>
      <c r="AC35" s="30"/>
      <c r="AD35" s="30"/>
      <c r="AE35" s="30"/>
    </row>
    <row r="36" spans="1:31" x14ac:dyDescent="0.25">
      <c r="A36" s="29">
        <v>45036</v>
      </c>
      <c r="B36" s="30" t="s">
        <v>149</v>
      </c>
      <c r="C36" s="31" t="str">
        <f t="shared" si="6"/>
        <v>1185 Quốc lộ 1A, Khu phố 5 Phường Bình Trị Đông B, Quận Bình Tân Thành phố Hồ Chí Minh, Việt Nam</v>
      </c>
      <c r="D36" s="30" t="str">
        <f t="shared" si="6"/>
        <v>9513142510</v>
      </c>
      <c r="E36" s="31" t="str">
        <f t="shared" si="6"/>
        <v>9521423519</v>
      </c>
      <c r="F36" s="30">
        <f t="shared" si="6"/>
        <v>6000014860</v>
      </c>
      <c r="G36" s="31" t="str">
        <f t="shared" si="6"/>
        <v>06045PO2304780935</v>
      </c>
      <c r="H36" s="33">
        <f t="shared" si="6"/>
        <v>45040</v>
      </c>
      <c r="I36" s="34">
        <f t="shared" si="6"/>
        <v>45033</v>
      </c>
      <c r="J36" s="30" t="s">
        <v>270</v>
      </c>
      <c r="K36" s="31" t="s">
        <v>246</v>
      </c>
      <c r="L36" s="41" t="s">
        <v>679</v>
      </c>
      <c r="M36" s="35">
        <v>4</v>
      </c>
      <c r="N36" s="36">
        <v>2.271744</v>
      </c>
      <c r="O36" s="35">
        <v>23648000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7"/>
      <c r="AA36" s="38" t="s">
        <v>680</v>
      </c>
      <c r="AB36" s="30"/>
      <c r="AC36" s="30"/>
      <c r="AD36" s="30"/>
      <c r="AE36" s="30"/>
    </row>
    <row r="37" spans="1:31" x14ac:dyDescent="0.25">
      <c r="A37" s="29">
        <v>45036</v>
      </c>
      <c r="B37" s="30" t="s">
        <v>149</v>
      </c>
      <c r="C37" s="31" t="str">
        <f t="shared" si="6"/>
        <v>1185 Quốc lộ 1A, Khu phố 5 Phường Bình Trị Đông B, Quận Bình Tân Thành phố Hồ Chí Minh, Việt Nam</v>
      </c>
      <c r="D37" s="30" t="str">
        <f t="shared" si="6"/>
        <v>9513142510</v>
      </c>
      <c r="E37" s="31" t="str">
        <f t="shared" si="6"/>
        <v>9521423519</v>
      </c>
      <c r="F37" s="30">
        <f t="shared" si="6"/>
        <v>6000014860</v>
      </c>
      <c r="G37" s="31" t="str">
        <f t="shared" si="6"/>
        <v>06045PO2304780935</v>
      </c>
      <c r="H37" s="33">
        <f t="shared" si="6"/>
        <v>45040</v>
      </c>
      <c r="I37" s="34">
        <f t="shared" si="6"/>
        <v>45033</v>
      </c>
      <c r="J37" s="30" t="s">
        <v>253</v>
      </c>
      <c r="K37" s="31" t="s">
        <v>246</v>
      </c>
      <c r="L37" s="41" t="s">
        <v>679</v>
      </c>
      <c r="M37" s="35">
        <v>6</v>
      </c>
      <c r="N37" s="36">
        <v>4.1495999999999995</v>
      </c>
      <c r="O37" s="35">
        <v>38832000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7"/>
      <c r="AA37" s="38" t="s">
        <v>680</v>
      </c>
      <c r="AB37" s="42"/>
      <c r="AC37" s="30"/>
      <c r="AD37" s="30"/>
      <c r="AE37" s="30"/>
    </row>
    <row r="38" spans="1:31" x14ac:dyDescent="0.25">
      <c r="A38" s="29">
        <v>45036</v>
      </c>
      <c r="B38" s="30" t="s">
        <v>149</v>
      </c>
      <c r="C38" s="31" t="str">
        <f t="shared" si="6"/>
        <v>1185 Quốc lộ 1A, Khu phố 5 Phường Bình Trị Đông B, Quận Bình Tân Thành phố Hồ Chí Minh, Việt Nam</v>
      </c>
      <c r="D38" s="30" t="str">
        <f t="shared" si="6"/>
        <v>9513142510</v>
      </c>
      <c r="E38" s="31" t="str">
        <f t="shared" si="6"/>
        <v>9521423519</v>
      </c>
      <c r="F38" s="30">
        <f t="shared" si="6"/>
        <v>6000014860</v>
      </c>
      <c r="G38" s="31" t="str">
        <f t="shared" si="6"/>
        <v>06045PO2304780935</v>
      </c>
      <c r="H38" s="33">
        <f t="shared" si="6"/>
        <v>45040</v>
      </c>
      <c r="I38" s="34">
        <f t="shared" si="6"/>
        <v>45033</v>
      </c>
      <c r="J38" s="30" t="s">
        <v>271</v>
      </c>
      <c r="K38" s="31" t="s">
        <v>246</v>
      </c>
      <c r="L38" s="41" t="s">
        <v>679</v>
      </c>
      <c r="M38" s="35">
        <v>3</v>
      </c>
      <c r="N38" s="36">
        <v>3.3388799999999996</v>
      </c>
      <c r="O38" s="35">
        <v>47499546</v>
      </c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7"/>
      <c r="AA38" s="38" t="s">
        <v>680</v>
      </c>
      <c r="AB38" s="30"/>
      <c r="AC38" s="30"/>
      <c r="AD38" s="30"/>
      <c r="AE38" s="30"/>
    </row>
    <row r="39" spans="1:31" x14ac:dyDescent="0.25">
      <c r="A39" s="29">
        <v>45036</v>
      </c>
      <c r="B39" s="30" t="s">
        <v>149</v>
      </c>
      <c r="C39" s="31" t="str">
        <f t="shared" si="6"/>
        <v>1185 Quốc lộ 1A, Khu phố 5 Phường Bình Trị Đông B, Quận Bình Tân Thành phố Hồ Chí Minh, Việt Nam</v>
      </c>
      <c r="D39" s="30" t="s">
        <v>550</v>
      </c>
      <c r="E39" s="31" t="s">
        <v>549</v>
      </c>
      <c r="F39" s="30">
        <v>6000014860</v>
      </c>
      <c r="G39" s="31" t="s">
        <v>695</v>
      </c>
      <c r="H39" s="33">
        <v>45042</v>
      </c>
      <c r="I39" s="34">
        <v>45035</v>
      </c>
      <c r="J39" s="30" t="s">
        <v>113</v>
      </c>
      <c r="K39" s="31" t="s">
        <v>115</v>
      </c>
      <c r="L39" s="30" t="s">
        <v>673</v>
      </c>
      <c r="M39" s="35">
        <v>12</v>
      </c>
      <c r="N39" s="36">
        <v>2.5920000000000001</v>
      </c>
      <c r="O39" s="35">
        <v>93391740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7"/>
      <c r="AA39" s="38" t="s">
        <v>680</v>
      </c>
      <c r="AB39" s="30"/>
      <c r="AC39" s="30"/>
      <c r="AD39" s="30"/>
      <c r="AE39" s="30"/>
    </row>
    <row r="40" spans="1:31" x14ac:dyDescent="0.25">
      <c r="A40" s="29">
        <v>45036</v>
      </c>
      <c r="B40" s="30" t="s">
        <v>149</v>
      </c>
      <c r="C40" s="31" t="str">
        <f t="shared" si="6"/>
        <v>1185 Quốc lộ 1A, Khu phố 5 Phường Bình Trị Đông B, Quận Bình Tân Thành phố Hồ Chí Minh, Việt Nam</v>
      </c>
      <c r="D40" s="30" t="str">
        <f t="shared" si="6"/>
        <v>9513143276</v>
      </c>
      <c r="E40" s="31" t="str">
        <f t="shared" si="6"/>
        <v>9521424846</v>
      </c>
      <c r="F40" s="30">
        <f t="shared" si="6"/>
        <v>6000014860</v>
      </c>
      <c r="G40" s="31" t="str">
        <f t="shared" si="6"/>
        <v>06045PO2304842501</v>
      </c>
      <c r="H40" s="33">
        <f t="shared" si="6"/>
        <v>45042</v>
      </c>
      <c r="I40" s="34">
        <f t="shared" si="6"/>
        <v>45035</v>
      </c>
      <c r="J40" s="30" t="s">
        <v>120</v>
      </c>
      <c r="K40" s="31" t="s">
        <v>115</v>
      </c>
      <c r="L40" s="30" t="s">
        <v>673</v>
      </c>
      <c r="M40" s="35">
        <v>12</v>
      </c>
      <c r="N40" s="36">
        <v>1.2257279999999999</v>
      </c>
      <c r="O40" s="35">
        <v>62261160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7"/>
      <c r="AA40" s="38" t="s">
        <v>680</v>
      </c>
      <c r="AB40" s="37"/>
      <c r="AC40" s="30"/>
      <c r="AD40" s="30"/>
      <c r="AE40" s="30"/>
    </row>
    <row r="41" spans="1:31" x14ac:dyDescent="0.25">
      <c r="A41" s="29">
        <v>45036</v>
      </c>
      <c r="B41" s="30" t="s">
        <v>149</v>
      </c>
      <c r="C41" s="31" t="str">
        <f t="shared" si="6"/>
        <v>1185 Quốc lộ 1A, Khu phố 5 Phường Bình Trị Đông B, Quận Bình Tân Thành phố Hồ Chí Minh, Việt Nam</v>
      </c>
      <c r="D41" s="30" t="str">
        <f t="shared" si="6"/>
        <v>9513143276</v>
      </c>
      <c r="E41" s="31" t="str">
        <f t="shared" si="6"/>
        <v>9521424846</v>
      </c>
      <c r="F41" s="30">
        <f t="shared" si="6"/>
        <v>6000014860</v>
      </c>
      <c r="G41" s="31" t="str">
        <f t="shared" si="6"/>
        <v>06045PO2304842501</v>
      </c>
      <c r="H41" s="33">
        <f t="shared" si="6"/>
        <v>45042</v>
      </c>
      <c r="I41" s="34">
        <f t="shared" si="6"/>
        <v>45035</v>
      </c>
      <c r="J41" s="30" t="s">
        <v>682</v>
      </c>
      <c r="K41" s="31" t="s">
        <v>115</v>
      </c>
      <c r="L41" s="30" t="s">
        <v>673</v>
      </c>
      <c r="M41" s="35">
        <v>12</v>
      </c>
      <c r="N41" s="36">
        <v>0</v>
      </c>
      <c r="O41" s="35">
        <v>0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7"/>
      <c r="AA41" s="38" t="s">
        <v>680</v>
      </c>
      <c r="AB41" s="30"/>
      <c r="AC41" s="30"/>
      <c r="AD41" s="30"/>
      <c r="AE41" s="30"/>
    </row>
    <row r="42" spans="1:31" x14ac:dyDescent="0.25">
      <c r="A42" s="29">
        <v>45036</v>
      </c>
      <c r="B42" s="30" t="s">
        <v>149</v>
      </c>
      <c r="C42" s="31" t="str">
        <f t="shared" si="6"/>
        <v>1185 Quốc lộ 1A, Khu phố 5 Phường Bình Trị Đông B, Quận Bình Tân Thành phố Hồ Chí Minh, Việt Nam</v>
      </c>
      <c r="D42" s="30" t="s">
        <v>552</v>
      </c>
      <c r="E42" s="31" t="s">
        <v>551</v>
      </c>
      <c r="F42" s="30">
        <v>6000014860</v>
      </c>
      <c r="G42" s="31" t="s">
        <v>696</v>
      </c>
      <c r="H42" s="33">
        <v>45042</v>
      </c>
      <c r="I42" s="34">
        <v>45035</v>
      </c>
      <c r="J42" s="30" t="s">
        <v>422</v>
      </c>
      <c r="K42" s="31" t="s">
        <v>255</v>
      </c>
      <c r="L42" s="30" t="s">
        <v>673</v>
      </c>
      <c r="M42" s="35">
        <v>3</v>
      </c>
      <c r="N42" s="36">
        <v>1.4385465</v>
      </c>
      <c r="O42" s="35">
        <v>16296000</v>
      </c>
      <c r="P42" s="37"/>
      <c r="Q42" s="31"/>
      <c r="R42" s="31"/>
      <c r="S42" s="31"/>
      <c r="T42" s="31"/>
      <c r="U42" s="31"/>
      <c r="V42" s="31"/>
      <c r="W42" s="31"/>
      <c r="X42" s="31"/>
      <c r="Y42" s="31"/>
      <c r="Z42" s="37"/>
      <c r="AA42" s="38" t="s">
        <v>680</v>
      </c>
      <c r="AB42" s="30"/>
      <c r="AC42" s="30"/>
      <c r="AD42" s="30"/>
      <c r="AE42" s="30"/>
    </row>
    <row r="43" spans="1:31" x14ac:dyDescent="0.25">
      <c r="A43" s="29">
        <v>45036</v>
      </c>
      <c r="B43" s="30" t="s">
        <v>149</v>
      </c>
      <c r="C43" s="31" t="str">
        <f t="shared" si="6"/>
        <v>1185 Quốc lộ 1A, Khu phố 5 Phường Bình Trị Đông B, Quận Bình Tân Thành phố Hồ Chí Minh, Việt Nam</v>
      </c>
      <c r="D43" s="30" t="str">
        <f t="shared" si="6"/>
        <v>9513143381</v>
      </c>
      <c r="E43" s="31" t="str">
        <f t="shared" si="6"/>
        <v>9521424989</v>
      </c>
      <c r="F43" s="30">
        <f t="shared" si="6"/>
        <v>6000014860</v>
      </c>
      <c r="G43" s="31" t="str">
        <f t="shared" si="6"/>
        <v>06045PO2304845208</v>
      </c>
      <c r="H43" s="33">
        <f t="shared" si="6"/>
        <v>45042</v>
      </c>
      <c r="I43" s="34">
        <f t="shared" si="6"/>
        <v>45035</v>
      </c>
      <c r="J43" s="30" t="s">
        <v>523</v>
      </c>
      <c r="K43" s="31" t="s">
        <v>255</v>
      </c>
      <c r="L43" s="30" t="s">
        <v>673</v>
      </c>
      <c r="M43" s="35">
        <v>1</v>
      </c>
      <c r="N43" s="36">
        <v>0.58289999999999997</v>
      </c>
      <c r="O43" s="35">
        <v>8472000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7"/>
      <c r="AA43" s="38" t="s">
        <v>680</v>
      </c>
      <c r="AB43" s="37"/>
      <c r="AC43" s="30"/>
      <c r="AD43" s="30"/>
      <c r="AE43" s="30"/>
    </row>
    <row r="44" spans="1:31" x14ac:dyDescent="0.25">
      <c r="A44" s="29">
        <v>45036</v>
      </c>
      <c r="B44" s="30" t="s">
        <v>584</v>
      </c>
      <c r="C44" s="31" t="s">
        <v>697</v>
      </c>
      <c r="D44" s="32" t="s">
        <v>582</v>
      </c>
      <c r="E44" s="31" t="s">
        <v>580</v>
      </c>
      <c r="F44" s="30">
        <v>6000019245</v>
      </c>
      <c r="G44" s="31" t="s">
        <v>698</v>
      </c>
      <c r="H44" s="33">
        <v>45051</v>
      </c>
      <c r="I44" s="34">
        <v>45036</v>
      </c>
      <c r="J44" s="30" t="s">
        <v>581</v>
      </c>
      <c r="K44" s="31" t="s">
        <v>699</v>
      </c>
      <c r="L44" s="30" t="s">
        <v>673</v>
      </c>
      <c r="M44" s="35">
        <v>20</v>
      </c>
      <c r="N44" s="36">
        <v>0.19800000000000001</v>
      </c>
      <c r="O44" s="35">
        <v>301363640</v>
      </c>
      <c r="P44" s="31"/>
      <c r="Q44" s="31">
        <v>1</v>
      </c>
      <c r="R44" s="31"/>
      <c r="S44" s="31"/>
      <c r="T44" s="31"/>
      <c r="U44" s="31"/>
      <c r="V44" s="31"/>
      <c r="W44" s="31"/>
      <c r="X44" s="31"/>
      <c r="Y44" s="31"/>
      <c r="Z44" s="37"/>
      <c r="AA44" s="38" t="s">
        <v>689</v>
      </c>
      <c r="AB44" s="30"/>
      <c r="AC44" s="30"/>
      <c r="AD44" s="30"/>
      <c r="AE44" s="30"/>
    </row>
    <row r="45" spans="1:31" x14ac:dyDescent="0.25">
      <c r="A45" s="29">
        <v>45036</v>
      </c>
      <c r="B45" s="30" t="s">
        <v>104</v>
      </c>
      <c r="C45" s="31" t="s">
        <v>700</v>
      </c>
      <c r="D45" s="30" t="s">
        <v>99</v>
      </c>
      <c r="E45" s="31" t="s">
        <v>96</v>
      </c>
      <c r="F45" s="30">
        <v>5000009712</v>
      </c>
      <c r="G45" s="31" t="s">
        <v>701</v>
      </c>
      <c r="H45" s="33">
        <v>45040</v>
      </c>
      <c r="I45" s="34">
        <v>45036</v>
      </c>
      <c r="J45" s="30" t="s">
        <v>97</v>
      </c>
      <c r="K45" s="31" t="s">
        <v>702</v>
      </c>
      <c r="L45" s="30" t="s">
        <v>673</v>
      </c>
      <c r="M45" s="35">
        <v>4</v>
      </c>
      <c r="N45" s="36">
        <v>0.383488</v>
      </c>
      <c r="O45" s="35">
        <v>46688000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7"/>
      <c r="AA45" s="38" t="s">
        <v>689</v>
      </c>
      <c r="AB45" s="30"/>
      <c r="AC45" s="30"/>
      <c r="AD45" s="30"/>
      <c r="AE45" s="30"/>
    </row>
    <row r="46" spans="1:31" x14ac:dyDescent="0.25">
      <c r="A46" s="29">
        <v>45036</v>
      </c>
      <c r="B46" s="30" t="s">
        <v>104</v>
      </c>
      <c r="C46" s="31" t="str">
        <f t="shared" ref="C46:I46" si="7">C45</f>
        <v>322-324 Tân Kỳ Tân Qúy, Phường Sơn Kỳ Quận Tân Phú Thành Phố Hồ Chí Minh</v>
      </c>
      <c r="D46" s="30" t="str">
        <f t="shared" si="7"/>
        <v>9513142791</v>
      </c>
      <c r="E46" s="31" t="str">
        <f t="shared" si="7"/>
        <v>9521423915</v>
      </c>
      <c r="F46" s="30">
        <f t="shared" si="7"/>
        <v>5000009712</v>
      </c>
      <c r="G46" s="31" t="str">
        <f t="shared" si="7"/>
        <v>4200039644</v>
      </c>
      <c r="H46" s="33">
        <f t="shared" si="7"/>
        <v>45040</v>
      </c>
      <c r="I46" s="34">
        <f t="shared" si="7"/>
        <v>45036</v>
      </c>
      <c r="J46" s="30" t="s">
        <v>111</v>
      </c>
      <c r="K46" s="31" t="s">
        <v>702</v>
      </c>
      <c r="L46" s="30" t="s">
        <v>673</v>
      </c>
      <c r="M46" s="35">
        <v>3</v>
      </c>
      <c r="N46" s="36">
        <v>0.15911999999999998</v>
      </c>
      <c r="O46" s="35">
        <v>16776000</v>
      </c>
      <c r="P46" s="37"/>
      <c r="Q46" s="31"/>
      <c r="R46" s="31"/>
      <c r="S46" s="31"/>
      <c r="T46" s="31"/>
      <c r="U46" s="31"/>
      <c r="V46" s="31"/>
      <c r="W46" s="31"/>
      <c r="X46" s="31"/>
      <c r="Y46" s="31"/>
      <c r="Z46" s="37"/>
      <c r="AA46" s="38" t="s">
        <v>689</v>
      </c>
      <c r="AB46" s="30"/>
      <c r="AC46" s="30"/>
      <c r="AD46" s="30"/>
      <c r="AE46" s="30"/>
    </row>
    <row r="47" spans="1:31" x14ac:dyDescent="0.25">
      <c r="A47" s="29">
        <v>45036</v>
      </c>
      <c r="B47" s="30" t="s">
        <v>339</v>
      </c>
      <c r="C47" s="31" t="s">
        <v>703</v>
      </c>
      <c r="D47" s="30" t="s">
        <v>337</v>
      </c>
      <c r="E47" s="31" t="s">
        <v>336</v>
      </c>
      <c r="F47" s="30">
        <v>5000009763</v>
      </c>
      <c r="G47" s="31" t="s">
        <v>704</v>
      </c>
      <c r="H47" s="33">
        <v>45037</v>
      </c>
      <c r="I47" s="34">
        <v>45034</v>
      </c>
      <c r="J47" s="30" t="s">
        <v>113</v>
      </c>
      <c r="K47" s="31" t="s">
        <v>115</v>
      </c>
      <c r="L47" s="30" t="s">
        <v>673</v>
      </c>
      <c r="M47" s="35">
        <v>1</v>
      </c>
      <c r="N47" s="36">
        <v>0.216</v>
      </c>
      <c r="O47" s="35">
        <v>7782645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7"/>
      <c r="AA47" s="38" t="s">
        <v>689</v>
      </c>
      <c r="AB47" s="30"/>
      <c r="AC47" s="30"/>
      <c r="AD47" s="30"/>
      <c r="AE47" s="30"/>
    </row>
    <row r="48" spans="1:31" x14ac:dyDescent="0.25">
      <c r="A48" s="29">
        <v>45036</v>
      </c>
      <c r="B48" s="30" t="s">
        <v>339</v>
      </c>
      <c r="C48" s="31" t="str">
        <f t="shared" ref="C48:I49" si="8">C47</f>
        <v>527 Lạc Long Quân, Phường 10 Quận Tân Bình, Thành Phố Hồ Chí Minh Việt Nam</v>
      </c>
      <c r="D48" s="30" t="str">
        <f t="shared" si="8"/>
        <v>9513142687</v>
      </c>
      <c r="E48" s="31" t="str">
        <f t="shared" si="8"/>
        <v>9521423777</v>
      </c>
      <c r="F48" s="30">
        <f t="shared" si="8"/>
        <v>5000009763</v>
      </c>
      <c r="G48" s="31" t="str">
        <f t="shared" si="8"/>
        <v>4800892198</v>
      </c>
      <c r="H48" s="33">
        <f t="shared" si="8"/>
        <v>45037</v>
      </c>
      <c r="I48" s="34">
        <f t="shared" si="8"/>
        <v>45034</v>
      </c>
      <c r="J48" s="30" t="s">
        <v>120</v>
      </c>
      <c r="K48" s="31" t="s">
        <v>115</v>
      </c>
      <c r="L48" s="30" t="s">
        <v>673</v>
      </c>
      <c r="M48" s="35">
        <v>1</v>
      </c>
      <c r="N48" s="36">
        <v>0.102144</v>
      </c>
      <c r="O48" s="35">
        <v>5188430</v>
      </c>
      <c r="P48" s="37"/>
      <c r="Q48" s="31"/>
      <c r="R48" s="31"/>
      <c r="S48" s="31"/>
      <c r="T48" s="31"/>
      <c r="U48" s="31"/>
      <c r="V48" s="31"/>
      <c r="W48" s="31"/>
      <c r="X48" s="31"/>
      <c r="Y48" s="31"/>
      <c r="Z48" s="37"/>
      <c r="AA48" s="38" t="s">
        <v>689</v>
      </c>
      <c r="AB48" s="30"/>
      <c r="AC48" s="30"/>
      <c r="AD48" s="30"/>
      <c r="AE48" s="30"/>
    </row>
    <row r="49" spans="1:31" x14ac:dyDescent="0.25">
      <c r="A49" s="29">
        <v>45036</v>
      </c>
      <c r="B49" s="30" t="s">
        <v>339</v>
      </c>
      <c r="C49" s="31" t="str">
        <f t="shared" si="8"/>
        <v>527 Lạc Long Quân, Phường 10 Quận Tân Bình, Thành Phố Hồ Chí Minh Việt Nam</v>
      </c>
      <c r="D49" s="30" t="str">
        <f t="shared" si="8"/>
        <v>9513142687</v>
      </c>
      <c r="E49" s="31" t="str">
        <f t="shared" si="8"/>
        <v>9521423777</v>
      </c>
      <c r="F49" s="30">
        <f t="shared" si="8"/>
        <v>5000009763</v>
      </c>
      <c r="G49" s="31" t="str">
        <f t="shared" si="8"/>
        <v>4800892198</v>
      </c>
      <c r="H49" s="33">
        <f t="shared" si="8"/>
        <v>45037</v>
      </c>
      <c r="I49" s="34">
        <f t="shared" si="8"/>
        <v>45034</v>
      </c>
      <c r="J49" s="30" t="s">
        <v>682</v>
      </c>
      <c r="K49" s="31" t="s">
        <v>115</v>
      </c>
      <c r="L49" s="30" t="s">
        <v>673</v>
      </c>
      <c r="M49" s="35">
        <v>1</v>
      </c>
      <c r="N49" s="36">
        <v>0</v>
      </c>
      <c r="O49" s="35">
        <v>0</v>
      </c>
      <c r="P49" s="37"/>
      <c r="Q49" s="31"/>
      <c r="R49" s="31"/>
      <c r="S49" s="31"/>
      <c r="T49" s="31"/>
      <c r="U49" s="31"/>
      <c r="V49" s="31"/>
      <c r="W49" s="31"/>
      <c r="X49" s="31"/>
      <c r="Y49" s="31"/>
      <c r="Z49" s="37"/>
      <c r="AA49" s="38" t="s">
        <v>689</v>
      </c>
      <c r="AB49" s="30"/>
      <c r="AC49" s="30"/>
      <c r="AD49" s="30"/>
      <c r="AE49" s="30"/>
    </row>
    <row r="50" spans="1:31" x14ac:dyDescent="0.25">
      <c r="A50" s="29">
        <v>45036</v>
      </c>
      <c r="B50" s="30" t="s">
        <v>104</v>
      </c>
      <c r="C50" s="31" t="s">
        <v>705</v>
      </c>
      <c r="D50" s="30" t="s">
        <v>277</v>
      </c>
      <c r="E50" s="31" t="s">
        <v>276</v>
      </c>
      <c r="F50" s="30">
        <v>6000013206</v>
      </c>
      <c r="G50" s="31" t="s">
        <v>706</v>
      </c>
      <c r="H50" s="33">
        <v>45042</v>
      </c>
      <c r="I50" s="34">
        <v>45035</v>
      </c>
      <c r="J50" s="30" t="s">
        <v>113</v>
      </c>
      <c r="K50" s="31" t="s">
        <v>115</v>
      </c>
      <c r="L50" s="30" t="s">
        <v>673</v>
      </c>
      <c r="M50" s="35">
        <v>15</v>
      </c>
      <c r="N50" s="36">
        <v>3.2</v>
      </c>
      <c r="O50" s="35">
        <v>256827285</v>
      </c>
      <c r="P50" s="37"/>
      <c r="Q50" s="31"/>
      <c r="R50" s="31"/>
      <c r="S50" s="31"/>
      <c r="T50" s="31"/>
      <c r="U50" s="31"/>
      <c r="V50" s="31"/>
      <c r="W50" s="31"/>
      <c r="X50" s="31"/>
      <c r="Y50" s="31"/>
      <c r="Z50" s="37"/>
      <c r="AA50" s="38" t="s">
        <v>689</v>
      </c>
      <c r="AB50" s="30"/>
      <c r="AC50" s="30"/>
      <c r="AD50" s="30"/>
      <c r="AE50" s="30"/>
    </row>
    <row r="51" spans="1:31" x14ac:dyDescent="0.25">
      <c r="A51" s="29">
        <v>45036</v>
      </c>
      <c r="B51" s="30" t="s">
        <v>104</v>
      </c>
      <c r="C51" s="31" t="str">
        <f t="shared" ref="C51:I52" si="9">C50</f>
        <v>Kho xưởng số 11, Cụm 2,Đường M14 Khu Công Nghiệp Tân Bình mở rộng Phường Bình Hưng Hòa,Quận Bình Tân</v>
      </c>
      <c r="D51" s="30" t="str">
        <f t="shared" si="9"/>
        <v>9513143257</v>
      </c>
      <c r="E51" s="31" t="str">
        <f t="shared" si="9"/>
        <v>9521424867</v>
      </c>
      <c r="F51" s="30">
        <f t="shared" si="9"/>
        <v>6000013206</v>
      </c>
      <c r="G51" s="31" t="str">
        <f t="shared" si="9"/>
        <v>04984PO2304842666</v>
      </c>
      <c r="H51" s="33">
        <f t="shared" si="9"/>
        <v>45042</v>
      </c>
      <c r="I51" s="34">
        <f t="shared" si="9"/>
        <v>45035</v>
      </c>
      <c r="J51" s="30" t="s">
        <v>120</v>
      </c>
      <c r="K51" s="31" t="s">
        <v>115</v>
      </c>
      <c r="L51" s="30" t="s">
        <v>673</v>
      </c>
      <c r="M51" s="35">
        <v>15</v>
      </c>
      <c r="N51" s="36">
        <v>1.5</v>
      </c>
      <c r="O51" s="35">
        <v>171218190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7"/>
      <c r="AA51" s="38" t="s">
        <v>689</v>
      </c>
      <c r="AB51" s="37"/>
      <c r="AC51" s="30"/>
      <c r="AD51" s="30"/>
      <c r="AE51" s="30"/>
    </row>
    <row r="52" spans="1:31" x14ac:dyDescent="0.25">
      <c r="A52" s="29">
        <v>45036</v>
      </c>
      <c r="B52" s="30" t="s">
        <v>104</v>
      </c>
      <c r="C52" s="31" t="str">
        <f t="shared" si="9"/>
        <v>Kho xưởng số 11, Cụm 2,Đường M14 Khu Công Nghiệp Tân Bình mở rộng Phường Bình Hưng Hòa,Quận Bình Tân</v>
      </c>
      <c r="D52" s="32" t="str">
        <f t="shared" si="9"/>
        <v>9513143257</v>
      </c>
      <c r="E52" s="31" t="str">
        <f t="shared" si="9"/>
        <v>9521424867</v>
      </c>
      <c r="F52" s="30">
        <f t="shared" si="9"/>
        <v>6000013206</v>
      </c>
      <c r="G52" s="31" t="str">
        <f t="shared" si="9"/>
        <v>04984PO2304842666</v>
      </c>
      <c r="H52" s="33">
        <f t="shared" si="9"/>
        <v>45042</v>
      </c>
      <c r="I52" s="34">
        <f t="shared" si="9"/>
        <v>45035</v>
      </c>
      <c r="J52" s="30" t="s">
        <v>682</v>
      </c>
      <c r="K52" s="31" t="s">
        <v>115</v>
      </c>
      <c r="L52" s="30" t="s">
        <v>673</v>
      </c>
      <c r="M52" s="35">
        <v>15</v>
      </c>
      <c r="N52" s="36">
        <v>0</v>
      </c>
      <c r="O52" s="35">
        <v>0</v>
      </c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7"/>
      <c r="AA52" s="38" t="s">
        <v>689</v>
      </c>
      <c r="AB52" s="30"/>
      <c r="AC52" s="30"/>
      <c r="AD52" s="30"/>
      <c r="AE52" s="30"/>
    </row>
    <row r="53" spans="1:31" s="52" customFormat="1" x14ac:dyDescent="0.25">
      <c r="A53" s="43">
        <v>45036</v>
      </c>
      <c r="B53" s="44" t="s">
        <v>149</v>
      </c>
      <c r="C53" s="45" t="s">
        <v>707</v>
      </c>
      <c r="D53" s="44" t="s">
        <v>193</v>
      </c>
      <c r="E53" s="45" t="s">
        <v>191</v>
      </c>
      <c r="F53" s="44">
        <v>6000005428</v>
      </c>
      <c r="G53" s="45" t="s">
        <v>708</v>
      </c>
      <c r="H53" s="46">
        <v>45041</v>
      </c>
      <c r="I53" s="47">
        <v>45034</v>
      </c>
      <c r="J53" s="44" t="s">
        <v>192</v>
      </c>
      <c r="K53" s="45" t="s">
        <v>699</v>
      </c>
      <c r="L53" s="44" t="s">
        <v>673</v>
      </c>
      <c r="M53" s="48">
        <v>11</v>
      </c>
      <c r="N53" s="49">
        <v>0.30870577237499996</v>
      </c>
      <c r="O53" s="48">
        <v>49434000</v>
      </c>
      <c r="P53" s="45">
        <v>1</v>
      </c>
      <c r="Q53" s="45"/>
      <c r="R53" s="45"/>
      <c r="S53" s="45"/>
      <c r="T53" s="45"/>
      <c r="U53" s="45"/>
      <c r="V53" s="45"/>
      <c r="W53" s="45"/>
      <c r="X53" s="45"/>
      <c r="Y53" s="45"/>
      <c r="Z53" s="50" t="s">
        <v>709</v>
      </c>
      <c r="AA53" s="51" t="s">
        <v>674</v>
      </c>
      <c r="AB53" s="50"/>
      <c r="AC53" s="44"/>
      <c r="AD53" s="44"/>
      <c r="AE53" s="44"/>
    </row>
    <row r="54" spans="1:31" s="52" customFormat="1" x14ac:dyDescent="0.25">
      <c r="A54" s="43">
        <v>45036</v>
      </c>
      <c r="B54" s="44" t="s">
        <v>149</v>
      </c>
      <c r="C54" s="45" t="str">
        <f t="shared" ref="C54:I63" si="10">C53</f>
        <v>Nhà xưởng số 7, cụm 8, đường M1 Khu Công Nghiệp Tân Bình mở rộng Phường Bình Hưng Hòa, Quận Bình Tân</v>
      </c>
      <c r="D54" s="53" t="str">
        <f t="shared" si="10"/>
        <v>9513142777</v>
      </c>
      <c r="E54" s="45" t="str">
        <f t="shared" si="10"/>
        <v>9521424347</v>
      </c>
      <c r="F54" s="44">
        <f t="shared" si="10"/>
        <v>6000005428</v>
      </c>
      <c r="G54" s="45" t="str">
        <f t="shared" si="10"/>
        <v>01907PO2304815376</v>
      </c>
      <c r="H54" s="46">
        <f t="shared" si="10"/>
        <v>45041</v>
      </c>
      <c r="I54" s="47">
        <f t="shared" si="10"/>
        <v>45034</v>
      </c>
      <c r="J54" s="44" t="s">
        <v>194</v>
      </c>
      <c r="K54" s="45" t="s">
        <v>699</v>
      </c>
      <c r="L54" s="44" t="s">
        <v>673</v>
      </c>
      <c r="M54" s="48">
        <v>10</v>
      </c>
      <c r="N54" s="49">
        <v>0.24379624999999999</v>
      </c>
      <c r="O54" s="48">
        <v>8945450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50"/>
      <c r="AA54" s="51" t="s">
        <v>674</v>
      </c>
      <c r="AB54" s="44"/>
      <c r="AC54" s="44"/>
      <c r="AD54" s="44"/>
      <c r="AE54" s="44"/>
    </row>
    <row r="55" spans="1:31" s="52" customFormat="1" x14ac:dyDescent="0.25">
      <c r="A55" s="43">
        <v>45036</v>
      </c>
      <c r="B55" s="44" t="s">
        <v>149</v>
      </c>
      <c r="C55" s="45" t="str">
        <f t="shared" si="10"/>
        <v>Nhà xưởng số 7, cụm 8, đường M1 Khu Công Nghiệp Tân Bình mở rộng Phường Bình Hưng Hòa, Quận Bình Tân</v>
      </c>
      <c r="D55" s="44" t="str">
        <f t="shared" si="10"/>
        <v>9513142777</v>
      </c>
      <c r="E55" s="45" t="str">
        <f t="shared" si="10"/>
        <v>9521424347</v>
      </c>
      <c r="F55" s="44">
        <f t="shared" si="10"/>
        <v>6000005428</v>
      </c>
      <c r="G55" s="45" t="str">
        <f t="shared" si="10"/>
        <v>01907PO2304815376</v>
      </c>
      <c r="H55" s="46">
        <f t="shared" si="10"/>
        <v>45041</v>
      </c>
      <c r="I55" s="47">
        <f t="shared" si="10"/>
        <v>45034</v>
      </c>
      <c r="J55" s="44" t="s">
        <v>195</v>
      </c>
      <c r="K55" s="45" t="s">
        <v>699</v>
      </c>
      <c r="L55" s="44" t="s">
        <v>673</v>
      </c>
      <c r="M55" s="48">
        <v>28</v>
      </c>
      <c r="N55" s="49">
        <v>0.96596640000000011</v>
      </c>
      <c r="O55" s="48">
        <v>37044000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50"/>
      <c r="AA55" s="51" t="s">
        <v>674</v>
      </c>
      <c r="AB55" s="44"/>
      <c r="AC55" s="44"/>
      <c r="AD55" s="44"/>
      <c r="AE55" s="44"/>
    </row>
    <row r="56" spans="1:31" s="52" customFormat="1" x14ac:dyDescent="0.25">
      <c r="A56" s="43">
        <v>45036</v>
      </c>
      <c r="B56" s="44" t="s">
        <v>149</v>
      </c>
      <c r="C56" s="45" t="str">
        <f t="shared" si="10"/>
        <v>Nhà xưởng số 7, cụm 8, đường M1 Khu Công Nghiệp Tân Bình mở rộng Phường Bình Hưng Hòa, Quận Bình Tân</v>
      </c>
      <c r="D56" s="44" t="str">
        <f t="shared" si="10"/>
        <v>9513142777</v>
      </c>
      <c r="E56" s="45" t="str">
        <f t="shared" si="10"/>
        <v>9521424347</v>
      </c>
      <c r="F56" s="44">
        <f t="shared" si="10"/>
        <v>6000005428</v>
      </c>
      <c r="G56" s="45" t="str">
        <f t="shared" si="10"/>
        <v>01907PO2304815376</v>
      </c>
      <c r="H56" s="54">
        <f t="shared" si="10"/>
        <v>45041</v>
      </c>
      <c r="I56" s="47">
        <f t="shared" si="10"/>
        <v>45034</v>
      </c>
      <c r="J56" s="44" t="s">
        <v>196</v>
      </c>
      <c r="K56" s="45" t="s">
        <v>699</v>
      </c>
      <c r="L56" s="44" t="s">
        <v>673</v>
      </c>
      <c r="M56" s="48">
        <v>13</v>
      </c>
      <c r="N56" s="49">
        <v>0.22569625000000001</v>
      </c>
      <c r="O56" s="48">
        <v>7189000</v>
      </c>
      <c r="P56" s="50"/>
      <c r="Q56" s="45"/>
      <c r="R56" s="45"/>
      <c r="S56" s="45"/>
      <c r="T56" s="45"/>
      <c r="U56" s="45"/>
      <c r="V56" s="45"/>
      <c r="W56" s="45"/>
      <c r="X56" s="45"/>
      <c r="Y56" s="45"/>
      <c r="Z56" s="50"/>
      <c r="AA56" s="51" t="s">
        <v>674</v>
      </c>
      <c r="AB56" s="44"/>
      <c r="AC56" s="44"/>
      <c r="AD56" s="44"/>
      <c r="AE56" s="44"/>
    </row>
    <row r="57" spans="1:31" s="52" customFormat="1" x14ac:dyDescent="0.25">
      <c r="A57" s="43">
        <v>45036</v>
      </c>
      <c r="B57" s="44" t="s">
        <v>149</v>
      </c>
      <c r="C57" s="45" t="str">
        <f t="shared" si="10"/>
        <v>Nhà xưởng số 7, cụm 8, đường M1 Khu Công Nghiệp Tân Bình mở rộng Phường Bình Hưng Hòa, Quận Bình Tân</v>
      </c>
      <c r="D57" s="44" t="str">
        <f t="shared" si="10"/>
        <v>9513142777</v>
      </c>
      <c r="E57" s="45" t="str">
        <f t="shared" si="10"/>
        <v>9521424347</v>
      </c>
      <c r="F57" s="44">
        <f t="shared" si="10"/>
        <v>6000005428</v>
      </c>
      <c r="G57" s="45" t="str">
        <f t="shared" si="10"/>
        <v>01907PO2304815376</v>
      </c>
      <c r="H57" s="46">
        <f t="shared" si="10"/>
        <v>45041</v>
      </c>
      <c r="I57" s="47">
        <f t="shared" si="10"/>
        <v>45034</v>
      </c>
      <c r="J57" s="44" t="s">
        <v>197</v>
      </c>
      <c r="K57" s="45" t="s">
        <v>699</v>
      </c>
      <c r="L57" s="44" t="s">
        <v>673</v>
      </c>
      <c r="M57" s="48">
        <v>11</v>
      </c>
      <c r="N57" s="49">
        <v>0.19097375000000003</v>
      </c>
      <c r="O57" s="48">
        <v>6853000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50"/>
      <c r="AA57" s="51" t="s">
        <v>674</v>
      </c>
      <c r="AB57" s="44"/>
      <c r="AC57" s="44"/>
      <c r="AD57" s="44"/>
      <c r="AE57" s="44"/>
    </row>
    <row r="58" spans="1:31" s="52" customFormat="1" x14ac:dyDescent="0.25">
      <c r="A58" s="43">
        <v>45036</v>
      </c>
      <c r="B58" s="44" t="s">
        <v>149</v>
      </c>
      <c r="C58" s="45" t="str">
        <f t="shared" si="10"/>
        <v>Nhà xưởng số 7, cụm 8, đường M1 Khu Công Nghiệp Tân Bình mở rộng Phường Bình Hưng Hòa, Quận Bình Tân</v>
      </c>
      <c r="D58" s="44" t="str">
        <f t="shared" si="10"/>
        <v>9513142777</v>
      </c>
      <c r="E58" s="45" t="str">
        <f t="shared" si="10"/>
        <v>9521424347</v>
      </c>
      <c r="F58" s="44">
        <f t="shared" si="10"/>
        <v>6000005428</v>
      </c>
      <c r="G58" s="45" t="str">
        <f t="shared" si="10"/>
        <v>01907PO2304815376</v>
      </c>
      <c r="H58" s="46">
        <f t="shared" si="10"/>
        <v>45041</v>
      </c>
      <c r="I58" s="47">
        <f t="shared" si="10"/>
        <v>45034</v>
      </c>
      <c r="J58" s="44" t="s">
        <v>198</v>
      </c>
      <c r="K58" s="45" t="s">
        <v>699</v>
      </c>
      <c r="L58" s="44" t="s">
        <v>673</v>
      </c>
      <c r="M58" s="48">
        <v>10</v>
      </c>
      <c r="N58" s="49">
        <v>0.3009</v>
      </c>
      <c r="O58" s="48">
        <v>7700000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50"/>
      <c r="AA58" s="51" t="s">
        <v>674</v>
      </c>
      <c r="AB58" s="44"/>
      <c r="AC58" s="44"/>
      <c r="AD58" s="44"/>
      <c r="AE58" s="44"/>
    </row>
    <row r="59" spans="1:31" s="52" customFormat="1" x14ac:dyDescent="0.25">
      <c r="A59" s="43">
        <v>45036</v>
      </c>
      <c r="B59" s="44" t="s">
        <v>149</v>
      </c>
      <c r="C59" s="45" t="str">
        <f t="shared" si="10"/>
        <v>Nhà xưởng số 7, cụm 8, đường M1 Khu Công Nghiệp Tân Bình mở rộng Phường Bình Hưng Hòa, Quận Bình Tân</v>
      </c>
      <c r="D59" s="44" t="s">
        <v>201</v>
      </c>
      <c r="E59" s="45" t="s">
        <v>199</v>
      </c>
      <c r="F59" s="44">
        <v>6000005428</v>
      </c>
      <c r="G59" s="45" t="s">
        <v>710</v>
      </c>
      <c r="H59" s="46">
        <v>45040</v>
      </c>
      <c r="I59" s="47">
        <v>45033</v>
      </c>
      <c r="J59" s="44" t="s">
        <v>200</v>
      </c>
      <c r="K59" s="45" t="s">
        <v>699</v>
      </c>
      <c r="L59" s="44" t="s">
        <v>673</v>
      </c>
      <c r="M59" s="48">
        <v>13</v>
      </c>
      <c r="N59" s="49">
        <v>0.29983199999999999</v>
      </c>
      <c r="O59" s="48">
        <v>20111000</v>
      </c>
      <c r="P59" s="50"/>
      <c r="Q59" s="45"/>
      <c r="R59" s="45"/>
      <c r="S59" s="45"/>
      <c r="T59" s="45"/>
      <c r="U59" s="45"/>
      <c r="V59" s="45"/>
      <c r="W59" s="45"/>
      <c r="X59" s="45"/>
      <c r="Y59" s="45"/>
      <c r="Z59" s="50" t="s">
        <v>711</v>
      </c>
      <c r="AA59" s="51" t="s">
        <v>674</v>
      </c>
      <c r="AB59" s="44"/>
      <c r="AC59" s="44"/>
      <c r="AD59" s="44"/>
      <c r="AE59" s="44"/>
    </row>
    <row r="60" spans="1:31" s="52" customFormat="1" x14ac:dyDescent="0.25">
      <c r="A60" s="43">
        <v>45036</v>
      </c>
      <c r="B60" s="44" t="s">
        <v>149</v>
      </c>
      <c r="C60" s="45" t="str">
        <f t="shared" si="10"/>
        <v>Nhà xưởng số 7, cụm 8, đường M1 Khu Công Nghiệp Tân Bình mở rộng Phường Bình Hưng Hòa, Quận Bình Tân</v>
      </c>
      <c r="D60" s="44" t="str">
        <f t="shared" si="10"/>
        <v>9513142603</v>
      </c>
      <c r="E60" s="45" t="str">
        <f t="shared" si="10"/>
        <v>9521423710</v>
      </c>
      <c r="F60" s="44">
        <f t="shared" si="10"/>
        <v>6000005428</v>
      </c>
      <c r="G60" s="45" t="str">
        <f t="shared" si="10"/>
        <v>01907PO2304782313</v>
      </c>
      <c r="H60" s="46">
        <f t="shared" si="10"/>
        <v>45040</v>
      </c>
      <c r="I60" s="47">
        <f t="shared" si="10"/>
        <v>45033</v>
      </c>
      <c r="J60" s="44" t="s">
        <v>202</v>
      </c>
      <c r="K60" s="45" t="s">
        <v>699</v>
      </c>
      <c r="L60" s="44" t="s">
        <v>673</v>
      </c>
      <c r="M60" s="48">
        <v>14</v>
      </c>
      <c r="N60" s="49">
        <v>4.6647999999999995E-2</v>
      </c>
      <c r="O60" s="48">
        <v>3130904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50"/>
      <c r="AA60" s="51" t="s">
        <v>674</v>
      </c>
      <c r="AB60" s="55"/>
      <c r="AC60" s="44"/>
      <c r="AD60" s="44"/>
      <c r="AE60" s="44"/>
    </row>
    <row r="61" spans="1:31" s="52" customFormat="1" x14ac:dyDescent="0.25">
      <c r="A61" s="43">
        <v>45036</v>
      </c>
      <c r="B61" s="44" t="s">
        <v>149</v>
      </c>
      <c r="C61" s="45" t="str">
        <f t="shared" si="10"/>
        <v>Nhà xưởng số 7, cụm 8, đường M1 Khu Công Nghiệp Tân Bình mở rộng Phường Bình Hưng Hòa, Quận Bình Tân</v>
      </c>
      <c r="D61" s="44" t="str">
        <f t="shared" si="10"/>
        <v>9513142603</v>
      </c>
      <c r="E61" s="45" t="str">
        <f t="shared" si="10"/>
        <v>9521423710</v>
      </c>
      <c r="F61" s="44">
        <f t="shared" si="10"/>
        <v>6000005428</v>
      </c>
      <c r="G61" s="45" t="str">
        <f t="shared" si="10"/>
        <v>01907PO2304782313</v>
      </c>
      <c r="H61" s="46">
        <f t="shared" si="10"/>
        <v>45040</v>
      </c>
      <c r="I61" s="47">
        <f t="shared" si="10"/>
        <v>45033</v>
      </c>
      <c r="J61" s="44" t="s">
        <v>203</v>
      </c>
      <c r="K61" s="45" t="s">
        <v>699</v>
      </c>
      <c r="L61" s="44" t="s">
        <v>673</v>
      </c>
      <c r="M61" s="48">
        <v>1</v>
      </c>
      <c r="N61" s="49">
        <v>3.8760000000000003E-2</v>
      </c>
      <c r="O61" s="48">
        <v>1554000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50"/>
      <c r="AA61" s="51" t="s">
        <v>674</v>
      </c>
      <c r="AB61" s="50"/>
      <c r="AC61" s="44"/>
      <c r="AD61" s="44"/>
      <c r="AE61" s="44"/>
    </row>
    <row r="62" spans="1:31" s="52" customFormat="1" x14ac:dyDescent="0.25">
      <c r="A62" s="43">
        <v>45036</v>
      </c>
      <c r="B62" s="44" t="s">
        <v>149</v>
      </c>
      <c r="C62" s="45" t="str">
        <f t="shared" si="10"/>
        <v>Nhà xưởng số 7, cụm 8, đường M1 Khu Công Nghiệp Tân Bình mở rộng Phường Bình Hưng Hòa, Quận Bình Tân</v>
      </c>
      <c r="D62" s="44" t="str">
        <f t="shared" si="10"/>
        <v>9513142603</v>
      </c>
      <c r="E62" s="45" t="str">
        <f t="shared" si="10"/>
        <v>9521423710</v>
      </c>
      <c r="F62" s="44">
        <f t="shared" si="10"/>
        <v>6000005428</v>
      </c>
      <c r="G62" s="45" t="str">
        <f t="shared" si="10"/>
        <v>01907PO2304782313</v>
      </c>
      <c r="H62" s="54">
        <f t="shared" si="10"/>
        <v>45040</v>
      </c>
      <c r="I62" s="47">
        <f t="shared" si="10"/>
        <v>45033</v>
      </c>
      <c r="J62" s="44" t="s">
        <v>204</v>
      </c>
      <c r="K62" s="45" t="s">
        <v>699</v>
      </c>
      <c r="L62" s="44" t="s">
        <v>673</v>
      </c>
      <c r="M62" s="48">
        <v>12</v>
      </c>
      <c r="N62" s="49">
        <v>0.35136000000000001</v>
      </c>
      <c r="O62" s="48">
        <v>10332000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50"/>
      <c r="AA62" s="51" t="s">
        <v>674</v>
      </c>
      <c r="AB62" s="50"/>
      <c r="AC62" s="44"/>
      <c r="AD62" s="44"/>
      <c r="AE62" s="44"/>
    </row>
    <row r="63" spans="1:31" s="52" customFormat="1" x14ac:dyDescent="0.25">
      <c r="A63" s="43">
        <v>45036</v>
      </c>
      <c r="B63" s="44" t="s">
        <v>149</v>
      </c>
      <c r="C63" s="45" t="str">
        <f t="shared" si="10"/>
        <v>Nhà xưởng số 7, cụm 8, đường M1 Khu Công Nghiệp Tân Bình mở rộng Phường Bình Hưng Hòa, Quận Bình Tân</v>
      </c>
      <c r="D63" s="44" t="str">
        <f t="shared" si="10"/>
        <v>9513142603</v>
      </c>
      <c r="E63" s="45" t="s">
        <v>205</v>
      </c>
      <c r="F63" s="44">
        <v>6000005428</v>
      </c>
      <c r="G63" s="45" t="s">
        <v>710</v>
      </c>
      <c r="H63" s="46">
        <v>45040</v>
      </c>
      <c r="I63" s="47">
        <v>45033</v>
      </c>
      <c r="J63" s="44" t="s">
        <v>206</v>
      </c>
      <c r="K63" s="45" t="s">
        <v>699</v>
      </c>
      <c r="L63" s="44" t="s">
        <v>673</v>
      </c>
      <c r="M63" s="48">
        <v>50</v>
      </c>
      <c r="N63" s="49">
        <v>0.1666</v>
      </c>
      <c r="O63" s="48">
        <v>11181800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50" t="s">
        <v>712</v>
      </c>
      <c r="AA63" s="51" t="s">
        <v>674</v>
      </c>
      <c r="AB63" s="44"/>
      <c r="AC63" s="44"/>
      <c r="AD63" s="44"/>
      <c r="AE63" s="44"/>
    </row>
    <row r="64" spans="1:31" s="52" customFormat="1" x14ac:dyDescent="0.25">
      <c r="A64" s="43">
        <v>45036</v>
      </c>
      <c r="B64" s="44" t="s">
        <v>149</v>
      </c>
      <c r="C64" s="45" t="s">
        <v>707</v>
      </c>
      <c r="D64" s="44" t="s">
        <v>208</v>
      </c>
      <c r="E64" s="45" t="s">
        <v>207</v>
      </c>
      <c r="F64" s="44">
        <v>6000005428</v>
      </c>
      <c r="G64" s="45" t="s">
        <v>713</v>
      </c>
      <c r="H64" s="46">
        <v>45041</v>
      </c>
      <c r="I64" s="47">
        <v>45027</v>
      </c>
      <c r="J64" s="44" t="s">
        <v>190</v>
      </c>
      <c r="K64" s="45" t="s">
        <v>699</v>
      </c>
      <c r="L64" s="44" t="s">
        <v>673</v>
      </c>
      <c r="M64" s="48">
        <v>1</v>
      </c>
      <c r="N64" s="49">
        <v>3.8760000000000003E-2</v>
      </c>
      <c r="O64" s="48">
        <v>1827000</v>
      </c>
      <c r="P64" s="50"/>
      <c r="Q64" s="45"/>
      <c r="R64" s="45"/>
      <c r="S64" s="45"/>
      <c r="T64" s="45"/>
      <c r="U64" s="45"/>
      <c r="V64" s="45"/>
      <c r="W64" s="45"/>
      <c r="X64" s="45"/>
      <c r="Y64" s="45"/>
      <c r="Z64" s="50" t="s">
        <v>714</v>
      </c>
      <c r="AA64" s="51" t="s">
        <v>674</v>
      </c>
      <c r="AB64" s="44"/>
      <c r="AC64" s="44"/>
      <c r="AD64" s="44"/>
      <c r="AE64" s="44"/>
    </row>
    <row r="65" spans="1:31" s="52" customFormat="1" x14ac:dyDescent="0.25">
      <c r="A65" s="43">
        <v>45036</v>
      </c>
      <c r="B65" s="44" t="s">
        <v>149</v>
      </c>
      <c r="C65" s="45" t="str">
        <f t="shared" ref="C65:I79" si="11">C64</f>
        <v>Nhà xưởng số 7, cụm 8, đường M1 Khu Công Nghiệp Tân Bình mở rộng Phường Bình Hưng Hòa, Quận Bình Tân</v>
      </c>
      <c r="D65" s="44" t="str">
        <f t="shared" si="11"/>
        <v>9513142332</v>
      </c>
      <c r="E65" s="45" t="str">
        <f t="shared" si="11"/>
        <v>9521423328</v>
      </c>
      <c r="F65" s="44">
        <f t="shared" si="11"/>
        <v>6000005428</v>
      </c>
      <c r="G65" s="45" t="str">
        <f t="shared" si="11"/>
        <v>01907PO2304676419</v>
      </c>
      <c r="H65" s="46">
        <f t="shared" si="11"/>
        <v>45041</v>
      </c>
      <c r="I65" s="47">
        <f t="shared" si="11"/>
        <v>45027</v>
      </c>
      <c r="J65" s="44" t="s">
        <v>209</v>
      </c>
      <c r="K65" s="45" t="s">
        <v>699</v>
      </c>
      <c r="L65" s="44" t="s">
        <v>673</v>
      </c>
      <c r="M65" s="48">
        <v>1</v>
      </c>
      <c r="N65" s="49">
        <v>3.8760000000000003E-2</v>
      </c>
      <c r="O65" s="48">
        <v>2219000</v>
      </c>
      <c r="P65" s="50"/>
      <c r="Q65" s="45"/>
      <c r="R65" s="45"/>
      <c r="S65" s="45"/>
      <c r="T65" s="45"/>
      <c r="U65" s="45"/>
      <c r="V65" s="45"/>
      <c r="W65" s="45"/>
      <c r="X65" s="45"/>
      <c r="Y65" s="45"/>
      <c r="Z65" s="50"/>
      <c r="AA65" s="51" t="s">
        <v>674</v>
      </c>
      <c r="AB65" s="44"/>
      <c r="AC65" s="44"/>
      <c r="AD65" s="44"/>
      <c r="AE65" s="44"/>
    </row>
    <row r="66" spans="1:31" s="52" customFormat="1" x14ac:dyDescent="0.25">
      <c r="A66" s="43">
        <v>45036</v>
      </c>
      <c r="B66" s="44" t="s">
        <v>149</v>
      </c>
      <c r="C66" s="45" t="str">
        <f t="shared" si="11"/>
        <v>Nhà xưởng số 7, cụm 8, đường M1 Khu Công Nghiệp Tân Bình mở rộng Phường Bình Hưng Hòa, Quận Bình Tân</v>
      </c>
      <c r="D66" s="44" t="s">
        <v>211</v>
      </c>
      <c r="E66" s="45" t="s">
        <v>210</v>
      </c>
      <c r="F66" s="44">
        <v>6000005428</v>
      </c>
      <c r="G66" s="45" t="s">
        <v>715</v>
      </c>
      <c r="H66" s="46">
        <v>45041</v>
      </c>
      <c r="I66" s="47">
        <v>45027</v>
      </c>
      <c r="J66" s="44" t="s">
        <v>204</v>
      </c>
      <c r="K66" s="45" t="s">
        <v>699</v>
      </c>
      <c r="L66" s="44" t="s">
        <v>673</v>
      </c>
      <c r="M66" s="48">
        <v>9</v>
      </c>
      <c r="N66" s="49">
        <v>0.26351999999999998</v>
      </c>
      <c r="O66" s="48">
        <v>7749000</v>
      </c>
      <c r="P66" s="50"/>
      <c r="Q66" s="45"/>
      <c r="R66" s="45"/>
      <c r="S66" s="45"/>
      <c r="T66" s="45"/>
      <c r="U66" s="45"/>
      <c r="V66" s="45"/>
      <c r="W66" s="45"/>
      <c r="X66" s="45"/>
      <c r="Y66" s="45"/>
      <c r="Z66" s="50" t="s">
        <v>716</v>
      </c>
      <c r="AA66" s="51" t="s">
        <v>674</v>
      </c>
      <c r="AB66" s="44"/>
      <c r="AC66" s="44"/>
      <c r="AD66" s="44"/>
      <c r="AE66" s="44"/>
    </row>
    <row r="67" spans="1:31" s="52" customFormat="1" x14ac:dyDescent="0.25">
      <c r="A67" s="43">
        <v>45036</v>
      </c>
      <c r="B67" s="44" t="s">
        <v>149</v>
      </c>
      <c r="C67" s="45" t="str">
        <f t="shared" si="11"/>
        <v>Nhà xưởng số 7, cụm 8, đường M1 Khu Công Nghiệp Tân Bình mở rộng Phường Bình Hưng Hòa, Quận Bình Tân</v>
      </c>
      <c r="D67" s="44" t="s">
        <v>213</v>
      </c>
      <c r="E67" s="45" t="s">
        <v>212</v>
      </c>
      <c r="F67" s="44">
        <v>6000005428</v>
      </c>
      <c r="G67" s="45" t="s">
        <v>717</v>
      </c>
      <c r="H67" s="46">
        <v>45041</v>
      </c>
      <c r="I67" s="47">
        <v>45027</v>
      </c>
      <c r="J67" s="44" t="s">
        <v>209</v>
      </c>
      <c r="K67" s="45" t="s">
        <v>699</v>
      </c>
      <c r="L67" s="44" t="s">
        <v>673</v>
      </c>
      <c r="M67" s="48">
        <v>2</v>
      </c>
      <c r="N67" s="49">
        <v>7.7520000000000006E-2</v>
      </c>
      <c r="O67" s="48">
        <v>4438000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50" t="s">
        <v>718</v>
      </c>
      <c r="AA67" s="51" t="s">
        <v>674</v>
      </c>
      <c r="AB67" s="50"/>
      <c r="AC67" s="44"/>
      <c r="AD67" s="44"/>
      <c r="AE67" s="44"/>
    </row>
    <row r="68" spans="1:31" s="52" customFormat="1" x14ac:dyDescent="0.25">
      <c r="A68" s="43">
        <v>45036</v>
      </c>
      <c r="B68" s="44" t="s">
        <v>149</v>
      </c>
      <c r="C68" s="45" t="str">
        <f t="shared" si="11"/>
        <v>Nhà xưởng số 7, cụm 8, đường M1 Khu Công Nghiệp Tân Bình mở rộng Phường Bình Hưng Hòa, Quận Bình Tân</v>
      </c>
      <c r="D68" s="53" t="s">
        <v>215</v>
      </c>
      <c r="E68" s="45" t="s">
        <v>214</v>
      </c>
      <c r="F68" s="44">
        <v>6000005428</v>
      </c>
      <c r="G68" s="45" t="s">
        <v>719</v>
      </c>
      <c r="H68" s="46">
        <v>45041</v>
      </c>
      <c r="I68" s="47">
        <v>45027</v>
      </c>
      <c r="J68" s="44" t="s">
        <v>204</v>
      </c>
      <c r="K68" s="45" t="s">
        <v>699</v>
      </c>
      <c r="L68" s="44" t="s">
        <v>673</v>
      </c>
      <c r="M68" s="48">
        <v>1</v>
      </c>
      <c r="N68" s="49">
        <v>2.928E-2</v>
      </c>
      <c r="O68" s="48">
        <v>861000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50" t="s">
        <v>720</v>
      </c>
      <c r="AA68" s="51" t="s">
        <v>674</v>
      </c>
      <c r="AB68" s="44"/>
      <c r="AC68" s="44"/>
      <c r="AD68" s="44"/>
      <c r="AE68" s="44"/>
    </row>
    <row r="69" spans="1:31" s="52" customFormat="1" x14ac:dyDescent="0.25">
      <c r="A69" s="43">
        <v>45036</v>
      </c>
      <c r="B69" s="44" t="s">
        <v>149</v>
      </c>
      <c r="C69" s="45" t="str">
        <f t="shared" si="11"/>
        <v>Nhà xưởng số 7, cụm 8, đường M1 Khu Công Nghiệp Tân Bình mở rộng Phường Bình Hưng Hòa, Quận Bình Tân</v>
      </c>
      <c r="D69" s="44" t="str">
        <f t="shared" si="11"/>
        <v>9513142305</v>
      </c>
      <c r="E69" s="45" t="str">
        <f t="shared" si="11"/>
        <v>9521423336</v>
      </c>
      <c r="F69" s="44">
        <f t="shared" si="11"/>
        <v>6000005428</v>
      </c>
      <c r="G69" s="45" t="str">
        <f t="shared" si="11"/>
        <v>01907PO2304676478</v>
      </c>
      <c r="H69" s="46">
        <f t="shared" si="11"/>
        <v>45041</v>
      </c>
      <c r="I69" s="47">
        <f t="shared" si="11"/>
        <v>45027</v>
      </c>
      <c r="J69" s="44" t="s">
        <v>216</v>
      </c>
      <c r="K69" s="45" t="s">
        <v>699</v>
      </c>
      <c r="L69" s="44" t="s">
        <v>673</v>
      </c>
      <c r="M69" s="48">
        <v>1</v>
      </c>
      <c r="N69" s="49">
        <v>7.1919999999999996E-3</v>
      </c>
      <c r="O69" s="48">
        <v>567000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50"/>
      <c r="AA69" s="51" t="s">
        <v>674</v>
      </c>
      <c r="AB69" s="44"/>
      <c r="AC69" s="44"/>
      <c r="AD69" s="44"/>
      <c r="AE69" s="44"/>
    </row>
    <row r="70" spans="1:31" s="52" customFormat="1" x14ac:dyDescent="0.25">
      <c r="A70" s="43">
        <v>45036</v>
      </c>
      <c r="B70" s="44" t="s">
        <v>149</v>
      </c>
      <c r="C70" s="45" t="str">
        <f t="shared" si="11"/>
        <v>Nhà xưởng số 7, cụm 8, đường M1 Khu Công Nghiệp Tân Bình mở rộng Phường Bình Hưng Hòa, Quận Bình Tân</v>
      </c>
      <c r="D70" s="44" t="s">
        <v>182</v>
      </c>
      <c r="E70" s="45" t="s">
        <v>217</v>
      </c>
      <c r="F70" s="44">
        <v>6000005428</v>
      </c>
      <c r="G70" s="45" t="s">
        <v>721</v>
      </c>
      <c r="H70" s="46">
        <v>45040</v>
      </c>
      <c r="I70" s="47">
        <v>45033</v>
      </c>
      <c r="J70" s="44" t="s">
        <v>219</v>
      </c>
      <c r="K70" s="45" t="s">
        <v>699</v>
      </c>
      <c r="L70" s="44" t="s">
        <v>673</v>
      </c>
      <c r="M70" s="48">
        <v>26</v>
      </c>
      <c r="N70" s="49">
        <v>0.696384</v>
      </c>
      <c r="O70" s="48">
        <v>45500000</v>
      </c>
      <c r="P70" s="50"/>
      <c r="Q70" s="45"/>
      <c r="R70" s="45"/>
      <c r="S70" s="45"/>
      <c r="T70" s="45"/>
      <c r="U70" s="45"/>
      <c r="V70" s="45"/>
      <c r="W70" s="45"/>
      <c r="X70" s="45"/>
      <c r="Y70" s="45"/>
      <c r="Z70" s="50" t="s">
        <v>722</v>
      </c>
      <c r="AA70" s="51" t="s">
        <v>674</v>
      </c>
      <c r="AB70" s="44"/>
      <c r="AC70" s="44"/>
      <c r="AD70" s="44"/>
      <c r="AE70" s="44"/>
    </row>
    <row r="71" spans="1:31" s="52" customFormat="1" x14ac:dyDescent="0.25">
      <c r="A71" s="43">
        <v>45036</v>
      </c>
      <c r="B71" s="44" t="s">
        <v>149</v>
      </c>
      <c r="C71" s="45" t="str">
        <f t="shared" si="11"/>
        <v>Nhà xưởng số 7, cụm 8, đường M1 Khu Công Nghiệp Tân Bình mở rộng Phường Bình Hưng Hòa, Quận Bình Tân</v>
      </c>
      <c r="D71" s="44" t="str">
        <f t="shared" si="11"/>
        <v>9513142597</v>
      </c>
      <c r="E71" s="45" t="str">
        <f t="shared" si="11"/>
        <v>9521423715</v>
      </c>
      <c r="F71" s="44">
        <f t="shared" si="11"/>
        <v>6000005428</v>
      </c>
      <c r="G71" s="45" t="str">
        <f t="shared" si="11"/>
        <v>01907PO2304782210</v>
      </c>
      <c r="H71" s="46">
        <f t="shared" si="11"/>
        <v>45040</v>
      </c>
      <c r="I71" s="47">
        <f t="shared" si="11"/>
        <v>45033</v>
      </c>
      <c r="J71" s="44" t="s">
        <v>220</v>
      </c>
      <c r="K71" s="45" t="s">
        <v>699</v>
      </c>
      <c r="L71" s="44" t="s">
        <v>673</v>
      </c>
      <c r="M71" s="48">
        <v>1</v>
      </c>
      <c r="N71" s="49">
        <v>0.100603125</v>
      </c>
      <c r="O71" s="48">
        <v>2401000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50"/>
      <c r="AA71" s="51" t="s">
        <v>674</v>
      </c>
      <c r="AB71" s="44"/>
      <c r="AC71" s="44"/>
      <c r="AD71" s="44"/>
      <c r="AE71" s="44"/>
    </row>
    <row r="72" spans="1:31" s="52" customFormat="1" x14ac:dyDescent="0.25">
      <c r="A72" s="43">
        <v>45036</v>
      </c>
      <c r="B72" s="44" t="s">
        <v>149</v>
      </c>
      <c r="C72" s="45" t="str">
        <f t="shared" si="11"/>
        <v>Nhà xưởng số 7, cụm 8, đường M1 Khu Công Nghiệp Tân Bình mở rộng Phường Bình Hưng Hòa, Quận Bình Tân</v>
      </c>
      <c r="D72" s="44" t="str">
        <f t="shared" si="11"/>
        <v>9513142597</v>
      </c>
      <c r="E72" s="45" t="str">
        <f t="shared" si="11"/>
        <v>9521423715</v>
      </c>
      <c r="F72" s="44">
        <f t="shared" si="11"/>
        <v>6000005428</v>
      </c>
      <c r="G72" s="45" t="str">
        <f t="shared" si="11"/>
        <v>01907PO2304782210</v>
      </c>
      <c r="H72" s="46">
        <f t="shared" si="11"/>
        <v>45040</v>
      </c>
      <c r="I72" s="47">
        <f t="shared" si="11"/>
        <v>45033</v>
      </c>
      <c r="J72" s="44" t="s">
        <v>190</v>
      </c>
      <c r="K72" s="45" t="s">
        <v>699</v>
      </c>
      <c r="L72" s="44" t="s">
        <v>673</v>
      </c>
      <c r="M72" s="48">
        <v>6</v>
      </c>
      <c r="N72" s="49">
        <v>0.23256000000000002</v>
      </c>
      <c r="O72" s="48">
        <v>10962000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50"/>
      <c r="AA72" s="51" t="s">
        <v>674</v>
      </c>
      <c r="AB72" s="44"/>
      <c r="AC72" s="44"/>
      <c r="AD72" s="44"/>
      <c r="AE72" s="44"/>
    </row>
    <row r="73" spans="1:31" s="52" customFormat="1" x14ac:dyDescent="0.25">
      <c r="A73" s="43">
        <v>45036</v>
      </c>
      <c r="B73" s="44" t="s">
        <v>149</v>
      </c>
      <c r="C73" s="45" t="str">
        <f t="shared" si="11"/>
        <v>Nhà xưởng số 7, cụm 8, đường M1 Khu Công Nghiệp Tân Bình mở rộng Phường Bình Hưng Hòa, Quận Bình Tân</v>
      </c>
      <c r="D73" s="44" t="str">
        <f t="shared" si="11"/>
        <v>9513142597</v>
      </c>
      <c r="E73" s="45" t="str">
        <f t="shared" si="11"/>
        <v>9521423715</v>
      </c>
      <c r="F73" s="44">
        <f t="shared" si="11"/>
        <v>6000005428</v>
      </c>
      <c r="G73" s="45" t="str">
        <f t="shared" si="11"/>
        <v>01907PO2304782210</v>
      </c>
      <c r="H73" s="54">
        <f t="shared" si="11"/>
        <v>45040</v>
      </c>
      <c r="I73" s="47">
        <f t="shared" si="11"/>
        <v>45033</v>
      </c>
      <c r="J73" s="44" t="s">
        <v>209</v>
      </c>
      <c r="K73" s="45" t="s">
        <v>699</v>
      </c>
      <c r="L73" s="44" t="s">
        <v>673</v>
      </c>
      <c r="M73" s="48">
        <v>5</v>
      </c>
      <c r="N73" s="49">
        <v>0.19380000000000003</v>
      </c>
      <c r="O73" s="48">
        <v>11095000</v>
      </c>
      <c r="P73" s="50"/>
      <c r="Q73" s="45"/>
      <c r="R73" s="45"/>
      <c r="S73" s="45"/>
      <c r="T73" s="45"/>
      <c r="U73" s="45"/>
      <c r="V73" s="45"/>
      <c r="W73" s="45"/>
      <c r="X73" s="45"/>
      <c r="Y73" s="45"/>
      <c r="Z73" s="50"/>
      <c r="AA73" s="51" t="s">
        <v>674</v>
      </c>
      <c r="AB73" s="44"/>
      <c r="AC73" s="44"/>
      <c r="AD73" s="44"/>
      <c r="AE73" s="44"/>
    </row>
    <row r="74" spans="1:31" s="52" customFormat="1" x14ac:dyDescent="0.25">
      <c r="A74" s="43">
        <v>45036</v>
      </c>
      <c r="B74" s="44" t="s">
        <v>149</v>
      </c>
      <c r="C74" s="45" t="str">
        <f t="shared" si="11"/>
        <v>Nhà xưởng số 7, cụm 8, đường M1 Khu Công Nghiệp Tân Bình mở rộng Phường Bình Hưng Hòa, Quận Bình Tân</v>
      </c>
      <c r="D74" s="44" t="str">
        <f t="shared" si="11"/>
        <v>9513142597</v>
      </c>
      <c r="E74" s="45" t="str">
        <f t="shared" si="11"/>
        <v>9521423715</v>
      </c>
      <c r="F74" s="44">
        <f t="shared" si="11"/>
        <v>6000005428</v>
      </c>
      <c r="G74" s="45" t="str">
        <f t="shared" si="11"/>
        <v>01907PO2304782210</v>
      </c>
      <c r="H74" s="46">
        <f t="shared" si="11"/>
        <v>45040</v>
      </c>
      <c r="I74" s="47">
        <f t="shared" si="11"/>
        <v>45033</v>
      </c>
      <c r="J74" s="44" t="s">
        <v>218</v>
      </c>
      <c r="K74" s="45" t="s">
        <v>699</v>
      </c>
      <c r="L74" s="44" t="s">
        <v>673</v>
      </c>
      <c r="M74" s="48">
        <v>2</v>
      </c>
      <c r="N74" s="49">
        <v>2.1850000000000001E-2</v>
      </c>
      <c r="O74" s="48">
        <v>1330000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50"/>
      <c r="AA74" s="51" t="s">
        <v>674</v>
      </c>
      <c r="AB74" s="55"/>
      <c r="AC74" s="44"/>
      <c r="AD74" s="44"/>
      <c r="AE74" s="44"/>
    </row>
    <row r="75" spans="1:31" s="52" customFormat="1" x14ac:dyDescent="0.25">
      <c r="A75" s="43">
        <v>45036</v>
      </c>
      <c r="B75" s="44" t="s">
        <v>149</v>
      </c>
      <c r="C75" s="45" t="str">
        <f t="shared" si="11"/>
        <v>Nhà xưởng số 7, cụm 8, đường M1 Khu Công Nghiệp Tân Bình mở rộng Phường Bình Hưng Hòa, Quận Bình Tân</v>
      </c>
      <c r="D75" s="44" t="str">
        <f t="shared" si="11"/>
        <v>9513142597</v>
      </c>
      <c r="E75" s="45" t="s">
        <v>179</v>
      </c>
      <c r="F75" s="44">
        <v>6000005428</v>
      </c>
      <c r="G75" s="45" t="s">
        <v>721</v>
      </c>
      <c r="H75" s="46">
        <v>45040</v>
      </c>
      <c r="I75" s="47">
        <v>45033</v>
      </c>
      <c r="J75" s="44" t="s">
        <v>180</v>
      </c>
      <c r="K75" s="45" t="s">
        <v>699</v>
      </c>
      <c r="L75" s="44" t="s">
        <v>673</v>
      </c>
      <c r="M75" s="48">
        <v>6</v>
      </c>
      <c r="N75" s="49">
        <v>2.5271999999999996E-2</v>
      </c>
      <c r="O75" s="48">
        <v>2817816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50" t="s">
        <v>723</v>
      </c>
      <c r="AA75" s="51" t="s">
        <v>674</v>
      </c>
      <c r="AB75" s="50"/>
      <c r="AC75" s="44"/>
      <c r="AD75" s="44"/>
      <c r="AE75" s="44"/>
    </row>
    <row r="76" spans="1:31" s="52" customFormat="1" x14ac:dyDescent="0.25">
      <c r="A76" s="43">
        <v>45036</v>
      </c>
      <c r="B76" s="44" t="s">
        <v>149</v>
      </c>
      <c r="C76" s="45" t="str">
        <f t="shared" si="11"/>
        <v>Nhà xưởng số 7, cụm 8, đường M1 Khu Công Nghiệp Tân Bình mở rộng Phường Bình Hưng Hòa, Quận Bình Tân</v>
      </c>
      <c r="D76" s="44" t="s">
        <v>188</v>
      </c>
      <c r="E76" s="45" t="s">
        <v>184</v>
      </c>
      <c r="F76" s="44">
        <v>6000005428</v>
      </c>
      <c r="G76" s="45" t="s">
        <v>724</v>
      </c>
      <c r="H76" s="46">
        <v>45041</v>
      </c>
      <c r="I76" s="47">
        <v>45034</v>
      </c>
      <c r="J76" s="44" t="s">
        <v>185</v>
      </c>
      <c r="K76" s="45" t="s">
        <v>699</v>
      </c>
      <c r="L76" s="44" t="s">
        <v>673</v>
      </c>
      <c r="M76" s="48">
        <v>10</v>
      </c>
      <c r="N76" s="49">
        <v>0.95959499999999998</v>
      </c>
      <c r="O76" s="48">
        <v>45570000</v>
      </c>
      <c r="P76" s="50"/>
      <c r="Q76" s="45"/>
      <c r="R76" s="45"/>
      <c r="S76" s="45"/>
      <c r="T76" s="45"/>
      <c r="U76" s="45"/>
      <c r="V76" s="45"/>
      <c r="W76" s="45"/>
      <c r="X76" s="45"/>
      <c r="Y76" s="45"/>
      <c r="Z76" s="50"/>
      <c r="AA76" s="51" t="s">
        <v>674</v>
      </c>
      <c r="AB76" s="44"/>
      <c r="AC76" s="44"/>
      <c r="AD76" s="44"/>
      <c r="AE76" s="44"/>
    </row>
    <row r="77" spans="1:31" s="52" customFormat="1" x14ac:dyDescent="0.25">
      <c r="A77" s="43">
        <v>45036</v>
      </c>
      <c r="B77" s="44" t="s">
        <v>149</v>
      </c>
      <c r="C77" s="45" t="str">
        <f t="shared" si="11"/>
        <v>Nhà xưởng số 7, cụm 8, đường M1 Khu Công Nghiệp Tân Bình mở rộng Phường Bình Hưng Hòa, Quận Bình Tân</v>
      </c>
      <c r="D77" s="44" t="str">
        <f t="shared" si="11"/>
        <v>9513143033</v>
      </c>
      <c r="E77" s="45" t="str">
        <f t="shared" si="11"/>
        <v>9521424593</v>
      </c>
      <c r="F77" s="44">
        <f t="shared" si="11"/>
        <v>6000005428</v>
      </c>
      <c r="G77" s="45" t="str">
        <f t="shared" si="11"/>
        <v>01907PO2304821043</v>
      </c>
      <c r="H77" s="46">
        <f t="shared" si="11"/>
        <v>45041</v>
      </c>
      <c r="I77" s="47">
        <f t="shared" si="11"/>
        <v>45034</v>
      </c>
      <c r="J77" s="44" t="s">
        <v>189</v>
      </c>
      <c r="K77" s="45" t="s">
        <v>699</v>
      </c>
      <c r="L77" s="44" t="s">
        <v>673</v>
      </c>
      <c r="M77" s="48">
        <v>3</v>
      </c>
      <c r="N77" s="49">
        <v>0.35775000000000001</v>
      </c>
      <c r="O77" s="48">
        <v>11970000</v>
      </c>
      <c r="P77" s="50"/>
      <c r="Q77" s="45"/>
      <c r="R77" s="45"/>
      <c r="S77" s="45"/>
      <c r="T77" s="45"/>
      <c r="U77" s="45"/>
      <c r="V77" s="45"/>
      <c r="W77" s="45"/>
      <c r="X77" s="45"/>
      <c r="Y77" s="45"/>
      <c r="Z77" s="50"/>
      <c r="AA77" s="51" t="s">
        <v>674</v>
      </c>
      <c r="AB77" s="44"/>
      <c r="AC77" s="44"/>
      <c r="AD77" s="44"/>
      <c r="AE77" s="44"/>
    </row>
    <row r="78" spans="1:31" s="52" customFormat="1" x14ac:dyDescent="0.25">
      <c r="A78" s="43">
        <v>45036</v>
      </c>
      <c r="B78" s="44" t="s">
        <v>149</v>
      </c>
      <c r="C78" s="45" t="str">
        <f t="shared" si="11"/>
        <v>Nhà xưởng số 7, cụm 8, đường M1 Khu Công Nghiệp Tân Bình mở rộng Phường Bình Hưng Hòa, Quận Bình Tân</v>
      </c>
      <c r="D78" s="44" t="str">
        <f t="shared" si="11"/>
        <v>9513143033</v>
      </c>
      <c r="E78" s="45" t="str">
        <f t="shared" si="11"/>
        <v>9521424593</v>
      </c>
      <c r="F78" s="44">
        <f t="shared" si="11"/>
        <v>6000005428</v>
      </c>
      <c r="G78" s="45" t="str">
        <f t="shared" si="11"/>
        <v>01907PO2304821043</v>
      </c>
      <c r="H78" s="46">
        <f t="shared" si="11"/>
        <v>45041</v>
      </c>
      <c r="I78" s="47">
        <f t="shared" si="11"/>
        <v>45034</v>
      </c>
      <c r="J78" s="44" t="s">
        <v>190</v>
      </c>
      <c r="K78" s="45" t="s">
        <v>699</v>
      </c>
      <c r="L78" s="44" t="s">
        <v>673</v>
      </c>
      <c r="M78" s="48">
        <v>1</v>
      </c>
      <c r="N78" s="49">
        <v>3.8760000000000003E-2</v>
      </c>
      <c r="O78" s="48">
        <v>1827000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50"/>
      <c r="AA78" s="51" t="s">
        <v>674</v>
      </c>
      <c r="AB78" s="44"/>
      <c r="AC78" s="44"/>
      <c r="AD78" s="44"/>
      <c r="AE78" s="44"/>
    </row>
    <row r="79" spans="1:31" s="52" customFormat="1" x14ac:dyDescent="0.25">
      <c r="A79" s="43">
        <v>45036</v>
      </c>
      <c r="B79" s="44" t="s">
        <v>149</v>
      </c>
      <c r="C79" s="45" t="str">
        <f t="shared" si="11"/>
        <v>Nhà xưởng số 7, cụm 8, đường M1 Khu Công Nghiệp Tân Bình mở rộng Phường Bình Hưng Hòa, Quận Bình Tân</v>
      </c>
      <c r="D79" s="44" t="s">
        <v>222</v>
      </c>
      <c r="E79" s="45" t="s">
        <v>221</v>
      </c>
      <c r="F79" s="44">
        <v>6000005428</v>
      </c>
      <c r="G79" s="45" t="s">
        <v>725</v>
      </c>
      <c r="H79" s="46">
        <v>45041</v>
      </c>
      <c r="I79" s="47">
        <v>45034</v>
      </c>
      <c r="J79" s="44" t="s">
        <v>204</v>
      </c>
      <c r="K79" s="45" t="s">
        <v>699</v>
      </c>
      <c r="L79" s="44" t="s">
        <v>673</v>
      </c>
      <c r="M79" s="48">
        <v>4</v>
      </c>
      <c r="N79" s="49">
        <v>0.11712</v>
      </c>
      <c r="O79" s="48">
        <v>3444000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50" t="s">
        <v>726</v>
      </c>
      <c r="AA79" s="51" t="s">
        <v>674</v>
      </c>
      <c r="AB79" s="50"/>
      <c r="AC79" s="44"/>
      <c r="AD79" s="44"/>
      <c r="AE79" s="44"/>
    </row>
    <row r="80" spans="1:31" x14ac:dyDescent="0.25">
      <c r="A80" s="29">
        <v>45036</v>
      </c>
      <c r="B80" s="30" t="s">
        <v>118</v>
      </c>
      <c r="C80" s="31" t="s">
        <v>727</v>
      </c>
      <c r="D80" s="30" t="s">
        <v>116</v>
      </c>
      <c r="E80" s="31" t="s">
        <v>112</v>
      </c>
      <c r="F80" s="30">
        <v>5000009704</v>
      </c>
      <c r="G80" s="31" t="s">
        <v>728</v>
      </c>
      <c r="H80" s="33">
        <v>45044</v>
      </c>
      <c r="I80" s="34">
        <v>45036</v>
      </c>
      <c r="J80" s="30" t="s">
        <v>113</v>
      </c>
      <c r="K80" s="31" t="s">
        <v>115</v>
      </c>
      <c r="L80" s="30" t="s">
        <v>673</v>
      </c>
      <c r="M80" s="35">
        <v>50</v>
      </c>
      <c r="N80" s="36">
        <v>10.8</v>
      </c>
      <c r="O80" s="35">
        <v>389132250</v>
      </c>
      <c r="P80" s="31"/>
      <c r="Q80" s="31"/>
      <c r="R80" s="31">
        <v>1</v>
      </c>
      <c r="S80" s="31">
        <v>2</v>
      </c>
      <c r="T80" s="31"/>
      <c r="U80" s="31"/>
      <c r="V80" s="31"/>
      <c r="W80" s="31"/>
      <c r="X80" s="31"/>
      <c r="Y80" s="31"/>
      <c r="Z80" s="37"/>
      <c r="AA80" s="38" t="s">
        <v>729</v>
      </c>
      <c r="AB80" s="37"/>
      <c r="AC80" s="30"/>
      <c r="AD80" s="30"/>
      <c r="AE80" s="30"/>
    </row>
    <row r="81" spans="1:31" x14ac:dyDescent="0.25">
      <c r="A81" s="29">
        <v>45036</v>
      </c>
      <c r="B81" s="30" t="s">
        <v>118</v>
      </c>
      <c r="C81" s="31" t="str">
        <f t="shared" ref="C81:I88" si="12">C80</f>
        <v>136 An Dương Vương, Phường An Lạc A Quận Bình Tân, Thành phố Hồ Chí Minh Việt Nam</v>
      </c>
      <c r="D81" s="30" t="str">
        <f t="shared" si="12"/>
        <v>9513142742</v>
      </c>
      <c r="E81" s="31" t="str">
        <f t="shared" si="12"/>
        <v>9521423964</v>
      </c>
      <c r="F81" s="30">
        <f t="shared" si="12"/>
        <v>5000009704</v>
      </c>
      <c r="G81" s="31" t="str">
        <f t="shared" si="12"/>
        <v>4200039357</v>
      </c>
      <c r="H81" s="33">
        <f t="shared" si="12"/>
        <v>45044</v>
      </c>
      <c r="I81" s="34">
        <f t="shared" si="12"/>
        <v>45036</v>
      </c>
      <c r="J81" s="30" t="s">
        <v>120</v>
      </c>
      <c r="K81" s="31" t="s">
        <v>115</v>
      </c>
      <c r="L81" s="30" t="s">
        <v>673</v>
      </c>
      <c r="M81" s="35">
        <v>50</v>
      </c>
      <c r="N81" s="36">
        <v>5.1071999999999997</v>
      </c>
      <c r="O81" s="35">
        <v>259421500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7"/>
      <c r="AA81" s="38" t="s">
        <v>729</v>
      </c>
      <c r="AB81" s="37"/>
      <c r="AC81" s="30"/>
      <c r="AD81" s="30"/>
      <c r="AE81" s="30"/>
    </row>
    <row r="82" spans="1:31" x14ac:dyDescent="0.25">
      <c r="A82" s="29">
        <v>45036</v>
      </c>
      <c r="B82" s="30" t="s">
        <v>118</v>
      </c>
      <c r="C82" s="31" t="str">
        <f t="shared" si="12"/>
        <v>136 An Dương Vương, Phường An Lạc A Quận Bình Tân, Thành phố Hồ Chí Minh Việt Nam</v>
      </c>
      <c r="D82" s="30" t="str">
        <f t="shared" si="12"/>
        <v>9513142742</v>
      </c>
      <c r="E82" s="31" t="str">
        <f t="shared" si="12"/>
        <v>9521423964</v>
      </c>
      <c r="F82" s="30">
        <f t="shared" si="12"/>
        <v>5000009704</v>
      </c>
      <c r="G82" s="31" t="str">
        <f t="shared" si="12"/>
        <v>4200039357</v>
      </c>
      <c r="H82" s="33">
        <f t="shared" si="12"/>
        <v>45044</v>
      </c>
      <c r="I82" s="34">
        <f t="shared" si="12"/>
        <v>45036</v>
      </c>
      <c r="J82" s="30" t="s">
        <v>682</v>
      </c>
      <c r="K82" s="31" t="s">
        <v>115</v>
      </c>
      <c r="L82" s="30" t="s">
        <v>673</v>
      </c>
      <c r="M82" s="35">
        <v>50</v>
      </c>
      <c r="N82" s="36">
        <v>0</v>
      </c>
      <c r="O82" s="35">
        <v>0</v>
      </c>
      <c r="P82" s="37"/>
      <c r="Q82" s="31"/>
      <c r="R82" s="31"/>
      <c r="S82" s="31"/>
      <c r="T82" s="31"/>
      <c r="U82" s="31"/>
      <c r="V82" s="31"/>
      <c r="W82" s="31"/>
      <c r="X82" s="31"/>
      <c r="Y82" s="31"/>
      <c r="Z82" s="37"/>
      <c r="AA82" s="38" t="s">
        <v>729</v>
      </c>
      <c r="AB82" s="30"/>
      <c r="AC82" s="30"/>
      <c r="AD82" s="30"/>
      <c r="AE82" s="30"/>
    </row>
    <row r="83" spans="1:31" x14ac:dyDescent="0.25">
      <c r="A83" s="29">
        <v>45036</v>
      </c>
      <c r="B83" s="30" t="s">
        <v>118</v>
      </c>
      <c r="C83" s="31" t="str">
        <f t="shared" si="12"/>
        <v>136 An Dương Vương, Phường An Lạc A Quận Bình Tân, Thành phố Hồ Chí Minh Việt Nam</v>
      </c>
      <c r="D83" s="30" t="str">
        <f t="shared" si="12"/>
        <v>9513142742</v>
      </c>
      <c r="E83" s="31" t="str">
        <f t="shared" si="12"/>
        <v>9521423964</v>
      </c>
      <c r="F83" s="30">
        <f t="shared" si="12"/>
        <v>5000009704</v>
      </c>
      <c r="G83" s="31" t="str">
        <f t="shared" si="12"/>
        <v>4200039357</v>
      </c>
      <c r="H83" s="33">
        <f t="shared" si="12"/>
        <v>45044</v>
      </c>
      <c r="I83" s="34">
        <f t="shared" si="12"/>
        <v>45036</v>
      </c>
      <c r="J83" s="30" t="s">
        <v>122</v>
      </c>
      <c r="K83" s="31" t="s">
        <v>115</v>
      </c>
      <c r="L83" s="30" t="s">
        <v>673</v>
      </c>
      <c r="M83" s="35">
        <v>50</v>
      </c>
      <c r="N83" s="36">
        <v>10.60575</v>
      </c>
      <c r="O83" s="35">
        <v>309813250</v>
      </c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7"/>
      <c r="AA83" s="38" t="s">
        <v>729</v>
      </c>
      <c r="AB83" s="37"/>
      <c r="AC83" s="30"/>
      <c r="AD83" s="30"/>
      <c r="AE83" s="30"/>
    </row>
    <row r="84" spans="1:31" x14ac:dyDescent="0.25">
      <c r="A84" s="29">
        <v>45036</v>
      </c>
      <c r="B84" s="30" t="s">
        <v>118</v>
      </c>
      <c r="C84" s="31" t="str">
        <f t="shared" si="12"/>
        <v>136 An Dương Vương, Phường An Lạc A Quận Bình Tân, Thành phố Hồ Chí Minh Việt Nam</v>
      </c>
      <c r="D84" s="32" t="str">
        <f t="shared" si="12"/>
        <v>9513142742</v>
      </c>
      <c r="E84" s="31" t="str">
        <f t="shared" si="12"/>
        <v>9521423964</v>
      </c>
      <c r="F84" s="30">
        <f t="shared" si="12"/>
        <v>5000009704</v>
      </c>
      <c r="G84" s="31" t="str">
        <f t="shared" si="12"/>
        <v>4200039357</v>
      </c>
      <c r="H84" s="33">
        <f t="shared" si="12"/>
        <v>45044</v>
      </c>
      <c r="I84" s="34">
        <f t="shared" si="12"/>
        <v>45036</v>
      </c>
      <c r="J84" s="30" t="s">
        <v>123</v>
      </c>
      <c r="K84" s="31" t="s">
        <v>115</v>
      </c>
      <c r="L84" s="30" t="s">
        <v>673</v>
      </c>
      <c r="M84" s="35">
        <v>50</v>
      </c>
      <c r="N84" s="36">
        <v>4.1365999999999996</v>
      </c>
      <c r="O84" s="35">
        <v>206542150</v>
      </c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7"/>
      <c r="AA84" s="38" t="s">
        <v>729</v>
      </c>
      <c r="AB84" s="30"/>
      <c r="AC84" s="30"/>
      <c r="AD84" s="30"/>
      <c r="AE84" s="30"/>
    </row>
    <row r="85" spans="1:31" x14ac:dyDescent="0.25">
      <c r="A85" s="29">
        <v>45036</v>
      </c>
      <c r="B85" s="30" t="s">
        <v>118</v>
      </c>
      <c r="C85" s="31" t="str">
        <f t="shared" si="12"/>
        <v>136 An Dương Vương, Phường An Lạc A Quận Bình Tân, Thành phố Hồ Chí Minh Việt Nam</v>
      </c>
      <c r="D85" s="30" t="str">
        <f t="shared" si="12"/>
        <v>9513142742</v>
      </c>
      <c r="E85" s="31" t="str">
        <f t="shared" si="12"/>
        <v>9521423964</v>
      </c>
      <c r="F85" s="30">
        <f t="shared" si="12"/>
        <v>5000009704</v>
      </c>
      <c r="G85" s="31" t="str">
        <f t="shared" si="12"/>
        <v>4200039357</v>
      </c>
      <c r="H85" s="33">
        <f t="shared" si="12"/>
        <v>45044</v>
      </c>
      <c r="I85" s="34">
        <f t="shared" si="12"/>
        <v>45036</v>
      </c>
      <c r="J85" s="30" t="s">
        <v>124</v>
      </c>
      <c r="K85" s="31" t="s">
        <v>115</v>
      </c>
      <c r="L85" s="30" t="s">
        <v>673</v>
      </c>
      <c r="M85" s="35">
        <v>50</v>
      </c>
      <c r="N85" s="36">
        <v>7.8802500000000002</v>
      </c>
      <c r="O85" s="35">
        <v>253735550</v>
      </c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7"/>
      <c r="AA85" s="38" t="s">
        <v>729</v>
      </c>
      <c r="AB85" s="30"/>
      <c r="AC85" s="30"/>
      <c r="AD85" s="30"/>
      <c r="AE85" s="30"/>
    </row>
    <row r="86" spans="1:31" x14ac:dyDescent="0.25">
      <c r="A86" s="29">
        <v>45036</v>
      </c>
      <c r="B86" s="30" t="s">
        <v>118</v>
      </c>
      <c r="C86" s="31" t="str">
        <f t="shared" si="12"/>
        <v>136 An Dương Vương, Phường An Lạc A Quận Bình Tân, Thành phố Hồ Chí Minh Việt Nam</v>
      </c>
      <c r="D86" s="30" t="str">
        <f t="shared" si="12"/>
        <v>9513142742</v>
      </c>
      <c r="E86" s="31" t="str">
        <f t="shared" si="12"/>
        <v>9521423964</v>
      </c>
      <c r="F86" s="30">
        <f t="shared" si="12"/>
        <v>5000009704</v>
      </c>
      <c r="G86" s="31" t="str">
        <f t="shared" si="12"/>
        <v>4200039357</v>
      </c>
      <c r="H86" s="33">
        <f t="shared" si="12"/>
        <v>45044</v>
      </c>
      <c r="I86" s="34">
        <f t="shared" si="12"/>
        <v>45036</v>
      </c>
      <c r="J86" s="30" t="s">
        <v>125</v>
      </c>
      <c r="K86" s="31" t="s">
        <v>115</v>
      </c>
      <c r="L86" s="30" t="s">
        <v>673</v>
      </c>
      <c r="M86" s="35">
        <v>50</v>
      </c>
      <c r="N86" s="36">
        <v>4.104425</v>
      </c>
      <c r="O86" s="35">
        <v>169157000</v>
      </c>
      <c r="P86" s="37"/>
      <c r="Q86" s="31"/>
      <c r="R86" s="31"/>
      <c r="S86" s="31"/>
      <c r="T86" s="31"/>
      <c r="U86" s="31"/>
      <c r="V86" s="31"/>
      <c r="W86" s="31"/>
      <c r="X86" s="31"/>
      <c r="Y86" s="31"/>
      <c r="Z86" s="37"/>
      <c r="AA86" s="38" t="s">
        <v>729</v>
      </c>
      <c r="AB86" s="30"/>
      <c r="AC86" s="30"/>
      <c r="AD86" s="30"/>
      <c r="AE86" s="30"/>
    </row>
    <row r="87" spans="1:31" x14ac:dyDescent="0.25">
      <c r="A87" s="29">
        <v>45036</v>
      </c>
      <c r="B87" s="30" t="s">
        <v>118</v>
      </c>
      <c r="C87" s="31" t="str">
        <f t="shared" si="12"/>
        <v>136 An Dương Vương, Phường An Lạc A Quận Bình Tân, Thành phố Hồ Chí Minh Việt Nam</v>
      </c>
      <c r="D87" s="30" t="str">
        <f t="shared" si="12"/>
        <v>9513142742</v>
      </c>
      <c r="E87" s="31" t="str">
        <f t="shared" si="12"/>
        <v>9521423964</v>
      </c>
      <c r="F87" s="30">
        <f t="shared" si="12"/>
        <v>5000009704</v>
      </c>
      <c r="G87" s="31" t="str">
        <f t="shared" si="12"/>
        <v>4200039357</v>
      </c>
      <c r="H87" s="33">
        <f t="shared" si="12"/>
        <v>45044</v>
      </c>
      <c r="I87" s="34">
        <f t="shared" si="12"/>
        <v>45036</v>
      </c>
      <c r="J87" s="30" t="s">
        <v>730</v>
      </c>
      <c r="K87" s="31" t="s">
        <v>115</v>
      </c>
      <c r="L87" s="30" t="s">
        <v>673</v>
      </c>
      <c r="M87" s="35">
        <v>50</v>
      </c>
      <c r="N87" s="36">
        <v>0</v>
      </c>
      <c r="O87" s="35">
        <v>0</v>
      </c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7"/>
      <c r="AA87" s="38" t="s">
        <v>729</v>
      </c>
      <c r="AB87" s="30"/>
      <c r="AC87" s="30"/>
      <c r="AD87" s="30"/>
      <c r="AE87" s="30"/>
    </row>
    <row r="88" spans="1:31" x14ac:dyDescent="0.25">
      <c r="A88" s="29">
        <v>45036</v>
      </c>
      <c r="B88" s="30" t="s">
        <v>118</v>
      </c>
      <c r="C88" s="31" t="str">
        <f t="shared" si="12"/>
        <v>136 An Dương Vương, Phường An Lạc A Quận Bình Tân, Thành phố Hồ Chí Minh Việt Nam</v>
      </c>
      <c r="D88" s="30" t="str">
        <f t="shared" si="12"/>
        <v>9513142742</v>
      </c>
      <c r="E88" s="31" t="str">
        <f t="shared" si="12"/>
        <v>9521423964</v>
      </c>
      <c r="F88" s="30">
        <f t="shared" si="12"/>
        <v>5000009704</v>
      </c>
      <c r="G88" s="31" t="str">
        <f t="shared" si="12"/>
        <v>4200039357</v>
      </c>
      <c r="H88" s="33">
        <f t="shared" si="12"/>
        <v>45044</v>
      </c>
      <c r="I88" s="34">
        <f t="shared" si="12"/>
        <v>45036</v>
      </c>
      <c r="J88" s="30" t="s">
        <v>731</v>
      </c>
      <c r="K88" s="31" t="s">
        <v>115</v>
      </c>
      <c r="L88" s="30" t="s">
        <v>673</v>
      </c>
      <c r="M88" s="35">
        <v>50</v>
      </c>
      <c r="N88" s="36">
        <v>0</v>
      </c>
      <c r="O88" s="35">
        <v>0</v>
      </c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7"/>
      <c r="AA88" s="38" t="s">
        <v>729</v>
      </c>
      <c r="AB88" s="37"/>
      <c r="AC88" s="30"/>
      <c r="AD88" s="30"/>
      <c r="AE88" s="30"/>
    </row>
    <row r="89" spans="1:31" x14ac:dyDescent="0.25">
      <c r="A89" s="29">
        <v>45036</v>
      </c>
      <c r="B89" s="30" t="s">
        <v>540</v>
      </c>
      <c r="C89" s="31" t="s">
        <v>732</v>
      </c>
      <c r="D89" s="30" t="s">
        <v>538</v>
      </c>
      <c r="E89" s="31" t="s">
        <v>537</v>
      </c>
      <c r="F89" s="30">
        <v>5000010093</v>
      </c>
      <c r="G89" s="31" t="s">
        <v>733</v>
      </c>
      <c r="H89" s="33">
        <v>45040</v>
      </c>
      <c r="I89" s="34">
        <v>45036</v>
      </c>
      <c r="J89" s="30" t="s">
        <v>97</v>
      </c>
      <c r="K89" s="31" t="s">
        <v>702</v>
      </c>
      <c r="L89" s="30" t="s">
        <v>673</v>
      </c>
      <c r="M89" s="35">
        <v>2</v>
      </c>
      <c r="N89" s="36">
        <v>0.191744</v>
      </c>
      <c r="O89" s="35">
        <v>23344000</v>
      </c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7"/>
      <c r="AA89" s="38" t="s">
        <v>729</v>
      </c>
      <c r="AB89" s="30"/>
      <c r="AC89" s="30"/>
      <c r="AD89" s="30"/>
      <c r="AE89" s="30"/>
    </row>
    <row r="90" spans="1:31" x14ac:dyDescent="0.25">
      <c r="A90" s="29">
        <v>45036</v>
      </c>
      <c r="B90" s="30" t="s">
        <v>540</v>
      </c>
      <c r="C90" s="31" t="str">
        <f t="shared" ref="C90:I90" si="13">C89</f>
        <v>697 - 699 Kinh Dương Vương Phường An Lạc, Quận Bình Tân Thành phố Hồ Chí Minh, Việt Nam</v>
      </c>
      <c r="D90" s="30" t="str">
        <f t="shared" si="13"/>
        <v>9513142792</v>
      </c>
      <c r="E90" s="31" t="str">
        <f t="shared" si="13"/>
        <v>9521423914</v>
      </c>
      <c r="F90" s="30">
        <f t="shared" si="13"/>
        <v>5000010093</v>
      </c>
      <c r="G90" s="31" t="str">
        <f t="shared" si="13"/>
        <v>4200039646</v>
      </c>
      <c r="H90" s="33">
        <f t="shared" si="13"/>
        <v>45040</v>
      </c>
      <c r="I90" s="34">
        <f t="shared" si="13"/>
        <v>45036</v>
      </c>
      <c r="J90" s="30" t="s">
        <v>111</v>
      </c>
      <c r="K90" s="31" t="s">
        <v>702</v>
      </c>
      <c r="L90" s="30" t="s">
        <v>673</v>
      </c>
      <c r="M90" s="35">
        <v>6</v>
      </c>
      <c r="N90" s="36">
        <v>0.31823999999999997</v>
      </c>
      <c r="O90" s="35">
        <v>33552000</v>
      </c>
      <c r="P90" s="37"/>
      <c r="Q90" s="31"/>
      <c r="R90" s="31"/>
      <c r="S90" s="31"/>
      <c r="T90" s="31"/>
      <c r="U90" s="31"/>
      <c r="V90" s="31"/>
      <c r="W90" s="31"/>
      <c r="X90" s="31"/>
      <c r="Y90" s="31"/>
      <c r="Z90" s="37"/>
      <c r="AA90" s="38" t="s">
        <v>729</v>
      </c>
      <c r="AB90" s="30"/>
      <c r="AC90" s="30"/>
      <c r="AD90" s="30"/>
      <c r="AE90" s="30"/>
    </row>
    <row r="91" spans="1:31" x14ac:dyDescent="0.25">
      <c r="A91" s="29">
        <v>45036</v>
      </c>
      <c r="B91" s="30" t="s">
        <v>345</v>
      </c>
      <c r="C91" s="31" t="s">
        <v>734</v>
      </c>
      <c r="D91" s="30" t="s">
        <v>343</v>
      </c>
      <c r="E91" s="31" t="s">
        <v>342</v>
      </c>
      <c r="F91" s="30">
        <v>5000005417</v>
      </c>
      <c r="G91" s="31" t="s">
        <v>735</v>
      </c>
      <c r="H91" s="33">
        <v>45037</v>
      </c>
      <c r="I91" s="34">
        <v>45034</v>
      </c>
      <c r="J91" s="30" t="s">
        <v>113</v>
      </c>
      <c r="K91" s="31" t="s">
        <v>115</v>
      </c>
      <c r="L91" s="30" t="s">
        <v>673</v>
      </c>
      <c r="M91" s="35">
        <v>1</v>
      </c>
      <c r="N91" s="36">
        <v>0.216</v>
      </c>
      <c r="O91" s="35">
        <v>7782645</v>
      </c>
      <c r="P91" s="37"/>
      <c r="Q91" s="31"/>
      <c r="R91" s="31">
        <v>1</v>
      </c>
      <c r="S91" s="31"/>
      <c r="T91" s="31"/>
      <c r="U91" s="31"/>
      <c r="V91" s="31"/>
      <c r="W91" s="31"/>
      <c r="X91" s="31"/>
      <c r="Y91" s="31"/>
      <c r="Z91" s="37"/>
      <c r="AA91" s="38" t="s">
        <v>689</v>
      </c>
      <c r="AB91" s="30"/>
      <c r="AC91" s="30"/>
      <c r="AD91" s="30"/>
      <c r="AE91" s="30"/>
    </row>
    <row r="92" spans="1:31" x14ac:dyDescent="0.25">
      <c r="A92" s="29">
        <v>45036</v>
      </c>
      <c r="B92" s="30" t="s">
        <v>345</v>
      </c>
      <c r="C92" s="31" t="str">
        <f t="shared" ref="C92:I93" si="14">C91</f>
        <v>34 Lê Văn Quới Phường Bình Hưng Hòa A Quận Bình Tân</v>
      </c>
      <c r="D92" s="30" t="str">
        <f t="shared" si="14"/>
        <v>9513143058</v>
      </c>
      <c r="E92" s="31" t="str">
        <f t="shared" si="14"/>
        <v>9521424697</v>
      </c>
      <c r="F92" s="30">
        <f t="shared" si="14"/>
        <v>5000005417</v>
      </c>
      <c r="G92" s="31" t="str">
        <f t="shared" si="14"/>
        <v>4800892391</v>
      </c>
      <c r="H92" s="33">
        <f t="shared" si="14"/>
        <v>45037</v>
      </c>
      <c r="I92" s="34">
        <f t="shared" si="14"/>
        <v>45034</v>
      </c>
      <c r="J92" s="30" t="s">
        <v>120</v>
      </c>
      <c r="K92" s="31" t="s">
        <v>115</v>
      </c>
      <c r="L92" s="30" t="s">
        <v>673</v>
      </c>
      <c r="M92" s="35">
        <v>1</v>
      </c>
      <c r="N92" s="36">
        <v>0.102144</v>
      </c>
      <c r="O92" s="35">
        <v>5188430</v>
      </c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7"/>
      <c r="AA92" s="38" t="s">
        <v>689</v>
      </c>
      <c r="AB92" s="37"/>
      <c r="AC92" s="30"/>
      <c r="AD92" s="30"/>
      <c r="AE92" s="30"/>
    </row>
    <row r="93" spans="1:31" x14ac:dyDescent="0.25">
      <c r="A93" s="29">
        <v>45036</v>
      </c>
      <c r="B93" s="30" t="s">
        <v>345</v>
      </c>
      <c r="C93" s="31" t="str">
        <f t="shared" si="14"/>
        <v>34 Lê Văn Quới Phường Bình Hưng Hòa A Quận Bình Tân</v>
      </c>
      <c r="D93" s="32" t="str">
        <f t="shared" si="14"/>
        <v>9513143058</v>
      </c>
      <c r="E93" s="31" t="str">
        <f t="shared" si="14"/>
        <v>9521424697</v>
      </c>
      <c r="F93" s="30">
        <f t="shared" si="14"/>
        <v>5000005417</v>
      </c>
      <c r="G93" s="31" t="str">
        <f t="shared" si="14"/>
        <v>4800892391</v>
      </c>
      <c r="H93" s="33">
        <f t="shared" si="14"/>
        <v>45037</v>
      </c>
      <c r="I93" s="34">
        <f t="shared" si="14"/>
        <v>45034</v>
      </c>
      <c r="J93" s="30" t="s">
        <v>682</v>
      </c>
      <c r="K93" s="31" t="s">
        <v>115</v>
      </c>
      <c r="L93" s="30" t="s">
        <v>673</v>
      </c>
      <c r="M93" s="35">
        <v>1</v>
      </c>
      <c r="N93" s="36">
        <v>0</v>
      </c>
      <c r="O93" s="35">
        <v>0</v>
      </c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7"/>
      <c r="AA93" s="38" t="s">
        <v>689</v>
      </c>
      <c r="AB93" s="30"/>
      <c r="AC93" s="30"/>
      <c r="AD93" s="30"/>
      <c r="AE93" s="30"/>
    </row>
    <row r="94" spans="1:31" x14ac:dyDescent="0.25">
      <c r="A94" s="29">
        <v>45036</v>
      </c>
      <c r="B94" s="30" t="s">
        <v>167</v>
      </c>
      <c r="C94" s="31" t="s">
        <v>736</v>
      </c>
      <c r="D94" s="30" t="s">
        <v>165</v>
      </c>
      <c r="E94" s="31" t="s">
        <v>162</v>
      </c>
      <c r="F94" s="30">
        <v>5000003880</v>
      </c>
      <c r="G94" s="31" t="s">
        <v>737</v>
      </c>
      <c r="H94" s="39">
        <v>45036</v>
      </c>
      <c r="I94" s="34">
        <v>45035</v>
      </c>
      <c r="J94" s="30" t="s">
        <v>163</v>
      </c>
      <c r="K94" s="31" t="s">
        <v>164</v>
      </c>
      <c r="L94" s="30" t="s">
        <v>673</v>
      </c>
      <c r="M94" s="35">
        <v>2</v>
      </c>
      <c r="N94" s="36">
        <v>4.1599999999999998E-2</v>
      </c>
      <c r="O94" s="35">
        <v>0</v>
      </c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7"/>
      <c r="AA94" s="38" t="s">
        <v>689</v>
      </c>
      <c r="AB94" s="30"/>
      <c r="AC94" s="30"/>
      <c r="AD94" s="30"/>
      <c r="AE94" s="30"/>
    </row>
    <row r="95" spans="1:31" x14ac:dyDescent="0.25">
      <c r="A95" s="29">
        <v>45036</v>
      </c>
      <c r="B95" s="30" t="s">
        <v>453</v>
      </c>
      <c r="C95" s="31" t="s">
        <v>738</v>
      </c>
      <c r="D95" s="30" t="s">
        <v>452</v>
      </c>
      <c r="E95" s="31" t="s">
        <v>451</v>
      </c>
      <c r="F95" s="30">
        <v>6000015246</v>
      </c>
      <c r="G95" s="31" t="s">
        <v>452</v>
      </c>
      <c r="H95" s="33">
        <v>45056</v>
      </c>
      <c r="I95" s="34">
        <v>45035</v>
      </c>
      <c r="J95" s="30" t="s">
        <v>455</v>
      </c>
      <c r="K95" s="31" t="s">
        <v>246</v>
      </c>
      <c r="L95" s="30" t="s">
        <v>673</v>
      </c>
      <c r="M95" s="35">
        <v>5</v>
      </c>
      <c r="N95" s="36">
        <v>4.59375</v>
      </c>
      <c r="O95" s="35">
        <v>53960000</v>
      </c>
      <c r="P95" s="37"/>
      <c r="Q95" s="31"/>
      <c r="R95" s="31"/>
      <c r="S95" s="31"/>
      <c r="T95" s="31"/>
      <c r="U95" s="31"/>
      <c r="V95" s="31"/>
      <c r="W95" s="31"/>
      <c r="X95" s="31"/>
      <c r="Y95" s="31"/>
      <c r="Z95" s="37"/>
      <c r="AA95" s="38" t="s">
        <v>689</v>
      </c>
      <c r="AB95" s="30"/>
      <c r="AC95" s="30"/>
      <c r="AD95" s="30"/>
      <c r="AE95" s="30"/>
    </row>
    <row r="96" spans="1:31" x14ac:dyDescent="0.25">
      <c r="A96" s="29">
        <v>45036</v>
      </c>
      <c r="B96" s="30" t="s">
        <v>453</v>
      </c>
      <c r="C96" s="31" t="str">
        <f t="shared" ref="C96:I100" si="15">C95</f>
        <v>128A Hồ Ngọc Lãm Phường An Lạc, Quận Bình Tân, TP. HCM</v>
      </c>
      <c r="D96" s="30" t="str">
        <f t="shared" si="15"/>
        <v>9513143310</v>
      </c>
      <c r="E96" s="31" t="str">
        <f t="shared" si="15"/>
        <v>9521425018</v>
      </c>
      <c r="F96" s="30">
        <f t="shared" si="15"/>
        <v>6000015246</v>
      </c>
      <c r="G96" s="31" t="str">
        <f t="shared" si="15"/>
        <v>9513143310</v>
      </c>
      <c r="H96" s="33">
        <f t="shared" si="15"/>
        <v>45056</v>
      </c>
      <c r="I96" s="34">
        <f t="shared" si="15"/>
        <v>45035</v>
      </c>
      <c r="J96" s="30" t="s">
        <v>253</v>
      </c>
      <c r="K96" s="31" t="s">
        <v>246</v>
      </c>
      <c r="L96" s="30" t="s">
        <v>673</v>
      </c>
      <c r="M96" s="35">
        <v>4</v>
      </c>
      <c r="N96" s="36">
        <v>2.7664</v>
      </c>
      <c r="O96" s="35">
        <v>25888000</v>
      </c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7"/>
      <c r="AA96" s="38" t="s">
        <v>689</v>
      </c>
      <c r="AB96" s="30"/>
      <c r="AC96" s="30"/>
      <c r="AD96" s="30"/>
      <c r="AE96" s="30"/>
    </row>
    <row r="97" spans="1:31" x14ac:dyDescent="0.25">
      <c r="A97" s="29">
        <v>45036</v>
      </c>
      <c r="B97" s="30" t="s">
        <v>453</v>
      </c>
      <c r="C97" s="31" t="str">
        <f t="shared" si="15"/>
        <v>128A Hồ Ngọc Lãm Phường An Lạc, Quận Bình Tân, TP. HCM</v>
      </c>
      <c r="D97" s="30" t="str">
        <f t="shared" si="15"/>
        <v>9513143310</v>
      </c>
      <c r="E97" s="31" t="str">
        <f t="shared" si="15"/>
        <v>9521425018</v>
      </c>
      <c r="F97" s="30">
        <f t="shared" si="15"/>
        <v>6000015246</v>
      </c>
      <c r="G97" s="31" t="str">
        <f t="shared" si="15"/>
        <v>9513143310</v>
      </c>
      <c r="H97" s="33">
        <f t="shared" si="15"/>
        <v>45056</v>
      </c>
      <c r="I97" s="34">
        <f t="shared" si="15"/>
        <v>45035</v>
      </c>
      <c r="J97" s="30" t="s">
        <v>396</v>
      </c>
      <c r="K97" s="31" t="s">
        <v>246</v>
      </c>
      <c r="L97" s="30" t="s">
        <v>673</v>
      </c>
      <c r="M97" s="35">
        <v>1</v>
      </c>
      <c r="N97" s="36">
        <v>1.4473800000000001</v>
      </c>
      <c r="O97" s="35">
        <v>24592545</v>
      </c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7"/>
      <c r="AA97" s="38" t="s">
        <v>689</v>
      </c>
      <c r="AB97" s="30"/>
      <c r="AC97" s="30"/>
      <c r="AD97" s="30"/>
      <c r="AE97" s="30"/>
    </row>
    <row r="98" spans="1:31" x14ac:dyDescent="0.25">
      <c r="A98" s="29">
        <v>45036</v>
      </c>
      <c r="B98" s="30" t="s">
        <v>453</v>
      </c>
      <c r="C98" s="31" t="str">
        <f t="shared" si="15"/>
        <v>128A Hồ Ngọc Lãm Phường An Lạc, Quận Bình Tân, TP. HCM</v>
      </c>
      <c r="D98" s="30" t="str">
        <f t="shared" si="15"/>
        <v>9513143310</v>
      </c>
      <c r="E98" s="31" t="str">
        <f t="shared" si="15"/>
        <v>9521425018</v>
      </c>
      <c r="F98" s="30">
        <f t="shared" si="15"/>
        <v>6000015246</v>
      </c>
      <c r="G98" s="31" t="str">
        <f t="shared" si="15"/>
        <v>9513143310</v>
      </c>
      <c r="H98" s="33">
        <f t="shared" si="15"/>
        <v>45056</v>
      </c>
      <c r="I98" s="34">
        <f t="shared" si="15"/>
        <v>45035</v>
      </c>
      <c r="J98" s="30" t="s">
        <v>456</v>
      </c>
      <c r="K98" s="31" t="s">
        <v>255</v>
      </c>
      <c r="L98" s="30" t="s">
        <v>673</v>
      </c>
      <c r="M98" s="35">
        <v>2</v>
      </c>
      <c r="N98" s="36">
        <v>0.89962200000000003</v>
      </c>
      <c r="O98" s="35">
        <v>11344000</v>
      </c>
      <c r="P98" s="37"/>
      <c r="Q98" s="31"/>
      <c r="R98" s="31"/>
      <c r="S98" s="31"/>
      <c r="T98" s="31"/>
      <c r="U98" s="31"/>
      <c r="V98" s="31"/>
      <c r="W98" s="31"/>
      <c r="X98" s="31"/>
      <c r="Y98" s="31"/>
      <c r="Z98" s="37"/>
      <c r="AA98" s="38" t="s">
        <v>689</v>
      </c>
      <c r="AB98" s="30"/>
      <c r="AC98" s="30"/>
      <c r="AD98" s="30"/>
      <c r="AE98" s="30"/>
    </row>
    <row r="99" spans="1:31" x14ac:dyDescent="0.25">
      <c r="A99" s="29">
        <v>45036</v>
      </c>
      <c r="B99" s="30" t="s">
        <v>453</v>
      </c>
      <c r="C99" s="31" t="str">
        <f t="shared" si="15"/>
        <v>128A Hồ Ngọc Lãm Phường An Lạc, Quận Bình Tân, TP. HCM</v>
      </c>
      <c r="D99" s="30" t="str">
        <f t="shared" si="15"/>
        <v>9513143310</v>
      </c>
      <c r="E99" s="31" t="str">
        <f t="shared" si="15"/>
        <v>9521425018</v>
      </c>
      <c r="F99" s="30">
        <f t="shared" si="15"/>
        <v>6000015246</v>
      </c>
      <c r="G99" s="31" t="str">
        <f t="shared" si="15"/>
        <v>9513143310</v>
      </c>
      <c r="H99" s="39">
        <f t="shared" si="15"/>
        <v>45056</v>
      </c>
      <c r="I99" s="34">
        <f t="shared" si="15"/>
        <v>45035</v>
      </c>
      <c r="J99" s="30" t="s">
        <v>298</v>
      </c>
      <c r="K99" s="31" t="s">
        <v>246</v>
      </c>
      <c r="L99" s="30" t="s">
        <v>673</v>
      </c>
      <c r="M99" s="35">
        <v>2</v>
      </c>
      <c r="N99" s="36">
        <v>1.70625</v>
      </c>
      <c r="O99" s="35">
        <v>26257272</v>
      </c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7"/>
      <c r="AA99" s="38" t="s">
        <v>689</v>
      </c>
      <c r="AB99" s="42"/>
      <c r="AC99" s="30"/>
      <c r="AD99" s="30"/>
      <c r="AE99" s="30"/>
    </row>
    <row r="100" spans="1:31" x14ac:dyDescent="0.25">
      <c r="A100" s="29">
        <v>45036</v>
      </c>
      <c r="B100" s="30" t="s">
        <v>453</v>
      </c>
      <c r="C100" s="31" t="str">
        <f t="shared" si="15"/>
        <v>128A Hồ Ngọc Lãm Phường An Lạc, Quận Bình Tân, TP. HCM</v>
      </c>
      <c r="D100" s="30" t="str">
        <f t="shared" si="15"/>
        <v>9513143310</v>
      </c>
      <c r="E100" s="31" t="s">
        <v>457</v>
      </c>
      <c r="F100" s="30">
        <v>6000015246</v>
      </c>
      <c r="G100" s="31" t="s">
        <v>452</v>
      </c>
      <c r="H100" s="33">
        <v>45056</v>
      </c>
      <c r="I100" s="34">
        <v>45035</v>
      </c>
      <c r="J100" s="30" t="s">
        <v>270</v>
      </c>
      <c r="K100" s="31" t="s">
        <v>246</v>
      </c>
      <c r="L100" s="41" t="s">
        <v>679</v>
      </c>
      <c r="M100" s="35">
        <v>2</v>
      </c>
      <c r="N100" s="36">
        <v>1.135872</v>
      </c>
      <c r="O100" s="35">
        <v>11824000</v>
      </c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7"/>
      <c r="AA100" s="38" t="s">
        <v>689</v>
      </c>
      <c r="AB100" s="37"/>
      <c r="AC100" s="30"/>
      <c r="AD100" s="30"/>
      <c r="AE100" s="30"/>
    </row>
    <row r="101" spans="1:31" x14ac:dyDescent="0.25">
      <c r="A101" s="29">
        <v>45036</v>
      </c>
      <c r="B101" s="30" t="s">
        <v>149</v>
      </c>
      <c r="C101" s="31" t="s">
        <v>739</v>
      </c>
      <c r="D101" s="30" t="s">
        <v>147</v>
      </c>
      <c r="E101" s="31" t="s">
        <v>146</v>
      </c>
      <c r="F101" s="30">
        <v>6000005439</v>
      </c>
      <c r="G101" s="31" t="s">
        <v>740</v>
      </c>
      <c r="H101" s="33">
        <v>45042</v>
      </c>
      <c r="I101" s="34">
        <v>45035</v>
      </c>
      <c r="J101" s="30" t="s">
        <v>113</v>
      </c>
      <c r="K101" s="31" t="s">
        <v>115</v>
      </c>
      <c r="L101" s="30" t="s">
        <v>673</v>
      </c>
      <c r="M101" s="35">
        <v>55</v>
      </c>
      <c r="N101" s="36">
        <v>11.879999999999999</v>
      </c>
      <c r="O101" s="35">
        <v>428045475</v>
      </c>
      <c r="P101" s="31"/>
      <c r="Q101" s="31">
        <v>6</v>
      </c>
      <c r="R101" s="31"/>
      <c r="S101" s="31"/>
      <c r="T101" s="31"/>
      <c r="U101" s="31"/>
      <c r="V101" s="31"/>
      <c r="W101" s="31"/>
      <c r="X101" s="31"/>
      <c r="Y101" s="31"/>
      <c r="Z101" s="37" t="s">
        <v>741</v>
      </c>
      <c r="AA101" s="38" t="s">
        <v>742</v>
      </c>
      <c r="AB101" s="37"/>
      <c r="AC101" s="30"/>
      <c r="AD101" s="30"/>
      <c r="AE101" s="30"/>
    </row>
    <row r="102" spans="1:31" x14ac:dyDescent="0.25">
      <c r="A102" s="29">
        <v>45036</v>
      </c>
      <c r="B102" s="30" t="s">
        <v>149</v>
      </c>
      <c r="C102" s="31" t="str">
        <f t="shared" ref="C102:I109" si="16">C101</f>
        <v>37/5 Trần Xuân Soạn ( Bế Văn Cấm) Phường Tân Kiểng, Quận 7 Thành phố Hồ Chí Minh</v>
      </c>
      <c r="D102" s="30" t="str">
        <f t="shared" si="16"/>
        <v>9513143278</v>
      </c>
      <c r="E102" s="31" t="str">
        <f t="shared" si="16"/>
        <v>9521424847</v>
      </c>
      <c r="F102" s="30">
        <f t="shared" si="16"/>
        <v>6000005439</v>
      </c>
      <c r="G102" s="31" t="str">
        <f t="shared" si="16"/>
        <v>00050PO2304842399</v>
      </c>
      <c r="H102" s="33">
        <f t="shared" si="16"/>
        <v>45042</v>
      </c>
      <c r="I102" s="34">
        <f t="shared" si="16"/>
        <v>45035</v>
      </c>
      <c r="J102" s="30" t="s">
        <v>120</v>
      </c>
      <c r="K102" s="31" t="s">
        <v>115</v>
      </c>
      <c r="L102" s="30" t="s">
        <v>673</v>
      </c>
      <c r="M102" s="35">
        <v>55</v>
      </c>
      <c r="N102" s="36">
        <v>5.6179199999999998</v>
      </c>
      <c r="O102" s="35">
        <v>285363650</v>
      </c>
      <c r="P102" s="37"/>
      <c r="Q102" s="31"/>
      <c r="R102" s="31"/>
      <c r="S102" s="31"/>
      <c r="T102" s="31"/>
      <c r="U102" s="31"/>
      <c r="V102" s="31"/>
      <c r="W102" s="31"/>
      <c r="X102" s="31"/>
      <c r="Y102" s="31"/>
      <c r="Z102" s="37"/>
      <c r="AA102" s="38" t="s">
        <v>742</v>
      </c>
      <c r="AB102" s="30"/>
      <c r="AC102" s="30"/>
      <c r="AD102" s="30"/>
      <c r="AE102" s="30"/>
    </row>
    <row r="103" spans="1:31" x14ac:dyDescent="0.25">
      <c r="A103" s="29">
        <v>45036</v>
      </c>
      <c r="B103" s="30" t="s">
        <v>149</v>
      </c>
      <c r="C103" s="31" t="str">
        <f t="shared" si="16"/>
        <v>37/5 Trần Xuân Soạn ( Bế Văn Cấm) Phường Tân Kiểng, Quận 7 Thành phố Hồ Chí Minh</v>
      </c>
      <c r="D103" s="30" t="str">
        <f t="shared" si="16"/>
        <v>9513143278</v>
      </c>
      <c r="E103" s="31" t="str">
        <f t="shared" si="16"/>
        <v>9521424847</v>
      </c>
      <c r="F103" s="30">
        <f t="shared" si="16"/>
        <v>6000005439</v>
      </c>
      <c r="G103" s="31" t="str">
        <f t="shared" si="16"/>
        <v>00050PO2304842399</v>
      </c>
      <c r="H103" s="33">
        <f t="shared" si="16"/>
        <v>45042</v>
      </c>
      <c r="I103" s="34">
        <f t="shared" si="16"/>
        <v>45035</v>
      </c>
      <c r="J103" s="30" t="s">
        <v>682</v>
      </c>
      <c r="K103" s="31" t="s">
        <v>115</v>
      </c>
      <c r="L103" s="30" t="s">
        <v>673</v>
      </c>
      <c r="M103" s="35">
        <v>55</v>
      </c>
      <c r="N103" s="36">
        <v>0</v>
      </c>
      <c r="O103" s="35">
        <v>0</v>
      </c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7"/>
      <c r="AA103" s="38" t="s">
        <v>742</v>
      </c>
      <c r="AB103" s="42"/>
      <c r="AC103" s="30"/>
      <c r="AD103" s="30"/>
      <c r="AE103" s="30"/>
    </row>
    <row r="104" spans="1:31" x14ac:dyDescent="0.25">
      <c r="A104" s="29">
        <v>45036</v>
      </c>
      <c r="B104" s="30" t="s">
        <v>149</v>
      </c>
      <c r="C104" s="31" t="str">
        <f t="shared" si="16"/>
        <v>37/5 Trần Xuân Soạn ( Bế Văn Cấm) Phường Tân Kiểng, Quận 7 Thành phố Hồ Chí Minh</v>
      </c>
      <c r="D104" s="30" t="str">
        <f t="shared" si="16"/>
        <v>9513143278</v>
      </c>
      <c r="E104" s="31" t="str">
        <f t="shared" si="16"/>
        <v>9521424847</v>
      </c>
      <c r="F104" s="30">
        <f t="shared" si="16"/>
        <v>6000005439</v>
      </c>
      <c r="G104" s="31" t="str">
        <f t="shared" si="16"/>
        <v>00050PO2304842399</v>
      </c>
      <c r="H104" s="33">
        <f t="shared" si="16"/>
        <v>45042</v>
      </c>
      <c r="I104" s="34">
        <f t="shared" si="16"/>
        <v>45035</v>
      </c>
      <c r="J104" s="30" t="s">
        <v>122</v>
      </c>
      <c r="K104" s="31" t="s">
        <v>115</v>
      </c>
      <c r="L104" s="30" t="s">
        <v>673</v>
      </c>
      <c r="M104" s="35">
        <v>99</v>
      </c>
      <c r="N104" s="36">
        <v>20.999385</v>
      </c>
      <c r="O104" s="35">
        <v>613430235</v>
      </c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7"/>
      <c r="AA104" s="38" t="s">
        <v>742</v>
      </c>
      <c r="AB104" s="30"/>
      <c r="AC104" s="30"/>
      <c r="AD104" s="30"/>
      <c r="AE104" s="30"/>
    </row>
    <row r="105" spans="1:31" x14ac:dyDescent="0.25">
      <c r="A105" s="29">
        <v>45036</v>
      </c>
      <c r="B105" s="30" t="s">
        <v>149</v>
      </c>
      <c r="C105" s="31" t="str">
        <f t="shared" si="16"/>
        <v>37/5 Trần Xuân Soạn ( Bế Văn Cấm) Phường Tân Kiểng, Quận 7 Thành phố Hồ Chí Minh</v>
      </c>
      <c r="D105" s="30" t="str">
        <f t="shared" si="16"/>
        <v>9513143278</v>
      </c>
      <c r="E105" s="31" t="str">
        <f t="shared" si="16"/>
        <v>9521424847</v>
      </c>
      <c r="F105" s="30">
        <f t="shared" si="16"/>
        <v>6000005439</v>
      </c>
      <c r="G105" s="31" t="str">
        <f t="shared" si="16"/>
        <v>00050PO2304842399</v>
      </c>
      <c r="H105" s="33">
        <f t="shared" si="16"/>
        <v>45042</v>
      </c>
      <c r="I105" s="34">
        <f t="shared" si="16"/>
        <v>45035</v>
      </c>
      <c r="J105" s="30" t="s">
        <v>123</v>
      </c>
      <c r="K105" s="31" t="s">
        <v>115</v>
      </c>
      <c r="L105" s="30" t="s">
        <v>673</v>
      </c>
      <c r="M105" s="35">
        <v>99</v>
      </c>
      <c r="N105" s="36">
        <v>8.1904679999999992</v>
      </c>
      <c r="O105" s="35">
        <v>408953457</v>
      </c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7"/>
      <c r="AA105" s="38" t="s">
        <v>742</v>
      </c>
      <c r="AB105" s="30"/>
      <c r="AC105" s="30"/>
      <c r="AD105" s="30"/>
      <c r="AE105" s="30"/>
    </row>
    <row r="106" spans="1:31" x14ac:dyDescent="0.25">
      <c r="A106" s="29">
        <v>45036</v>
      </c>
      <c r="B106" s="30" t="s">
        <v>149</v>
      </c>
      <c r="C106" s="31" t="str">
        <f t="shared" si="16"/>
        <v>37/5 Trần Xuân Soạn ( Bế Văn Cấm) Phường Tân Kiểng, Quận 7 Thành phố Hồ Chí Minh</v>
      </c>
      <c r="D106" s="30" t="str">
        <f t="shared" si="16"/>
        <v>9513143278</v>
      </c>
      <c r="E106" s="31" t="str">
        <f t="shared" si="16"/>
        <v>9521424847</v>
      </c>
      <c r="F106" s="30">
        <f t="shared" si="16"/>
        <v>6000005439</v>
      </c>
      <c r="G106" s="31" t="str">
        <f t="shared" si="16"/>
        <v>00050PO2304842399</v>
      </c>
      <c r="H106" s="33">
        <f t="shared" si="16"/>
        <v>45042</v>
      </c>
      <c r="I106" s="34">
        <f t="shared" si="16"/>
        <v>45035</v>
      </c>
      <c r="J106" s="30" t="s">
        <v>124</v>
      </c>
      <c r="K106" s="31" t="s">
        <v>115</v>
      </c>
      <c r="L106" s="30" t="s">
        <v>673</v>
      </c>
      <c r="M106" s="35">
        <v>52</v>
      </c>
      <c r="N106" s="36">
        <v>8.1954600000000006</v>
      </c>
      <c r="O106" s="35">
        <v>263884972</v>
      </c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7"/>
      <c r="AA106" s="38" t="s">
        <v>742</v>
      </c>
      <c r="AB106" s="37"/>
      <c r="AC106" s="30"/>
      <c r="AD106" s="30"/>
      <c r="AE106" s="30"/>
    </row>
    <row r="107" spans="1:31" x14ac:dyDescent="0.25">
      <c r="A107" s="29">
        <v>45036</v>
      </c>
      <c r="B107" s="30" t="s">
        <v>149</v>
      </c>
      <c r="C107" s="31" t="str">
        <f t="shared" si="16"/>
        <v>37/5 Trần Xuân Soạn ( Bế Văn Cấm) Phường Tân Kiểng, Quận 7 Thành phố Hồ Chí Minh</v>
      </c>
      <c r="D107" s="30" t="str">
        <f t="shared" si="16"/>
        <v>9513143278</v>
      </c>
      <c r="E107" s="31" t="str">
        <f t="shared" si="16"/>
        <v>9521424847</v>
      </c>
      <c r="F107" s="30">
        <f t="shared" si="16"/>
        <v>6000005439</v>
      </c>
      <c r="G107" s="31" t="str">
        <f t="shared" si="16"/>
        <v>00050PO2304842399</v>
      </c>
      <c r="H107" s="33">
        <f t="shared" si="16"/>
        <v>45042</v>
      </c>
      <c r="I107" s="34">
        <f t="shared" si="16"/>
        <v>45035</v>
      </c>
      <c r="J107" s="30" t="s">
        <v>125</v>
      </c>
      <c r="K107" s="31" t="s">
        <v>115</v>
      </c>
      <c r="L107" s="30" t="s">
        <v>673</v>
      </c>
      <c r="M107" s="35">
        <v>52</v>
      </c>
      <c r="N107" s="36">
        <v>4.2686019999999996</v>
      </c>
      <c r="O107" s="35">
        <v>175923280</v>
      </c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7"/>
      <c r="AA107" s="38" t="s">
        <v>742</v>
      </c>
      <c r="AB107" s="37"/>
      <c r="AC107" s="30"/>
      <c r="AD107" s="30"/>
      <c r="AE107" s="30"/>
    </row>
    <row r="108" spans="1:31" x14ac:dyDescent="0.25">
      <c r="A108" s="29">
        <v>45036</v>
      </c>
      <c r="B108" s="30" t="s">
        <v>149</v>
      </c>
      <c r="C108" s="31" t="str">
        <f t="shared" si="16"/>
        <v>37/5 Trần Xuân Soạn ( Bế Văn Cấm) Phường Tân Kiểng, Quận 7 Thành phố Hồ Chí Minh</v>
      </c>
      <c r="D108" s="32" t="str">
        <f t="shared" si="16"/>
        <v>9513143278</v>
      </c>
      <c r="E108" s="31" t="str">
        <f t="shared" si="16"/>
        <v>9521424847</v>
      </c>
      <c r="F108" s="30">
        <f t="shared" si="16"/>
        <v>6000005439</v>
      </c>
      <c r="G108" s="31" t="str">
        <f t="shared" si="16"/>
        <v>00050PO2304842399</v>
      </c>
      <c r="H108" s="33">
        <f t="shared" si="16"/>
        <v>45042</v>
      </c>
      <c r="I108" s="34">
        <f t="shared" si="16"/>
        <v>45035</v>
      </c>
      <c r="J108" s="30" t="s">
        <v>730</v>
      </c>
      <c r="K108" s="31" t="s">
        <v>115</v>
      </c>
      <c r="L108" s="30" t="s">
        <v>673</v>
      </c>
      <c r="M108" s="35">
        <v>99</v>
      </c>
      <c r="N108" s="36">
        <v>0</v>
      </c>
      <c r="O108" s="35">
        <v>0</v>
      </c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7"/>
      <c r="AA108" s="38" t="s">
        <v>742</v>
      </c>
      <c r="AB108" s="30"/>
      <c r="AC108" s="30"/>
      <c r="AD108" s="30"/>
      <c r="AE108" s="30"/>
    </row>
    <row r="109" spans="1:31" x14ac:dyDescent="0.25">
      <c r="A109" s="29">
        <v>45036</v>
      </c>
      <c r="B109" s="30" t="s">
        <v>149</v>
      </c>
      <c r="C109" s="31" t="str">
        <f t="shared" si="16"/>
        <v>37/5 Trần Xuân Soạn ( Bế Văn Cấm) Phường Tân Kiểng, Quận 7 Thành phố Hồ Chí Minh</v>
      </c>
      <c r="D109" s="30" t="str">
        <f t="shared" si="16"/>
        <v>9513143278</v>
      </c>
      <c r="E109" s="31" t="str">
        <f t="shared" si="16"/>
        <v>9521424847</v>
      </c>
      <c r="F109" s="30">
        <f t="shared" si="16"/>
        <v>6000005439</v>
      </c>
      <c r="G109" s="31" t="str">
        <f t="shared" si="16"/>
        <v>00050PO2304842399</v>
      </c>
      <c r="H109" s="33">
        <f t="shared" si="16"/>
        <v>45042</v>
      </c>
      <c r="I109" s="34">
        <f t="shared" si="16"/>
        <v>45035</v>
      </c>
      <c r="J109" s="30" t="s">
        <v>731</v>
      </c>
      <c r="K109" s="31" t="s">
        <v>115</v>
      </c>
      <c r="L109" s="30" t="s">
        <v>673</v>
      </c>
      <c r="M109" s="35">
        <v>52</v>
      </c>
      <c r="N109" s="36">
        <v>0</v>
      </c>
      <c r="O109" s="35">
        <v>0</v>
      </c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7"/>
      <c r="AA109" s="38" t="s">
        <v>742</v>
      </c>
      <c r="AB109" s="30"/>
      <c r="AC109" s="30"/>
      <c r="AD109" s="30"/>
      <c r="AE109" s="30"/>
    </row>
    <row r="110" spans="1:31" x14ac:dyDescent="0.25">
      <c r="A110" s="29">
        <v>45036</v>
      </c>
      <c r="B110" s="30" t="s">
        <v>225</v>
      </c>
      <c r="C110" s="31" t="s">
        <v>743</v>
      </c>
      <c r="D110" s="30" t="s">
        <v>224</v>
      </c>
      <c r="E110" s="31">
        <v>9521423912</v>
      </c>
      <c r="F110" s="30">
        <v>5000014614</v>
      </c>
      <c r="G110" s="31" t="s">
        <v>744</v>
      </c>
      <c r="H110" s="33">
        <v>45040</v>
      </c>
      <c r="I110" s="34">
        <v>45036</v>
      </c>
      <c r="J110" s="30" t="s">
        <v>111</v>
      </c>
      <c r="K110" s="31" t="s">
        <v>702</v>
      </c>
      <c r="L110" s="30" t="s">
        <v>673</v>
      </c>
      <c r="M110" s="35">
        <v>1</v>
      </c>
      <c r="N110" s="36">
        <v>5.3039999999999997E-2</v>
      </c>
      <c r="O110" s="35">
        <v>5592000</v>
      </c>
      <c r="P110" s="37"/>
      <c r="Q110" s="31"/>
      <c r="R110" s="31"/>
      <c r="S110" s="31"/>
      <c r="T110" s="31"/>
      <c r="U110" s="31"/>
      <c r="V110" s="31"/>
      <c r="W110" s="31"/>
      <c r="X110" s="31"/>
      <c r="Y110" s="31"/>
      <c r="Z110" s="37" t="s">
        <v>745</v>
      </c>
      <c r="AA110" s="38" t="s">
        <v>742</v>
      </c>
      <c r="AB110" s="30"/>
      <c r="AC110" s="30"/>
      <c r="AD110" s="30"/>
      <c r="AE110" s="30"/>
    </row>
    <row r="111" spans="1:31" x14ac:dyDescent="0.25">
      <c r="A111" s="29">
        <v>45036</v>
      </c>
      <c r="B111" s="30" t="s">
        <v>598</v>
      </c>
      <c r="C111" s="31" t="s">
        <v>746</v>
      </c>
      <c r="D111" s="30" t="s">
        <v>596</v>
      </c>
      <c r="E111" s="31" t="s">
        <v>595</v>
      </c>
      <c r="F111" s="30">
        <v>5000014621</v>
      </c>
      <c r="G111" s="31" t="s">
        <v>747</v>
      </c>
      <c r="H111" s="33">
        <v>45040</v>
      </c>
      <c r="I111" s="34">
        <v>45036</v>
      </c>
      <c r="J111" s="30" t="s">
        <v>111</v>
      </c>
      <c r="K111" s="31" t="s">
        <v>702</v>
      </c>
      <c r="L111" s="30" t="s">
        <v>673</v>
      </c>
      <c r="M111" s="35">
        <v>2</v>
      </c>
      <c r="N111" s="36">
        <v>0.10607999999999999</v>
      </c>
      <c r="O111" s="35">
        <v>11184000</v>
      </c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7" t="s">
        <v>745</v>
      </c>
      <c r="AA111" s="38" t="s">
        <v>742</v>
      </c>
      <c r="AB111" s="30"/>
      <c r="AC111" s="30"/>
      <c r="AD111" s="30"/>
      <c r="AE111" s="30"/>
    </row>
    <row r="112" spans="1:31" x14ac:dyDescent="0.25">
      <c r="A112" s="29">
        <v>45036</v>
      </c>
      <c r="B112" s="30" t="s">
        <v>598</v>
      </c>
      <c r="C112" s="31" t="str">
        <f>C111</f>
        <v>Tòa Nhà H2, Số 196 Hoàng Diệu Phường 8, Quận 4 Thành Phố Hồ Chí Minh , Việt Nam</v>
      </c>
      <c r="D112" s="30" t="s">
        <v>602</v>
      </c>
      <c r="E112" s="31" t="s">
        <v>601</v>
      </c>
      <c r="F112" s="30">
        <v>5000014621</v>
      </c>
      <c r="G112" s="31" t="s">
        <v>748</v>
      </c>
      <c r="H112" s="33">
        <v>45040</v>
      </c>
      <c r="I112" s="34">
        <v>45036</v>
      </c>
      <c r="J112" s="30" t="s">
        <v>245</v>
      </c>
      <c r="K112" s="31" t="s">
        <v>246</v>
      </c>
      <c r="L112" s="30" t="s">
        <v>673</v>
      </c>
      <c r="M112" s="35">
        <v>1</v>
      </c>
      <c r="N112" s="36">
        <v>0.85312500000000002</v>
      </c>
      <c r="O112" s="35">
        <v>10501364</v>
      </c>
      <c r="P112" s="37"/>
      <c r="Q112" s="31"/>
      <c r="R112" s="31"/>
      <c r="S112" s="31"/>
      <c r="T112" s="31"/>
      <c r="U112" s="31"/>
      <c r="V112" s="31"/>
      <c r="W112" s="31"/>
      <c r="X112" s="31"/>
      <c r="Y112" s="31"/>
      <c r="Z112" s="37"/>
      <c r="AA112" s="38" t="s">
        <v>742</v>
      </c>
      <c r="AB112" s="30"/>
      <c r="AC112" s="30"/>
      <c r="AD112" s="30"/>
      <c r="AE112" s="30"/>
    </row>
    <row r="113" spans="1:31" x14ac:dyDescent="0.25">
      <c r="A113" s="29">
        <v>45036</v>
      </c>
      <c r="B113" s="30" t="s">
        <v>149</v>
      </c>
      <c r="C113" s="31" t="s">
        <v>518</v>
      </c>
      <c r="D113" s="30" t="s">
        <v>525</v>
      </c>
      <c r="E113" s="31" t="s">
        <v>524</v>
      </c>
      <c r="F113" s="30">
        <v>6000019316</v>
      </c>
      <c r="G113" s="31" t="s">
        <v>749</v>
      </c>
      <c r="H113" s="33">
        <v>45038</v>
      </c>
      <c r="I113" s="34">
        <v>45031</v>
      </c>
      <c r="J113" s="30" t="s">
        <v>122</v>
      </c>
      <c r="K113" s="31" t="s">
        <v>115</v>
      </c>
      <c r="L113" s="30" t="s">
        <v>673</v>
      </c>
      <c r="M113" s="35">
        <v>3</v>
      </c>
      <c r="N113" s="36">
        <v>0.63634499999999994</v>
      </c>
      <c r="O113" s="35">
        <v>18588795</v>
      </c>
      <c r="P113" s="37"/>
      <c r="Q113" s="31"/>
      <c r="R113" s="31"/>
      <c r="S113" s="31"/>
      <c r="T113" s="31"/>
      <c r="U113" s="31"/>
      <c r="V113" s="31">
        <v>1</v>
      </c>
      <c r="W113" s="31"/>
      <c r="X113" s="31"/>
      <c r="Y113" s="31"/>
      <c r="Z113" s="37" t="s">
        <v>750</v>
      </c>
      <c r="AA113" s="38" t="s">
        <v>674</v>
      </c>
      <c r="AB113" s="30"/>
      <c r="AC113" s="30"/>
      <c r="AD113" s="30"/>
      <c r="AE113" s="30"/>
    </row>
    <row r="114" spans="1:31" x14ac:dyDescent="0.25">
      <c r="A114" s="29">
        <v>45036</v>
      </c>
      <c r="B114" s="30" t="s">
        <v>149</v>
      </c>
      <c r="C114" s="31" t="str">
        <f t="shared" ref="C114:I129" si="17">C113</f>
        <v>số 9 đường Bến Nghé, Phường Tân Thuận Đông, Quận 7, Thành phố Hồ Chí Minh, Việt Nam</v>
      </c>
      <c r="D114" s="30" t="str">
        <f t="shared" si="17"/>
        <v>9513141442</v>
      </c>
      <c r="E114" s="31" t="str">
        <f t="shared" si="17"/>
        <v>9521422480</v>
      </c>
      <c r="F114" s="30">
        <f t="shared" si="17"/>
        <v>6000019316</v>
      </c>
      <c r="G114" s="31" t="str">
        <f t="shared" si="17"/>
        <v>09173PO2304758501</v>
      </c>
      <c r="H114" s="33">
        <f t="shared" si="17"/>
        <v>45038</v>
      </c>
      <c r="I114" s="34">
        <f t="shared" si="17"/>
        <v>45031</v>
      </c>
      <c r="J114" s="30" t="s">
        <v>123</v>
      </c>
      <c r="K114" s="31" t="s">
        <v>115</v>
      </c>
      <c r="L114" s="30" t="s">
        <v>673</v>
      </c>
      <c r="M114" s="35">
        <v>3</v>
      </c>
      <c r="N114" s="36">
        <v>0.248196</v>
      </c>
      <c r="O114" s="35">
        <v>12392529</v>
      </c>
      <c r="P114" s="37"/>
      <c r="Q114" s="31"/>
      <c r="R114" s="31"/>
      <c r="S114" s="31"/>
      <c r="T114" s="31"/>
      <c r="U114" s="31"/>
      <c r="V114" s="31"/>
      <c r="W114" s="31"/>
      <c r="X114" s="31"/>
      <c r="Y114" s="31"/>
      <c r="Z114" s="37"/>
      <c r="AA114" s="38" t="s">
        <v>674</v>
      </c>
      <c r="AB114" s="30"/>
      <c r="AC114" s="30"/>
      <c r="AD114" s="30"/>
      <c r="AE114" s="30"/>
    </row>
    <row r="115" spans="1:31" x14ac:dyDescent="0.25">
      <c r="A115" s="29">
        <v>45036</v>
      </c>
      <c r="B115" s="30" t="s">
        <v>149</v>
      </c>
      <c r="C115" s="31" t="str">
        <f t="shared" si="17"/>
        <v>số 9 đường Bến Nghé, Phường Tân Thuận Đông, Quận 7, Thành phố Hồ Chí Minh, Việt Nam</v>
      </c>
      <c r="D115" s="30" t="str">
        <f t="shared" si="17"/>
        <v>9513141442</v>
      </c>
      <c r="E115" s="31" t="str">
        <f t="shared" si="17"/>
        <v>9521422480</v>
      </c>
      <c r="F115" s="30">
        <f t="shared" si="17"/>
        <v>6000019316</v>
      </c>
      <c r="G115" s="31" t="str">
        <f t="shared" si="17"/>
        <v>09173PO2304758501</v>
      </c>
      <c r="H115" s="33">
        <f t="shared" si="17"/>
        <v>45038</v>
      </c>
      <c r="I115" s="34">
        <f t="shared" si="17"/>
        <v>45031</v>
      </c>
      <c r="J115" s="30" t="s">
        <v>730</v>
      </c>
      <c r="K115" s="31" t="s">
        <v>115</v>
      </c>
      <c r="L115" s="30" t="s">
        <v>673</v>
      </c>
      <c r="M115" s="35">
        <v>3</v>
      </c>
      <c r="N115" s="36">
        <v>0</v>
      </c>
      <c r="O115" s="35">
        <v>0</v>
      </c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7"/>
      <c r="AA115" s="38" t="s">
        <v>674</v>
      </c>
      <c r="AB115" s="37"/>
      <c r="AC115" s="30"/>
      <c r="AD115" s="30"/>
      <c r="AE115" s="30"/>
    </row>
    <row r="116" spans="1:31" x14ac:dyDescent="0.25">
      <c r="A116" s="29">
        <v>45036</v>
      </c>
      <c r="B116" s="30" t="s">
        <v>149</v>
      </c>
      <c r="C116" s="31" t="str">
        <f t="shared" si="17"/>
        <v>số 9 đường Bến Nghé, Phường Tân Thuận Đông, Quận 7, Thành phố Hồ Chí Minh, Việt Nam</v>
      </c>
      <c r="D116" s="32" t="s">
        <v>527</v>
      </c>
      <c r="E116" s="31" t="s">
        <v>526</v>
      </c>
      <c r="F116" s="30">
        <v>6000019316</v>
      </c>
      <c r="G116" s="31" t="s">
        <v>751</v>
      </c>
      <c r="H116" s="33">
        <v>45044</v>
      </c>
      <c r="I116" s="34">
        <v>45033</v>
      </c>
      <c r="J116" s="30" t="s">
        <v>374</v>
      </c>
      <c r="K116" s="31" t="s">
        <v>255</v>
      </c>
      <c r="L116" s="30" t="s">
        <v>673</v>
      </c>
      <c r="M116" s="35">
        <v>1</v>
      </c>
      <c r="N116" s="36">
        <v>0.47951549999999998</v>
      </c>
      <c r="O116" s="35">
        <v>6072000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7"/>
      <c r="AA116" s="38" t="s">
        <v>674</v>
      </c>
      <c r="AB116" s="30"/>
      <c r="AC116" s="30"/>
      <c r="AD116" s="30"/>
      <c r="AE116" s="30"/>
    </row>
    <row r="117" spans="1:31" x14ac:dyDescent="0.25">
      <c r="A117" s="29">
        <v>45036</v>
      </c>
      <c r="B117" s="30" t="s">
        <v>149</v>
      </c>
      <c r="C117" s="31" t="str">
        <f t="shared" si="17"/>
        <v>số 9 đường Bến Nghé, Phường Tân Thuận Đông, Quận 7, Thành phố Hồ Chí Minh, Việt Nam</v>
      </c>
      <c r="D117" s="30" t="s">
        <v>529</v>
      </c>
      <c r="E117" s="31" t="s">
        <v>528</v>
      </c>
      <c r="F117" s="30">
        <v>6000019316</v>
      </c>
      <c r="G117" s="31" t="s">
        <v>752</v>
      </c>
      <c r="H117" s="33">
        <v>45040</v>
      </c>
      <c r="I117" s="34">
        <v>45033</v>
      </c>
      <c r="J117" s="30" t="s">
        <v>270</v>
      </c>
      <c r="K117" s="31" t="s">
        <v>246</v>
      </c>
      <c r="L117" s="41" t="s">
        <v>679</v>
      </c>
      <c r="M117" s="35">
        <v>3</v>
      </c>
      <c r="N117" s="36">
        <v>1.703808</v>
      </c>
      <c r="O117" s="35">
        <v>17736000</v>
      </c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7"/>
      <c r="AA117" s="38" t="s">
        <v>674</v>
      </c>
      <c r="AB117" s="37"/>
      <c r="AC117" s="30"/>
      <c r="AD117" s="30"/>
      <c r="AE117" s="30"/>
    </row>
    <row r="118" spans="1:31" x14ac:dyDescent="0.25">
      <c r="A118" s="29">
        <v>45036</v>
      </c>
      <c r="B118" s="30" t="s">
        <v>149</v>
      </c>
      <c r="C118" s="31" t="str">
        <f t="shared" si="17"/>
        <v>số 9 đường Bến Nghé, Phường Tân Thuận Đông, Quận 7, Thành phố Hồ Chí Minh, Việt Nam</v>
      </c>
      <c r="D118" s="32" t="str">
        <f t="shared" si="17"/>
        <v>9513142181</v>
      </c>
      <c r="E118" s="31" t="str">
        <f t="shared" si="17"/>
        <v>9521422610</v>
      </c>
      <c r="F118" s="30">
        <f t="shared" si="17"/>
        <v>6000019316</v>
      </c>
      <c r="G118" s="31" t="str">
        <f t="shared" si="17"/>
        <v>09173PO2304774533</v>
      </c>
      <c r="H118" s="33">
        <f t="shared" si="17"/>
        <v>45040</v>
      </c>
      <c r="I118" s="34">
        <f t="shared" si="17"/>
        <v>45033</v>
      </c>
      <c r="J118" s="30" t="s">
        <v>253</v>
      </c>
      <c r="K118" s="31" t="s">
        <v>246</v>
      </c>
      <c r="L118" s="41" t="s">
        <v>679</v>
      </c>
      <c r="M118" s="35">
        <v>1</v>
      </c>
      <c r="N118" s="36">
        <v>0.69159999999999999</v>
      </c>
      <c r="O118" s="35">
        <v>6472000</v>
      </c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7"/>
      <c r="AA118" s="38" t="s">
        <v>674</v>
      </c>
      <c r="AB118" s="30"/>
      <c r="AC118" s="30"/>
      <c r="AD118" s="30"/>
      <c r="AE118" s="30"/>
    </row>
    <row r="119" spans="1:31" x14ac:dyDescent="0.25">
      <c r="A119" s="29">
        <v>45036</v>
      </c>
      <c r="B119" s="30" t="s">
        <v>149</v>
      </c>
      <c r="C119" s="31" t="str">
        <f t="shared" si="17"/>
        <v>số 9 đường Bến Nghé, Phường Tân Thuận Đông, Quận 7, Thành phố Hồ Chí Minh, Việt Nam</v>
      </c>
      <c r="D119" s="30" t="str">
        <f t="shared" si="17"/>
        <v>9513142181</v>
      </c>
      <c r="E119" s="31" t="str">
        <f t="shared" si="17"/>
        <v>9521422610</v>
      </c>
      <c r="F119" s="30">
        <f t="shared" si="17"/>
        <v>6000019316</v>
      </c>
      <c r="G119" s="31" t="str">
        <f t="shared" si="17"/>
        <v>09173PO2304774533</v>
      </c>
      <c r="H119" s="33">
        <f t="shared" si="17"/>
        <v>45040</v>
      </c>
      <c r="I119" s="34">
        <f t="shared" si="17"/>
        <v>45033</v>
      </c>
      <c r="J119" s="30" t="s">
        <v>402</v>
      </c>
      <c r="K119" s="31" t="s">
        <v>246</v>
      </c>
      <c r="L119" s="41" t="s">
        <v>679</v>
      </c>
      <c r="M119" s="35">
        <v>1</v>
      </c>
      <c r="N119" s="36">
        <v>0.98699999999999999</v>
      </c>
      <c r="O119" s="35">
        <v>12072000</v>
      </c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7"/>
      <c r="AA119" s="38" t="s">
        <v>674</v>
      </c>
      <c r="AB119" s="30"/>
      <c r="AC119" s="30"/>
      <c r="AD119" s="30"/>
      <c r="AE119" s="30"/>
    </row>
    <row r="120" spans="1:31" x14ac:dyDescent="0.25">
      <c r="A120" s="29">
        <v>45036</v>
      </c>
      <c r="B120" s="30" t="s">
        <v>149</v>
      </c>
      <c r="C120" s="31" t="str">
        <f t="shared" si="17"/>
        <v>số 9 đường Bến Nghé, Phường Tân Thuận Đông, Quận 7, Thành phố Hồ Chí Minh, Việt Nam</v>
      </c>
      <c r="D120" s="30" t="str">
        <f t="shared" si="17"/>
        <v>9513142181</v>
      </c>
      <c r="E120" s="31" t="str">
        <f t="shared" si="17"/>
        <v>9521422610</v>
      </c>
      <c r="F120" s="30">
        <f t="shared" si="17"/>
        <v>6000019316</v>
      </c>
      <c r="G120" s="31" t="str">
        <f t="shared" si="17"/>
        <v>09173PO2304774533</v>
      </c>
      <c r="H120" s="39">
        <f t="shared" si="17"/>
        <v>45040</v>
      </c>
      <c r="I120" s="34">
        <f t="shared" si="17"/>
        <v>45033</v>
      </c>
      <c r="J120" s="30" t="s">
        <v>271</v>
      </c>
      <c r="K120" s="31" t="s">
        <v>246</v>
      </c>
      <c r="L120" s="41" t="s">
        <v>679</v>
      </c>
      <c r="M120" s="35">
        <v>1</v>
      </c>
      <c r="N120" s="36">
        <v>1.1129599999999999</v>
      </c>
      <c r="O120" s="35">
        <v>15833182</v>
      </c>
      <c r="P120" s="37"/>
      <c r="Q120" s="31"/>
      <c r="R120" s="31"/>
      <c r="S120" s="31"/>
      <c r="T120" s="31"/>
      <c r="U120" s="31"/>
      <c r="V120" s="31"/>
      <c r="W120" s="31"/>
      <c r="X120" s="31"/>
      <c r="Y120" s="31"/>
      <c r="Z120" s="37"/>
      <c r="AA120" s="38" t="s">
        <v>674</v>
      </c>
      <c r="AB120" s="30"/>
      <c r="AC120" s="30"/>
      <c r="AD120" s="30"/>
      <c r="AE120" s="30"/>
    </row>
    <row r="121" spans="1:31" x14ac:dyDescent="0.25">
      <c r="A121" s="29">
        <v>45036</v>
      </c>
      <c r="B121" s="30" t="s">
        <v>149</v>
      </c>
      <c r="C121" s="31" t="str">
        <f t="shared" si="17"/>
        <v>số 9 đường Bến Nghé, Phường Tân Thuận Đông, Quận 7, Thành phố Hồ Chí Minh, Việt Nam</v>
      </c>
      <c r="D121" s="30" t="str">
        <f t="shared" si="17"/>
        <v>9513142181</v>
      </c>
      <c r="E121" s="31" t="s">
        <v>530</v>
      </c>
      <c r="F121" s="30">
        <v>6000019316</v>
      </c>
      <c r="G121" s="31" t="s">
        <v>752</v>
      </c>
      <c r="H121" s="33">
        <v>45040</v>
      </c>
      <c r="I121" s="34">
        <v>45033</v>
      </c>
      <c r="J121" s="30" t="s">
        <v>376</v>
      </c>
      <c r="K121" s="31" t="s">
        <v>246</v>
      </c>
      <c r="L121" s="30" t="s">
        <v>673</v>
      </c>
      <c r="M121" s="35">
        <v>2</v>
      </c>
      <c r="N121" s="36">
        <v>1.974</v>
      </c>
      <c r="O121" s="35">
        <v>24144000</v>
      </c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7"/>
      <c r="AA121" s="38" t="s">
        <v>674</v>
      </c>
      <c r="AB121" s="30"/>
      <c r="AC121" s="30"/>
      <c r="AD121" s="30"/>
      <c r="AE121" s="30"/>
    </row>
    <row r="122" spans="1:31" x14ac:dyDescent="0.25">
      <c r="A122" s="29">
        <v>45036</v>
      </c>
      <c r="B122" s="30" t="s">
        <v>149</v>
      </c>
      <c r="C122" s="31" t="str">
        <f t="shared" si="17"/>
        <v>số 9 đường Bến Nghé, Phường Tân Thuận Đông, Quận 7, Thành phố Hồ Chí Minh, Việt Nam</v>
      </c>
      <c r="D122" s="30" t="s">
        <v>532</v>
      </c>
      <c r="E122" s="31" t="s">
        <v>531</v>
      </c>
      <c r="F122" s="30">
        <v>6000019316</v>
      </c>
      <c r="G122" s="31" t="s">
        <v>753</v>
      </c>
      <c r="H122" s="33">
        <v>45044</v>
      </c>
      <c r="I122" s="34">
        <v>45033</v>
      </c>
      <c r="J122" s="30" t="s">
        <v>257</v>
      </c>
      <c r="K122" s="31" t="s">
        <v>255</v>
      </c>
      <c r="L122" s="30" t="s">
        <v>673</v>
      </c>
      <c r="M122" s="35">
        <v>1</v>
      </c>
      <c r="N122" s="36">
        <v>0.49245299999999997</v>
      </c>
      <c r="O122" s="35">
        <v>7272000</v>
      </c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7"/>
      <c r="AA122" s="38" t="s">
        <v>674</v>
      </c>
      <c r="AB122" s="30"/>
      <c r="AC122" s="30"/>
      <c r="AD122" s="30"/>
      <c r="AE122" s="30"/>
    </row>
    <row r="123" spans="1:31" x14ac:dyDescent="0.25">
      <c r="A123" s="29">
        <v>45036</v>
      </c>
      <c r="B123" s="30" t="s">
        <v>149</v>
      </c>
      <c r="C123" s="31" t="str">
        <f t="shared" si="17"/>
        <v>số 9 đường Bến Nghé, Phường Tân Thuận Đông, Quận 7, Thành phố Hồ Chí Minh, Việt Nam</v>
      </c>
      <c r="D123" s="30" t="s">
        <v>534</v>
      </c>
      <c r="E123" s="31" t="s">
        <v>533</v>
      </c>
      <c r="F123" s="30">
        <v>6000019316</v>
      </c>
      <c r="G123" s="31" t="s">
        <v>754</v>
      </c>
      <c r="H123" s="33">
        <v>45040</v>
      </c>
      <c r="I123" s="34">
        <v>45033</v>
      </c>
      <c r="J123" s="30" t="s">
        <v>268</v>
      </c>
      <c r="K123" s="31" t="s">
        <v>246</v>
      </c>
      <c r="L123" s="41" t="s">
        <v>679</v>
      </c>
      <c r="M123" s="35">
        <v>3</v>
      </c>
      <c r="N123" s="36">
        <v>2.0747999999999998</v>
      </c>
      <c r="O123" s="35">
        <v>21576000</v>
      </c>
      <c r="P123" s="37"/>
      <c r="Q123" s="31"/>
      <c r="R123" s="31"/>
      <c r="S123" s="31"/>
      <c r="T123" s="31"/>
      <c r="U123" s="31"/>
      <c r="V123" s="31"/>
      <c r="W123" s="31"/>
      <c r="X123" s="31"/>
      <c r="Y123" s="31"/>
      <c r="Z123" s="37"/>
      <c r="AA123" s="38" t="s">
        <v>674</v>
      </c>
      <c r="AB123" s="30"/>
      <c r="AC123" s="30"/>
      <c r="AD123" s="30"/>
      <c r="AE123" s="30"/>
    </row>
    <row r="124" spans="1:31" x14ac:dyDescent="0.25">
      <c r="A124" s="29">
        <v>45036</v>
      </c>
      <c r="B124" s="30" t="s">
        <v>149</v>
      </c>
      <c r="C124" s="31" t="str">
        <f t="shared" si="17"/>
        <v>số 9 đường Bến Nghé, Phường Tân Thuận Đông, Quận 7, Thành phố Hồ Chí Minh, Việt Nam</v>
      </c>
      <c r="D124" s="30" t="str">
        <f t="shared" si="17"/>
        <v>9513142582</v>
      </c>
      <c r="E124" s="31" t="str">
        <f t="shared" si="17"/>
        <v>9521423543</v>
      </c>
      <c r="F124" s="30">
        <f t="shared" si="17"/>
        <v>6000019316</v>
      </c>
      <c r="G124" s="31" t="str">
        <f t="shared" si="17"/>
        <v>09173PO2304781620</v>
      </c>
      <c r="H124" s="33">
        <f t="shared" si="17"/>
        <v>45040</v>
      </c>
      <c r="I124" s="34">
        <f t="shared" si="17"/>
        <v>45033</v>
      </c>
      <c r="J124" s="30" t="s">
        <v>270</v>
      </c>
      <c r="K124" s="31" t="s">
        <v>246</v>
      </c>
      <c r="L124" s="41" t="s">
        <v>679</v>
      </c>
      <c r="M124" s="35">
        <v>6</v>
      </c>
      <c r="N124" s="36">
        <v>3.407616</v>
      </c>
      <c r="O124" s="35">
        <v>35472000</v>
      </c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7"/>
      <c r="AA124" s="38" t="s">
        <v>674</v>
      </c>
      <c r="AB124" s="42"/>
      <c r="AC124" s="30"/>
      <c r="AD124" s="30"/>
      <c r="AE124" s="30"/>
    </row>
    <row r="125" spans="1:31" x14ac:dyDescent="0.25">
      <c r="A125" s="29">
        <v>45036</v>
      </c>
      <c r="B125" s="30" t="s">
        <v>149</v>
      </c>
      <c r="C125" s="31" t="str">
        <f t="shared" si="17"/>
        <v>số 9 đường Bến Nghé, Phường Tân Thuận Đông, Quận 7, Thành phố Hồ Chí Minh, Việt Nam</v>
      </c>
      <c r="D125" s="30" t="str">
        <f t="shared" si="17"/>
        <v>9513142582</v>
      </c>
      <c r="E125" s="31" t="str">
        <f t="shared" si="17"/>
        <v>9521423543</v>
      </c>
      <c r="F125" s="30">
        <f t="shared" si="17"/>
        <v>6000019316</v>
      </c>
      <c r="G125" s="31" t="str">
        <f t="shared" si="17"/>
        <v>09173PO2304781620</v>
      </c>
      <c r="H125" s="33">
        <f t="shared" si="17"/>
        <v>45040</v>
      </c>
      <c r="I125" s="34">
        <f t="shared" si="17"/>
        <v>45033</v>
      </c>
      <c r="J125" s="30" t="s">
        <v>253</v>
      </c>
      <c r="K125" s="31" t="s">
        <v>246</v>
      </c>
      <c r="L125" s="41" t="s">
        <v>679</v>
      </c>
      <c r="M125" s="35">
        <v>5</v>
      </c>
      <c r="N125" s="36">
        <v>3.4580000000000002</v>
      </c>
      <c r="O125" s="35">
        <v>32360000</v>
      </c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7"/>
      <c r="AA125" s="38" t="s">
        <v>674</v>
      </c>
      <c r="AB125" s="37"/>
      <c r="AC125" s="30"/>
      <c r="AD125" s="30"/>
      <c r="AE125" s="30"/>
    </row>
    <row r="126" spans="1:31" x14ac:dyDescent="0.25">
      <c r="A126" s="29">
        <v>45036</v>
      </c>
      <c r="B126" s="30" t="s">
        <v>149</v>
      </c>
      <c r="C126" s="31" t="str">
        <f t="shared" si="17"/>
        <v>số 9 đường Bến Nghé, Phường Tân Thuận Đông, Quận 7, Thành phố Hồ Chí Minh, Việt Nam</v>
      </c>
      <c r="D126" s="32" t="str">
        <f t="shared" si="17"/>
        <v>9513142582</v>
      </c>
      <c r="E126" s="31" t="str">
        <f t="shared" si="17"/>
        <v>9521423543</v>
      </c>
      <c r="F126" s="30">
        <f t="shared" si="17"/>
        <v>6000019316</v>
      </c>
      <c r="G126" s="31" t="str">
        <f t="shared" si="17"/>
        <v>09173PO2304781620</v>
      </c>
      <c r="H126" s="33">
        <f t="shared" si="17"/>
        <v>45040</v>
      </c>
      <c r="I126" s="34">
        <f t="shared" si="17"/>
        <v>45033</v>
      </c>
      <c r="J126" s="30" t="s">
        <v>271</v>
      </c>
      <c r="K126" s="31" t="s">
        <v>246</v>
      </c>
      <c r="L126" s="41" t="s">
        <v>679</v>
      </c>
      <c r="M126" s="35">
        <v>2</v>
      </c>
      <c r="N126" s="36">
        <v>2.2259199999999999</v>
      </c>
      <c r="O126" s="35">
        <v>31666364</v>
      </c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7"/>
      <c r="AA126" s="38" t="s">
        <v>674</v>
      </c>
      <c r="AB126" s="30"/>
      <c r="AC126" s="30"/>
      <c r="AD126" s="30"/>
      <c r="AE126" s="30"/>
    </row>
    <row r="127" spans="1:31" x14ac:dyDescent="0.25">
      <c r="A127" s="29">
        <v>45036</v>
      </c>
      <c r="B127" s="30" t="s">
        <v>149</v>
      </c>
      <c r="C127" s="31" t="str">
        <f t="shared" si="17"/>
        <v>số 9 đường Bến Nghé, Phường Tân Thuận Đông, Quận 7, Thành phố Hồ Chí Minh, Việt Nam</v>
      </c>
      <c r="D127" s="30" t="s">
        <v>536</v>
      </c>
      <c r="E127" s="31" t="s">
        <v>535</v>
      </c>
      <c r="F127" s="30">
        <v>6000019316</v>
      </c>
      <c r="G127" s="31" t="s">
        <v>755</v>
      </c>
      <c r="H127" s="33">
        <v>45037</v>
      </c>
      <c r="I127" s="34">
        <v>45034</v>
      </c>
      <c r="J127" s="30" t="s">
        <v>351</v>
      </c>
      <c r="K127" s="31" t="s">
        <v>246</v>
      </c>
      <c r="L127" s="30" t="s">
        <v>673</v>
      </c>
      <c r="M127" s="35">
        <v>4</v>
      </c>
      <c r="N127" s="36">
        <v>2.0982080000000001</v>
      </c>
      <c r="O127" s="35">
        <v>21088000</v>
      </c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7"/>
      <c r="AA127" s="38" t="s">
        <v>674</v>
      </c>
      <c r="AB127" s="30"/>
      <c r="AC127" s="30"/>
      <c r="AD127" s="30"/>
      <c r="AE127" s="30"/>
    </row>
    <row r="128" spans="1:31" x14ac:dyDescent="0.25">
      <c r="A128" s="29">
        <v>45036</v>
      </c>
      <c r="B128" s="30" t="s">
        <v>149</v>
      </c>
      <c r="C128" s="31" t="str">
        <f t="shared" si="17"/>
        <v>số 9 đường Bến Nghé, Phường Tân Thuận Đông, Quận 7, Thành phố Hồ Chí Minh, Việt Nam</v>
      </c>
      <c r="D128" s="30" t="s">
        <v>517</v>
      </c>
      <c r="E128" s="31" t="s">
        <v>516</v>
      </c>
      <c r="F128" s="30">
        <v>6000019316</v>
      </c>
      <c r="G128" s="31" t="s">
        <v>756</v>
      </c>
      <c r="H128" s="39">
        <v>45036</v>
      </c>
      <c r="I128" s="34">
        <v>45034</v>
      </c>
      <c r="J128" s="30" t="s">
        <v>254</v>
      </c>
      <c r="K128" s="31" t="s">
        <v>255</v>
      </c>
      <c r="L128" s="30" t="s">
        <v>673</v>
      </c>
      <c r="M128" s="35">
        <v>1</v>
      </c>
      <c r="N128" s="36">
        <v>0.58678600000000003</v>
      </c>
      <c r="O128" s="35">
        <v>9265000</v>
      </c>
      <c r="P128" s="37"/>
      <c r="Q128" s="31"/>
      <c r="R128" s="31"/>
      <c r="S128" s="31"/>
      <c r="T128" s="31"/>
      <c r="U128" s="31"/>
      <c r="V128" s="31"/>
      <c r="W128" s="31"/>
      <c r="X128" s="31"/>
      <c r="Y128" s="31"/>
      <c r="Z128" s="37"/>
      <c r="AA128" s="38" t="s">
        <v>674</v>
      </c>
      <c r="AB128" s="30"/>
      <c r="AC128" s="30"/>
      <c r="AD128" s="30"/>
      <c r="AE128" s="30"/>
    </row>
    <row r="129" spans="1:31" x14ac:dyDescent="0.25">
      <c r="A129" s="29">
        <v>45036</v>
      </c>
      <c r="B129" s="30" t="s">
        <v>149</v>
      </c>
      <c r="C129" s="31" t="str">
        <f t="shared" si="17"/>
        <v>số 9 đường Bến Nghé, Phường Tân Thuận Đông, Quận 7, Thành phố Hồ Chí Minh, Việt Nam</v>
      </c>
      <c r="D129" s="30" t="s">
        <v>520</v>
      </c>
      <c r="E129" s="31" t="s">
        <v>519</v>
      </c>
      <c r="F129" s="30">
        <v>6000019316</v>
      </c>
      <c r="G129" s="31" t="s">
        <v>757</v>
      </c>
      <c r="H129" s="33">
        <v>45042</v>
      </c>
      <c r="I129" s="34">
        <v>45035</v>
      </c>
      <c r="J129" s="30" t="s">
        <v>113</v>
      </c>
      <c r="K129" s="31" t="s">
        <v>115</v>
      </c>
      <c r="L129" s="30" t="s">
        <v>673</v>
      </c>
      <c r="M129" s="35">
        <v>11</v>
      </c>
      <c r="N129" s="36">
        <v>2.3759999999999999</v>
      </c>
      <c r="O129" s="35">
        <v>85609095</v>
      </c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7"/>
      <c r="AA129" s="38" t="s">
        <v>674</v>
      </c>
      <c r="AB129" s="40"/>
      <c r="AC129" s="30"/>
      <c r="AD129" s="30"/>
      <c r="AE129" s="30"/>
    </row>
    <row r="130" spans="1:31" x14ac:dyDescent="0.25">
      <c r="A130" s="29">
        <v>45036</v>
      </c>
      <c r="B130" s="30" t="s">
        <v>149</v>
      </c>
      <c r="C130" s="31" t="str">
        <f t="shared" ref="C130:I133" si="18">C129</f>
        <v>số 9 đường Bến Nghé, Phường Tân Thuận Đông, Quận 7, Thành phố Hồ Chí Minh, Việt Nam</v>
      </c>
      <c r="D130" s="30" t="str">
        <f t="shared" si="18"/>
        <v>9513143244</v>
      </c>
      <c r="E130" s="31" t="str">
        <f t="shared" si="18"/>
        <v>9521424860</v>
      </c>
      <c r="F130" s="30">
        <f t="shared" si="18"/>
        <v>6000019316</v>
      </c>
      <c r="G130" s="31" t="str">
        <f t="shared" si="18"/>
        <v>09173PO2304842552</v>
      </c>
      <c r="H130" s="39">
        <f t="shared" si="18"/>
        <v>45042</v>
      </c>
      <c r="I130" s="34">
        <f t="shared" si="18"/>
        <v>45035</v>
      </c>
      <c r="J130" s="30" t="s">
        <v>120</v>
      </c>
      <c r="K130" s="31" t="s">
        <v>115</v>
      </c>
      <c r="L130" s="30" t="s">
        <v>673</v>
      </c>
      <c r="M130" s="35">
        <v>11</v>
      </c>
      <c r="N130" s="36">
        <v>1.1235839999999999</v>
      </c>
      <c r="O130" s="35">
        <v>57072730</v>
      </c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7"/>
      <c r="AA130" s="38" t="s">
        <v>674</v>
      </c>
      <c r="AB130" s="30"/>
      <c r="AC130" s="30"/>
      <c r="AD130" s="30"/>
      <c r="AE130" s="30"/>
    </row>
    <row r="131" spans="1:31" x14ac:dyDescent="0.25">
      <c r="A131" s="29">
        <v>45036</v>
      </c>
      <c r="B131" s="30" t="s">
        <v>149</v>
      </c>
      <c r="C131" s="31" t="str">
        <f t="shared" si="18"/>
        <v>số 9 đường Bến Nghé, Phường Tân Thuận Đông, Quận 7, Thành phố Hồ Chí Minh, Việt Nam</v>
      </c>
      <c r="D131" s="30" t="str">
        <f t="shared" si="18"/>
        <v>9513143244</v>
      </c>
      <c r="E131" s="31" t="str">
        <f t="shared" si="18"/>
        <v>9521424860</v>
      </c>
      <c r="F131" s="30">
        <f t="shared" si="18"/>
        <v>6000019316</v>
      </c>
      <c r="G131" s="31" t="str">
        <f t="shared" si="18"/>
        <v>09173PO2304842552</v>
      </c>
      <c r="H131" s="33">
        <f t="shared" si="18"/>
        <v>45042</v>
      </c>
      <c r="I131" s="34">
        <f t="shared" si="18"/>
        <v>45035</v>
      </c>
      <c r="J131" s="30" t="s">
        <v>682</v>
      </c>
      <c r="K131" s="31" t="s">
        <v>115</v>
      </c>
      <c r="L131" s="30" t="s">
        <v>673</v>
      </c>
      <c r="M131" s="35">
        <v>11</v>
      </c>
      <c r="N131" s="36">
        <v>0</v>
      </c>
      <c r="O131" s="35">
        <v>0</v>
      </c>
      <c r="P131" s="37"/>
      <c r="Q131" s="31"/>
      <c r="R131" s="31"/>
      <c r="S131" s="31"/>
      <c r="T131" s="31"/>
      <c r="U131" s="31"/>
      <c r="V131" s="31"/>
      <c r="W131" s="31"/>
      <c r="X131" s="31"/>
      <c r="Y131" s="31"/>
      <c r="Z131" s="37"/>
      <c r="AA131" s="38" t="s">
        <v>674</v>
      </c>
      <c r="AB131" s="30"/>
      <c r="AC131" s="30"/>
      <c r="AD131" s="30"/>
      <c r="AE131" s="30"/>
    </row>
    <row r="132" spans="1:31" x14ac:dyDescent="0.25">
      <c r="A132" s="29">
        <v>45036</v>
      </c>
      <c r="B132" s="30" t="s">
        <v>149</v>
      </c>
      <c r="C132" s="31" t="str">
        <f t="shared" si="18"/>
        <v>số 9 đường Bến Nghé, Phường Tân Thuận Đông, Quận 7, Thành phố Hồ Chí Minh, Việt Nam</v>
      </c>
      <c r="D132" s="30" t="s">
        <v>522</v>
      </c>
      <c r="E132" s="31" t="s">
        <v>521</v>
      </c>
      <c r="F132" s="30">
        <v>6000019316</v>
      </c>
      <c r="G132" s="31" t="s">
        <v>758</v>
      </c>
      <c r="H132" s="33">
        <v>45042</v>
      </c>
      <c r="I132" s="34">
        <v>45035</v>
      </c>
      <c r="J132" s="30" t="s">
        <v>422</v>
      </c>
      <c r="K132" s="31" t="s">
        <v>255</v>
      </c>
      <c r="L132" s="30" t="s">
        <v>673</v>
      </c>
      <c r="M132" s="35">
        <v>1</v>
      </c>
      <c r="N132" s="36">
        <v>0.47951549999999998</v>
      </c>
      <c r="O132" s="35">
        <v>5432000</v>
      </c>
      <c r="P132" s="37"/>
      <c r="Q132" s="31"/>
      <c r="R132" s="31"/>
      <c r="S132" s="31"/>
      <c r="T132" s="31"/>
      <c r="U132" s="31"/>
      <c r="V132" s="31"/>
      <c r="W132" s="31"/>
      <c r="X132" s="31"/>
      <c r="Y132" s="31"/>
      <c r="Z132" s="37"/>
      <c r="AA132" s="38" t="s">
        <v>674</v>
      </c>
      <c r="AB132" s="30"/>
      <c r="AC132" s="30"/>
      <c r="AD132" s="30"/>
      <c r="AE132" s="30"/>
    </row>
    <row r="133" spans="1:31" x14ac:dyDescent="0.25">
      <c r="A133" s="29">
        <v>45036</v>
      </c>
      <c r="B133" s="30" t="s">
        <v>149</v>
      </c>
      <c r="C133" s="31" t="str">
        <f t="shared" si="18"/>
        <v>số 9 đường Bến Nghé, Phường Tân Thuận Đông, Quận 7, Thành phố Hồ Chí Minh, Việt Nam</v>
      </c>
      <c r="D133" s="30" t="str">
        <f t="shared" si="18"/>
        <v>9513143384</v>
      </c>
      <c r="E133" s="31" t="str">
        <f t="shared" si="18"/>
        <v>9521424987</v>
      </c>
      <c r="F133" s="30">
        <f t="shared" si="18"/>
        <v>6000019316</v>
      </c>
      <c r="G133" s="31" t="str">
        <f t="shared" si="18"/>
        <v>09173PO2304844803</v>
      </c>
      <c r="H133" s="33">
        <f t="shared" si="18"/>
        <v>45042</v>
      </c>
      <c r="I133" s="34">
        <f t="shared" si="18"/>
        <v>45035</v>
      </c>
      <c r="J133" s="30" t="s">
        <v>523</v>
      </c>
      <c r="K133" s="31" t="s">
        <v>255</v>
      </c>
      <c r="L133" s="30" t="s">
        <v>673</v>
      </c>
      <c r="M133" s="35">
        <v>1</v>
      </c>
      <c r="N133" s="36">
        <v>0.58289999999999997</v>
      </c>
      <c r="O133" s="35">
        <v>8472000</v>
      </c>
      <c r="P133" s="37"/>
      <c r="Q133" s="31"/>
      <c r="R133" s="31"/>
      <c r="S133" s="31"/>
      <c r="T133" s="31"/>
      <c r="U133" s="31"/>
      <c r="V133" s="31"/>
      <c r="W133" s="31"/>
      <c r="X133" s="31"/>
      <c r="Y133" s="31"/>
      <c r="Z133" s="37"/>
      <c r="AA133" s="38" t="s">
        <v>674</v>
      </c>
      <c r="AB133" s="30"/>
      <c r="AC133" s="30"/>
      <c r="AD133" s="30"/>
      <c r="AE133" s="30"/>
    </row>
    <row r="134" spans="1:31" x14ac:dyDescent="0.25">
      <c r="A134" s="29">
        <v>45036</v>
      </c>
      <c r="B134" s="30" t="s">
        <v>465</v>
      </c>
      <c r="C134" s="31" t="s">
        <v>759</v>
      </c>
      <c r="D134" s="30" t="s">
        <v>464</v>
      </c>
      <c r="E134" s="31" t="s">
        <v>463</v>
      </c>
      <c r="F134" s="30">
        <v>5000010214</v>
      </c>
      <c r="G134" s="31" t="s">
        <v>760</v>
      </c>
      <c r="H134" s="33">
        <v>45037</v>
      </c>
      <c r="I134" s="34">
        <v>45034</v>
      </c>
      <c r="J134" s="30" t="s">
        <v>122</v>
      </c>
      <c r="K134" s="31" t="s">
        <v>115</v>
      </c>
      <c r="L134" s="30" t="s">
        <v>673</v>
      </c>
      <c r="M134" s="35">
        <v>1</v>
      </c>
      <c r="N134" s="36">
        <v>0.212115</v>
      </c>
      <c r="O134" s="35">
        <v>6196265</v>
      </c>
      <c r="P134" s="31"/>
      <c r="Q134" s="31"/>
      <c r="R134" s="31"/>
      <c r="S134" s="31">
        <v>1</v>
      </c>
      <c r="T134" s="31"/>
      <c r="U134" s="31"/>
      <c r="V134" s="31"/>
      <c r="W134" s="31"/>
      <c r="X134" s="31"/>
      <c r="Y134" s="31"/>
      <c r="Z134" s="37"/>
      <c r="AA134" s="38" t="s">
        <v>689</v>
      </c>
      <c r="AB134" s="37"/>
      <c r="AC134" s="30"/>
      <c r="AD134" s="30"/>
      <c r="AE134" s="30"/>
    </row>
    <row r="135" spans="1:31" x14ac:dyDescent="0.25">
      <c r="A135" s="29">
        <v>45036</v>
      </c>
      <c r="B135" s="30" t="s">
        <v>465</v>
      </c>
      <c r="C135" s="31" t="str">
        <f t="shared" ref="C135:I136" si="19">C134</f>
        <v>73 Đường Tỉnh Lộ 8, Khu phố 1 Thị Trấn Củ Chi, Huyện Củ Chi TP. HCM, Việt Nam</v>
      </c>
      <c r="D135" s="32" t="str">
        <f t="shared" si="19"/>
        <v>9513142688</v>
      </c>
      <c r="E135" s="31" t="str">
        <f t="shared" si="19"/>
        <v>9521423778</v>
      </c>
      <c r="F135" s="30">
        <f t="shared" si="19"/>
        <v>5000010214</v>
      </c>
      <c r="G135" s="31" t="str">
        <f t="shared" si="19"/>
        <v>4800892209</v>
      </c>
      <c r="H135" s="33">
        <f t="shared" si="19"/>
        <v>45037</v>
      </c>
      <c r="I135" s="34">
        <f t="shared" si="19"/>
        <v>45034</v>
      </c>
      <c r="J135" s="30" t="s">
        <v>123</v>
      </c>
      <c r="K135" s="31" t="s">
        <v>115</v>
      </c>
      <c r="L135" s="30" t="s">
        <v>673</v>
      </c>
      <c r="M135" s="35">
        <v>1</v>
      </c>
      <c r="N135" s="36">
        <v>8.2732E-2</v>
      </c>
      <c r="O135" s="35">
        <v>4130843</v>
      </c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7"/>
      <c r="AA135" s="38" t="s">
        <v>689</v>
      </c>
      <c r="AB135" s="30"/>
      <c r="AC135" s="30"/>
      <c r="AD135" s="30"/>
      <c r="AE135" s="30"/>
    </row>
    <row r="136" spans="1:31" x14ac:dyDescent="0.25">
      <c r="A136" s="29">
        <v>45036</v>
      </c>
      <c r="B136" s="30" t="s">
        <v>465</v>
      </c>
      <c r="C136" s="31" t="str">
        <f t="shared" si="19"/>
        <v>73 Đường Tỉnh Lộ 8, Khu phố 1 Thị Trấn Củ Chi, Huyện Củ Chi TP. HCM, Việt Nam</v>
      </c>
      <c r="D136" s="30" t="str">
        <f t="shared" si="19"/>
        <v>9513142688</v>
      </c>
      <c r="E136" s="31" t="str">
        <f t="shared" si="19"/>
        <v>9521423778</v>
      </c>
      <c r="F136" s="30">
        <f t="shared" si="19"/>
        <v>5000010214</v>
      </c>
      <c r="G136" s="31" t="str">
        <f t="shared" si="19"/>
        <v>4800892209</v>
      </c>
      <c r="H136" s="33">
        <f t="shared" si="19"/>
        <v>45037</v>
      </c>
      <c r="I136" s="34">
        <f t="shared" si="19"/>
        <v>45034</v>
      </c>
      <c r="J136" s="30" t="s">
        <v>730</v>
      </c>
      <c r="K136" s="31" t="s">
        <v>115</v>
      </c>
      <c r="L136" s="30" t="s">
        <v>673</v>
      </c>
      <c r="M136" s="35">
        <v>1</v>
      </c>
      <c r="N136" s="36">
        <v>0</v>
      </c>
      <c r="O136" s="35">
        <v>0</v>
      </c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7"/>
      <c r="AA136" s="38" t="s">
        <v>689</v>
      </c>
      <c r="AB136" s="37"/>
      <c r="AC136" s="30"/>
      <c r="AD136" s="30"/>
      <c r="AE136" s="30"/>
    </row>
    <row r="137" spans="1:31" x14ac:dyDescent="0.25">
      <c r="A137" s="29">
        <v>45036</v>
      </c>
      <c r="B137" s="30" t="s">
        <v>469</v>
      </c>
      <c r="C137" s="31" t="s">
        <v>761</v>
      </c>
      <c r="D137" s="32" t="s">
        <v>468</v>
      </c>
      <c r="E137" s="31" t="s">
        <v>467</v>
      </c>
      <c r="F137" s="30">
        <v>5000014622</v>
      </c>
      <c r="G137" s="31" t="s">
        <v>762</v>
      </c>
      <c r="H137" s="33">
        <v>45040</v>
      </c>
      <c r="I137" s="34">
        <v>45036</v>
      </c>
      <c r="J137" s="30" t="s">
        <v>257</v>
      </c>
      <c r="K137" s="31" t="s">
        <v>255</v>
      </c>
      <c r="L137" s="30" t="s">
        <v>673</v>
      </c>
      <c r="M137" s="35">
        <v>2</v>
      </c>
      <c r="N137" s="36">
        <v>0.98490599999999995</v>
      </c>
      <c r="O137" s="35">
        <v>14544000</v>
      </c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7"/>
      <c r="AA137" s="38" t="s">
        <v>689</v>
      </c>
      <c r="AB137" s="30"/>
      <c r="AC137" s="30"/>
      <c r="AD137" s="30"/>
      <c r="AE137" s="30"/>
    </row>
    <row r="138" spans="1:31" x14ac:dyDescent="0.25">
      <c r="A138" s="29">
        <v>45036</v>
      </c>
      <c r="B138" s="30" t="s">
        <v>469</v>
      </c>
      <c r="C138" s="31" t="str">
        <f t="shared" ref="C138:I152" si="20">C137</f>
        <v>535 Quốc Lộ 22, Khu phố 5 Thị trấn Củ Chi, Huyện Củ Chi Thành Phố Hồ Chí Minh , Việt Nam</v>
      </c>
      <c r="D138" s="30" t="str">
        <f t="shared" si="20"/>
        <v>9513142850</v>
      </c>
      <c r="E138" s="31" t="str">
        <f t="shared" si="20"/>
        <v>9521424138</v>
      </c>
      <c r="F138" s="30">
        <f t="shared" si="20"/>
        <v>5000014622</v>
      </c>
      <c r="G138" s="31" t="str">
        <f t="shared" si="20"/>
        <v>4200039845</v>
      </c>
      <c r="H138" s="33">
        <f t="shared" si="20"/>
        <v>45040</v>
      </c>
      <c r="I138" s="34">
        <f t="shared" si="20"/>
        <v>45036</v>
      </c>
      <c r="J138" s="30" t="s">
        <v>422</v>
      </c>
      <c r="K138" s="31" t="s">
        <v>255</v>
      </c>
      <c r="L138" s="30" t="s">
        <v>673</v>
      </c>
      <c r="M138" s="35">
        <v>2</v>
      </c>
      <c r="N138" s="36">
        <v>0.95903099999999997</v>
      </c>
      <c r="O138" s="35">
        <v>10864000</v>
      </c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7"/>
      <c r="AA138" s="38" t="s">
        <v>689</v>
      </c>
      <c r="AB138" s="30"/>
      <c r="AC138" s="30"/>
      <c r="AD138" s="30"/>
      <c r="AE138" s="30"/>
    </row>
    <row r="139" spans="1:31" x14ac:dyDescent="0.25">
      <c r="A139" s="29">
        <v>45036</v>
      </c>
      <c r="B139" s="30" t="s">
        <v>469</v>
      </c>
      <c r="C139" s="31" t="str">
        <f t="shared" si="20"/>
        <v>535 Quốc Lộ 22, Khu phố 5 Thị trấn Củ Chi, Huyện Củ Chi Thành Phố Hồ Chí Minh , Việt Nam</v>
      </c>
      <c r="D139" s="30" t="str">
        <f t="shared" si="20"/>
        <v>9513142850</v>
      </c>
      <c r="E139" s="31" t="str">
        <f t="shared" si="20"/>
        <v>9521424138</v>
      </c>
      <c r="F139" s="30">
        <f t="shared" si="20"/>
        <v>5000014622</v>
      </c>
      <c r="G139" s="31" t="str">
        <f t="shared" si="20"/>
        <v>4200039845</v>
      </c>
      <c r="H139" s="39">
        <f t="shared" si="20"/>
        <v>45040</v>
      </c>
      <c r="I139" s="34">
        <f t="shared" si="20"/>
        <v>45036</v>
      </c>
      <c r="J139" s="30" t="s">
        <v>471</v>
      </c>
      <c r="K139" s="31" t="s">
        <v>255</v>
      </c>
      <c r="L139" s="30" t="s">
        <v>673</v>
      </c>
      <c r="M139" s="35">
        <v>1</v>
      </c>
      <c r="N139" s="36">
        <v>0.47951549999999998</v>
      </c>
      <c r="O139" s="35">
        <v>6872000</v>
      </c>
      <c r="P139" s="37"/>
      <c r="Q139" s="31"/>
      <c r="R139" s="31"/>
      <c r="S139" s="31"/>
      <c r="T139" s="31"/>
      <c r="U139" s="31"/>
      <c r="V139" s="31"/>
      <c r="W139" s="31"/>
      <c r="X139" s="31"/>
      <c r="Y139" s="31"/>
      <c r="Z139" s="37"/>
      <c r="AA139" s="38" t="s">
        <v>689</v>
      </c>
      <c r="AB139" s="30"/>
      <c r="AC139" s="30"/>
      <c r="AD139" s="30"/>
      <c r="AE139" s="30"/>
    </row>
    <row r="140" spans="1:31" x14ac:dyDescent="0.25">
      <c r="A140" s="29">
        <v>45036</v>
      </c>
      <c r="B140" s="30" t="s">
        <v>469</v>
      </c>
      <c r="C140" s="31" t="str">
        <f t="shared" si="20"/>
        <v>535 Quốc Lộ 22, Khu phố 5 Thị trấn Củ Chi, Huyện Củ Chi Thành Phố Hồ Chí Minh , Việt Nam</v>
      </c>
      <c r="D140" s="30" t="str">
        <f t="shared" si="20"/>
        <v>9513142850</v>
      </c>
      <c r="E140" s="31" t="str">
        <f t="shared" si="20"/>
        <v>9521424138</v>
      </c>
      <c r="F140" s="30">
        <f t="shared" si="20"/>
        <v>5000014622</v>
      </c>
      <c r="G140" s="31" t="str">
        <f t="shared" si="20"/>
        <v>4200039845</v>
      </c>
      <c r="H140" s="33">
        <f t="shared" si="20"/>
        <v>45040</v>
      </c>
      <c r="I140" s="34">
        <f t="shared" si="20"/>
        <v>45036</v>
      </c>
      <c r="J140" s="30" t="s">
        <v>254</v>
      </c>
      <c r="K140" s="31" t="s">
        <v>255</v>
      </c>
      <c r="L140" s="30" t="s">
        <v>673</v>
      </c>
      <c r="M140" s="35">
        <v>1</v>
      </c>
      <c r="N140" s="36">
        <v>0.58678600000000003</v>
      </c>
      <c r="O140" s="35">
        <v>9265000</v>
      </c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7"/>
      <c r="AA140" s="38" t="s">
        <v>689</v>
      </c>
      <c r="AB140" s="30"/>
      <c r="AC140" s="30"/>
      <c r="AD140" s="30"/>
      <c r="AE140" s="30"/>
    </row>
    <row r="141" spans="1:31" x14ac:dyDescent="0.25">
      <c r="A141" s="29">
        <v>45036</v>
      </c>
      <c r="B141" s="30" t="s">
        <v>469</v>
      </c>
      <c r="C141" s="31" t="str">
        <f t="shared" si="20"/>
        <v>535 Quốc Lộ 22, Khu phố 5 Thị trấn Củ Chi, Huyện Củ Chi Thành Phố Hồ Chí Minh , Việt Nam</v>
      </c>
      <c r="D141" s="30" t="str">
        <f t="shared" si="20"/>
        <v>9513142850</v>
      </c>
      <c r="E141" s="31" t="str">
        <f t="shared" si="20"/>
        <v>9521424138</v>
      </c>
      <c r="F141" s="30">
        <f t="shared" si="20"/>
        <v>5000014622</v>
      </c>
      <c r="G141" s="31" t="str">
        <f t="shared" si="20"/>
        <v>4200039845</v>
      </c>
      <c r="H141" s="33">
        <f t="shared" si="20"/>
        <v>45040</v>
      </c>
      <c r="I141" s="34">
        <f t="shared" si="20"/>
        <v>45036</v>
      </c>
      <c r="J141" s="30" t="s">
        <v>472</v>
      </c>
      <c r="K141" s="31" t="s">
        <v>255</v>
      </c>
      <c r="L141" s="30" t="s">
        <v>673</v>
      </c>
      <c r="M141" s="35">
        <v>1</v>
      </c>
      <c r="N141" s="36">
        <v>0.58678600000000003</v>
      </c>
      <c r="O141" s="35">
        <v>9265000</v>
      </c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7"/>
      <c r="AA141" s="38" t="s">
        <v>689</v>
      </c>
      <c r="AB141" s="30"/>
      <c r="AC141" s="30"/>
      <c r="AD141" s="30"/>
      <c r="AE141" s="30"/>
    </row>
    <row r="142" spans="1:31" x14ac:dyDescent="0.25">
      <c r="A142" s="29">
        <v>45036</v>
      </c>
      <c r="B142" s="30" t="s">
        <v>469</v>
      </c>
      <c r="C142" s="31" t="str">
        <f t="shared" si="20"/>
        <v>535 Quốc Lộ 22, Khu phố 5 Thị trấn Củ Chi, Huyện Củ Chi Thành Phố Hồ Chí Minh , Việt Nam</v>
      </c>
      <c r="D142" s="30" t="str">
        <f t="shared" si="20"/>
        <v>9513142850</v>
      </c>
      <c r="E142" s="31" t="str">
        <f t="shared" si="20"/>
        <v>9521424138</v>
      </c>
      <c r="F142" s="30">
        <f t="shared" si="20"/>
        <v>5000014622</v>
      </c>
      <c r="G142" s="31" t="str">
        <f t="shared" si="20"/>
        <v>4200039845</v>
      </c>
      <c r="H142" s="33">
        <f t="shared" si="20"/>
        <v>45040</v>
      </c>
      <c r="I142" s="34">
        <f t="shared" si="20"/>
        <v>45036</v>
      </c>
      <c r="J142" s="30" t="s">
        <v>245</v>
      </c>
      <c r="K142" s="31" t="s">
        <v>246</v>
      </c>
      <c r="L142" s="30" t="s">
        <v>673</v>
      </c>
      <c r="M142" s="35">
        <v>3</v>
      </c>
      <c r="N142" s="36">
        <v>2.5593750000000002</v>
      </c>
      <c r="O142" s="35">
        <v>31504092</v>
      </c>
      <c r="P142" s="37"/>
      <c r="Q142" s="31"/>
      <c r="R142" s="31"/>
      <c r="S142" s="31"/>
      <c r="T142" s="31"/>
      <c r="U142" s="31"/>
      <c r="V142" s="31"/>
      <c r="W142" s="31"/>
      <c r="X142" s="31"/>
      <c r="Y142" s="31"/>
      <c r="Z142" s="37"/>
      <c r="AA142" s="38" t="s">
        <v>689</v>
      </c>
      <c r="AB142" s="30"/>
      <c r="AC142" s="30"/>
      <c r="AD142" s="30"/>
      <c r="AE142" s="30"/>
    </row>
    <row r="143" spans="1:31" x14ac:dyDescent="0.25">
      <c r="A143" s="29">
        <v>45036</v>
      </c>
      <c r="B143" s="30" t="s">
        <v>469</v>
      </c>
      <c r="C143" s="31" t="str">
        <f t="shared" si="20"/>
        <v>535 Quốc Lộ 22, Khu phố 5 Thị trấn Củ Chi, Huyện Củ Chi Thành Phố Hồ Chí Minh , Việt Nam</v>
      </c>
      <c r="D143" s="30" t="str">
        <f t="shared" si="20"/>
        <v>9513142850</v>
      </c>
      <c r="E143" s="31" t="str">
        <f t="shared" si="20"/>
        <v>9521424138</v>
      </c>
      <c r="F143" s="30">
        <f t="shared" si="20"/>
        <v>5000014622</v>
      </c>
      <c r="G143" s="31" t="str">
        <f t="shared" si="20"/>
        <v>4200039845</v>
      </c>
      <c r="H143" s="33">
        <f t="shared" si="20"/>
        <v>45040</v>
      </c>
      <c r="I143" s="34">
        <f t="shared" si="20"/>
        <v>45036</v>
      </c>
      <c r="J143" s="30" t="s">
        <v>418</v>
      </c>
      <c r="K143" s="31" t="s">
        <v>246</v>
      </c>
      <c r="L143" s="30" t="s">
        <v>673</v>
      </c>
      <c r="M143" s="35">
        <v>2</v>
      </c>
      <c r="N143" s="36">
        <v>1.487104</v>
      </c>
      <c r="O143" s="35">
        <v>18684546</v>
      </c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7"/>
      <c r="AA143" s="38" t="s">
        <v>689</v>
      </c>
      <c r="AB143" s="42"/>
      <c r="AC143" s="30"/>
      <c r="AD143" s="30"/>
      <c r="AE143" s="30"/>
    </row>
    <row r="144" spans="1:31" x14ac:dyDescent="0.25">
      <c r="A144" s="29">
        <v>45036</v>
      </c>
      <c r="B144" s="30" t="s">
        <v>469</v>
      </c>
      <c r="C144" s="31" t="str">
        <f t="shared" si="20"/>
        <v>535 Quốc Lộ 22, Khu phố 5 Thị trấn Củ Chi, Huyện Củ Chi Thành Phố Hồ Chí Minh , Việt Nam</v>
      </c>
      <c r="D144" s="30" t="s">
        <v>474</v>
      </c>
      <c r="E144" s="31" t="s">
        <v>473</v>
      </c>
      <c r="F144" s="30">
        <v>5000014622</v>
      </c>
      <c r="G144" s="31" t="s">
        <v>763</v>
      </c>
      <c r="H144" s="33">
        <v>45044</v>
      </c>
      <c r="I144" s="34">
        <v>45036</v>
      </c>
      <c r="J144" s="30" t="s">
        <v>113</v>
      </c>
      <c r="K144" s="31" t="s">
        <v>115</v>
      </c>
      <c r="L144" s="30" t="s">
        <v>673</v>
      </c>
      <c r="M144" s="35">
        <v>4</v>
      </c>
      <c r="N144" s="36">
        <v>0.86399999999999999</v>
      </c>
      <c r="O144" s="35">
        <v>31130580</v>
      </c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7"/>
      <c r="AA144" s="38" t="s">
        <v>689</v>
      </c>
      <c r="AB144" s="37"/>
      <c r="AC144" s="30"/>
      <c r="AD144" s="30"/>
      <c r="AE144" s="30"/>
    </row>
    <row r="145" spans="1:31" x14ac:dyDescent="0.25">
      <c r="A145" s="29">
        <v>45036</v>
      </c>
      <c r="B145" s="30" t="s">
        <v>469</v>
      </c>
      <c r="C145" s="31" t="str">
        <f t="shared" si="20"/>
        <v>535 Quốc Lộ 22, Khu phố 5 Thị trấn Củ Chi, Huyện Củ Chi Thành Phố Hồ Chí Minh , Việt Nam</v>
      </c>
      <c r="D145" s="30" t="str">
        <f t="shared" si="20"/>
        <v>9513142994</v>
      </c>
      <c r="E145" s="31" t="str">
        <f t="shared" si="20"/>
        <v>9521424507</v>
      </c>
      <c r="F145" s="30">
        <f t="shared" si="20"/>
        <v>5000014622</v>
      </c>
      <c r="G145" s="31" t="str">
        <f t="shared" si="20"/>
        <v>4200039358</v>
      </c>
      <c r="H145" s="39">
        <f t="shared" si="20"/>
        <v>45044</v>
      </c>
      <c r="I145" s="34">
        <f t="shared" si="20"/>
        <v>45036</v>
      </c>
      <c r="J145" s="30" t="s">
        <v>120</v>
      </c>
      <c r="K145" s="31" t="s">
        <v>115</v>
      </c>
      <c r="L145" s="30" t="s">
        <v>673</v>
      </c>
      <c r="M145" s="35">
        <v>4</v>
      </c>
      <c r="N145" s="36">
        <v>0.40857599999999999</v>
      </c>
      <c r="O145" s="35">
        <v>20753720</v>
      </c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7"/>
      <c r="AA145" s="38" t="s">
        <v>689</v>
      </c>
      <c r="AB145" s="37"/>
      <c r="AC145" s="30"/>
      <c r="AD145" s="30"/>
      <c r="AE145" s="30"/>
    </row>
    <row r="146" spans="1:31" x14ac:dyDescent="0.25">
      <c r="A146" s="29">
        <v>45036</v>
      </c>
      <c r="B146" s="30" t="s">
        <v>469</v>
      </c>
      <c r="C146" s="31" t="str">
        <f t="shared" si="20"/>
        <v>535 Quốc Lộ 22, Khu phố 5 Thị trấn Củ Chi, Huyện Củ Chi Thành Phố Hồ Chí Minh , Việt Nam</v>
      </c>
      <c r="D146" s="30" t="str">
        <f t="shared" si="20"/>
        <v>9513142994</v>
      </c>
      <c r="E146" s="31" t="str">
        <f t="shared" si="20"/>
        <v>9521424507</v>
      </c>
      <c r="F146" s="30">
        <f t="shared" si="20"/>
        <v>5000014622</v>
      </c>
      <c r="G146" s="31" t="str">
        <f t="shared" si="20"/>
        <v>4200039358</v>
      </c>
      <c r="H146" s="33">
        <f t="shared" si="20"/>
        <v>45044</v>
      </c>
      <c r="I146" s="34">
        <f t="shared" si="20"/>
        <v>45036</v>
      </c>
      <c r="J146" s="30" t="s">
        <v>682</v>
      </c>
      <c r="K146" s="31" t="s">
        <v>115</v>
      </c>
      <c r="L146" s="30" t="s">
        <v>673</v>
      </c>
      <c r="M146" s="35">
        <v>4</v>
      </c>
      <c r="N146" s="36">
        <v>0</v>
      </c>
      <c r="O146" s="35">
        <v>0</v>
      </c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7"/>
      <c r="AA146" s="38" t="s">
        <v>689</v>
      </c>
      <c r="AB146" s="42"/>
      <c r="AC146" s="30"/>
      <c r="AD146" s="30"/>
      <c r="AE146" s="30"/>
    </row>
    <row r="147" spans="1:31" x14ac:dyDescent="0.25">
      <c r="A147" s="29">
        <v>45036</v>
      </c>
      <c r="B147" s="30" t="s">
        <v>469</v>
      </c>
      <c r="C147" s="31" t="str">
        <f t="shared" si="20"/>
        <v>535 Quốc Lộ 22, Khu phố 5 Thị trấn Củ Chi, Huyện Củ Chi Thành Phố Hồ Chí Minh , Việt Nam</v>
      </c>
      <c r="D147" s="30" t="str">
        <f t="shared" si="20"/>
        <v>9513142994</v>
      </c>
      <c r="E147" s="31" t="str">
        <f t="shared" si="20"/>
        <v>9521424507</v>
      </c>
      <c r="F147" s="30">
        <f t="shared" si="20"/>
        <v>5000014622</v>
      </c>
      <c r="G147" s="31" t="str">
        <f t="shared" si="20"/>
        <v>4200039358</v>
      </c>
      <c r="H147" s="33">
        <f t="shared" si="20"/>
        <v>45044</v>
      </c>
      <c r="I147" s="34">
        <f t="shared" si="20"/>
        <v>45036</v>
      </c>
      <c r="J147" s="30" t="s">
        <v>122</v>
      </c>
      <c r="K147" s="31" t="s">
        <v>115</v>
      </c>
      <c r="L147" s="30" t="s">
        <v>673</v>
      </c>
      <c r="M147" s="35">
        <v>5</v>
      </c>
      <c r="N147" s="36">
        <v>1.060575</v>
      </c>
      <c r="O147" s="35">
        <v>30981325</v>
      </c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7"/>
      <c r="AA147" s="38" t="s">
        <v>689</v>
      </c>
      <c r="AB147" s="30"/>
      <c r="AC147" s="30"/>
      <c r="AD147" s="30"/>
      <c r="AE147" s="30"/>
    </row>
    <row r="148" spans="1:31" x14ac:dyDescent="0.25">
      <c r="A148" s="29">
        <v>45036</v>
      </c>
      <c r="B148" s="30" t="s">
        <v>469</v>
      </c>
      <c r="C148" s="31" t="str">
        <f t="shared" si="20"/>
        <v>535 Quốc Lộ 22, Khu phố 5 Thị trấn Củ Chi, Huyện Củ Chi Thành Phố Hồ Chí Minh , Việt Nam</v>
      </c>
      <c r="D148" s="30" t="str">
        <f t="shared" si="20"/>
        <v>9513142994</v>
      </c>
      <c r="E148" s="31" t="str">
        <f t="shared" si="20"/>
        <v>9521424507</v>
      </c>
      <c r="F148" s="30">
        <f t="shared" si="20"/>
        <v>5000014622</v>
      </c>
      <c r="G148" s="31" t="str">
        <f t="shared" si="20"/>
        <v>4200039358</v>
      </c>
      <c r="H148" s="33">
        <f t="shared" si="20"/>
        <v>45044</v>
      </c>
      <c r="I148" s="34">
        <f t="shared" si="20"/>
        <v>45036</v>
      </c>
      <c r="J148" s="30" t="s">
        <v>123</v>
      </c>
      <c r="K148" s="31" t="s">
        <v>115</v>
      </c>
      <c r="L148" s="30" t="s">
        <v>673</v>
      </c>
      <c r="M148" s="35">
        <v>5</v>
      </c>
      <c r="N148" s="36">
        <v>0.41366000000000003</v>
      </c>
      <c r="O148" s="35">
        <v>20654215</v>
      </c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7"/>
      <c r="AA148" s="38" t="s">
        <v>689</v>
      </c>
      <c r="AB148" s="30"/>
      <c r="AC148" s="30"/>
      <c r="AD148" s="30"/>
      <c r="AE148" s="30"/>
    </row>
    <row r="149" spans="1:31" x14ac:dyDescent="0.25">
      <c r="A149" s="29">
        <v>45036</v>
      </c>
      <c r="B149" s="30" t="s">
        <v>469</v>
      </c>
      <c r="C149" s="31" t="str">
        <f t="shared" si="20"/>
        <v>535 Quốc Lộ 22, Khu phố 5 Thị trấn Củ Chi, Huyện Củ Chi Thành Phố Hồ Chí Minh , Việt Nam</v>
      </c>
      <c r="D149" s="30" t="str">
        <f t="shared" si="20"/>
        <v>9513142994</v>
      </c>
      <c r="E149" s="31" t="str">
        <f t="shared" si="20"/>
        <v>9521424507</v>
      </c>
      <c r="F149" s="30">
        <f t="shared" si="20"/>
        <v>5000014622</v>
      </c>
      <c r="G149" s="31" t="str">
        <f t="shared" si="20"/>
        <v>4200039358</v>
      </c>
      <c r="H149" s="33">
        <f t="shared" si="20"/>
        <v>45044</v>
      </c>
      <c r="I149" s="34">
        <f t="shared" si="20"/>
        <v>45036</v>
      </c>
      <c r="J149" s="30" t="s">
        <v>124</v>
      </c>
      <c r="K149" s="31" t="s">
        <v>115</v>
      </c>
      <c r="L149" s="30" t="s">
        <v>673</v>
      </c>
      <c r="M149" s="35">
        <v>5</v>
      </c>
      <c r="N149" s="36">
        <v>0.78802499999999998</v>
      </c>
      <c r="O149" s="35">
        <v>25373555</v>
      </c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7"/>
      <c r="AA149" s="38" t="s">
        <v>689</v>
      </c>
      <c r="AB149" s="37"/>
      <c r="AC149" s="30"/>
      <c r="AD149" s="30"/>
      <c r="AE149" s="30"/>
    </row>
    <row r="150" spans="1:31" x14ac:dyDescent="0.25">
      <c r="A150" s="29">
        <v>45036</v>
      </c>
      <c r="B150" s="30" t="s">
        <v>469</v>
      </c>
      <c r="C150" s="31" t="str">
        <f t="shared" si="20"/>
        <v>535 Quốc Lộ 22, Khu phố 5 Thị trấn Củ Chi, Huyện Củ Chi Thành Phố Hồ Chí Minh , Việt Nam</v>
      </c>
      <c r="D150" s="30" t="str">
        <f t="shared" si="20"/>
        <v>9513142994</v>
      </c>
      <c r="E150" s="31" t="str">
        <f t="shared" si="20"/>
        <v>9521424507</v>
      </c>
      <c r="F150" s="30">
        <f t="shared" si="20"/>
        <v>5000014622</v>
      </c>
      <c r="G150" s="31" t="str">
        <f t="shared" si="20"/>
        <v>4200039358</v>
      </c>
      <c r="H150" s="33">
        <f t="shared" si="20"/>
        <v>45044</v>
      </c>
      <c r="I150" s="34">
        <f t="shared" si="20"/>
        <v>45036</v>
      </c>
      <c r="J150" s="30" t="s">
        <v>125</v>
      </c>
      <c r="K150" s="31" t="s">
        <v>115</v>
      </c>
      <c r="L150" s="30" t="s">
        <v>673</v>
      </c>
      <c r="M150" s="35">
        <v>5</v>
      </c>
      <c r="N150" s="36">
        <v>0.41044249999999999</v>
      </c>
      <c r="O150" s="35">
        <v>16915700</v>
      </c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7"/>
      <c r="AA150" s="38" t="s">
        <v>689</v>
      </c>
      <c r="AB150" s="30"/>
      <c r="AC150" s="30"/>
      <c r="AD150" s="30"/>
      <c r="AE150" s="30"/>
    </row>
    <row r="151" spans="1:31" x14ac:dyDescent="0.25">
      <c r="A151" s="29">
        <v>45036</v>
      </c>
      <c r="B151" s="30" t="s">
        <v>469</v>
      </c>
      <c r="C151" s="31" t="str">
        <f t="shared" si="20"/>
        <v>535 Quốc Lộ 22, Khu phố 5 Thị trấn Củ Chi, Huyện Củ Chi Thành Phố Hồ Chí Minh , Việt Nam</v>
      </c>
      <c r="D151" s="30" t="str">
        <f t="shared" si="20"/>
        <v>9513142994</v>
      </c>
      <c r="E151" s="31" t="str">
        <f t="shared" si="20"/>
        <v>9521424507</v>
      </c>
      <c r="F151" s="30">
        <f t="shared" si="20"/>
        <v>5000014622</v>
      </c>
      <c r="G151" s="31" t="str">
        <f t="shared" si="20"/>
        <v>4200039358</v>
      </c>
      <c r="H151" s="33">
        <f t="shared" si="20"/>
        <v>45044</v>
      </c>
      <c r="I151" s="34">
        <f t="shared" si="20"/>
        <v>45036</v>
      </c>
      <c r="J151" s="30" t="s">
        <v>730</v>
      </c>
      <c r="K151" s="31" t="s">
        <v>115</v>
      </c>
      <c r="L151" s="30" t="s">
        <v>673</v>
      </c>
      <c r="M151" s="35">
        <v>5</v>
      </c>
      <c r="N151" s="36">
        <v>0</v>
      </c>
      <c r="O151" s="35">
        <v>0</v>
      </c>
      <c r="P151" s="37"/>
      <c r="Q151" s="31"/>
      <c r="R151" s="31"/>
      <c r="S151" s="31"/>
      <c r="T151" s="31"/>
      <c r="U151" s="31"/>
      <c r="V151" s="31"/>
      <c r="W151" s="31"/>
      <c r="X151" s="31"/>
      <c r="Y151" s="31"/>
      <c r="Z151" s="37"/>
      <c r="AA151" s="38" t="s">
        <v>689</v>
      </c>
      <c r="AB151" s="30"/>
      <c r="AC151" s="30"/>
      <c r="AD151" s="30"/>
      <c r="AE151" s="30"/>
    </row>
    <row r="152" spans="1:31" x14ac:dyDescent="0.25">
      <c r="A152" s="29">
        <v>45036</v>
      </c>
      <c r="B152" s="30" t="s">
        <v>469</v>
      </c>
      <c r="C152" s="31" t="str">
        <f t="shared" si="20"/>
        <v>535 Quốc Lộ 22, Khu phố 5 Thị trấn Củ Chi, Huyện Củ Chi Thành Phố Hồ Chí Minh , Việt Nam</v>
      </c>
      <c r="D152" s="30" t="str">
        <f t="shared" si="20"/>
        <v>9513142994</v>
      </c>
      <c r="E152" s="31" t="str">
        <f t="shared" si="20"/>
        <v>9521424507</v>
      </c>
      <c r="F152" s="30">
        <f t="shared" si="20"/>
        <v>5000014622</v>
      </c>
      <c r="G152" s="31" t="str">
        <f t="shared" si="20"/>
        <v>4200039358</v>
      </c>
      <c r="H152" s="33">
        <f t="shared" si="20"/>
        <v>45044</v>
      </c>
      <c r="I152" s="34">
        <f t="shared" si="20"/>
        <v>45036</v>
      </c>
      <c r="J152" s="30" t="s">
        <v>731</v>
      </c>
      <c r="K152" s="31" t="s">
        <v>115</v>
      </c>
      <c r="L152" s="30" t="s">
        <v>673</v>
      </c>
      <c r="M152" s="35">
        <v>5</v>
      </c>
      <c r="N152" s="36">
        <v>0</v>
      </c>
      <c r="O152" s="35">
        <v>0</v>
      </c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7"/>
      <c r="AA152" s="38" t="s">
        <v>689</v>
      </c>
      <c r="AB152" s="37"/>
      <c r="AC152" s="30"/>
      <c r="AD152" s="30"/>
      <c r="AE152" s="30"/>
    </row>
    <row r="153" spans="1:31" x14ac:dyDescent="0.25">
      <c r="A153" s="29">
        <v>45036</v>
      </c>
      <c r="B153" s="30" t="s">
        <v>149</v>
      </c>
      <c r="C153" s="31" t="s">
        <v>764</v>
      </c>
      <c r="D153" s="32" t="s">
        <v>326</v>
      </c>
      <c r="E153" s="31" t="s">
        <v>325</v>
      </c>
      <c r="F153" s="30">
        <v>6000009462</v>
      </c>
      <c r="G153" s="31" t="s">
        <v>765</v>
      </c>
      <c r="H153" s="33">
        <v>45042</v>
      </c>
      <c r="I153" s="34">
        <v>45035</v>
      </c>
      <c r="J153" s="30" t="s">
        <v>113</v>
      </c>
      <c r="K153" s="31" t="s">
        <v>115</v>
      </c>
      <c r="L153" s="30" t="s">
        <v>673</v>
      </c>
      <c r="M153" s="35">
        <v>13</v>
      </c>
      <c r="N153" s="36">
        <v>2.8079999999999998</v>
      </c>
      <c r="O153" s="35">
        <v>101174385</v>
      </c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7"/>
      <c r="AA153" s="38" t="s">
        <v>689</v>
      </c>
      <c r="AB153" s="30"/>
      <c r="AC153" s="30"/>
      <c r="AD153" s="30"/>
      <c r="AE153" s="30"/>
    </row>
    <row r="154" spans="1:31" x14ac:dyDescent="0.25">
      <c r="A154" s="29">
        <v>45036</v>
      </c>
      <c r="B154" s="30" t="s">
        <v>149</v>
      </c>
      <c r="C154" s="31" t="str">
        <f t="shared" ref="C154:I155" si="21">C153</f>
        <v>Số 4 đường Đinh Chương Dương, khu phố 1, Thị Trấn Củ Chi, huyện Củ Chi,</v>
      </c>
      <c r="D154" s="30" t="str">
        <f t="shared" si="21"/>
        <v>9513143242</v>
      </c>
      <c r="E154" s="31" t="str">
        <f t="shared" si="21"/>
        <v>9521424858</v>
      </c>
      <c r="F154" s="30">
        <f t="shared" si="21"/>
        <v>6000009462</v>
      </c>
      <c r="G154" s="31" t="str">
        <f t="shared" si="21"/>
        <v>03200PO2304842635</v>
      </c>
      <c r="H154" s="33">
        <f t="shared" si="21"/>
        <v>45042</v>
      </c>
      <c r="I154" s="34">
        <f t="shared" si="21"/>
        <v>45035</v>
      </c>
      <c r="J154" s="30" t="s">
        <v>120</v>
      </c>
      <c r="K154" s="31" t="s">
        <v>115</v>
      </c>
      <c r="L154" s="30" t="s">
        <v>673</v>
      </c>
      <c r="M154" s="35">
        <v>13</v>
      </c>
      <c r="N154" s="36">
        <v>1.3278719999999999</v>
      </c>
      <c r="O154" s="35">
        <v>67449590</v>
      </c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7"/>
      <c r="AA154" s="38" t="s">
        <v>689</v>
      </c>
      <c r="AB154" s="30"/>
      <c r="AC154" s="30"/>
      <c r="AD154" s="30"/>
      <c r="AE154" s="30"/>
    </row>
    <row r="155" spans="1:31" x14ac:dyDescent="0.25">
      <c r="A155" s="29">
        <v>45036</v>
      </c>
      <c r="B155" s="30" t="s">
        <v>149</v>
      </c>
      <c r="C155" s="31" t="str">
        <f t="shared" si="21"/>
        <v>Số 4 đường Đinh Chương Dương, khu phố 1, Thị Trấn Củ Chi, huyện Củ Chi,</v>
      </c>
      <c r="D155" s="30" t="str">
        <f t="shared" si="21"/>
        <v>9513143242</v>
      </c>
      <c r="E155" s="31" t="str">
        <f t="shared" si="21"/>
        <v>9521424858</v>
      </c>
      <c r="F155" s="30">
        <f t="shared" si="21"/>
        <v>6000009462</v>
      </c>
      <c r="G155" s="31" t="str">
        <f t="shared" si="21"/>
        <v>03200PO2304842635</v>
      </c>
      <c r="H155" s="33">
        <f t="shared" si="21"/>
        <v>45042</v>
      </c>
      <c r="I155" s="34">
        <f t="shared" si="21"/>
        <v>45035</v>
      </c>
      <c r="J155" s="30" t="s">
        <v>682</v>
      </c>
      <c r="K155" s="31" t="s">
        <v>115</v>
      </c>
      <c r="L155" s="30" t="s">
        <v>673</v>
      </c>
      <c r="M155" s="35">
        <v>13</v>
      </c>
      <c r="N155" s="36">
        <v>0</v>
      </c>
      <c r="O155" s="35">
        <v>0</v>
      </c>
      <c r="P155" s="37"/>
      <c r="Q155" s="31"/>
      <c r="R155" s="31"/>
      <c r="S155" s="31"/>
      <c r="T155" s="31"/>
      <c r="U155" s="31"/>
      <c r="V155" s="31"/>
      <c r="W155" s="31"/>
      <c r="X155" s="31"/>
      <c r="Y155" s="31"/>
      <c r="Z155" s="37"/>
      <c r="AA155" s="38" t="s">
        <v>689</v>
      </c>
      <c r="AB155" s="30"/>
      <c r="AC155" s="30"/>
      <c r="AD155" s="30"/>
      <c r="AE155" s="30"/>
    </row>
    <row r="156" spans="1:31" x14ac:dyDescent="0.25">
      <c r="A156" s="29">
        <v>45036</v>
      </c>
      <c r="B156" s="30" t="s">
        <v>149</v>
      </c>
      <c r="C156" s="31" t="s">
        <v>766</v>
      </c>
      <c r="D156" s="30" t="s">
        <v>280</v>
      </c>
      <c r="E156" s="31" t="s">
        <v>279</v>
      </c>
      <c r="F156" s="30">
        <v>6000011758</v>
      </c>
      <c r="G156" s="31" t="s">
        <v>767</v>
      </c>
      <c r="H156" s="33">
        <v>45042</v>
      </c>
      <c r="I156" s="34">
        <v>45035</v>
      </c>
      <c r="J156" s="30" t="s">
        <v>113</v>
      </c>
      <c r="K156" s="31" t="s">
        <v>115</v>
      </c>
      <c r="L156" s="30" t="s">
        <v>673</v>
      </c>
      <c r="M156" s="35">
        <v>35</v>
      </c>
      <c r="N156" s="36">
        <v>7.56</v>
      </c>
      <c r="O156" s="35">
        <v>272392575</v>
      </c>
      <c r="P156" s="31"/>
      <c r="Q156" s="31"/>
      <c r="R156" s="31"/>
      <c r="S156" s="31">
        <v>1</v>
      </c>
      <c r="T156" s="31"/>
      <c r="U156" s="31"/>
      <c r="V156" s="31"/>
      <c r="W156" s="31"/>
      <c r="X156" s="31"/>
      <c r="Y156" s="31"/>
      <c r="Z156" s="37"/>
      <c r="AA156" s="38" t="s">
        <v>674</v>
      </c>
      <c r="AB156" s="40"/>
      <c r="AC156" s="30"/>
      <c r="AD156" s="30"/>
      <c r="AE156" s="30"/>
    </row>
    <row r="157" spans="1:31" x14ac:dyDescent="0.25">
      <c r="A157" s="29">
        <v>45036</v>
      </c>
      <c r="B157" s="30" t="s">
        <v>149</v>
      </c>
      <c r="C157" s="31" t="str">
        <f t="shared" ref="C157:I158" si="22">C156</f>
        <v>B5/19N Trần Đại Nghĩa Ấp 2, xã Tân Kiên huyện Bình Chánh, TP. Hồ Chí Minh</v>
      </c>
      <c r="D157" s="30" t="str">
        <f t="shared" si="22"/>
        <v>9513143294</v>
      </c>
      <c r="E157" s="31" t="str">
        <f t="shared" si="22"/>
        <v>9521424853</v>
      </c>
      <c r="F157" s="30">
        <f t="shared" si="22"/>
        <v>6000011758</v>
      </c>
      <c r="G157" s="31" t="str">
        <f t="shared" si="22"/>
        <v>04334PO2304842544</v>
      </c>
      <c r="H157" s="33">
        <f t="shared" si="22"/>
        <v>45042</v>
      </c>
      <c r="I157" s="34">
        <f t="shared" si="22"/>
        <v>45035</v>
      </c>
      <c r="J157" s="30" t="s">
        <v>120</v>
      </c>
      <c r="K157" s="31" t="s">
        <v>115</v>
      </c>
      <c r="L157" s="30" t="s">
        <v>673</v>
      </c>
      <c r="M157" s="35">
        <v>35</v>
      </c>
      <c r="N157" s="36">
        <v>3.57504</v>
      </c>
      <c r="O157" s="35">
        <v>181595050</v>
      </c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7"/>
      <c r="AA157" s="38" t="s">
        <v>674</v>
      </c>
      <c r="AB157" s="30"/>
      <c r="AC157" s="30"/>
      <c r="AD157" s="30"/>
      <c r="AE157" s="30"/>
    </row>
    <row r="158" spans="1:31" x14ac:dyDescent="0.25">
      <c r="A158" s="29">
        <v>45036</v>
      </c>
      <c r="B158" s="30" t="s">
        <v>149</v>
      </c>
      <c r="C158" s="31" t="str">
        <f t="shared" si="22"/>
        <v>B5/19N Trần Đại Nghĩa Ấp 2, xã Tân Kiên huyện Bình Chánh, TP. Hồ Chí Minh</v>
      </c>
      <c r="D158" s="30" t="str">
        <f t="shared" si="22"/>
        <v>9513143294</v>
      </c>
      <c r="E158" s="31" t="str">
        <f t="shared" si="22"/>
        <v>9521424853</v>
      </c>
      <c r="F158" s="30">
        <f t="shared" si="22"/>
        <v>6000011758</v>
      </c>
      <c r="G158" s="31" t="str">
        <f t="shared" si="22"/>
        <v>04334PO2304842544</v>
      </c>
      <c r="H158" s="33">
        <f t="shared" si="22"/>
        <v>45042</v>
      </c>
      <c r="I158" s="34">
        <f t="shared" si="22"/>
        <v>45035</v>
      </c>
      <c r="J158" s="30" t="s">
        <v>682</v>
      </c>
      <c r="K158" s="31" t="s">
        <v>115</v>
      </c>
      <c r="L158" s="30" t="s">
        <v>673</v>
      </c>
      <c r="M158" s="35">
        <v>35</v>
      </c>
      <c r="N158" s="36">
        <v>0</v>
      </c>
      <c r="O158" s="35">
        <v>0</v>
      </c>
      <c r="P158" s="37"/>
      <c r="Q158" s="31"/>
      <c r="R158" s="31"/>
      <c r="S158" s="31"/>
      <c r="T158" s="31"/>
      <c r="U158" s="31"/>
      <c r="V158" s="31"/>
      <c r="W158" s="31"/>
      <c r="X158" s="31"/>
      <c r="Y158" s="31"/>
      <c r="Z158" s="37"/>
      <c r="AA158" s="38" t="s">
        <v>674</v>
      </c>
      <c r="AB158" s="30"/>
      <c r="AC158" s="30"/>
      <c r="AD158" s="30"/>
      <c r="AE158" s="30"/>
    </row>
    <row r="159" spans="1:31" x14ac:dyDescent="0.25">
      <c r="A159" s="29">
        <v>45036</v>
      </c>
      <c r="B159" s="30" t="s">
        <v>285</v>
      </c>
      <c r="C159" s="31" t="s">
        <v>286</v>
      </c>
      <c r="D159" s="32" t="s">
        <v>284</v>
      </c>
      <c r="E159" s="31" t="s">
        <v>282</v>
      </c>
      <c r="F159" s="30">
        <v>6000013480</v>
      </c>
      <c r="G159" s="31" t="s">
        <v>284</v>
      </c>
      <c r="H159" s="33">
        <v>45065</v>
      </c>
      <c r="I159" s="34">
        <v>45035</v>
      </c>
      <c r="J159" s="30" t="s">
        <v>768</v>
      </c>
      <c r="K159" s="31" t="s">
        <v>115</v>
      </c>
      <c r="L159" s="30" t="s">
        <v>673</v>
      </c>
      <c r="M159" s="35">
        <v>10</v>
      </c>
      <c r="N159" s="36">
        <v>0</v>
      </c>
      <c r="O159" s="35">
        <v>0</v>
      </c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7"/>
      <c r="AA159" s="38" t="s">
        <v>674</v>
      </c>
      <c r="AB159" s="30"/>
      <c r="AC159" s="30"/>
      <c r="AD159" s="30"/>
      <c r="AE159" s="30"/>
    </row>
    <row r="160" spans="1:31" x14ac:dyDescent="0.25">
      <c r="A160" s="29">
        <v>45036</v>
      </c>
      <c r="B160" s="30" t="s">
        <v>285</v>
      </c>
      <c r="C160" s="31" t="str">
        <f t="shared" ref="C160:I161" si="23">C159</f>
        <v>Kho Khu công nghiệp Lê Minh Xuân 3 Lô F2-1 đường NK KCN Lê Minh Xuân 3</v>
      </c>
      <c r="D160" s="30" t="str">
        <f t="shared" si="23"/>
        <v>9513143847</v>
      </c>
      <c r="E160" s="31" t="str">
        <f t="shared" si="23"/>
        <v>9521425041</v>
      </c>
      <c r="F160" s="30">
        <f t="shared" si="23"/>
        <v>6000013480</v>
      </c>
      <c r="G160" s="31" t="str">
        <f t="shared" si="23"/>
        <v>9513143847</v>
      </c>
      <c r="H160" s="33">
        <f t="shared" si="23"/>
        <v>45065</v>
      </c>
      <c r="I160" s="34">
        <f t="shared" si="23"/>
        <v>45035</v>
      </c>
      <c r="J160" s="30" t="s">
        <v>283</v>
      </c>
      <c r="K160" s="31" t="s">
        <v>115</v>
      </c>
      <c r="L160" s="30" t="s">
        <v>673</v>
      </c>
      <c r="M160" s="35">
        <v>10</v>
      </c>
      <c r="N160" s="36">
        <v>1.3368749999999998</v>
      </c>
      <c r="O160" s="35">
        <v>64074910</v>
      </c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7"/>
      <c r="AA160" s="38" t="s">
        <v>674</v>
      </c>
      <c r="AB160" s="30"/>
      <c r="AC160" s="30"/>
      <c r="AD160" s="30"/>
      <c r="AE160" s="30"/>
    </row>
    <row r="161" spans="1:31" x14ac:dyDescent="0.25">
      <c r="A161" s="29">
        <v>45036</v>
      </c>
      <c r="B161" s="30" t="s">
        <v>285</v>
      </c>
      <c r="C161" s="31" t="str">
        <f t="shared" si="23"/>
        <v>Kho Khu công nghiệp Lê Minh Xuân 3 Lô F2-1 đường NK KCN Lê Minh Xuân 3</v>
      </c>
      <c r="D161" s="30" t="str">
        <f t="shared" si="23"/>
        <v>9513143847</v>
      </c>
      <c r="E161" s="31" t="str">
        <f t="shared" si="23"/>
        <v>9521425041</v>
      </c>
      <c r="F161" s="30">
        <f t="shared" si="23"/>
        <v>6000013480</v>
      </c>
      <c r="G161" s="31" t="str">
        <f t="shared" si="23"/>
        <v>9513143847</v>
      </c>
      <c r="H161" s="33">
        <f t="shared" si="23"/>
        <v>45065</v>
      </c>
      <c r="I161" s="34">
        <f t="shared" si="23"/>
        <v>45035</v>
      </c>
      <c r="J161" s="30" t="s">
        <v>287</v>
      </c>
      <c r="K161" s="31" t="s">
        <v>115</v>
      </c>
      <c r="L161" s="30" t="s">
        <v>673</v>
      </c>
      <c r="M161" s="35">
        <v>10</v>
      </c>
      <c r="N161" s="36">
        <v>2.7744</v>
      </c>
      <c r="O161" s="35">
        <v>96091060</v>
      </c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7"/>
      <c r="AA161" s="38" t="s">
        <v>674</v>
      </c>
      <c r="AB161" s="42"/>
      <c r="AC161" s="30"/>
      <c r="AD161" s="30"/>
      <c r="AE161" s="30"/>
    </row>
    <row r="162" spans="1:31" x14ac:dyDescent="0.25">
      <c r="A162" s="29">
        <v>45036</v>
      </c>
      <c r="B162" s="30" t="s">
        <v>172</v>
      </c>
      <c r="C162" s="31" t="s">
        <v>335</v>
      </c>
      <c r="D162" s="30" t="s">
        <v>334</v>
      </c>
      <c r="E162" s="31" t="s">
        <v>333</v>
      </c>
      <c r="F162" s="30">
        <v>6000024438</v>
      </c>
      <c r="G162" s="31" t="s">
        <v>769</v>
      </c>
      <c r="H162" s="39">
        <v>45036</v>
      </c>
      <c r="I162" s="34">
        <v>45036</v>
      </c>
      <c r="J162" s="30" t="s">
        <v>235</v>
      </c>
      <c r="K162" s="31" t="s">
        <v>115</v>
      </c>
      <c r="L162" s="30" t="s">
        <v>673</v>
      </c>
      <c r="M162" s="35">
        <v>3</v>
      </c>
      <c r="N162" s="36">
        <v>0.42778125</v>
      </c>
      <c r="O162" s="35">
        <v>16426710</v>
      </c>
      <c r="P162" s="31"/>
      <c r="Q162" s="31"/>
      <c r="R162" s="31">
        <v>1</v>
      </c>
      <c r="S162" s="31"/>
      <c r="T162" s="31"/>
      <c r="U162" s="31"/>
      <c r="V162" s="31"/>
      <c r="W162" s="31"/>
      <c r="X162" s="31"/>
      <c r="Y162" s="31"/>
      <c r="Z162" s="37"/>
      <c r="AA162" s="38" t="s">
        <v>689</v>
      </c>
      <c r="AB162" s="30"/>
      <c r="AC162" s="30"/>
      <c r="AD162" s="30"/>
      <c r="AE162" s="30"/>
    </row>
    <row r="163" spans="1:31" x14ac:dyDescent="0.25">
      <c r="A163" s="29">
        <v>45036</v>
      </c>
      <c r="B163" s="30" t="s">
        <v>172</v>
      </c>
      <c r="C163" s="31" t="str">
        <f t="shared" ref="C163:I176" si="24">C162</f>
        <v>Đường H Khu Công Nghiệp Cát Lái - Giai đoạn 1 P. Thạnh Mỹ Lợi, TP. Thủ Đức</v>
      </c>
      <c r="D163" s="30" t="str">
        <f t="shared" si="24"/>
        <v>9513143064</v>
      </c>
      <c r="E163" s="31" t="str">
        <f t="shared" si="24"/>
        <v>9521424704</v>
      </c>
      <c r="F163" s="30">
        <f t="shared" si="24"/>
        <v>6000024438</v>
      </c>
      <c r="G163" s="31" t="str">
        <f t="shared" si="24"/>
        <v>4800892394</v>
      </c>
      <c r="H163" s="33">
        <f t="shared" si="24"/>
        <v>45036</v>
      </c>
      <c r="I163" s="34">
        <f t="shared" si="24"/>
        <v>45036</v>
      </c>
      <c r="J163" s="30" t="s">
        <v>236</v>
      </c>
      <c r="K163" s="31" t="s">
        <v>115</v>
      </c>
      <c r="L163" s="30" t="s">
        <v>673</v>
      </c>
      <c r="M163" s="35">
        <v>3</v>
      </c>
      <c r="N163" s="36">
        <v>0.63278999999999996</v>
      </c>
      <c r="O163" s="35">
        <v>24640065</v>
      </c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7"/>
      <c r="AA163" s="38" t="s">
        <v>689</v>
      </c>
      <c r="AB163" s="30"/>
      <c r="AC163" s="30"/>
      <c r="AD163" s="30"/>
      <c r="AE163" s="30"/>
    </row>
    <row r="164" spans="1:31" x14ac:dyDescent="0.25">
      <c r="A164" s="29">
        <v>45036</v>
      </c>
      <c r="B164" s="30" t="s">
        <v>172</v>
      </c>
      <c r="C164" s="31" t="str">
        <f t="shared" si="24"/>
        <v>Đường H Khu Công Nghiệp Cát Lái - Giai đoạn 1 P. Thạnh Mỹ Lợi, TP. Thủ Đức</v>
      </c>
      <c r="D164" s="30" t="str">
        <f t="shared" si="24"/>
        <v>9513143064</v>
      </c>
      <c r="E164" s="31" t="str">
        <f t="shared" si="24"/>
        <v>9521424704</v>
      </c>
      <c r="F164" s="30">
        <f t="shared" si="24"/>
        <v>6000024438</v>
      </c>
      <c r="G164" s="31" t="str">
        <f t="shared" si="24"/>
        <v>4800892394</v>
      </c>
      <c r="H164" s="33">
        <f t="shared" si="24"/>
        <v>45036</v>
      </c>
      <c r="I164" s="34">
        <f t="shared" si="24"/>
        <v>45036</v>
      </c>
      <c r="J164" s="30" t="s">
        <v>770</v>
      </c>
      <c r="K164" s="31" t="s">
        <v>115</v>
      </c>
      <c r="L164" s="30" t="s">
        <v>673</v>
      </c>
      <c r="M164" s="35">
        <v>3</v>
      </c>
      <c r="N164" s="36">
        <v>0</v>
      </c>
      <c r="O164" s="35">
        <v>0</v>
      </c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7"/>
      <c r="AA164" s="38" t="s">
        <v>689</v>
      </c>
      <c r="AB164" s="37"/>
      <c r="AC164" s="30"/>
      <c r="AD164" s="30"/>
      <c r="AE164" s="30"/>
    </row>
    <row r="165" spans="1:31" x14ac:dyDescent="0.25">
      <c r="A165" s="29">
        <v>45036</v>
      </c>
      <c r="B165" s="30" t="s">
        <v>172</v>
      </c>
      <c r="C165" s="31" t="str">
        <f t="shared" si="24"/>
        <v>Đường H Khu Công Nghiệp Cát Lái - Giai đoạn 1 P. Thạnh Mỹ Lợi, TP. Thủ Đức</v>
      </c>
      <c r="D165" s="30" t="str">
        <f t="shared" si="24"/>
        <v>9513143064</v>
      </c>
      <c r="E165" s="31" t="str">
        <f t="shared" si="24"/>
        <v>9521424704</v>
      </c>
      <c r="F165" s="30">
        <f t="shared" si="24"/>
        <v>6000024438</v>
      </c>
      <c r="G165" s="31" t="str">
        <f t="shared" si="24"/>
        <v>4800892394</v>
      </c>
      <c r="H165" s="33">
        <f t="shared" si="24"/>
        <v>45036</v>
      </c>
      <c r="I165" s="34">
        <f t="shared" si="24"/>
        <v>45036</v>
      </c>
      <c r="J165" s="30" t="s">
        <v>237</v>
      </c>
      <c r="K165" s="31" t="s">
        <v>115</v>
      </c>
      <c r="L165" s="30" t="s">
        <v>673</v>
      </c>
      <c r="M165" s="35">
        <v>3</v>
      </c>
      <c r="N165" s="36">
        <v>0.39571499999999998</v>
      </c>
      <c r="O165" s="35">
        <v>23667768</v>
      </c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7"/>
      <c r="AA165" s="38" t="s">
        <v>689</v>
      </c>
      <c r="AB165" s="30"/>
      <c r="AC165" s="30"/>
      <c r="AD165" s="30"/>
      <c r="AE165" s="30"/>
    </row>
    <row r="166" spans="1:31" x14ac:dyDescent="0.25">
      <c r="A166" s="29">
        <v>45036</v>
      </c>
      <c r="B166" s="30" t="s">
        <v>172</v>
      </c>
      <c r="C166" s="31" t="str">
        <f t="shared" si="24"/>
        <v>Đường H Khu Công Nghiệp Cát Lái - Giai đoạn 1 P. Thạnh Mỹ Lợi, TP. Thủ Đức</v>
      </c>
      <c r="D166" s="30" t="str">
        <f t="shared" si="24"/>
        <v>9513143064</v>
      </c>
      <c r="E166" s="31" t="str">
        <f t="shared" si="24"/>
        <v>9521424704</v>
      </c>
      <c r="F166" s="30">
        <f t="shared" si="24"/>
        <v>6000024438</v>
      </c>
      <c r="G166" s="31" t="str">
        <f t="shared" si="24"/>
        <v>4800892394</v>
      </c>
      <c r="H166" s="33">
        <f t="shared" si="24"/>
        <v>45036</v>
      </c>
      <c r="I166" s="34">
        <f t="shared" si="24"/>
        <v>45036</v>
      </c>
      <c r="J166" s="30" t="s">
        <v>771</v>
      </c>
      <c r="K166" s="31" t="s">
        <v>115</v>
      </c>
      <c r="L166" s="30" t="s">
        <v>673</v>
      </c>
      <c r="M166" s="35">
        <v>3</v>
      </c>
      <c r="N166" s="36">
        <v>0</v>
      </c>
      <c r="O166" s="35">
        <v>0</v>
      </c>
      <c r="P166" s="37"/>
      <c r="Q166" s="31"/>
      <c r="R166" s="31"/>
      <c r="S166" s="31"/>
      <c r="T166" s="31"/>
      <c r="U166" s="31"/>
      <c r="V166" s="31"/>
      <c r="W166" s="31"/>
      <c r="X166" s="31"/>
      <c r="Y166" s="31"/>
      <c r="Z166" s="37"/>
      <c r="AA166" s="38" t="s">
        <v>689</v>
      </c>
      <c r="AB166" s="30"/>
      <c r="AC166" s="30"/>
      <c r="AD166" s="30"/>
      <c r="AE166" s="30"/>
    </row>
    <row r="167" spans="1:31" x14ac:dyDescent="0.25">
      <c r="A167" s="29">
        <v>45036</v>
      </c>
      <c r="B167" s="30" t="s">
        <v>172</v>
      </c>
      <c r="C167" s="31" t="str">
        <f t="shared" si="24"/>
        <v>Đường H Khu Công Nghiệp Cát Lái - Giai đoạn 1 P. Thạnh Mỹ Lợi, TP. Thủ Đức</v>
      </c>
      <c r="D167" s="30" t="str">
        <f t="shared" si="24"/>
        <v>9513143064</v>
      </c>
      <c r="E167" s="31" t="str">
        <f t="shared" si="24"/>
        <v>9521424704</v>
      </c>
      <c r="F167" s="30">
        <f t="shared" si="24"/>
        <v>6000024438</v>
      </c>
      <c r="G167" s="31" t="str">
        <f t="shared" si="24"/>
        <v>4800892394</v>
      </c>
      <c r="H167" s="33">
        <f t="shared" si="24"/>
        <v>45036</v>
      </c>
      <c r="I167" s="34">
        <f t="shared" si="24"/>
        <v>45036</v>
      </c>
      <c r="J167" s="30" t="s">
        <v>238</v>
      </c>
      <c r="K167" s="31" t="s">
        <v>115</v>
      </c>
      <c r="L167" s="30" t="s">
        <v>673</v>
      </c>
      <c r="M167" s="35">
        <v>3</v>
      </c>
      <c r="N167" s="36">
        <v>0.81043200000000004</v>
      </c>
      <c r="O167" s="35">
        <v>35501655</v>
      </c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7"/>
      <c r="AA167" s="38" t="s">
        <v>689</v>
      </c>
      <c r="AB167" s="37"/>
      <c r="AC167" s="30"/>
      <c r="AD167" s="30"/>
      <c r="AE167" s="30"/>
    </row>
    <row r="168" spans="1:31" x14ac:dyDescent="0.25">
      <c r="A168" s="29">
        <v>45036</v>
      </c>
      <c r="B168" s="30" t="s">
        <v>172</v>
      </c>
      <c r="C168" s="31" t="str">
        <f t="shared" si="24"/>
        <v>Đường H Khu Công Nghiệp Cát Lái - Giai đoạn 1 P. Thạnh Mỹ Lợi, TP. Thủ Đức</v>
      </c>
      <c r="D168" s="32" t="str">
        <f t="shared" si="24"/>
        <v>9513143064</v>
      </c>
      <c r="E168" s="31" t="str">
        <f t="shared" si="24"/>
        <v>9521424704</v>
      </c>
      <c r="F168" s="30">
        <f t="shared" si="24"/>
        <v>6000024438</v>
      </c>
      <c r="G168" s="31" t="str">
        <f t="shared" si="24"/>
        <v>4800892394</v>
      </c>
      <c r="H168" s="33">
        <f t="shared" si="24"/>
        <v>45036</v>
      </c>
      <c r="I168" s="34">
        <f t="shared" si="24"/>
        <v>45036</v>
      </c>
      <c r="J168" s="30" t="s">
        <v>113</v>
      </c>
      <c r="K168" s="31" t="s">
        <v>115</v>
      </c>
      <c r="L168" s="30" t="s">
        <v>673</v>
      </c>
      <c r="M168" s="35">
        <v>10</v>
      </c>
      <c r="N168" s="36">
        <v>2.16</v>
      </c>
      <c r="O168" s="35">
        <v>77826450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7"/>
      <c r="AA168" s="38" t="s">
        <v>689</v>
      </c>
      <c r="AB168" s="30"/>
      <c r="AC168" s="30"/>
      <c r="AD168" s="30"/>
      <c r="AE168" s="30"/>
    </row>
    <row r="169" spans="1:31" x14ac:dyDescent="0.25">
      <c r="A169" s="29">
        <v>45036</v>
      </c>
      <c r="B169" s="30" t="s">
        <v>172</v>
      </c>
      <c r="C169" s="31" t="str">
        <f t="shared" si="24"/>
        <v>Đường H Khu Công Nghiệp Cát Lái - Giai đoạn 1 P. Thạnh Mỹ Lợi, TP. Thủ Đức</v>
      </c>
      <c r="D169" s="30" t="str">
        <f t="shared" si="24"/>
        <v>9513143064</v>
      </c>
      <c r="E169" s="31" t="str">
        <f t="shared" si="24"/>
        <v>9521424704</v>
      </c>
      <c r="F169" s="30">
        <f t="shared" si="24"/>
        <v>6000024438</v>
      </c>
      <c r="G169" s="31" t="str">
        <f t="shared" si="24"/>
        <v>4800892394</v>
      </c>
      <c r="H169" s="33">
        <f t="shared" si="24"/>
        <v>45036</v>
      </c>
      <c r="I169" s="34">
        <f t="shared" si="24"/>
        <v>45036</v>
      </c>
      <c r="J169" s="30" t="s">
        <v>120</v>
      </c>
      <c r="K169" s="31" t="s">
        <v>115</v>
      </c>
      <c r="L169" s="30" t="s">
        <v>673</v>
      </c>
      <c r="M169" s="35">
        <v>10</v>
      </c>
      <c r="N169" s="36">
        <v>1.0214399999999999</v>
      </c>
      <c r="O169" s="35">
        <v>51884300</v>
      </c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7"/>
      <c r="AA169" s="38" t="s">
        <v>689</v>
      </c>
      <c r="AB169" s="30"/>
      <c r="AC169" s="30"/>
      <c r="AD169" s="30"/>
      <c r="AE169" s="30"/>
    </row>
    <row r="170" spans="1:31" x14ac:dyDescent="0.25">
      <c r="A170" s="29">
        <v>45036</v>
      </c>
      <c r="B170" s="30" t="s">
        <v>172</v>
      </c>
      <c r="C170" s="31" t="str">
        <f t="shared" si="24"/>
        <v>Đường H Khu Công Nghiệp Cát Lái - Giai đoạn 1 P. Thạnh Mỹ Lợi, TP. Thủ Đức</v>
      </c>
      <c r="D170" s="30" t="str">
        <f t="shared" si="24"/>
        <v>9513143064</v>
      </c>
      <c r="E170" s="31" t="str">
        <f t="shared" si="24"/>
        <v>9521424704</v>
      </c>
      <c r="F170" s="30">
        <f t="shared" si="24"/>
        <v>6000024438</v>
      </c>
      <c r="G170" s="31" t="str">
        <f t="shared" si="24"/>
        <v>4800892394</v>
      </c>
      <c r="H170" s="33">
        <f t="shared" si="24"/>
        <v>45036</v>
      </c>
      <c r="I170" s="34">
        <f t="shared" si="24"/>
        <v>45036</v>
      </c>
      <c r="J170" s="30" t="s">
        <v>682</v>
      </c>
      <c r="K170" s="31" t="s">
        <v>115</v>
      </c>
      <c r="L170" s="30" t="s">
        <v>673</v>
      </c>
      <c r="M170" s="35">
        <v>10</v>
      </c>
      <c r="N170" s="36">
        <v>0</v>
      </c>
      <c r="O170" s="35">
        <v>0</v>
      </c>
      <c r="P170" s="37"/>
      <c r="Q170" s="31"/>
      <c r="R170" s="31"/>
      <c r="S170" s="31"/>
      <c r="T170" s="31"/>
      <c r="U170" s="31"/>
      <c r="V170" s="31"/>
      <c r="W170" s="31"/>
      <c r="X170" s="31"/>
      <c r="Y170" s="31"/>
      <c r="Z170" s="37"/>
      <c r="AA170" s="38" t="s">
        <v>689</v>
      </c>
      <c r="AB170" s="30"/>
      <c r="AC170" s="30"/>
      <c r="AD170" s="30"/>
      <c r="AE170" s="30"/>
    </row>
    <row r="171" spans="1:31" x14ac:dyDescent="0.25">
      <c r="A171" s="29">
        <v>45036</v>
      </c>
      <c r="B171" s="30" t="s">
        <v>172</v>
      </c>
      <c r="C171" s="31" t="str">
        <f t="shared" si="24"/>
        <v>Đường H Khu Công Nghiệp Cát Lái - Giai đoạn 1 P. Thạnh Mỹ Lợi, TP. Thủ Đức</v>
      </c>
      <c r="D171" s="30" t="str">
        <f t="shared" si="24"/>
        <v>9513143064</v>
      </c>
      <c r="E171" s="31" t="str">
        <f t="shared" si="24"/>
        <v>9521424704</v>
      </c>
      <c r="F171" s="30">
        <f t="shared" si="24"/>
        <v>6000024438</v>
      </c>
      <c r="G171" s="31" t="str">
        <f t="shared" si="24"/>
        <v>4800892394</v>
      </c>
      <c r="H171" s="33">
        <f t="shared" si="24"/>
        <v>45036</v>
      </c>
      <c r="I171" s="34">
        <f t="shared" si="24"/>
        <v>45036</v>
      </c>
      <c r="J171" s="30" t="s">
        <v>122</v>
      </c>
      <c r="K171" s="31" t="s">
        <v>115</v>
      </c>
      <c r="L171" s="30" t="s">
        <v>673</v>
      </c>
      <c r="M171" s="35">
        <v>12</v>
      </c>
      <c r="N171" s="36">
        <v>2.5453799999999998</v>
      </c>
      <c r="O171" s="35">
        <v>74355180</v>
      </c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7"/>
      <c r="AA171" s="38" t="s">
        <v>689</v>
      </c>
      <c r="AB171" s="40"/>
      <c r="AC171" s="30"/>
      <c r="AD171" s="30"/>
      <c r="AE171" s="30"/>
    </row>
    <row r="172" spans="1:31" x14ac:dyDescent="0.25">
      <c r="A172" s="29">
        <v>45036</v>
      </c>
      <c r="B172" s="30" t="s">
        <v>172</v>
      </c>
      <c r="C172" s="31" t="str">
        <f t="shared" si="24"/>
        <v>Đường H Khu Công Nghiệp Cát Lái - Giai đoạn 1 P. Thạnh Mỹ Lợi, TP. Thủ Đức</v>
      </c>
      <c r="D172" s="30" t="str">
        <f t="shared" si="24"/>
        <v>9513143064</v>
      </c>
      <c r="E172" s="31" t="str">
        <f t="shared" si="24"/>
        <v>9521424704</v>
      </c>
      <c r="F172" s="30">
        <f t="shared" si="24"/>
        <v>6000024438</v>
      </c>
      <c r="G172" s="31" t="str">
        <f t="shared" si="24"/>
        <v>4800892394</v>
      </c>
      <c r="H172" s="33">
        <f t="shared" si="24"/>
        <v>45036</v>
      </c>
      <c r="I172" s="34">
        <f t="shared" si="24"/>
        <v>45036</v>
      </c>
      <c r="J172" s="30" t="s">
        <v>123</v>
      </c>
      <c r="K172" s="31" t="s">
        <v>115</v>
      </c>
      <c r="L172" s="30" t="s">
        <v>673</v>
      </c>
      <c r="M172" s="35">
        <v>12</v>
      </c>
      <c r="N172" s="36">
        <v>0.992784</v>
      </c>
      <c r="O172" s="35">
        <v>49570116</v>
      </c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7"/>
      <c r="AA172" s="38" t="s">
        <v>689</v>
      </c>
      <c r="AB172" s="30"/>
      <c r="AC172" s="30"/>
      <c r="AD172" s="30"/>
      <c r="AE172" s="30"/>
    </row>
    <row r="173" spans="1:31" x14ac:dyDescent="0.25">
      <c r="A173" s="29">
        <v>45036</v>
      </c>
      <c r="B173" s="30" t="s">
        <v>172</v>
      </c>
      <c r="C173" s="31" t="str">
        <f t="shared" si="24"/>
        <v>Đường H Khu Công Nghiệp Cát Lái - Giai đoạn 1 P. Thạnh Mỹ Lợi, TP. Thủ Đức</v>
      </c>
      <c r="D173" s="30" t="str">
        <f t="shared" si="24"/>
        <v>9513143064</v>
      </c>
      <c r="E173" s="31" t="str">
        <f t="shared" si="24"/>
        <v>9521424704</v>
      </c>
      <c r="F173" s="30">
        <f t="shared" si="24"/>
        <v>6000024438</v>
      </c>
      <c r="G173" s="31" t="str">
        <f t="shared" si="24"/>
        <v>4800892394</v>
      </c>
      <c r="H173" s="33">
        <f t="shared" si="24"/>
        <v>45036</v>
      </c>
      <c r="I173" s="34">
        <f t="shared" si="24"/>
        <v>45036</v>
      </c>
      <c r="J173" s="30" t="s">
        <v>124</v>
      </c>
      <c r="K173" s="31" t="s">
        <v>115</v>
      </c>
      <c r="L173" s="30" t="s">
        <v>673</v>
      </c>
      <c r="M173" s="35">
        <v>10</v>
      </c>
      <c r="N173" s="36">
        <v>1.57605</v>
      </c>
      <c r="O173" s="35">
        <v>50747110</v>
      </c>
      <c r="P173" s="37"/>
      <c r="Q173" s="31"/>
      <c r="R173" s="31"/>
      <c r="S173" s="31"/>
      <c r="T173" s="31"/>
      <c r="U173" s="31"/>
      <c r="V173" s="31"/>
      <c r="W173" s="31"/>
      <c r="X173" s="31"/>
      <c r="Y173" s="31"/>
      <c r="Z173" s="37"/>
      <c r="AA173" s="38" t="s">
        <v>689</v>
      </c>
      <c r="AB173" s="30"/>
      <c r="AC173" s="30"/>
      <c r="AD173" s="30"/>
      <c r="AE173" s="30"/>
    </row>
    <row r="174" spans="1:31" x14ac:dyDescent="0.25">
      <c r="A174" s="29">
        <v>45036</v>
      </c>
      <c r="B174" s="30" t="s">
        <v>172</v>
      </c>
      <c r="C174" s="31" t="str">
        <f t="shared" si="24"/>
        <v>Đường H Khu Công Nghiệp Cát Lái - Giai đoạn 1 P. Thạnh Mỹ Lợi, TP. Thủ Đức</v>
      </c>
      <c r="D174" s="30" t="str">
        <f t="shared" si="24"/>
        <v>9513143064</v>
      </c>
      <c r="E174" s="31" t="str">
        <f t="shared" si="24"/>
        <v>9521424704</v>
      </c>
      <c r="F174" s="30">
        <f t="shared" si="24"/>
        <v>6000024438</v>
      </c>
      <c r="G174" s="31" t="str">
        <f t="shared" si="24"/>
        <v>4800892394</v>
      </c>
      <c r="H174" s="33">
        <f t="shared" si="24"/>
        <v>45036</v>
      </c>
      <c r="I174" s="34">
        <f t="shared" si="24"/>
        <v>45036</v>
      </c>
      <c r="J174" s="30" t="s">
        <v>125</v>
      </c>
      <c r="K174" s="31" t="s">
        <v>115</v>
      </c>
      <c r="L174" s="30" t="s">
        <v>673</v>
      </c>
      <c r="M174" s="35">
        <v>10</v>
      </c>
      <c r="N174" s="36">
        <v>0.82088499999999998</v>
      </c>
      <c r="O174" s="35">
        <v>33831400</v>
      </c>
      <c r="P174" s="37"/>
      <c r="Q174" s="31"/>
      <c r="R174" s="31"/>
      <c r="S174" s="31"/>
      <c r="T174" s="31"/>
      <c r="U174" s="31"/>
      <c r="V174" s="31"/>
      <c r="W174" s="31"/>
      <c r="X174" s="31"/>
      <c r="Y174" s="31"/>
      <c r="Z174" s="37"/>
      <c r="AA174" s="38" t="s">
        <v>689</v>
      </c>
      <c r="AB174" s="30"/>
      <c r="AC174" s="30"/>
      <c r="AD174" s="30"/>
      <c r="AE174" s="30"/>
    </row>
    <row r="175" spans="1:31" x14ac:dyDescent="0.25">
      <c r="A175" s="29">
        <v>45036</v>
      </c>
      <c r="B175" s="30" t="s">
        <v>172</v>
      </c>
      <c r="C175" s="31" t="str">
        <f t="shared" si="24"/>
        <v>Đường H Khu Công Nghiệp Cát Lái - Giai đoạn 1 P. Thạnh Mỹ Lợi, TP. Thủ Đức</v>
      </c>
      <c r="D175" s="30" t="str">
        <f t="shared" si="24"/>
        <v>9513143064</v>
      </c>
      <c r="E175" s="31" t="str">
        <f t="shared" si="24"/>
        <v>9521424704</v>
      </c>
      <c r="F175" s="30">
        <f t="shared" si="24"/>
        <v>6000024438</v>
      </c>
      <c r="G175" s="31" t="str">
        <f t="shared" si="24"/>
        <v>4800892394</v>
      </c>
      <c r="H175" s="33">
        <f t="shared" si="24"/>
        <v>45036</v>
      </c>
      <c r="I175" s="34">
        <f t="shared" si="24"/>
        <v>45036</v>
      </c>
      <c r="J175" s="30" t="s">
        <v>730</v>
      </c>
      <c r="K175" s="31" t="s">
        <v>115</v>
      </c>
      <c r="L175" s="30" t="s">
        <v>673</v>
      </c>
      <c r="M175" s="35">
        <v>12</v>
      </c>
      <c r="N175" s="36">
        <v>0</v>
      </c>
      <c r="O175" s="35">
        <v>0</v>
      </c>
      <c r="P175" s="37"/>
      <c r="Q175" s="31"/>
      <c r="R175" s="31"/>
      <c r="S175" s="31"/>
      <c r="T175" s="31"/>
      <c r="U175" s="31"/>
      <c r="V175" s="31"/>
      <c r="W175" s="31"/>
      <c r="X175" s="31"/>
      <c r="Y175" s="31"/>
      <c r="Z175" s="37"/>
      <c r="AA175" s="38" t="s">
        <v>689</v>
      </c>
      <c r="AB175" s="30"/>
      <c r="AC175" s="30"/>
      <c r="AD175" s="30"/>
      <c r="AE175" s="30"/>
    </row>
    <row r="176" spans="1:31" x14ac:dyDescent="0.25">
      <c r="A176" s="29">
        <v>45036</v>
      </c>
      <c r="B176" s="30" t="s">
        <v>172</v>
      </c>
      <c r="C176" s="31" t="str">
        <f t="shared" si="24"/>
        <v>Đường H Khu Công Nghiệp Cát Lái - Giai đoạn 1 P. Thạnh Mỹ Lợi, TP. Thủ Đức</v>
      </c>
      <c r="D176" s="30" t="str">
        <f t="shared" si="24"/>
        <v>9513143064</v>
      </c>
      <c r="E176" s="31" t="str">
        <f t="shared" si="24"/>
        <v>9521424704</v>
      </c>
      <c r="F176" s="30">
        <f t="shared" si="24"/>
        <v>6000024438</v>
      </c>
      <c r="G176" s="31" t="str">
        <f t="shared" si="24"/>
        <v>4800892394</v>
      </c>
      <c r="H176" s="33">
        <f t="shared" si="24"/>
        <v>45036</v>
      </c>
      <c r="I176" s="34">
        <f t="shared" si="24"/>
        <v>45036</v>
      </c>
      <c r="J176" s="30" t="s">
        <v>731</v>
      </c>
      <c r="K176" s="31" t="s">
        <v>115</v>
      </c>
      <c r="L176" s="30" t="s">
        <v>673</v>
      </c>
      <c r="M176" s="35">
        <v>10</v>
      </c>
      <c r="N176" s="36">
        <v>0</v>
      </c>
      <c r="O176" s="35">
        <v>0</v>
      </c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7"/>
      <c r="AA176" s="38" t="s">
        <v>689</v>
      </c>
      <c r="AB176" s="37"/>
      <c r="AC176" s="30"/>
      <c r="AD176" s="30"/>
      <c r="AE176" s="30"/>
    </row>
    <row r="177" spans="1:31" x14ac:dyDescent="0.25">
      <c r="A177" s="29">
        <v>45036</v>
      </c>
      <c r="B177" s="30" t="s">
        <v>260</v>
      </c>
      <c r="C177" s="31" t="s">
        <v>772</v>
      </c>
      <c r="D177" s="32" t="s">
        <v>259</v>
      </c>
      <c r="E177" s="31" t="s">
        <v>258</v>
      </c>
      <c r="F177" s="30">
        <v>5000014613</v>
      </c>
      <c r="G177" s="31" t="s">
        <v>773</v>
      </c>
      <c r="H177" s="33">
        <v>45040</v>
      </c>
      <c r="I177" s="34">
        <v>45036</v>
      </c>
      <c r="J177" s="30" t="s">
        <v>111</v>
      </c>
      <c r="K177" s="31" t="s">
        <v>702</v>
      </c>
      <c r="L177" s="30" t="s">
        <v>673</v>
      </c>
      <c r="M177" s="35">
        <v>1</v>
      </c>
      <c r="N177" s="36">
        <v>5.3039999999999997E-2</v>
      </c>
      <c r="O177" s="35">
        <v>5592000</v>
      </c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7"/>
      <c r="AA177" s="38" t="s">
        <v>689</v>
      </c>
      <c r="AB177" s="30"/>
      <c r="AC177" s="30"/>
      <c r="AD177" s="30"/>
      <c r="AE177" s="30"/>
    </row>
    <row r="178" spans="1:31" x14ac:dyDescent="0.25">
      <c r="A178" s="29">
        <v>45036</v>
      </c>
      <c r="B178" s="30" t="s">
        <v>331</v>
      </c>
      <c r="C178" s="31" t="s">
        <v>774</v>
      </c>
      <c r="D178" s="30" t="s">
        <v>330</v>
      </c>
      <c r="E178" s="31" t="s">
        <v>329</v>
      </c>
      <c r="F178" s="30">
        <v>5000014612</v>
      </c>
      <c r="G178" s="31" t="s">
        <v>775</v>
      </c>
      <c r="H178" s="33">
        <v>45040</v>
      </c>
      <c r="I178" s="34">
        <v>45035</v>
      </c>
      <c r="J178" s="30" t="s">
        <v>245</v>
      </c>
      <c r="K178" s="31" t="s">
        <v>246</v>
      </c>
      <c r="L178" s="30" t="s">
        <v>673</v>
      </c>
      <c r="M178" s="35">
        <v>1</v>
      </c>
      <c r="N178" s="36">
        <v>0.85312500000000002</v>
      </c>
      <c r="O178" s="35">
        <v>10501364</v>
      </c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7"/>
      <c r="AA178" s="38" t="s">
        <v>689</v>
      </c>
      <c r="AB178" s="37"/>
      <c r="AC178" s="30"/>
      <c r="AD178" s="30"/>
      <c r="AE178" s="30"/>
    </row>
    <row r="179" spans="1:31" x14ac:dyDescent="0.25">
      <c r="A179" s="29">
        <v>45036</v>
      </c>
      <c r="B179" s="30" t="s">
        <v>156</v>
      </c>
      <c r="C179" s="31" t="s">
        <v>776</v>
      </c>
      <c r="D179" s="32" t="s">
        <v>154</v>
      </c>
      <c r="E179" s="31" t="s">
        <v>152</v>
      </c>
      <c r="F179" s="30">
        <v>6000011855</v>
      </c>
      <c r="G179" s="31" t="s">
        <v>154</v>
      </c>
      <c r="H179" s="33">
        <v>45075</v>
      </c>
      <c r="I179" s="34">
        <v>45033</v>
      </c>
      <c r="J179" s="30" t="s">
        <v>153</v>
      </c>
      <c r="K179" s="31" t="s">
        <v>777</v>
      </c>
      <c r="L179" s="30" t="s">
        <v>673</v>
      </c>
      <c r="M179" s="35">
        <v>10</v>
      </c>
      <c r="N179" s="36">
        <v>1</v>
      </c>
      <c r="O179" s="35">
        <v>23454550</v>
      </c>
      <c r="P179" s="31"/>
      <c r="Q179" s="31"/>
      <c r="R179" s="31">
        <v>1</v>
      </c>
      <c r="S179" s="31"/>
      <c r="T179" s="31"/>
      <c r="U179" s="31"/>
      <c r="V179" s="31"/>
      <c r="W179" s="31"/>
      <c r="X179" s="31"/>
      <c r="Y179" s="31"/>
      <c r="Z179" s="37"/>
      <c r="AA179" s="38" t="s">
        <v>674</v>
      </c>
      <c r="AB179" s="30"/>
      <c r="AC179" s="30"/>
      <c r="AD179" s="30"/>
      <c r="AE179" s="30"/>
    </row>
    <row r="180" spans="1:31" x14ac:dyDescent="0.25">
      <c r="A180" s="29">
        <v>45036</v>
      </c>
      <c r="B180" s="30" t="s">
        <v>156</v>
      </c>
      <c r="C180" s="31" t="str">
        <f t="shared" ref="C180:I181" si="25">C179</f>
        <v>81-83-85-87-89 Phạm Đình Hổ Phường 2, Quận 6, HCM</v>
      </c>
      <c r="D180" s="30" t="str">
        <f t="shared" si="25"/>
        <v>9513142296</v>
      </c>
      <c r="E180" s="31" t="str">
        <f t="shared" si="25"/>
        <v>9521425031</v>
      </c>
      <c r="F180" s="30">
        <f t="shared" si="25"/>
        <v>6000011855</v>
      </c>
      <c r="G180" s="31" t="str">
        <f t="shared" si="25"/>
        <v>9513142296</v>
      </c>
      <c r="H180" s="33">
        <f t="shared" si="25"/>
        <v>45075</v>
      </c>
      <c r="I180" s="34">
        <f t="shared" si="25"/>
        <v>45033</v>
      </c>
      <c r="J180" s="30" t="s">
        <v>160</v>
      </c>
      <c r="K180" s="31" t="s">
        <v>777</v>
      </c>
      <c r="L180" s="30" t="s">
        <v>673</v>
      </c>
      <c r="M180" s="35">
        <v>10</v>
      </c>
      <c r="N180" s="36">
        <v>6.5780000000000003</v>
      </c>
      <c r="O180" s="35">
        <v>190247940</v>
      </c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7"/>
      <c r="AA180" s="38" t="s">
        <v>674</v>
      </c>
      <c r="AB180" s="30"/>
      <c r="AC180" s="30"/>
      <c r="AD180" s="30"/>
      <c r="AE180" s="30"/>
    </row>
    <row r="181" spans="1:31" x14ac:dyDescent="0.25">
      <c r="A181" s="29">
        <v>45036</v>
      </c>
      <c r="B181" s="30" t="s">
        <v>156</v>
      </c>
      <c r="C181" s="31" t="str">
        <f t="shared" si="25"/>
        <v>81-83-85-87-89 Phạm Đình Hổ Phường 2, Quận 6, HCM</v>
      </c>
      <c r="D181" s="30" t="str">
        <f t="shared" si="25"/>
        <v>9513142296</v>
      </c>
      <c r="E181" s="31" t="str">
        <f t="shared" si="25"/>
        <v>9521425031</v>
      </c>
      <c r="F181" s="30">
        <f t="shared" si="25"/>
        <v>6000011855</v>
      </c>
      <c r="G181" s="31" t="str">
        <f t="shared" si="25"/>
        <v>9513142296</v>
      </c>
      <c r="H181" s="39">
        <f t="shared" si="25"/>
        <v>45075</v>
      </c>
      <c r="I181" s="34">
        <f t="shared" si="25"/>
        <v>45033</v>
      </c>
      <c r="J181" s="30" t="s">
        <v>161</v>
      </c>
      <c r="K181" s="31" t="s">
        <v>777</v>
      </c>
      <c r="L181" s="30" t="s">
        <v>673</v>
      </c>
      <c r="M181" s="35">
        <v>10</v>
      </c>
      <c r="N181" s="36">
        <v>2.835</v>
      </c>
      <c r="O181" s="35">
        <v>122917360</v>
      </c>
      <c r="P181" s="37"/>
      <c r="Q181" s="31"/>
      <c r="R181" s="31"/>
      <c r="S181" s="31"/>
      <c r="T181" s="31"/>
      <c r="U181" s="31"/>
      <c r="V181" s="31"/>
      <c r="W181" s="31"/>
      <c r="X181" s="31"/>
      <c r="Y181" s="31"/>
      <c r="Z181" s="37"/>
      <c r="AA181" s="38" t="s">
        <v>674</v>
      </c>
      <c r="AB181" s="30"/>
      <c r="AC181" s="30"/>
      <c r="AD181" s="30"/>
      <c r="AE181" s="30"/>
    </row>
    <row r="182" spans="1:31" x14ac:dyDescent="0.25">
      <c r="A182" s="29">
        <v>45036</v>
      </c>
      <c r="B182" s="30" t="s">
        <v>590</v>
      </c>
      <c r="C182" s="31" t="s">
        <v>778</v>
      </c>
      <c r="D182" s="30" t="s">
        <v>588</v>
      </c>
      <c r="E182" s="31" t="s">
        <v>586</v>
      </c>
      <c r="F182" s="30">
        <v>5000004105</v>
      </c>
      <c r="G182" s="31" t="s">
        <v>779</v>
      </c>
      <c r="H182" s="33">
        <v>45041</v>
      </c>
      <c r="I182" s="34">
        <v>45036</v>
      </c>
      <c r="J182" s="30" t="s">
        <v>587</v>
      </c>
      <c r="K182" s="31" t="s">
        <v>699</v>
      </c>
      <c r="L182" s="30" t="s">
        <v>673</v>
      </c>
      <c r="M182" s="35">
        <v>3</v>
      </c>
      <c r="N182" s="36">
        <v>0.34164899999999998</v>
      </c>
      <c r="O182" s="35">
        <v>8694000</v>
      </c>
      <c r="P182" s="37"/>
      <c r="Q182" s="31"/>
      <c r="R182" s="31"/>
      <c r="S182" s="31"/>
      <c r="T182" s="31"/>
      <c r="U182" s="31"/>
      <c r="V182" s="31"/>
      <c r="W182" s="31"/>
      <c r="X182" s="31"/>
      <c r="Y182" s="31"/>
      <c r="Z182" s="37"/>
      <c r="AA182" s="38" t="s">
        <v>674</v>
      </c>
      <c r="AB182" s="30"/>
      <c r="AC182" s="30"/>
      <c r="AD182" s="30"/>
      <c r="AE182" s="30"/>
    </row>
    <row r="183" spans="1:31" x14ac:dyDescent="0.25">
      <c r="A183" s="29">
        <v>45036</v>
      </c>
      <c r="B183" s="30" t="s">
        <v>590</v>
      </c>
      <c r="C183" s="31" t="str">
        <f t="shared" ref="C183:I184" si="26">C182</f>
        <v>63-65-67 Trần Hưng Đạo Phường Cầu Ông Lãnh Quận 1, TP. HCM, Việt Nam</v>
      </c>
      <c r="D183" s="30" t="str">
        <f t="shared" si="26"/>
        <v>9513143477</v>
      </c>
      <c r="E183" s="31" t="str">
        <f t="shared" si="26"/>
        <v>9521425042</v>
      </c>
      <c r="F183" s="30">
        <f t="shared" si="26"/>
        <v>5000004105</v>
      </c>
      <c r="G183" s="31" t="str">
        <f t="shared" si="26"/>
        <v>4800892682</v>
      </c>
      <c r="H183" s="33">
        <f t="shared" si="26"/>
        <v>45041</v>
      </c>
      <c r="I183" s="34">
        <f t="shared" si="26"/>
        <v>45036</v>
      </c>
      <c r="J183" s="30" t="s">
        <v>593</v>
      </c>
      <c r="K183" s="31" t="s">
        <v>699</v>
      </c>
      <c r="L183" s="30" t="s">
        <v>780</v>
      </c>
      <c r="M183" s="35">
        <v>2</v>
      </c>
      <c r="N183" s="36">
        <v>0.215586</v>
      </c>
      <c r="O183" s="35">
        <v>5362000</v>
      </c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7"/>
      <c r="AA183" s="38" t="s">
        <v>674</v>
      </c>
      <c r="AB183" s="42"/>
      <c r="AC183" s="30"/>
      <c r="AD183" s="30"/>
      <c r="AE183" s="30"/>
    </row>
    <row r="184" spans="1:31" x14ac:dyDescent="0.25">
      <c r="A184" s="29">
        <v>45036</v>
      </c>
      <c r="B184" s="30" t="s">
        <v>590</v>
      </c>
      <c r="C184" s="31" t="str">
        <f t="shared" si="26"/>
        <v>63-65-67 Trần Hưng Đạo Phường Cầu Ông Lãnh Quận 1, TP. HCM, Việt Nam</v>
      </c>
      <c r="D184" s="30" t="str">
        <f t="shared" si="26"/>
        <v>9513143477</v>
      </c>
      <c r="E184" s="31" t="str">
        <f t="shared" si="26"/>
        <v>9521425042</v>
      </c>
      <c r="F184" s="30">
        <f t="shared" si="26"/>
        <v>5000004105</v>
      </c>
      <c r="G184" s="31" t="str">
        <f t="shared" si="26"/>
        <v>4800892682</v>
      </c>
      <c r="H184" s="33">
        <f t="shared" si="26"/>
        <v>45041</v>
      </c>
      <c r="I184" s="34">
        <f t="shared" si="26"/>
        <v>45036</v>
      </c>
      <c r="J184" s="30" t="s">
        <v>594</v>
      </c>
      <c r="K184" s="31" t="s">
        <v>699</v>
      </c>
      <c r="L184" s="30" t="s">
        <v>673</v>
      </c>
      <c r="M184" s="35">
        <v>5</v>
      </c>
      <c r="N184" s="36">
        <v>2.366E-2</v>
      </c>
      <c r="O184" s="35">
        <v>8925000</v>
      </c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7"/>
      <c r="AA184" s="38" t="s">
        <v>674</v>
      </c>
      <c r="AB184" s="37"/>
      <c r="AC184" s="30"/>
      <c r="AD184" s="30"/>
      <c r="AE184" s="30"/>
    </row>
    <row r="185" spans="1:31" x14ac:dyDescent="0.25">
      <c r="A185" s="29">
        <v>45036</v>
      </c>
      <c r="B185" s="30" t="s">
        <v>149</v>
      </c>
      <c r="C185" s="31" t="s">
        <v>781</v>
      </c>
      <c r="D185" s="30" t="s">
        <v>476</v>
      </c>
      <c r="E185" s="31" t="s">
        <v>475</v>
      </c>
      <c r="F185" s="30">
        <v>6000008921</v>
      </c>
      <c r="G185" s="31" t="s">
        <v>782</v>
      </c>
      <c r="H185" s="33">
        <v>45040</v>
      </c>
      <c r="I185" s="34">
        <v>45033</v>
      </c>
      <c r="J185" s="30" t="s">
        <v>268</v>
      </c>
      <c r="K185" s="31" t="s">
        <v>246</v>
      </c>
      <c r="L185" s="41" t="s">
        <v>679</v>
      </c>
      <c r="M185" s="35">
        <v>1</v>
      </c>
      <c r="N185" s="36">
        <v>0.69159999999999999</v>
      </c>
      <c r="O185" s="35">
        <v>7192000</v>
      </c>
      <c r="P185" s="37"/>
      <c r="Q185" s="31"/>
      <c r="R185" s="31"/>
      <c r="S185" s="31">
        <v>1</v>
      </c>
      <c r="T185" s="31"/>
      <c r="U185" s="31"/>
      <c r="V185" s="31"/>
      <c r="W185" s="31"/>
      <c r="X185" s="31"/>
      <c r="Y185" s="31"/>
      <c r="Z185" s="37"/>
      <c r="AA185" s="38" t="s">
        <v>729</v>
      </c>
      <c r="AB185" s="30"/>
      <c r="AC185" s="30"/>
      <c r="AD185" s="30"/>
      <c r="AE185" s="30"/>
    </row>
    <row r="186" spans="1:31" x14ac:dyDescent="0.25">
      <c r="A186" s="29">
        <v>45036</v>
      </c>
      <c r="B186" s="30" t="s">
        <v>149</v>
      </c>
      <c r="C186" s="31" t="str">
        <f t="shared" ref="C186:I187" si="27">C185</f>
        <v>Số 1174 Quốc Lộ 1A, Phường Thới An Quận 12, Thành phố Hồ Chí Minh, Việt Nam</v>
      </c>
      <c r="D186" s="30" t="str">
        <f t="shared" si="27"/>
        <v>9513142474</v>
      </c>
      <c r="E186" s="31" t="str">
        <f t="shared" si="27"/>
        <v>9521423532</v>
      </c>
      <c r="F186" s="30">
        <f t="shared" si="27"/>
        <v>6000008921</v>
      </c>
      <c r="G186" s="31" t="str">
        <f t="shared" si="27"/>
        <v>02892PO2304780897</v>
      </c>
      <c r="H186" s="39">
        <f t="shared" si="27"/>
        <v>45040</v>
      </c>
      <c r="I186" s="34">
        <f t="shared" si="27"/>
        <v>45033</v>
      </c>
      <c r="J186" s="30" t="s">
        <v>253</v>
      </c>
      <c r="K186" s="31" t="s">
        <v>246</v>
      </c>
      <c r="L186" s="41" t="s">
        <v>679</v>
      </c>
      <c r="M186" s="35">
        <v>9</v>
      </c>
      <c r="N186" s="36">
        <v>6.2244000000000002</v>
      </c>
      <c r="O186" s="35">
        <v>58248000</v>
      </c>
      <c r="P186" s="37"/>
      <c r="Q186" s="31"/>
      <c r="R186" s="31"/>
      <c r="S186" s="31"/>
      <c r="T186" s="31"/>
      <c r="U186" s="31"/>
      <c r="V186" s="31"/>
      <c r="W186" s="31"/>
      <c r="X186" s="31"/>
      <c r="Y186" s="31"/>
      <c r="Z186" s="37"/>
      <c r="AA186" s="38" t="s">
        <v>729</v>
      </c>
      <c r="AB186" s="30"/>
      <c r="AC186" s="30"/>
      <c r="AD186" s="30"/>
      <c r="AE186" s="30"/>
    </row>
    <row r="187" spans="1:31" x14ac:dyDescent="0.25">
      <c r="A187" s="29">
        <v>45036</v>
      </c>
      <c r="B187" s="30" t="s">
        <v>149</v>
      </c>
      <c r="C187" s="31" t="str">
        <f t="shared" si="27"/>
        <v>Số 1174 Quốc Lộ 1A, Phường Thới An Quận 12, Thành phố Hồ Chí Minh, Việt Nam</v>
      </c>
      <c r="D187" s="30" t="str">
        <f t="shared" si="27"/>
        <v>9513142474</v>
      </c>
      <c r="E187" s="31" t="str">
        <f t="shared" si="27"/>
        <v>9521423532</v>
      </c>
      <c r="F187" s="30">
        <f t="shared" si="27"/>
        <v>6000008921</v>
      </c>
      <c r="G187" s="31" t="str">
        <f t="shared" si="27"/>
        <v>02892PO2304780897</v>
      </c>
      <c r="H187" s="33">
        <f t="shared" si="27"/>
        <v>45040</v>
      </c>
      <c r="I187" s="34">
        <f t="shared" si="27"/>
        <v>45033</v>
      </c>
      <c r="J187" s="30" t="s">
        <v>271</v>
      </c>
      <c r="K187" s="31" t="s">
        <v>246</v>
      </c>
      <c r="L187" s="41" t="s">
        <v>679</v>
      </c>
      <c r="M187" s="35">
        <v>7</v>
      </c>
      <c r="N187" s="36">
        <v>7.7907199999999994</v>
      </c>
      <c r="O187" s="35">
        <v>110832274</v>
      </c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7"/>
      <c r="AA187" s="38" t="s">
        <v>729</v>
      </c>
      <c r="AB187" s="37"/>
      <c r="AC187" s="30"/>
      <c r="AD187" s="30"/>
      <c r="AE187" s="30"/>
    </row>
    <row r="188" spans="1:31" x14ac:dyDescent="0.25">
      <c r="A188" s="29">
        <v>45036</v>
      </c>
      <c r="B188" s="30" t="s">
        <v>172</v>
      </c>
      <c r="C188" s="31" t="s">
        <v>173</v>
      </c>
      <c r="D188" s="30" t="s">
        <v>171</v>
      </c>
      <c r="E188" s="31" t="s">
        <v>170</v>
      </c>
      <c r="F188" s="30">
        <v>6000009605</v>
      </c>
      <c r="G188" s="31" t="s">
        <v>783</v>
      </c>
      <c r="H188" s="39">
        <v>45036</v>
      </c>
      <c r="I188" s="34">
        <v>45036</v>
      </c>
      <c r="J188" s="30" t="s">
        <v>113</v>
      </c>
      <c r="K188" s="31" t="s">
        <v>115</v>
      </c>
      <c r="L188" s="30" t="s">
        <v>673</v>
      </c>
      <c r="M188" s="35">
        <v>5</v>
      </c>
      <c r="N188" s="36">
        <v>1.08</v>
      </c>
      <c r="O188" s="35">
        <v>38913225</v>
      </c>
      <c r="P188" s="37"/>
      <c r="Q188" s="31">
        <v>1</v>
      </c>
      <c r="R188" s="31"/>
      <c r="S188" s="31"/>
      <c r="T188" s="31"/>
      <c r="U188" s="31"/>
      <c r="V188" s="31"/>
      <c r="W188" s="31"/>
      <c r="X188" s="31"/>
      <c r="Y188" s="31"/>
      <c r="Z188" s="37"/>
      <c r="AA188" s="38" t="s">
        <v>689</v>
      </c>
      <c r="AB188" s="30"/>
      <c r="AC188" s="30"/>
      <c r="AD188" s="30"/>
      <c r="AE188" s="30"/>
    </row>
    <row r="189" spans="1:31" x14ac:dyDescent="0.25">
      <c r="A189" s="29">
        <v>45036</v>
      </c>
      <c r="B189" s="30" t="s">
        <v>172</v>
      </c>
      <c r="C189" s="31" t="str">
        <f t="shared" ref="C189:I199" si="28">C188</f>
        <v>53 Tân Thới Nhất 8 Phường Tân Thới Nhất, Quận 12 Thành phố Hồ Chí Minh, Việt Nam</v>
      </c>
      <c r="D189" s="30" t="str">
        <f t="shared" si="28"/>
        <v>9513143057</v>
      </c>
      <c r="E189" s="31" t="str">
        <f t="shared" si="28"/>
        <v>9521424702</v>
      </c>
      <c r="F189" s="30">
        <f t="shared" si="28"/>
        <v>6000009605</v>
      </c>
      <c r="G189" s="31" t="str">
        <f t="shared" si="28"/>
        <v>4800892393</v>
      </c>
      <c r="H189" s="33">
        <f t="shared" si="28"/>
        <v>45036</v>
      </c>
      <c r="I189" s="34">
        <f t="shared" si="28"/>
        <v>45036</v>
      </c>
      <c r="J189" s="30" t="s">
        <v>120</v>
      </c>
      <c r="K189" s="31" t="s">
        <v>115</v>
      </c>
      <c r="L189" s="30" t="s">
        <v>673</v>
      </c>
      <c r="M189" s="35">
        <v>5</v>
      </c>
      <c r="N189" s="36">
        <v>0.51071999999999995</v>
      </c>
      <c r="O189" s="35">
        <v>25942150</v>
      </c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7"/>
      <c r="AA189" s="38" t="s">
        <v>689</v>
      </c>
      <c r="AB189" s="42"/>
      <c r="AC189" s="30"/>
      <c r="AD189" s="30"/>
      <c r="AE189" s="30"/>
    </row>
    <row r="190" spans="1:31" x14ac:dyDescent="0.25">
      <c r="A190" s="29">
        <v>45036</v>
      </c>
      <c r="B190" s="30" t="s">
        <v>172</v>
      </c>
      <c r="C190" s="31" t="str">
        <f t="shared" si="28"/>
        <v>53 Tân Thới Nhất 8 Phường Tân Thới Nhất, Quận 12 Thành phố Hồ Chí Minh, Việt Nam</v>
      </c>
      <c r="D190" s="30" t="str">
        <f t="shared" si="28"/>
        <v>9513143057</v>
      </c>
      <c r="E190" s="31" t="str">
        <f t="shared" si="28"/>
        <v>9521424702</v>
      </c>
      <c r="F190" s="30">
        <f t="shared" si="28"/>
        <v>6000009605</v>
      </c>
      <c r="G190" s="31" t="str">
        <f t="shared" si="28"/>
        <v>4800892393</v>
      </c>
      <c r="H190" s="33">
        <f t="shared" si="28"/>
        <v>45036</v>
      </c>
      <c r="I190" s="34">
        <f t="shared" si="28"/>
        <v>45036</v>
      </c>
      <c r="J190" s="30" t="s">
        <v>682</v>
      </c>
      <c r="K190" s="31" t="s">
        <v>115</v>
      </c>
      <c r="L190" s="30" t="s">
        <v>673</v>
      </c>
      <c r="M190" s="35">
        <v>5</v>
      </c>
      <c r="N190" s="36">
        <v>0</v>
      </c>
      <c r="O190" s="35">
        <v>0</v>
      </c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7"/>
      <c r="AA190" s="38" t="s">
        <v>689</v>
      </c>
      <c r="AB190" s="37"/>
      <c r="AC190" s="30"/>
      <c r="AD190" s="30"/>
      <c r="AE190" s="30"/>
    </row>
    <row r="191" spans="1:31" x14ac:dyDescent="0.25">
      <c r="A191" s="29">
        <v>45036</v>
      </c>
      <c r="B191" s="30" t="s">
        <v>172</v>
      </c>
      <c r="C191" s="31" t="str">
        <f t="shared" si="28"/>
        <v>53 Tân Thới Nhất 8 Phường Tân Thới Nhất, Quận 12 Thành phố Hồ Chí Minh, Việt Nam</v>
      </c>
      <c r="D191" s="30" t="str">
        <f t="shared" si="28"/>
        <v>9513143057</v>
      </c>
      <c r="E191" s="31" t="str">
        <f t="shared" si="28"/>
        <v>9521424702</v>
      </c>
      <c r="F191" s="30">
        <f t="shared" si="28"/>
        <v>6000009605</v>
      </c>
      <c r="G191" s="31" t="str">
        <f t="shared" si="28"/>
        <v>4800892393</v>
      </c>
      <c r="H191" s="33">
        <f t="shared" si="28"/>
        <v>45036</v>
      </c>
      <c r="I191" s="34">
        <f t="shared" si="28"/>
        <v>45036</v>
      </c>
      <c r="J191" s="30" t="s">
        <v>122</v>
      </c>
      <c r="K191" s="31" t="s">
        <v>115</v>
      </c>
      <c r="L191" s="30" t="s">
        <v>673</v>
      </c>
      <c r="M191" s="35">
        <v>15</v>
      </c>
      <c r="N191" s="36">
        <v>3.1817250000000001</v>
      </c>
      <c r="O191" s="35">
        <v>92943975</v>
      </c>
      <c r="P191" s="37"/>
      <c r="Q191" s="31"/>
      <c r="R191" s="31"/>
      <c r="S191" s="31"/>
      <c r="T191" s="31"/>
      <c r="U191" s="31"/>
      <c r="V191" s="31"/>
      <c r="W191" s="31"/>
      <c r="X191" s="31"/>
      <c r="Y191" s="31"/>
      <c r="Z191" s="37"/>
      <c r="AA191" s="38" t="s">
        <v>689</v>
      </c>
      <c r="AB191" s="30"/>
      <c r="AC191" s="30"/>
      <c r="AD191" s="30"/>
      <c r="AE191" s="30"/>
    </row>
    <row r="192" spans="1:31" x14ac:dyDescent="0.25">
      <c r="A192" s="29">
        <v>45036</v>
      </c>
      <c r="B192" s="30" t="s">
        <v>172</v>
      </c>
      <c r="C192" s="31" t="str">
        <f t="shared" si="28"/>
        <v>53 Tân Thới Nhất 8 Phường Tân Thới Nhất, Quận 12 Thành phố Hồ Chí Minh, Việt Nam</v>
      </c>
      <c r="D192" s="30" t="str">
        <f t="shared" si="28"/>
        <v>9513143057</v>
      </c>
      <c r="E192" s="31" t="str">
        <f t="shared" si="28"/>
        <v>9521424702</v>
      </c>
      <c r="F192" s="30">
        <f t="shared" si="28"/>
        <v>6000009605</v>
      </c>
      <c r="G192" s="31" t="str">
        <f t="shared" si="28"/>
        <v>4800892393</v>
      </c>
      <c r="H192" s="33">
        <f t="shared" si="28"/>
        <v>45036</v>
      </c>
      <c r="I192" s="34">
        <f t="shared" si="28"/>
        <v>45036</v>
      </c>
      <c r="J192" s="30" t="s">
        <v>123</v>
      </c>
      <c r="K192" s="31" t="s">
        <v>115</v>
      </c>
      <c r="L192" s="30" t="s">
        <v>673</v>
      </c>
      <c r="M192" s="35">
        <v>15</v>
      </c>
      <c r="N192" s="36">
        <v>1.24098</v>
      </c>
      <c r="O192" s="35">
        <v>61962645</v>
      </c>
      <c r="P192" s="37"/>
      <c r="Q192" s="31"/>
      <c r="R192" s="31"/>
      <c r="S192" s="31"/>
      <c r="T192" s="31"/>
      <c r="U192" s="31"/>
      <c r="V192" s="31"/>
      <c r="W192" s="31"/>
      <c r="X192" s="31"/>
      <c r="Y192" s="31"/>
      <c r="Z192" s="37"/>
      <c r="AA192" s="38" t="s">
        <v>689</v>
      </c>
      <c r="AB192" s="30"/>
      <c r="AC192" s="30"/>
      <c r="AD192" s="30"/>
      <c r="AE192" s="30"/>
    </row>
    <row r="193" spans="1:31" x14ac:dyDescent="0.25">
      <c r="A193" s="29">
        <v>45036</v>
      </c>
      <c r="B193" s="30" t="s">
        <v>172</v>
      </c>
      <c r="C193" s="31" t="str">
        <f t="shared" si="28"/>
        <v>53 Tân Thới Nhất 8 Phường Tân Thới Nhất, Quận 12 Thành phố Hồ Chí Minh, Việt Nam</v>
      </c>
      <c r="D193" s="30" t="str">
        <f t="shared" si="28"/>
        <v>9513143057</v>
      </c>
      <c r="E193" s="31" t="str">
        <f t="shared" si="28"/>
        <v>9521424702</v>
      </c>
      <c r="F193" s="30">
        <f t="shared" si="28"/>
        <v>6000009605</v>
      </c>
      <c r="G193" s="31" t="str">
        <f t="shared" si="28"/>
        <v>4800892393</v>
      </c>
      <c r="H193" s="33">
        <f t="shared" si="28"/>
        <v>45036</v>
      </c>
      <c r="I193" s="34">
        <f t="shared" si="28"/>
        <v>45036</v>
      </c>
      <c r="J193" s="30" t="s">
        <v>124</v>
      </c>
      <c r="K193" s="31" t="s">
        <v>115</v>
      </c>
      <c r="L193" s="30" t="s">
        <v>673</v>
      </c>
      <c r="M193" s="35">
        <v>11</v>
      </c>
      <c r="N193" s="36">
        <v>1.7336549999999999</v>
      </c>
      <c r="O193" s="35">
        <v>55821821</v>
      </c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7"/>
      <c r="AA193" s="38" t="s">
        <v>689</v>
      </c>
      <c r="AB193" s="30"/>
      <c r="AC193" s="30"/>
      <c r="AD193" s="30"/>
      <c r="AE193" s="30"/>
    </row>
    <row r="194" spans="1:31" x14ac:dyDescent="0.25">
      <c r="A194" s="29">
        <v>45036</v>
      </c>
      <c r="B194" s="30" t="s">
        <v>172</v>
      </c>
      <c r="C194" s="31" t="str">
        <f t="shared" si="28"/>
        <v>53 Tân Thới Nhất 8 Phường Tân Thới Nhất, Quận 12 Thành phố Hồ Chí Minh, Việt Nam</v>
      </c>
      <c r="D194" s="30" t="str">
        <f t="shared" si="28"/>
        <v>9513143057</v>
      </c>
      <c r="E194" s="31" t="str">
        <f t="shared" si="28"/>
        <v>9521424702</v>
      </c>
      <c r="F194" s="30">
        <f t="shared" si="28"/>
        <v>6000009605</v>
      </c>
      <c r="G194" s="31" t="str">
        <f t="shared" si="28"/>
        <v>4800892393</v>
      </c>
      <c r="H194" s="33">
        <f t="shared" si="28"/>
        <v>45036</v>
      </c>
      <c r="I194" s="34">
        <f t="shared" si="28"/>
        <v>45036</v>
      </c>
      <c r="J194" s="30" t="s">
        <v>125</v>
      </c>
      <c r="K194" s="31" t="s">
        <v>115</v>
      </c>
      <c r="L194" s="30" t="s">
        <v>673</v>
      </c>
      <c r="M194" s="35">
        <v>11</v>
      </c>
      <c r="N194" s="36">
        <v>0.90297349999999998</v>
      </c>
      <c r="O194" s="35">
        <v>37214540</v>
      </c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7"/>
      <c r="AA194" s="38" t="s">
        <v>689</v>
      </c>
      <c r="AB194" s="37"/>
      <c r="AC194" s="30"/>
      <c r="AD194" s="30"/>
      <c r="AE194" s="30"/>
    </row>
    <row r="195" spans="1:31" x14ac:dyDescent="0.25">
      <c r="A195" s="29">
        <v>45036</v>
      </c>
      <c r="B195" s="30" t="s">
        <v>172</v>
      </c>
      <c r="C195" s="31" t="str">
        <f t="shared" si="28"/>
        <v>53 Tân Thới Nhất 8 Phường Tân Thới Nhất, Quận 12 Thành phố Hồ Chí Minh, Việt Nam</v>
      </c>
      <c r="D195" s="30" t="str">
        <f t="shared" si="28"/>
        <v>9513143057</v>
      </c>
      <c r="E195" s="31" t="str">
        <f t="shared" si="28"/>
        <v>9521424702</v>
      </c>
      <c r="F195" s="30">
        <f t="shared" si="28"/>
        <v>6000009605</v>
      </c>
      <c r="G195" s="31" t="str">
        <f t="shared" si="28"/>
        <v>4800892393</v>
      </c>
      <c r="H195" s="33">
        <f t="shared" si="28"/>
        <v>45036</v>
      </c>
      <c r="I195" s="34">
        <f t="shared" si="28"/>
        <v>45036</v>
      </c>
      <c r="J195" s="30" t="s">
        <v>730</v>
      </c>
      <c r="K195" s="31" t="s">
        <v>115</v>
      </c>
      <c r="L195" s="30" t="s">
        <v>673</v>
      </c>
      <c r="M195" s="35">
        <v>15</v>
      </c>
      <c r="N195" s="36">
        <v>0</v>
      </c>
      <c r="O195" s="35">
        <v>0</v>
      </c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7"/>
      <c r="AA195" s="38" t="s">
        <v>689</v>
      </c>
      <c r="AB195" s="37"/>
      <c r="AC195" s="30"/>
      <c r="AD195" s="30"/>
      <c r="AE195" s="30"/>
    </row>
    <row r="196" spans="1:31" x14ac:dyDescent="0.25">
      <c r="A196" s="29">
        <v>45036</v>
      </c>
      <c r="B196" s="30" t="s">
        <v>172</v>
      </c>
      <c r="C196" s="31" t="str">
        <f t="shared" si="28"/>
        <v>53 Tân Thới Nhất 8 Phường Tân Thới Nhất, Quận 12 Thành phố Hồ Chí Minh, Việt Nam</v>
      </c>
      <c r="D196" s="30" t="str">
        <f t="shared" si="28"/>
        <v>9513143057</v>
      </c>
      <c r="E196" s="31" t="str">
        <f t="shared" si="28"/>
        <v>9521424702</v>
      </c>
      <c r="F196" s="30">
        <f t="shared" si="28"/>
        <v>6000009605</v>
      </c>
      <c r="G196" s="31" t="str">
        <f t="shared" si="28"/>
        <v>4800892393</v>
      </c>
      <c r="H196" s="33">
        <f t="shared" si="28"/>
        <v>45036</v>
      </c>
      <c r="I196" s="34">
        <f t="shared" si="28"/>
        <v>45036</v>
      </c>
      <c r="J196" s="30" t="s">
        <v>731</v>
      </c>
      <c r="K196" s="31" t="s">
        <v>115</v>
      </c>
      <c r="L196" s="30" t="s">
        <v>673</v>
      </c>
      <c r="M196" s="35">
        <v>11</v>
      </c>
      <c r="N196" s="36">
        <v>0</v>
      </c>
      <c r="O196" s="35">
        <v>0</v>
      </c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7"/>
      <c r="AA196" s="38" t="s">
        <v>689</v>
      </c>
      <c r="AB196" s="37"/>
      <c r="AC196" s="30"/>
      <c r="AD196" s="30"/>
      <c r="AE196" s="30"/>
    </row>
    <row r="197" spans="1:31" x14ac:dyDescent="0.25">
      <c r="A197" s="29">
        <v>45036</v>
      </c>
      <c r="B197" s="30" t="s">
        <v>172</v>
      </c>
      <c r="C197" s="31" t="str">
        <f t="shared" si="28"/>
        <v>53 Tân Thới Nhất 8 Phường Tân Thới Nhất, Quận 12 Thành phố Hồ Chí Minh, Việt Nam</v>
      </c>
      <c r="D197" s="30" t="s">
        <v>177</v>
      </c>
      <c r="E197" s="31" t="s">
        <v>175</v>
      </c>
      <c r="F197" s="30">
        <v>6000009605</v>
      </c>
      <c r="G197" s="31" t="s">
        <v>784</v>
      </c>
      <c r="H197" s="39">
        <v>45036</v>
      </c>
      <c r="I197" s="34">
        <v>45036</v>
      </c>
      <c r="J197" s="30" t="s">
        <v>785</v>
      </c>
      <c r="K197" s="31" t="s">
        <v>115</v>
      </c>
      <c r="L197" s="30" t="s">
        <v>673</v>
      </c>
      <c r="M197" s="35">
        <v>1</v>
      </c>
      <c r="N197" s="36">
        <v>0</v>
      </c>
      <c r="O197" s="35">
        <v>0</v>
      </c>
      <c r="P197" s="37"/>
      <c r="Q197" s="31"/>
      <c r="R197" s="31"/>
      <c r="S197" s="31"/>
      <c r="T197" s="31"/>
      <c r="U197" s="31"/>
      <c r="V197" s="31"/>
      <c r="W197" s="31"/>
      <c r="X197" s="31"/>
      <c r="Y197" s="31"/>
      <c r="Z197" s="37"/>
      <c r="AA197" s="38" t="s">
        <v>689</v>
      </c>
      <c r="AB197" s="30"/>
      <c r="AC197" s="30"/>
      <c r="AD197" s="30"/>
      <c r="AE197" s="30"/>
    </row>
    <row r="198" spans="1:31" x14ac:dyDescent="0.25">
      <c r="A198" s="29">
        <v>45036</v>
      </c>
      <c r="B198" s="30" t="s">
        <v>172</v>
      </c>
      <c r="C198" s="31" t="str">
        <f t="shared" si="28"/>
        <v>53 Tân Thới Nhất 8 Phường Tân Thới Nhất, Quận 12 Thành phố Hồ Chí Minh, Việt Nam</v>
      </c>
      <c r="D198" s="30" t="str">
        <f t="shared" si="28"/>
        <v>9513143238</v>
      </c>
      <c r="E198" s="31" t="str">
        <f t="shared" si="28"/>
        <v>9521424782</v>
      </c>
      <c r="F198" s="30">
        <f t="shared" si="28"/>
        <v>6000009605</v>
      </c>
      <c r="G198" s="31" t="str">
        <f t="shared" si="28"/>
        <v>4800892481</v>
      </c>
      <c r="H198" s="33">
        <f t="shared" si="28"/>
        <v>45036</v>
      </c>
      <c r="I198" s="34">
        <f t="shared" si="28"/>
        <v>45036</v>
      </c>
      <c r="J198" s="30" t="s">
        <v>176</v>
      </c>
      <c r="K198" s="31" t="s">
        <v>115</v>
      </c>
      <c r="L198" s="30" t="s">
        <v>673</v>
      </c>
      <c r="M198" s="35">
        <v>1</v>
      </c>
      <c r="N198" s="36">
        <v>0.13368749999999999</v>
      </c>
      <c r="O198" s="35">
        <v>10965355</v>
      </c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7"/>
      <c r="AA198" s="38" t="s">
        <v>689</v>
      </c>
      <c r="AB198" s="37"/>
      <c r="AC198" s="30"/>
      <c r="AD198" s="30"/>
      <c r="AE198" s="30"/>
    </row>
    <row r="199" spans="1:31" x14ac:dyDescent="0.25">
      <c r="A199" s="29">
        <v>45036</v>
      </c>
      <c r="B199" s="30" t="s">
        <v>172</v>
      </c>
      <c r="C199" s="31" t="str">
        <f t="shared" si="28"/>
        <v>53 Tân Thới Nhất 8 Phường Tân Thới Nhất, Quận 12 Thành phố Hồ Chí Minh, Việt Nam</v>
      </c>
      <c r="D199" s="32" t="str">
        <f t="shared" si="28"/>
        <v>9513143238</v>
      </c>
      <c r="E199" s="31" t="str">
        <f t="shared" si="28"/>
        <v>9521424782</v>
      </c>
      <c r="F199" s="30">
        <f t="shared" si="28"/>
        <v>6000009605</v>
      </c>
      <c r="G199" s="31" t="str">
        <f t="shared" si="28"/>
        <v>4800892481</v>
      </c>
      <c r="H199" s="33">
        <f t="shared" si="28"/>
        <v>45036</v>
      </c>
      <c r="I199" s="34">
        <f t="shared" si="28"/>
        <v>45036</v>
      </c>
      <c r="J199" s="30" t="s">
        <v>178</v>
      </c>
      <c r="K199" s="31" t="s">
        <v>115</v>
      </c>
      <c r="L199" s="30" t="s">
        <v>673</v>
      </c>
      <c r="M199" s="35">
        <v>1</v>
      </c>
      <c r="N199" s="36">
        <v>0.36225000000000002</v>
      </c>
      <c r="O199" s="35">
        <v>16448033</v>
      </c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7"/>
      <c r="AA199" s="38" t="s">
        <v>689</v>
      </c>
      <c r="AB199" s="30"/>
      <c r="AC199" s="30"/>
      <c r="AD199" s="30"/>
      <c r="AE199" s="30"/>
    </row>
    <row r="200" spans="1:31" x14ac:dyDescent="0.25">
      <c r="A200" s="29">
        <v>45036</v>
      </c>
      <c r="B200" s="30" t="s">
        <v>480</v>
      </c>
      <c r="C200" s="31" t="s">
        <v>786</v>
      </c>
      <c r="D200" s="30" t="s">
        <v>479</v>
      </c>
      <c r="E200" s="31" t="s">
        <v>478</v>
      </c>
      <c r="F200" s="30">
        <v>5000017227</v>
      </c>
      <c r="G200" s="31" t="s">
        <v>787</v>
      </c>
      <c r="H200" s="33">
        <v>45040</v>
      </c>
      <c r="I200" s="34">
        <v>45036</v>
      </c>
      <c r="J200" s="30" t="s">
        <v>111</v>
      </c>
      <c r="K200" s="31" t="s">
        <v>702</v>
      </c>
      <c r="L200" s="30" t="s">
        <v>673</v>
      </c>
      <c r="M200" s="35">
        <v>1</v>
      </c>
      <c r="N200" s="36">
        <v>5.3039999999999997E-2</v>
      </c>
      <c r="O200" s="35">
        <v>5592000</v>
      </c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7"/>
      <c r="AA200" s="38" t="s">
        <v>689</v>
      </c>
      <c r="AB200" s="30"/>
      <c r="AC200" s="30"/>
      <c r="AD200" s="30"/>
      <c r="AE200" s="30"/>
    </row>
    <row r="201" spans="1:31" x14ac:dyDescent="0.25">
      <c r="A201" s="29">
        <v>45036</v>
      </c>
      <c r="B201" s="30" t="s">
        <v>460</v>
      </c>
      <c r="C201" s="31" t="s">
        <v>788</v>
      </c>
      <c r="D201" s="30" t="s">
        <v>459</v>
      </c>
      <c r="E201" s="31" t="s">
        <v>458</v>
      </c>
      <c r="F201" s="30">
        <v>5000014615</v>
      </c>
      <c r="G201" s="31" t="s">
        <v>789</v>
      </c>
      <c r="H201" s="33">
        <v>45040</v>
      </c>
      <c r="I201" s="34">
        <v>45036</v>
      </c>
      <c r="J201" s="30" t="s">
        <v>111</v>
      </c>
      <c r="K201" s="31" t="s">
        <v>702</v>
      </c>
      <c r="L201" s="30" t="s">
        <v>673</v>
      </c>
      <c r="M201" s="35">
        <v>2</v>
      </c>
      <c r="N201" s="36">
        <v>0.10607999999999999</v>
      </c>
      <c r="O201" s="35">
        <v>11184000</v>
      </c>
      <c r="P201" s="37"/>
      <c r="Q201" s="31"/>
      <c r="R201" s="31"/>
      <c r="S201" s="31"/>
      <c r="T201" s="31"/>
      <c r="U201" s="31"/>
      <c r="V201" s="31"/>
      <c r="W201" s="31"/>
      <c r="X201" s="31"/>
      <c r="Y201" s="31"/>
      <c r="Z201" s="37"/>
      <c r="AA201" s="38" t="s">
        <v>689</v>
      </c>
      <c r="AB201" s="30"/>
      <c r="AC201" s="30"/>
      <c r="AD201" s="30"/>
      <c r="AE201" s="30"/>
    </row>
    <row r="202" spans="1:31" x14ac:dyDescent="0.25">
      <c r="A202" s="29">
        <v>45036</v>
      </c>
      <c r="B202" s="30" t="s">
        <v>315</v>
      </c>
      <c r="C202" s="31" t="s">
        <v>790</v>
      </c>
      <c r="D202" s="30" t="s">
        <v>359</v>
      </c>
      <c r="E202" s="31" t="s">
        <v>358</v>
      </c>
      <c r="F202" s="30">
        <v>6000011361</v>
      </c>
      <c r="G202" s="31" t="s">
        <v>791</v>
      </c>
      <c r="H202" s="39">
        <v>45036</v>
      </c>
      <c r="I202" s="34">
        <v>45033</v>
      </c>
      <c r="J202" s="30" t="s">
        <v>351</v>
      </c>
      <c r="K202" s="31" t="s">
        <v>246</v>
      </c>
      <c r="L202" s="30" t="s">
        <v>673</v>
      </c>
      <c r="M202" s="35">
        <v>15</v>
      </c>
      <c r="N202" s="36">
        <v>7.8682800000000004</v>
      </c>
      <c r="O202" s="35">
        <v>79080000</v>
      </c>
      <c r="P202" s="31"/>
      <c r="Q202" s="31"/>
      <c r="R202" s="31"/>
      <c r="S202" s="31"/>
      <c r="T202" s="31"/>
      <c r="U202" s="31"/>
      <c r="V202" s="31">
        <v>1</v>
      </c>
      <c r="W202" s="31"/>
      <c r="X202" s="31"/>
      <c r="Y202" s="31"/>
      <c r="Z202" s="37"/>
      <c r="AA202" s="38" t="s">
        <v>729</v>
      </c>
      <c r="AB202" s="30"/>
      <c r="AC202" s="30"/>
      <c r="AD202" s="30"/>
      <c r="AE202" s="30"/>
    </row>
    <row r="203" spans="1:31" x14ac:dyDescent="0.25">
      <c r="A203" s="29">
        <v>45036</v>
      </c>
      <c r="B203" s="30" t="s">
        <v>315</v>
      </c>
      <c r="C203" s="31" t="str">
        <f t="shared" ref="C203:I209" si="29">C202</f>
        <v>100/1G KP. Đồng An 2 Phường Bình Hòa, Thị xã Thuận An Tỉnh Bình Dương</v>
      </c>
      <c r="D203" s="30" t="s">
        <v>352</v>
      </c>
      <c r="E203" s="31" t="s">
        <v>350</v>
      </c>
      <c r="F203" s="30">
        <v>6000011361</v>
      </c>
      <c r="G203" s="31" t="s">
        <v>792</v>
      </c>
      <c r="H203" s="33">
        <v>45037</v>
      </c>
      <c r="I203" s="34">
        <v>45034</v>
      </c>
      <c r="J203" s="30" t="s">
        <v>351</v>
      </c>
      <c r="K203" s="31" t="s">
        <v>246</v>
      </c>
      <c r="L203" s="30" t="s">
        <v>673</v>
      </c>
      <c r="M203" s="35">
        <v>7</v>
      </c>
      <c r="N203" s="36">
        <v>3.6718640000000002</v>
      </c>
      <c r="O203" s="35">
        <v>36904000</v>
      </c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7"/>
      <c r="AA203" s="38" t="s">
        <v>729</v>
      </c>
      <c r="AB203" s="37"/>
      <c r="AC203" s="30"/>
      <c r="AD203" s="30"/>
      <c r="AE203" s="30"/>
    </row>
    <row r="204" spans="1:31" x14ac:dyDescent="0.25">
      <c r="A204" s="29">
        <v>45036</v>
      </c>
      <c r="B204" s="30" t="s">
        <v>315</v>
      </c>
      <c r="C204" s="31" t="str">
        <f t="shared" si="29"/>
        <v>100/1G KP. Đồng An 2 Phường Bình Hòa, Thị xã Thuận An Tỉnh Bình Dương</v>
      </c>
      <c r="D204" s="30" t="s">
        <v>354</v>
      </c>
      <c r="E204" s="31" t="s">
        <v>353</v>
      </c>
      <c r="F204" s="30">
        <v>6000011361</v>
      </c>
      <c r="G204" s="31" t="s">
        <v>793</v>
      </c>
      <c r="H204" s="33">
        <v>45040</v>
      </c>
      <c r="I204" s="34">
        <v>45034</v>
      </c>
      <c r="J204" s="30" t="s">
        <v>351</v>
      </c>
      <c r="K204" s="31" t="s">
        <v>246</v>
      </c>
      <c r="L204" s="30" t="s">
        <v>673</v>
      </c>
      <c r="M204" s="35">
        <v>18</v>
      </c>
      <c r="N204" s="36">
        <v>9.4419360000000001</v>
      </c>
      <c r="O204" s="35">
        <v>94896000</v>
      </c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7"/>
      <c r="AA204" s="38" t="s">
        <v>729</v>
      </c>
      <c r="AB204" s="30"/>
      <c r="AC204" s="30"/>
      <c r="AD204" s="30"/>
      <c r="AE204" s="30"/>
    </row>
    <row r="205" spans="1:31" x14ac:dyDescent="0.25">
      <c r="A205" s="29">
        <v>45036</v>
      </c>
      <c r="B205" s="30" t="s">
        <v>315</v>
      </c>
      <c r="C205" s="31" t="str">
        <f t="shared" si="29"/>
        <v>100/1G KP. Đồng An 2 Phường Bình Hòa, Thị xã Thuận An Tỉnh Bình Dương</v>
      </c>
      <c r="D205" s="30" t="s">
        <v>354</v>
      </c>
      <c r="E205" s="31" t="s">
        <v>355</v>
      </c>
      <c r="F205" s="30">
        <v>6000011361</v>
      </c>
      <c r="G205" s="31" t="s">
        <v>793</v>
      </c>
      <c r="H205" s="33">
        <v>45040</v>
      </c>
      <c r="I205" s="34">
        <v>45033</v>
      </c>
      <c r="J205" s="30" t="s">
        <v>271</v>
      </c>
      <c r="K205" s="31" t="s">
        <v>246</v>
      </c>
      <c r="L205" s="41" t="s">
        <v>679</v>
      </c>
      <c r="M205" s="35">
        <v>1</v>
      </c>
      <c r="N205" s="36">
        <v>1.1129599999999999</v>
      </c>
      <c r="O205" s="35">
        <v>15833182</v>
      </c>
      <c r="P205" s="37"/>
      <c r="Q205" s="31"/>
      <c r="R205" s="31"/>
      <c r="S205" s="31"/>
      <c r="T205" s="31"/>
      <c r="U205" s="31"/>
      <c r="V205" s="31"/>
      <c r="W205" s="31"/>
      <c r="X205" s="31"/>
      <c r="Y205" s="31"/>
      <c r="Z205" s="37"/>
      <c r="AA205" s="38" t="s">
        <v>729</v>
      </c>
      <c r="AB205" s="30"/>
      <c r="AC205" s="30"/>
      <c r="AD205" s="30"/>
      <c r="AE205" s="30"/>
    </row>
    <row r="206" spans="1:31" x14ac:dyDescent="0.25">
      <c r="A206" s="29">
        <v>45036</v>
      </c>
      <c r="B206" s="30" t="s">
        <v>315</v>
      </c>
      <c r="C206" s="31" t="str">
        <f t="shared" si="29"/>
        <v>100/1G KP. Đồng An 2 Phường Bình Hòa, Thị xã Thuận An Tỉnh Bình Dương</v>
      </c>
      <c r="D206" s="30" t="s">
        <v>357</v>
      </c>
      <c r="E206" s="31" t="s">
        <v>356</v>
      </c>
      <c r="F206" s="30">
        <v>6000011361</v>
      </c>
      <c r="G206" s="31" t="s">
        <v>794</v>
      </c>
      <c r="H206" s="33">
        <v>45040</v>
      </c>
      <c r="I206" s="34">
        <v>45033</v>
      </c>
      <c r="J206" s="30" t="s">
        <v>252</v>
      </c>
      <c r="K206" s="31" t="s">
        <v>246</v>
      </c>
      <c r="L206" s="30" t="s">
        <v>673</v>
      </c>
      <c r="M206" s="35">
        <v>3</v>
      </c>
      <c r="N206" s="36">
        <v>2.3253749999999997</v>
      </c>
      <c r="O206" s="35">
        <v>26376000</v>
      </c>
      <c r="P206" s="37"/>
      <c r="Q206" s="31"/>
      <c r="R206" s="31"/>
      <c r="S206" s="31"/>
      <c r="T206" s="31"/>
      <c r="U206" s="31"/>
      <c r="V206" s="31"/>
      <c r="W206" s="31"/>
      <c r="X206" s="31"/>
      <c r="Y206" s="31"/>
      <c r="Z206" s="37"/>
      <c r="AA206" s="38" t="s">
        <v>729</v>
      </c>
      <c r="AB206" s="30"/>
      <c r="AC206" s="30"/>
      <c r="AD206" s="30"/>
      <c r="AE206" s="30"/>
    </row>
    <row r="207" spans="1:31" x14ac:dyDescent="0.25">
      <c r="A207" s="29">
        <v>45036</v>
      </c>
      <c r="B207" s="30" t="s">
        <v>315</v>
      </c>
      <c r="C207" s="31" t="str">
        <f t="shared" si="29"/>
        <v>100/1G KP. Đồng An 2 Phường Bình Hòa, Thị xã Thuận An Tỉnh Bình Dương</v>
      </c>
      <c r="D207" s="30" t="s">
        <v>348</v>
      </c>
      <c r="E207" s="31" t="s">
        <v>347</v>
      </c>
      <c r="F207" s="30">
        <v>6000011361</v>
      </c>
      <c r="G207" s="31" t="s">
        <v>795</v>
      </c>
      <c r="H207" s="33">
        <v>45042</v>
      </c>
      <c r="I207" s="34">
        <v>45035</v>
      </c>
      <c r="J207" s="30" t="s">
        <v>113</v>
      </c>
      <c r="K207" s="31" t="s">
        <v>115</v>
      </c>
      <c r="L207" s="30" t="s">
        <v>673</v>
      </c>
      <c r="M207" s="35">
        <v>24</v>
      </c>
      <c r="N207" s="36">
        <v>5.1840000000000002</v>
      </c>
      <c r="O207" s="35">
        <v>186783480</v>
      </c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7"/>
      <c r="AA207" s="38" t="s">
        <v>729</v>
      </c>
      <c r="AB207" s="37"/>
      <c r="AC207" s="30"/>
      <c r="AD207" s="30"/>
      <c r="AE207" s="30"/>
    </row>
    <row r="208" spans="1:31" x14ac:dyDescent="0.25">
      <c r="A208" s="29">
        <v>45036</v>
      </c>
      <c r="B208" s="30" t="s">
        <v>315</v>
      </c>
      <c r="C208" s="31" t="str">
        <f t="shared" si="29"/>
        <v>100/1G KP. Đồng An 2 Phường Bình Hòa, Thị xã Thuận An Tỉnh Bình Dương</v>
      </c>
      <c r="D208" s="32" t="str">
        <f t="shared" si="29"/>
        <v>9513143298</v>
      </c>
      <c r="E208" s="31" t="str">
        <f t="shared" si="29"/>
        <v>9521424854</v>
      </c>
      <c r="F208" s="30">
        <f t="shared" si="29"/>
        <v>6000011361</v>
      </c>
      <c r="G208" s="31" t="str">
        <f t="shared" si="29"/>
        <v>04172PO2304842546</v>
      </c>
      <c r="H208" s="33">
        <f t="shared" si="29"/>
        <v>45042</v>
      </c>
      <c r="I208" s="34">
        <f t="shared" si="29"/>
        <v>45035</v>
      </c>
      <c r="J208" s="30" t="s">
        <v>120</v>
      </c>
      <c r="K208" s="31" t="s">
        <v>115</v>
      </c>
      <c r="L208" s="30" t="s">
        <v>673</v>
      </c>
      <c r="M208" s="35">
        <v>24</v>
      </c>
      <c r="N208" s="36">
        <v>2.4514559999999999</v>
      </c>
      <c r="O208" s="35">
        <v>124522320</v>
      </c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7"/>
      <c r="AA208" s="38" t="s">
        <v>729</v>
      </c>
      <c r="AB208" s="30"/>
      <c r="AC208" s="30"/>
      <c r="AD208" s="30"/>
      <c r="AE208" s="30"/>
    </row>
    <row r="209" spans="1:31" x14ac:dyDescent="0.25">
      <c r="A209" s="29">
        <v>45036</v>
      </c>
      <c r="B209" s="30" t="s">
        <v>315</v>
      </c>
      <c r="C209" s="31" t="str">
        <f t="shared" si="29"/>
        <v>100/1G KP. Đồng An 2 Phường Bình Hòa, Thị xã Thuận An Tỉnh Bình Dương</v>
      </c>
      <c r="D209" s="30" t="str">
        <f t="shared" si="29"/>
        <v>9513143298</v>
      </c>
      <c r="E209" s="31" t="str">
        <f t="shared" si="29"/>
        <v>9521424854</v>
      </c>
      <c r="F209" s="30">
        <f t="shared" si="29"/>
        <v>6000011361</v>
      </c>
      <c r="G209" s="31" t="str">
        <f t="shared" si="29"/>
        <v>04172PO2304842546</v>
      </c>
      <c r="H209" s="33">
        <f t="shared" si="29"/>
        <v>45042</v>
      </c>
      <c r="I209" s="34">
        <f t="shared" si="29"/>
        <v>45035</v>
      </c>
      <c r="J209" s="30" t="s">
        <v>682</v>
      </c>
      <c r="K209" s="31" t="s">
        <v>115</v>
      </c>
      <c r="L209" s="30" t="s">
        <v>673</v>
      </c>
      <c r="M209" s="35">
        <v>24</v>
      </c>
      <c r="N209" s="36">
        <v>0</v>
      </c>
      <c r="O209" s="35">
        <v>0</v>
      </c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7"/>
      <c r="AA209" s="38" t="s">
        <v>729</v>
      </c>
      <c r="AB209" s="30"/>
      <c r="AC209" s="30"/>
      <c r="AD209" s="30"/>
      <c r="AE209" s="30"/>
    </row>
    <row r="210" spans="1:31" x14ac:dyDescent="0.25">
      <c r="A210" s="29">
        <v>45036</v>
      </c>
      <c r="B210" s="30" t="s">
        <v>315</v>
      </c>
      <c r="C210" s="31" t="s">
        <v>796</v>
      </c>
      <c r="D210" s="30" t="s">
        <v>377</v>
      </c>
      <c r="E210" s="31" t="s">
        <v>375</v>
      </c>
      <c r="F210" s="30">
        <v>6000011435</v>
      </c>
      <c r="G210" s="31" t="s">
        <v>797</v>
      </c>
      <c r="H210" s="33">
        <v>45040</v>
      </c>
      <c r="I210" s="34">
        <v>45033</v>
      </c>
      <c r="J210" s="30" t="s">
        <v>376</v>
      </c>
      <c r="K210" s="31" t="s">
        <v>246</v>
      </c>
      <c r="L210" s="30" t="s">
        <v>673</v>
      </c>
      <c r="M210" s="35">
        <v>2</v>
      </c>
      <c r="N210" s="36">
        <v>1.974</v>
      </c>
      <c r="O210" s="35">
        <v>24144000</v>
      </c>
      <c r="P210" s="37"/>
      <c r="Q210" s="31"/>
      <c r="R210" s="31"/>
      <c r="S210" s="31">
        <v>1</v>
      </c>
      <c r="T210" s="31"/>
      <c r="U210" s="31"/>
      <c r="V210" s="31"/>
      <c r="W210" s="31"/>
      <c r="X210" s="31"/>
      <c r="Y210" s="31"/>
      <c r="Z210" s="37"/>
      <c r="AA210" s="38" t="s">
        <v>680</v>
      </c>
      <c r="AB210" s="30"/>
      <c r="AC210" s="30"/>
      <c r="AD210" s="30"/>
      <c r="AE210" s="30"/>
    </row>
    <row r="211" spans="1:31" x14ac:dyDescent="0.25">
      <c r="A211" s="29">
        <v>45036</v>
      </c>
      <c r="B211" s="30" t="s">
        <v>315</v>
      </c>
      <c r="C211" s="31" t="str">
        <f t="shared" ref="C211:I216" si="30">C210</f>
        <v>Thửa đất số 431 và 432 ,tờ bản đồ số 121 Khu Phố 4, phường An Phú Thị Xã Thuận An, Tỉnh Bình Dương</v>
      </c>
      <c r="D211" s="30" t="str">
        <f>D210</f>
        <v>9513141969</v>
      </c>
      <c r="E211" s="31" t="s">
        <v>379</v>
      </c>
      <c r="F211" s="30">
        <v>6000011435</v>
      </c>
      <c r="G211" s="31" t="s">
        <v>797</v>
      </c>
      <c r="H211" s="33">
        <v>45040</v>
      </c>
      <c r="I211" s="34">
        <v>45034</v>
      </c>
      <c r="J211" s="30" t="s">
        <v>351</v>
      </c>
      <c r="K211" s="31" t="s">
        <v>246</v>
      </c>
      <c r="L211" s="30" t="s">
        <v>673</v>
      </c>
      <c r="M211" s="35">
        <v>6</v>
      </c>
      <c r="N211" s="36">
        <v>3.1473120000000003</v>
      </c>
      <c r="O211" s="35">
        <v>31632000</v>
      </c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7"/>
      <c r="AA211" s="38" t="s">
        <v>680</v>
      </c>
      <c r="AB211" s="30"/>
      <c r="AC211" s="30"/>
      <c r="AD211" s="30"/>
      <c r="AE211" s="30"/>
    </row>
    <row r="212" spans="1:31" x14ac:dyDescent="0.25">
      <c r="A212" s="29">
        <v>45036</v>
      </c>
      <c r="B212" s="30" t="s">
        <v>315</v>
      </c>
      <c r="C212" s="31" t="str">
        <f t="shared" si="30"/>
        <v>Thửa đất số 431 và 432 ,tờ bản đồ số 121 Khu Phố 4, phường An Phú Thị Xã Thuận An, Tỉnh Bình Dương</v>
      </c>
      <c r="D212" s="30" t="s">
        <v>381</v>
      </c>
      <c r="E212" s="31" t="s">
        <v>380</v>
      </c>
      <c r="F212" s="30">
        <v>6000011435</v>
      </c>
      <c r="G212" s="31" t="s">
        <v>798</v>
      </c>
      <c r="H212" s="33">
        <v>45044</v>
      </c>
      <c r="I212" s="34">
        <v>45033</v>
      </c>
      <c r="J212" s="30" t="s">
        <v>257</v>
      </c>
      <c r="K212" s="31" t="s">
        <v>255</v>
      </c>
      <c r="L212" s="30" t="s">
        <v>673</v>
      </c>
      <c r="M212" s="35">
        <v>1</v>
      </c>
      <c r="N212" s="36">
        <v>0.49245299999999997</v>
      </c>
      <c r="O212" s="35">
        <v>7272000</v>
      </c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7"/>
      <c r="AA212" s="38" t="s">
        <v>680</v>
      </c>
      <c r="AB212" s="30"/>
      <c r="AC212" s="30"/>
      <c r="AD212" s="30"/>
      <c r="AE212" s="30"/>
    </row>
    <row r="213" spans="1:31" x14ac:dyDescent="0.25">
      <c r="A213" s="29">
        <v>45036</v>
      </c>
      <c r="B213" s="30" t="s">
        <v>315</v>
      </c>
      <c r="C213" s="31" t="str">
        <f t="shared" si="30"/>
        <v>Thửa đất số 431 và 432 ,tờ bản đồ số 121 Khu Phố 4, phường An Phú Thị Xã Thuận An, Tỉnh Bình Dương</v>
      </c>
      <c r="D213" s="30" t="s">
        <v>383</v>
      </c>
      <c r="E213" s="31" t="s">
        <v>382</v>
      </c>
      <c r="F213" s="30">
        <v>6000011435</v>
      </c>
      <c r="G213" s="31" t="s">
        <v>799</v>
      </c>
      <c r="H213" s="39">
        <v>45036</v>
      </c>
      <c r="I213" s="34">
        <v>45034</v>
      </c>
      <c r="J213" s="30" t="s">
        <v>254</v>
      </c>
      <c r="K213" s="31" t="s">
        <v>255</v>
      </c>
      <c r="L213" s="30" t="s">
        <v>673</v>
      </c>
      <c r="M213" s="35">
        <v>1</v>
      </c>
      <c r="N213" s="36">
        <v>0.58678600000000003</v>
      </c>
      <c r="O213" s="35">
        <v>9265000</v>
      </c>
      <c r="P213" s="37"/>
      <c r="Q213" s="31"/>
      <c r="R213" s="31"/>
      <c r="S213" s="31"/>
      <c r="T213" s="31"/>
      <c r="U213" s="31"/>
      <c r="V213" s="31"/>
      <c r="W213" s="31"/>
      <c r="X213" s="31"/>
      <c r="Y213" s="31"/>
      <c r="Z213" s="37"/>
      <c r="AA213" s="38" t="s">
        <v>680</v>
      </c>
      <c r="AB213" s="30"/>
      <c r="AC213" s="30"/>
      <c r="AD213" s="30"/>
      <c r="AE213" s="30"/>
    </row>
    <row r="214" spans="1:31" x14ac:dyDescent="0.25">
      <c r="A214" s="29">
        <v>45036</v>
      </c>
      <c r="B214" s="30" t="s">
        <v>315</v>
      </c>
      <c r="C214" s="31" t="str">
        <f t="shared" si="30"/>
        <v>Thửa đất số 431 và 432 ,tờ bản đồ số 121 Khu Phố 4, phường An Phú Thị Xã Thuận An, Tỉnh Bình Dương</v>
      </c>
      <c r="D214" s="30" t="s">
        <v>385</v>
      </c>
      <c r="E214" s="31" t="s">
        <v>384</v>
      </c>
      <c r="F214" s="30">
        <v>6000011435</v>
      </c>
      <c r="G214" s="31" t="s">
        <v>800</v>
      </c>
      <c r="H214" s="33">
        <v>45042</v>
      </c>
      <c r="I214" s="34">
        <v>45035</v>
      </c>
      <c r="J214" s="30" t="s">
        <v>113</v>
      </c>
      <c r="K214" s="31" t="s">
        <v>115</v>
      </c>
      <c r="L214" s="30" t="s">
        <v>673</v>
      </c>
      <c r="M214" s="35">
        <v>33</v>
      </c>
      <c r="N214" s="36">
        <v>7.1280000000000001</v>
      </c>
      <c r="O214" s="35">
        <v>256827285</v>
      </c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7"/>
      <c r="AA214" s="38" t="s">
        <v>680</v>
      </c>
      <c r="AB214" s="42"/>
      <c r="AC214" s="30"/>
      <c r="AD214" s="30"/>
      <c r="AE214" s="30"/>
    </row>
    <row r="215" spans="1:31" x14ac:dyDescent="0.25">
      <c r="A215" s="29">
        <v>45036</v>
      </c>
      <c r="B215" s="30" t="s">
        <v>315</v>
      </c>
      <c r="C215" s="31" t="str">
        <f t="shared" si="30"/>
        <v>Thửa đất số 431 và 432 ,tờ bản đồ số 121 Khu Phố 4, phường An Phú Thị Xã Thuận An, Tỉnh Bình Dương</v>
      </c>
      <c r="D215" s="30" t="str">
        <f t="shared" si="30"/>
        <v>9513143263</v>
      </c>
      <c r="E215" s="31" t="str">
        <f t="shared" si="30"/>
        <v>9521424869</v>
      </c>
      <c r="F215" s="30">
        <f t="shared" si="30"/>
        <v>6000011435</v>
      </c>
      <c r="G215" s="31" t="str">
        <f t="shared" si="30"/>
        <v>04168PO2304842686</v>
      </c>
      <c r="H215" s="33">
        <f t="shared" si="30"/>
        <v>45042</v>
      </c>
      <c r="I215" s="34">
        <f t="shared" si="30"/>
        <v>45035</v>
      </c>
      <c r="J215" s="30" t="s">
        <v>120</v>
      </c>
      <c r="K215" s="31" t="s">
        <v>115</v>
      </c>
      <c r="L215" s="30" t="s">
        <v>673</v>
      </c>
      <c r="M215" s="35">
        <v>33</v>
      </c>
      <c r="N215" s="36">
        <v>3.370752</v>
      </c>
      <c r="O215" s="35">
        <v>171218190</v>
      </c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7"/>
      <c r="AA215" s="38" t="s">
        <v>680</v>
      </c>
      <c r="AB215" s="37"/>
      <c r="AC215" s="30"/>
      <c r="AD215" s="30"/>
      <c r="AE215" s="30"/>
    </row>
    <row r="216" spans="1:31" x14ac:dyDescent="0.25">
      <c r="A216" s="29">
        <v>45036</v>
      </c>
      <c r="B216" s="30" t="s">
        <v>315</v>
      </c>
      <c r="C216" s="31" t="str">
        <f t="shared" si="30"/>
        <v>Thửa đất số 431 và 432 ,tờ bản đồ số 121 Khu Phố 4, phường An Phú Thị Xã Thuận An, Tỉnh Bình Dương</v>
      </c>
      <c r="D216" s="30" t="str">
        <f t="shared" si="30"/>
        <v>9513143263</v>
      </c>
      <c r="E216" s="31" t="str">
        <f t="shared" si="30"/>
        <v>9521424869</v>
      </c>
      <c r="F216" s="30">
        <f t="shared" si="30"/>
        <v>6000011435</v>
      </c>
      <c r="G216" s="31" t="str">
        <f t="shared" si="30"/>
        <v>04168PO2304842686</v>
      </c>
      <c r="H216" s="33">
        <f t="shared" si="30"/>
        <v>45042</v>
      </c>
      <c r="I216" s="34">
        <f t="shared" si="30"/>
        <v>45035</v>
      </c>
      <c r="J216" s="30" t="s">
        <v>682</v>
      </c>
      <c r="K216" s="31" t="s">
        <v>115</v>
      </c>
      <c r="L216" s="30" t="s">
        <v>673</v>
      </c>
      <c r="M216" s="35">
        <v>33</v>
      </c>
      <c r="N216" s="36">
        <v>0</v>
      </c>
      <c r="O216" s="35">
        <v>0</v>
      </c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7"/>
      <c r="AA216" s="38" t="s">
        <v>680</v>
      </c>
      <c r="AB216" s="37"/>
      <c r="AC216" s="30"/>
      <c r="AD216" s="30"/>
      <c r="AE216" s="30"/>
    </row>
    <row r="217" spans="1:31" x14ac:dyDescent="0.25">
      <c r="A217" s="29">
        <v>45036</v>
      </c>
      <c r="B217" s="30" t="s">
        <v>557</v>
      </c>
      <c r="C217" s="31" t="s">
        <v>801</v>
      </c>
      <c r="D217" s="30" t="s">
        <v>555</v>
      </c>
      <c r="E217" s="31" t="s">
        <v>554</v>
      </c>
      <c r="F217" s="30">
        <v>5000014654</v>
      </c>
      <c r="G217" s="31" t="s">
        <v>802</v>
      </c>
      <c r="H217" s="33">
        <v>45040</v>
      </c>
      <c r="I217" s="34">
        <v>45036</v>
      </c>
      <c r="J217" s="30" t="s">
        <v>111</v>
      </c>
      <c r="K217" s="31" t="s">
        <v>702</v>
      </c>
      <c r="L217" s="30" t="s">
        <v>673</v>
      </c>
      <c r="M217" s="35">
        <v>3</v>
      </c>
      <c r="N217" s="36">
        <v>0.15911999999999998</v>
      </c>
      <c r="O217" s="35">
        <v>16776000</v>
      </c>
      <c r="P217" s="37"/>
      <c r="Q217" s="31"/>
      <c r="R217" s="31"/>
      <c r="S217" s="31"/>
      <c r="T217" s="31"/>
      <c r="U217" s="31"/>
      <c r="V217" s="31"/>
      <c r="W217" s="31"/>
      <c r="X217" s="31"/>
      <c r="Y217" s="31"/>
      <c r="Z217" s="37"/>
      <c r="AA217" s="38" t="s">
        <v>680</v>
      </c>
      <c r="AB217" s="30"/>
      <c r="AC217" s="30"/>
      <c r="AD217" s="30"/>
      <c r="AE217" s="30"/>
    </row>
    <row r="218" spans="1:31" x14ac:dyDescent="0.25">
      <c r="A218" s="29">
        <v>45036</v>
      </c>
      <c r="B218" s="30" t="s">
        <v>292</v>
      </c>
      <c r="C218" s="31" t="s">
        <v>803</v>
      </c>
      <c r="D218" s="30" t="s">
        <v>290</v>
      </c>
      <c r="E218" s="31" t="s">
        <v>289</v>
      </c>
      <c r="F218" s="30">
        <v>5000003879</v>
      </c>
      <c r="G218" s="31" t="s">
        <v>804</v>
      </c>
      <c r="H218" s="33">
        <v>45046</v>
      </c>
      <c r="I218" s="34">
        <v>45035</v>
      </c>
      <c r="J218" s="30" t="s">
        <v>253</v>
      </c>
      <c r="K218" s="31" t="s">
        <v>246</v>
      </c>
      <c r="L218" s="30" t="s">
        <v>673</v>
      </c>
      <c r="M218" s="35">
        <v>2</v>
      </c>
      <c r="N218" s="36">
        <v>1.3832</v>
      </c>
      <c r="O218" s="35">
        <v>12944000</v>
      </c>
      <c r="P218" s="31"/>
      <c r="Q218" s="31"/>
      <c r="R218" s="31"/>
      <c r="S218" s="31">
        <v>1</v>
      </c>
      <c r="T218" s="31"/>
      <c r="U218" s="31"/>
      <c r="V218" s="31"/>
      <c r="W218" s="31"/>
      <c r="X218" s="31"/>
      <c r="Y218" s="31"/>
      <c r="Z218" s="37"/>
      <c r="AA218" s="38" t="s">
        <v>689</v>
      </c>
      <c r="AB218" s="42"/>
      <c r="AC218" s="30"/>
      <c r="AD218" s="30"/>
      <c r="AE218" s="30"/>
    </row>
    <row r="219" spans="1:31" x14ac:dyDescent="0.25">
      <c r="A219" s="29">
        <v>45036</v>
      </c>
      <c r="B219" s="30" t="s">
        <v>292</v>
      </c>
      <c r="C219" s="31" t="str">
        <f t="shared" ref="C219:I230" si="31">C218</f>
        <v>Số 01, Đại lộ Bình Dương Khu phố Bình Giao phường Thuận Giao thành phố Thuận An</v>
      </c>
      <c r="D219" s="30" t="str">
        <f t="shared" si="31"/>
        <v>9513142610</v>
      </c>
      <c r="E219" s="31" t="str">
        <f t="shared" si="31"/>
        <v>9521424843</v>
      </c>
      <c r="F219" s="30">
        <f t="shared" si="31"/>
        <v>5000003879</v>
      </c>
      <c r="G219" s="31" t="str">
        <f t="shared" si="31"/>
        <v>10021000947206</v>
      </c>
      <c r="H219" s="33">
        <f t="shared" si="31"/>
        <v>45046</v>
      </c>
      <c r="I219" s="34">
        <f t="shared" si="31"/>
        <v>45035</v>
      </c>
      <c r="J219" s="30" t="s">
        <v>271</v>
      </c>
      <c r="K219" s="31" t="s">
        <v>246</v>
      </c>
      <c r="L219" s="30" t="s">
        <v>673</v>
      </c>
      <c r="M219" s="35">
        <v>1</v>
      </c>
      <c r="N219" s="36">
        <v>1.1129599999999999</v>
      </c>
      <c r="O219" s="35">
        <v>15833182</v>
      </c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7"/>
      <c r="AA219" s="38" t="s">
        <v>689</v>
      </c>
      <c r="AB219" s="30"/>
      <c r="AC219" s="30"/>
      <c r="AD219" s="30"/>
      <c r="AE219" s="30"/>
    </row>
    <row r="220" spans="1:31" x14ac:dyDescent="0.25">
      <c r="A220" s="29">
        <v>45036</v>
      </c>
      <c r="B220" s="30" t="s">
        <v>292</v>
      </c>
      <c r="C220" s="31" t="str">
        <f t="shared" si="31"/>
        <v>Số 01, Đại lộ Bình Dương Khu phố Bình Giao phường Thuận Giao thành phố Thuận An</v>
      </c>
      <c r="D220" s="30" t="str">
        <f t="shared" si="31"/>
        <v>9513142610</v>
      </c>
      <c r="E220" s="31" t="str">
        <f t="shared" si="31"/>
        <v>9521424843</v>
      </c>
      <c r="F220" s="30">
        <f t="shared" si="31"/>
        <v>5000003879</v>
      </c>
      <c r="G220" s="31" t="str">
        <f t="shared" si="31"/>
        <v>10021000947206</v>
      </c>
      <c r="H220" s="33">
        <f t="shared" si="31"/>
        <v>45046</v>
      </c>
      <c r="I220" s="34">
        <f t="shared" si="31"/>
        <v>45035</v>
      </c>
      <c r="J220" s="30" t="s">
        <v>296</v>
      </c>
      <c r="K220" s="31" t="s">
        <v>255</v>
      </c>
      <c r="L220" s="30" t="s">
        <v>673</v>
      </c>
      <c r="M220" s="35">
        <v>1</v>
      </c>
      <c r="N220" s="36">
        <v>0.43798124999999999</v>
      </c>
      <c r="O220" s="35">
        <v>11994364</v>
      </c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7"/>
      <c r="AA220" s="38" t="s">
        <v>689</v>
      </c>
      <c r="AB220" s="30"/>
      <c r="AC220" s="30"/>
      <c r="AD220" s="30"/>
      <c r="AE220" s="30"/>
    </row>
    <row r="221" spans="1:31" x14ac:dyDescent="0.25">
      <c r="A221" s="29">
        <v>45036</v>
      </c>
      <c r="B221" s="30" t="s">
        <v>292</v>
      </c>
      <c r="C221" s="31" t="str">
        <f t="shared" si="31"/>
        <v>Số 01, Đại lộ Bình Dương Khu phố Bình Giao phường Thuận Giao thành phố Thuận An</v>
      </c>
      <c r="D221" s="30" t="str">
        <f t="shared" si="31"/>
        <v>9513142610</v>
      </c>
      <c r="E221" s="31" t="str">
        <f t="shared" si="31"/>
        <v>9521424843</v>
      </c>
      <c r="F221" s="30">
        <f t="shared" si="31"/>
        <v>5000003879</v>
      </c>
      <c r="G221" s="31" t="str">
        <f t="shared" si="31"/>
        <v>10021000947206</v>
      </c>
      <c r="H221" s="33">
        <f t="shared" si="31"/>
        <v>45046</v>
      </c>
      <c r="I221" s="34">
        <f t="shared" si="31"/>
        <v>45035</v>
      </c>
      <c r="J221" s="30" t="s">
        <v>297</v>
      </c>
      <c r="K221" s="31" t="s">
        <v>255</v>
      </c>
      <c r="L221" s="30" t="s">
        <v>673</v>
      </c>
      <c r="M221" s="35">
        <v>2</v>
      </c>
      <c r="N221" s="36">
        <v>0.87596249999999998</v>
      </c>
      <c r="O221" s="35">
        <v>22548182</v>
      </c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7"/>
      <c r="AA221" s="38" t="s">
        <v>689</v>
      </c>
      <c r="AB221" s="37"/>
      <c r="AC221" s="30"/>
      <c r="AD221" s="30"/>
      <c r="AE221" s="30"/>
    </row>
    <row r="222" spans="1:31" x14ac:dyDescent="0.25">
      <c r="A222" s="29">
        <v>45036</v>
      </c>
      <c r="B222" s="30" t="s">
        <v>292</v>
      </c>
      <c r="C222" s="31" t="str">
        <f t="shared" si="31"/>
        <v>Số 01, Đại lộ Bình Dương Khu phố Bình Giao phường Thuận Giao thành phố Thuận An</v>
      </c>
      <c r="D222" s="30" t="str">
        <f t="shared" si="31"/>
        <v>9513142610</v>
      </c>
      <c r="E222" s="31" t="str">
        <f t="shared" si="31"/>
        <v>9521424843</v>
      </c>
      <c r="F222" s="30">
        <f t="shared" si="31"/>
        <v>5000003879</v>
      </c>
      <c r="G222" s="31" t="str">
        <f t="shared" si="31"/>
        <v>10021000947206</v>
      </c>
      <c r="H222" s="33">
        <f t="shared" si="31"/>
        <v>45046</v>
      </c>
      <c r="I222" s="34">
        <f t="shared" si="31"/>
        <v>45035</v>
      </c>
      <c r="J222" s="30" t="s">
        <v>298</v>
      </c>
      <c r="K222" s="31" t="s">
        <v>246</v>
      </c>
      <c r="L222" s="30" t="s">
        <v>673</v>
      </c>
      <c r="M222" s="35">
        <v>3</v>
      </c>
      <c r="N222" s="36">
        <v>2.5593750000000002</v>
      </c>
      <c r="O222" s="35">
        <v>39385908</v>
      </c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7"/>
      <c r="AA222" s="38" t="s">
        <v>689</v>
      </c>
      <c r="AB222" s="37"/>
      <c r="AC222" s="30"/>
      <c r="AD222" s="30"/>
      <c r="AE222" s="30"/>
    </row>
    <row r="223" spans="1:31" x14ac:dyDescent="0.25">
      <c r="A223" s="29">
        <v>45036</v>
      </c>
      <c r="B223" s="30" t="s">
        <v>292</v>
      </c>
      <c r="C223" s="31" t="str">
        <f t="shared" si="31"/>
        <v>Số 01, Đại lộ Bình Dương Khu phố Bình Giao phường Thuận Giao thành phố Thuận An</v>
      </c>
      <c r="D223" s="32" t="s">
        <v>301</v>
      </c>
      <c r="E223" s="31" t="s">
        <v>299</v>
      </c>
      <c r="F223" s="30">
        <v>5000003879</v>
      </c>
      <c r="G223" s="31" t="s">
        <v>805</v>
      </c>
      <c r="H223" s="33">
        <v>45038</v>
      </c>
      <c r="I223" s="34">
        <v>45034</v>
      </c>
      <c r="J223" s="30" t="s">
        <v>300</v>
      </c>
      <c r="K223" s="31" t="s">
        <v>699</v>
      </c>
      <c r="L223" s="30" t="s">
        <v>780</v>
      </c>
      <c r="M223" s="35">
        <v>15</v>
      </c>
      <c r="N223" s="36">
        <v>5.3390624999999997E-2</v>
      </c>
      <c r="O223" s="35">
        <v>4808175</v>
      </c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7"/>
      <c r="AA223" s="38" t="s">
        <v>689</v>
      </c>
      <c r="AB223" s="30"/>
      <c r="AC223" s="30"/>
      <c r="AD223" s="30"/>
      <c r="AE223" s="30"/>
    </row>
    <row r="224" spans="1:31" x14ac:dyDescent="0.25">
      <c r="A224" s="29">
        <v>45036</v>
      </c>
      <c r="B224" s="30" t="s">
        <v>292</v>
      </c>
      <c r="C224" s="31" t="str">
        <f t="shared" si="31"/>
        <v>Số 01, Đại lộ Bình Dương Khu phố Bình Giao phường Thuận Giao thành phố Thuận An</v>
      </c>
      <c r="D224" s="30" t="str">
        <f t="shared" si="31"/>
        <v>9513142740</v>
      </c>
      <c r="E224" s="31" t="str">
        <f t="shared" si="31"/>
        <v>9521424873</v>
      </c>
      <c r="F224" s="30">
        <f t="shared" si="31"/>
        <v>5000003879</v>
      </c>
      <c r="G224" s="31" t="str">
        <f t="shared" si="31"/>
        <v>10021000948010</v>
      </c>
      <c r="H224" s="33">
        <f t="shared" si="31"/>
        <v>45038</v>
      </c>
      <c r="I224" s="34">
        <f t="shared" si="31"/>
        <v>45034</v>
      </c>
      <c r="J224" s="30" t="s">
        <v>302</v>
      </c>
      <c r="K224" s="31" t="s">
        <v>699</v>
      </c>
      <c r="L224" s="30" t="s">
        <v>673</v>
      </c>
      <c r="M224" s="35">
        <v>8</v>
      </c>
      <c r="N224" s="36">
        <v>1.9032E-2</v>
      </c>
      <c r="O224" s="35">
        <v>3976000</v>
      </c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7"/>
      <c r="AA224" s="38" t="s">
        <v>689</v>
      </c>
      <c r="AB224" s="30"/>
      <c r="AC224" s="30"/>
      <c r="AD224" s="30"/>
      <c r="AE224" s="30"/>
    </row>
    <row r="225" spans="1:31" x14ac:dyDescent="0.25">
      <c r="A225" s="29">
        <v>45036</v>
      </c>
      <c r="B225" s="30" t="s">
        <v>292</v>
      </c>
      <c r="C225" s="31" t="str">
        <f t="shared" si="31"/>
        <v>Số 01, Đại lộ Bình Dương Khu phố Bình Giao phường Thuận Giao thành phố Thuận An</v>
      </c>
      <c r="D225" s="30" t="str">
        <f t="shared" si="31"/>
        <v>9513142740</v>
      </c>
      <c r="E225" s="31" t="str">
        <f t="shared" si="31"/>
        <v>9521424873</v>
      </c>
      <c r="F225" s="30">
        <f t="shared" si="31"/>
        <v>5000003879</v>
      </c>
      <c r="G225" s="31" t="str">
        <f t="shared" si="31"/>
        <v>10021000948010</v>
      </c>
      <c r="H225" s="33">
        <f t="shared" si="31"/>
        <v>45038</v>
      </c>
      <c r="I225" s="34">
        <f t="shared" si="31"/>
        <v>45034</v>
      </c>
      <c r="J225" s="30" t="s">
        <v>303</v>
      </c>
      <c r="K225" s="31" t="s">
        <v>699</v>
      </c>
      <c r="L225" s="30" t="s">
        <v>673</v>
      </c>
      <c r="M225" s="35">
        <v>8</v>
      </c>
      <c r="N225" s="36">
        <v>3.9585545999999992E-2</v>
      </c>
      <c r="O225" s="35">
        <v>7784000</v>
      </c>
      <c r="P225" s="37"/>
      <c r="Q225" s="31"/>
      <c r="R225" s="31"/>
      <c r="S225" s="31"/>
      <c r="T225" s="31"/>
      <c r="U225" s="31"/>
      <c r="V225" s="31"/>
      <c r="W225" s="31"/>
      <c r="X225" s="31"/>
      <c r="Y225" s="31"/>
      <c r="Z225" s="37"/>
      <c r="AA225" s="38" t="s">
        <v>689</v>
      </c>
      <c r="AB225" s="30"/>
      <c r="AC225" s="30"/>
      <c r="AD225" s="30"/>
      <c r="AE225" s="30"/>
    </row>
    <row r="226" spans="1:31" x14ac:dyDescent="0.25">
      <c r="A226" s="29">
        <v>45036</v>
      </c>
      <c r="B226" s="30" t="s">
        <v>292</v>
      </c>
      <c r="C226" s="31" t="str">
        <f t="shared" si="31"/>
        <v>Số 01, Đại lộ Bình Dương Khu phố Bình Giao phường Thuận Giao thành phố Thuận An</v>
      </c>
      <c r="D226" s="30" t="str">
        <f t="shared" si="31"/>
        <v>9513142740</v>
      </c>
      <c r="E226" s="31" t="str">
        <f t="shared" si="31"/>
        <v>9521424873</v>
      </c>
      <c r="F226" s="30">
        <f t="shared" si="31"/>
        <v>5000003879</v>
      </c>
      <c r="G226" s="31" t="str">
        <f t="shared" si="31"/>
        <v>10021000948010</v>
      </c>
      <c r="H226" s="33">
        <f t="shared" si="31"/>
        <v>45038</v>
      </c>
      <c r="I226" s="34">
        <f t="shared" si="31"/>
        <v>45034</v>
      </c>
      <c r="J226" s="30" t="s">
        <v>304</v>
      </c>
      <c r="K226" s="31" t="s">
        <v>699</v>
      </c>
      <c r="L226" s="30" t="s">
        <v>673</v>
      </c>
      <c r="M226" s="35">
        <v>15</v>
      </c>
      <c r="N226" s="36">
        <v>5.5809000000000004E-2</v>
      </c>
      <c r="O226" s="35">
        <v>6932730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7"/>
      <c r="AA226" s="38" t="s">
        <v>689</v>
      </c>
      <c r="AB226" s="40"/>
      <c r="AC226" s="30"/>
      <c r="AD226" s="30"/>
      <c r="AE226" s="30"/>
    </row>
    <row r="227" spans="1:31" x14ac:dyDescent="0.25">
      <c r="A227" s="29">
        <v>45036</v>
      </c>
      <c r="B227" s="30" t="s">
        <v>292</v>
      </c>
      <c r="C227" s="31" t="str">
        <f t="shared" si="31"/>
        <v>Số 01, Đại lộ Bình Dương Khu phố Bình Giao phường Thuận Giao thành phố Thuận An</v>
      </c>
      <c r="D227" s="30" t="s">
        <v>307</v>
      </c>
      <c r="E227" s="31" t="s">
        <v>305</v>
      </c>
      <c r="F227" s="30">
        <v>5000003879</v>
      </c>
      <c r="G227" s="31" t="s">
        <v>806</v>
      </c>
      <c r="H227" s="33">
        <v>45038</v>
      </c>
      <c r="I227" s="34">
        <v>45034</v>
      </c>
      <c r="J227" s="30" t="s">
        <v>306</v>
      </c>
      <c r="K227" s="31" t="s">
        <v>699</v>
      </c>
      <c r="L227" s="30" t="s">
        <v>673</v>
      </c>
      <c r="M227" s="35">
        <v>3</v>
      </c>
      <c r="N227" s="36">
        <v>0.17271</v>
      </c>
      <c r="O227" s="35">
        <v>6418365</v>
      </c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7"/>
      <c r="AA227" s="38" t="s">
        <v>689</v>
      </c>
      <c r="AB227" s="30"/>
      <c r="AC227" s="30"/>
      <c r="AD227" s="30"/>
      <c r="AE227" s="30"/>
    </row>
    <row r="228" spans="1:31" x14ac:dyDescent="0.25">
      <c r="A228" s="29">
        <v>45036</v>
      </c>
      <c r="B228" s="30" t="s">
        <v>292</v>
      </c>
      <c r="C228" s="31" t="str">
        <f t="shared" si="31"/>
        <v>Số 01, Đại lộ Bình Dương Khu phố Bình Giao phường Thuận Giao thành phố Thuận An</v>
      </c>
      <c r="D228" s="30" t="str">
        <f t="shared" si="31"/>
        <v>9513142741</v>
      </c>
      <c r="E228" s="31" t="str">
        <f t="shared" si="31"/>
        <v>9521424874</v>
      </c>
      <c r="F228" s="30">
        <f t="shared" si="31"/>
        <v>5000003879</v>
      </c>
      <c r="G228" s="31" t="str">
        <f t="shared" si="31"/>
        <v>10021000948015</v>
      </c>
      <c r="H228" s="33">
        <f t="shared" si="31"/>
        <v>45038</v>
      </c>
      <c r="I228" s="34">
        <f t="shared" si="31"/>
        <v>45034</v>
      </c>
      <c r="J228" s="30" t="s">
        <v>308</v>
      </c>
      <c r="K228" s="31" t="s">
        <v>699</v>
      </c>
      <c r="L228" s="30" t="s">
        <v>780</v>
      </c>
      <c r="M228" s="35">
        <v>5</v>
      </c>
      <c r="N228" s="36">
        <v>0.26314287999999997</v>
      </c>
      <c r="O228" s="35">
        <v>8540000</v>
      </c>
      <c r="P228" s="37"/>
      <c r="Q228" s="31"/>
      <c r="R228" s="31"/>
      <c r="S228" s="31"/>
      <c r="T228" s="31"/>
      <c r="U228" s="31"/>
      <c r="V228" s="31"/>
      <c r="W228" s="31"/>
      <c r="X228" s="31"/>
      <c r="Y228" s="31"/>
      <c r="Z228" s="37"/>
      <c r="AA228" s="38" t="s">
        <v>689</v>
      </c>
      <c r="AB228" s="30"/>
      <c r="AC228" s="30"/>
      <c r="AD228" s="30"/>
      <c r="AE228" s="30"/>
    </row>
    <row r="229" spans="1:31" x14ac:dyDescent="0.25">
      <c r="A229" s="29">
        <v>45036</v>
      </c>
      <c r="B229" s="30" t="s">
        <v>292</v>
      </c>
      <c r="C229" s="31" t="str">
        <f t="shared" si="31"/>
        <v>Số 01, Đại lộ Bình Dương Khu phố Bình Giao phường Thuận Giao thành phố Thuận An</v>
      </c>
      <c r="D229" s="30" t="str">
        <f t="shared" si="31"/>
        <v>9513142741</v>
      </c>
      <c r="E229" s="31" t="str">
        <f t="shared" si="31"/>
        <v>9521424874</v>
      </c>
      <c r="F229" s="30">
        <f t="shared" si="31"/>
        <v>5000003879</v>
      </c>
      <c r="G229" s="31" t="str">
        <f t="shared" si="31"/>
        <v>10021000948015</v>
      </c>
      <c r="H229" s="33">
        <f t="shared" si="31"/>
        <v>45038</v>
      </c>
      <c r="I229" s="34">
        <f t="shared" si="31"/>
        <v>45034</v>
      </c>
      <c r="J229" s="30" t="s">
        <v>309</v>
      </c>
      <c r="K229" s="31" t="s">
        <v>699</v>
      </c>
      <c r="L229" s="30" t="s">
        <v>673</v>
      </c>
      <c r="M229" s="35">
        <v>5</v>
      </c>
      <c r="N229" s="36">
        <v>0.10580624999999999</v>
      </c>
      <c r="O229" s="35">
        <v>3671500</v>
      </c>
      <c r="P229" s="37"/>
      <c r="Q229" s="31"/>
      <c r="R229" s="31"/>
      <c r="S229" s="31"/>
      <c r="T229" s="31"/>
      <c r="U229" s="31"/>
      <c r="V229" s="31"/>
      <c r="W229" s="31"/>
      <c r="X229" s="31"/>
      <c r="Y229" s="31"/>
      <c r="Z229" s="37"/>
      <c r="AA229" s="38" t="s">
        <v>689</v>
      </c>
      <c r="AB229" s="30"/>
      <c r="AC229" s="30"/>
      <c r="AD229" s="30"/>
      <c r="AE229" s="30"/>
    </row>
    <row r="230" spans="1:31" x14ac:dyDescent="0.25">
      <c r="A230" s="29">
        <v>45036</v>
      </c>
      <c r="B230" s="30" t="s">
        <v>292</v>
      </c>
      <c r="C230" s="31" t="str">
        <f t="shared" si="31"/>
        <v>Số 01, Đại lộ Bình Dương Khu phố Bình Giao phường Thuận Giao thành phố Thuận An</v>
      </c>
      <c r="D230" s="30" t="str">
        <f t="shared" si="31"/>
        <v>9513142741</v>
      </c>
      <c r="E230" s="31" t="str">
        <f t="shared" si="31"/>
        <v>9521424874</v>
      </c>
      <c r="F230" s="30">
        <f t="shared" si="31"/>
        <v>5000003879</v>
      </c>
      <c r="G230" s="31" t="str">
        <f t="shared" si="31"/>
        <v>10021000948015</v>
      </c>
      <c r="H230" s="33">
        <f t="shared" si="31"/>
        <v>45038</v>
      </c>
      <c r="I230" s="34">
        <f t="shared" si="31"/>
        <v>45034</v>
      </c>
      <c r="J230" s="30" t="s">
        <v>310</v>
      </c>
      <c r="K230" s="31" t="s">
        <v>699</v>
      </c>
      <c r="L230" s="30" t="s">
        <v>673</v>
      </c>
      <c r="M230" s="35">
        <v>3</v>
      </c>
      <c r="N230" s="36">
        <v>0.128304</v>
      </c>
      <c r="O230" s="35">
        <v>3948000</v>
      </c>
      <c r="P230" s="37"/>
      <c r="Q230" s="31"/>
      <c r="R230" s="31"/>
      <c r="S230" s="31"/>
      <c r="T230" s="31"/>
      <c r="U230" s="31"/>
      <c r="V230" s="31"/>
      <c r="W230" s="31"/>
      <c r="X230" s="31"/>
      <c r="Y230" s="31"/>
      <c r="Z230" s="37"/>
      <c r="AA230" s="38" t="s">
        <v>689</v>
      </c>
      <c r="AB230" s="30"/>
      <c r="AC230" s="30"/>
      <c r="AD230" s="30"/>
      <c r="AE230" s="30"/>
    </row>
    <row r="231" spans="1:31" x14ac:dyDescent="0.25">
      <c r="A231" s="29">
        <v>45036</v>
      </c>
      <c r="B231" s="30" t="s">
        <v>315</v>
      </c>
      <c r="C231" s="31" t="s">
        <v>807</v>
      </c>
      <c r="D231" s="30" t="s">
        <v>498</v>
      </c>
      <c r="E231" s="31" t="s">
        <v>565</v>
      </c>
      <c r="F231" s="30">
        <v>6000014588</v>
      </c>
      <c r="G231" s="31" t="s">
        <v>808</v>
      </c>
      <c r="H231" s="33">
        <v>45044</v>
      </c>
      <c r="I231" s="34">
        <v>45033</v>
      </c>
      <c r="J231" s="30" t="s">
        <v>257</v>
      </c>
      <c r="K231" s="31" t="s">
        <v>255</v>
      </c>
      <c r="L231" s="30" t="s">
        <v>673</v>
      </c>
      <c r="M231" s="35">
        <v>1</v>
      </c>
      <c r="N231" s="36">
        <v>0.49245299999999997</v>
      </c>
      <c r="O231" s="35">
        <v>7272000</v>
      </c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7"/>
      <c r="AA231" s="38" t="s">
        <v>689</v>
      </c>
      <c r="AB231" s="37"/>
      <c r="AC231" s="30"/>
      <c r="AD231" s="30"/>
      <c r="AE231" s="30"/>
    </row>
    <row r="232" spans="1:31" x14ac:dyDescent="0.25">
      <c r="A232" s="29">
        <v>45036</v>
      </c>
      <c r="B232" s="30" t="s">
        <v>315</v>
      </c>
      <c r="C232" s="31" t="str">
        <f t="shared" ref="C232:I238" si="32">C231</f>
        <v>Số 51 đường ĐX82, Tổ 16 Khu phố 2, Phường Định Hòa TP.Thủ Dầu Một, Tỉnh Bình Dương, VN</v>
      </c>
      <c r="D232" s="32" t="str">
        <f>D231</f>
        <v>9513138815</v>
      </c>
      <c r="E232" s="31" t="s">
        <v>497</v>
      </c>
      <c r="F232" s="30">
        <v>6000014588</v>
      </c>
      <c r="G232" s="31" t="s">
        <v>808</v>
      </c>
      <c r="H232" s="33">
        <v>45044</v>
      </c>
      <c r="I232" s="34">
        <v>45034</v>
      </c>
      <c r="J232" s="30" t="s">
        <v>254</v>
      </c>
      <c r="K232" s="31" t="s">
        <v>255</v>
      </c>
      <c r="L232" s="30" t="s">
        <v>673</v>
      </c>
      <c r="M232" s="35">
        <v>1</v>
      </c>
      <c r="N232" s="36">
        <v>0.58678600000000003</v>
      </c>
      <c r="O232" s="35">
        <v>9265000</v>
      </c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7"/>
      <c r="AA232" s="38" t="s">
        <v>689</v>
      </c>
      <c r="AB232" s="30"/>
      <c r="AC232" s="30"/>
      <c r="AD232" s="30"/>
      <c r="AE232" s="30"/>
    </row>
    <row r="233" spans="1:31" x14ac:dyDescent="0.25">
      <c r="A233" s="29">
        <v>45036</v>
      </c>
      <c r="B233" s="30" t="s">
        <v>315</v>
      </c>
      <c r="C233" s="31" t="str">
        <f t="shared" si="32"/>
        <v>Số 51 đường ĐX82, Tổ 16 Khu phố 2, Phường Định Hòa TP.Thủ Dầu Một, Tỉnh Bình Dương, VN</v>
      </c>
      <c r="D233" s="30" t="s">
        <v>484</v>
      </c>
      <c r="E233" s="31" t="s">
        <v>566</v>
      </c>
      <c r="F233" s="30">
        <v>6000014588</v>
      </c>
      <c r="G233" s="31" t="s">
        <v>809</v>
      </c>
      <c r="H233" s="33">
        <v>45040</v>
      </c>
      <c r="I233" s="34">
        <v>45033</v>
      </c>
      <c r="J233" s="30" t="s">
        <v>253</v>
      </c>
      <c r="K233" s="31" t="s">
        <v>246</v>
      </c>
      <c r="L233" s="30" t="s">
        <v>673</v>
      </c>
      <c r="M233" s="35">
        <v>2</v>
      </c>
      <c r="N233" s="36">
        <v>1.3832</v>
      </c>
      <c r="O233" s="35">
        <v>12944000</v>
      </c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7"/>
      <c r="AA233" s="38" t="s">
        <v>689</v>
      </c>
      <c r="AB233" s="37"/>
      <c r="AC233" s="30"/>
      <c r="AD233" s="30"/>
      <c r="AE233" s="30"/>
    </row>
    <row r="234" spans="1:31" x14ac:dyDescent="0.25">
      <c r="A234" s="29">
        <v>45036</v>
      </c>
      <c r="B234" s="30" t="s">
        <v>315</v>
      </c>
      <c r="C234" s="31" t="str">
        <f t="shared" si="32"/>
        <v>Số 51 đường ĐX82, Tổ 16 Khu phố 2, Phường Định Hòa TP.Thủ Dầu Một, Tỉnh Bình Dương, VN</v>
      </c>
      <c r="D234" s="32" t="str">
        <f t="shared" si="32"/>
        <v>9513142251</v>
      </c>
      <c r="E234" s="31" t="str">
        <f t="shared" si="32"/>
        <v>9521423011</v>
      </c>
      <c r="F234" s="30">
        <f t="shared" si="32"/>
        <v>6000014588</v>
      </c>
      <c r="G234" s="31" t="str">
        <f t="shared" si="32"/>
        <v>05730PO2304775976</v>
      </c>
      <c r="H234" s="33">
        <f t="shared" si="32"/>
        <v>45040</v>
      </c>
      <c r="I234" s="34">
        <f t="shared" si="32"/>
        <v>45033</v>
      </c>
      <c r="J234" s="30" t="s">
        <v>399</v>
      </c>
      <c r="K234" s="31" t="s">
        <v>246</v>
      </c>
      <c r="L234" s="30" t="s">
        <v>673</v>
      </c>
      <c r="M234" s="35">
        <v>1</v>
      </c>
      <c r="N234" s="36">
        <v>0.84337499999999999</v>
      </c>
      <c r="O234" s="35">
        <v>10072000</v>
      </c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7"/>
      <c r="AA234" s="38" t="s">
        <v>689</v>
      </c>
      <c r="AB234" s="30"/>
      <c r="AC234" s="30"/>
      <c r="AD234" s="30"/>
      <c r="AE234" s="30"/>
    </row>
    <row r="235" spans="1:31" x14ac:dyDescent="0.25">
      <c r="A235" s="29">
        <v>45036</v>
      </c>
      <c r="B235" s="30" t="s">
        <v>315</v>
      </c>
      <c r="C235" s="31" t="str">
        <f t="shared" si="32"/>
        <v>Số 51 đường ĐX82, Tổ 16 Khu phố 2, Phường Định Hòa TP.Thủ Dầu Một, Tỉnh Bình Dương, VN</v>
      </c>
      <c r="D235" s="30" t="s">
        <v>495</v>
      </c>
      <c r="E235" s="31" t="s">
        <v>564</v>
      </c>
      <c r="F235" s="30">
        <v>6000014588</v>
      </c>
      <c r="G235" s="31" t="s">
        <v>810</v>
      </c>
      <c r="H235" s="33">
        <v>45044</v>
      </c>
      <c r="I235" s="34">
        <v>45033</v>
      </c>
      <c r="J235" s="30" t="s">
        <v>257</v>
      </c>
      <c r="K235" s="31" t="s">
        <v>255</v>
      </c>
      <c r="L235" s="30" t="s">
        <v>673</v>
      </c>
      <c r="M235" s="35">
        <v>1</v>
      </c>
      <c r="N235" s="36">
        <v>0.49245299999999997</v>
      </c>
      <c r="O235" s="35">
        <v>7272000</v>
      </c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7"/>
      <c r="AA235" s="38" t="s">
        <v>689</v>
      </c>
      <c r="AB235" s="30"/>
      <c r="AC235" s="30"/>
      <c r="AD235" s="30"/>
      <c r="AE235" s="30"/>
    </row>
    <row r="236" spans="1:31" x14ac:dyDescent="0.25">
      <c r="A236" s="29">
        <v>45036</v>
      </c>
      <c r="B236" s="30" t="s">
        <v>315</v>
      </c>
      <c r="C236" s="31" t="str">
        <f t="shared" si="32"/>
        <v>Số 51 đường ĐX82, Tổ 16 Khu phố 2, Phường Định Hòa TP.Thủ Dầu Một, Tỉnh Bình Dương, VN</v>
      </c>
      <c r="D236" s="30" t="str">
        <f t="shared" si="32"/>
        <v>9513142234</v>
      </c>
      <c r="E236" s="31" t="s">
        <v>494</v>
      </c>
      <c r="F236" s="30">
        <v>6000014588</v>
      </c>
      <c r="G236" s="31" t="s">
        <v>810</v>
      </c>
      <c r="H236" s="33">
        <v>45044</v>
      </c>
      <c r="I236" s="34">
        <v>45034</v>
      </c>
      <c r="J236" s="30" t="s">
        <v>422</v>
      </c>
      <c r="K236" s="31" t="s">
        <v>255</v>
      </c>
      <c r="L236" s="30" t="s">
        <v>673</v>
      </c>
      <c r="M236" s="35">
        <v>5</v>
      </c>
      <c r="N236" s="36">
        <v>2.3975774999999997</v>
      </c>
      <c r="O236" s="35">
        <v>27160000</v>
      </c>
      <c r="P236" s="37"/>
      <c r="Q236" s="31"/>
      <c r="R236" s="31"/>
      <c r="S236" s="31"/>
      <c r="T236" s="31"/>
      <c r="U236" s="31"/>
      <c r="V236" s="31"/>
      <c r="W236" s="31"/>
      <c r="X236" s="31"/>
      <c r="Y236" s="31"/>
      <c r="Z236" s="37"/>
      <c r="AA236" s="38" t="s">
        <v>689</v>
      </c>
      <c r="AB236" s="30"/>
      <c r="AC236" s="30"/>
      <c r="AD236" s="30"/>
      <c r="AE236" s="30"/>
    </row>
    <row r="237" spans="1:31" x14ac:dyDescent="0.25">
      <c r="A237" s="29">
        <v>45036</v>
      </c>
      <c r="B237" s="30" t="s">
        <v>315</v>
      </c>
      <c r="C237" s="31" t="str">
        <f t="shared" si="32"/>
        <v>Số 51 đường ĐX82, Tổ 16 Khu phố 2, Phường Định Hòa TP.Thủ Dầu Một, Tỉnh Bình Dương, VN</v>
      </c>
      <c r="D237" s="30" t="str">
        <f t="shared" si="32"/>
        <v>9513142234</v>
      </c>
      <c r="E237" s="31" t="s">
        <v>496</v>
      </c>
      <c r="F237" s="30">
        <v>6000014588</v>
      </c>
      <c r="G237" s="31" t="s">
        <v>811</v>
      </c>
      <c r="H237" s="33">
        <v>45040</v>
      </c>
      <c r="I237" s="34">
        <v>45033</v>
      </c>
      <c r="J237" s="30" t="s">
        <v>252</v>
      </c>
      <c r="K237" s="31" t="s">
        <v>246</v>
      </c>
      <c r="L237" s="30" t="s">
        <v>673</v>
      </c>
      <c r="M237" s="35">
        <v>1</v>
      </c>
      <c r="N237" s="36">
        <v>0.77512499999999995</v>
      </c>
      <c r="O237" s="35">
        <v>8792000</v>
      </c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7"/>
      <c r="AA237" s="38" t="s">
        <v>689</v>
      </c>
      <c r="AB237" s="30"/>
      <c r="AC237" s="30"/>
      <c r="AD237" s="30"/>
      <c r="AE237" s="30"/>
    </row>
    <row r="238" spans="1:31" x14ac:dyDescent="0.25">
      <c r="A238" s="29">
        <v>45036</v>
      </c>
      <c r="B238" s="30" t="s">
        <v>315</v>
      </c>
      <c r="C238" s="31" t="str">
        <f t="shared" si="32"/>
        <v>Số 51 đường ĐX82, Tổ 16 Khu phố 2, Phường Định Hòa TP.Thủ Dầu Một, Tỉnh Bình Dương, VN</v>
      </c>
      <c r="D238" s="30" t="s">
        <v>493</v>
      </c>
      <c r="E238" s="31" t="s">
        <v>492</v>
      </c>
      <c r="F238" s="30">
        <v>6000014588</v>
      </c>
      <c r="G238" s="31" t="s">
        <v>812</v>
      </c>
      <c r="H238" s="33">
        <v>45042</v>
      </c>
      <c r="I238" s="34">
        <v>45035</v>
      </c>
      <c r="J238" s="30" t="s">
        <v>422</v>
      </c>
      <c r="K238" s="31" t="s">
        <v>255</v>
      </c>
      <c r="L238" s="30" t="s">
        <v>673</v>
      </c>
      <c r="M238" s="35">
        <v>2</v>
      </c>
      <c r="N238" s="36">
        <v>0.95903099999999997</v>
      </c>
      <c r="O238" s="35">
        <v>10864000</v>
      </c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7"/>
      <c r="AA238" s="38" t="s">
        <v>689</v>
      </c>
      <c r="AB238" s="30"/>
      <c r="AC238" s="30"/>
      <c r="AD238" s="30"/>
      <c r="AE238" s="30"/>
    </row>
    <row r="239" spans="1:31" x14ac:dyDescent="0.25">
      <c r="A239" s="29">
        <v>45036</v>
      </c>
      <c r="B239" s="30" t="s">
        <v>412</v>
      </c>
      <c r="C239" s="31" t="s">
        <v>813</v>
      </c>
      <c r="D239" s="30" t="s">
        <v>411</v>
      </c>
      <c r="E239" s="31" t="s">
        <v>410</v>
      </c>
      <c r="F239" s="30">
        <v>5000014675</v>
      </c>
      <c r="G239" s="31" t="s">
        <v>814</v>
      </c>
      <c r="H239" s="33">
        <v>45040</v>
      </c>
      <c r="I239" s="34">
        <v>45036</v>
      </c>
      <c r="J239" s="30" t="s">
        <v>252</v>
      </c>
      <c r="K239" s="31" t="s">
        <v>246</v>
      </c>
      <c r="L239" s="41" t="s">
        <v>679</v>
      </c>
      <c r="M239" s="35">
        <v>2</v>
      </c>
      <c r="N239" s="36">
        <v>1.5502499999999999</v>
      </c>
      <c r="O239" s="35">
        <v>17584000</v>
      </c>
      <c r="P239" s="37"/>
      <c r="Q239" s="31"/>
      <c r="R239" s="31"/>
      <c r="S239" s="31">
        <v>1</v>
      </c>
      <c r="T239" s="31"/>
      <c r="U239" s="31"/>
      <c r="V239" s="31"/>
      <c r="W239" s="31"/>
      <c r="X239" s="31"/>
      <c r="Y239" s="31"/>
      <c r="Z239" s="37"/>
      <c r="AA239" s="38" t="s">
        <v>680</v>
      </c>
      <c r="AB239" s="30"/>
      <c r="AC239" s="30"/>
      <c r="AD239" s="30"/>
      <c r="AE239" s="30"/>
    </row>
    <row r="240" spans="1:31" x14ac:dyDescent="0.25">
      <c r="A240" s="29">
        <v>45036</v>
      </c>
      <c r="B240" s="30" t="s">
        <v>412</v>
      </c>
      <c r="C240" s="31" t="str">
        <f t="shared" ref="C240:I252" si="33">C239</f>
        <v>Số 283 Đại Lộ Bình Dương Phường Chánh Nghĩa Thành Phố Thủ Dầu Một, Tỉnh Bình Dương</v>
      </c>
      <c r="D240" s="30" t="str">
        <f>D239</f>
        <v>9513142855</v>
      </c>
      <c r="E240" s="31" t="s">
        <v>415</v>
      </c>
      <c r="F240" s="30">
        <v>5000014675</v>
      </c>
      <c r="G240" s="31" t="s">
        <v>814</v>
      </c>
      <c r="H240" s="33">
        <v>45040</v>
      </c>
      <c r="I240" s="34">
        <v>45036</v>
      </c>
      <c r="J240" s="30" t="s">
        <v>416</v>
      </c>
      <c r="K240" s="31" t="s">
        <v>246</v>
      </c>
      <c r="L240" s="30" t="s">
        <v>673</v>
      </c>
      <c r="M240" s="35">
        <v>2</v>
      </c>
      <c r="N240" s="36">
        <v>1.135872</v>
      </c>
      <c r="O240" s="35">
        <v>11824000</v>
      </c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7"/>
      <c r="AA240" s="38" t="s">
        <v>680</v>
      </c>
      <c r="AB240" s="42"/>
      <c r="AC240" s="30"/>
      <c r="AD240" s="30"/>
      <c r="AE240" s="30"/>
    </row>
    <row r="241" spans="1:31" x14ac:dyDescent="0.25">
      <c r="A241" s="29">
        <v>45036</v>
      </c>
      <c r="B241" s="30" t="s">
        <v>412</v>
      </c>
      <c r="C241" s="31" t="str">
        <f t="shared" si="33"/>
        <v>Số 283 Đại Lộ Bình Dương Phường Chánh Nghĩa Thành Phố Thủ Dầu Một, Tỉnh Bình Dương</v>
      </c>
      <c r="D241" s="30" t="str">
        <f t="shared" si="33"/>
        <v>9513142855</v>
      </c>
      <c r="E241" s="31" t="str">
        <f t="shared" si="33"/>
        <v>9521424259</v>
      </c>
      <c r="F241" s="30">
        <f t="shared" si="33"/>
        <v>5000014675</v>
      </c>
      <c r="G241" s="31" t="str">
        <f t="shared" si="33"/>
        <v>4200039857</v>
      </c>
      <c r="H241" s="33">
        <f t="shared" si="33"/>
        <v>45040</v>
      </c>
      <c r="I241" s="34">
        <f t="shared" si="33"/>
        <v>45036</v>
      </c>
      <c r="J241" s="30" t="s">
        <v>253</v>
      </c>
      <c r="K241" s="31" t="s">
        <v>246</v>
      </c>
      <c r="L241" s="30" t="s">
        <v>673</v>
      </c>
      <c r="M241" s="35">
        <v>1</v>
      </c>
      <c r="N241" s="36">
        <v>0.69159999999999999</v>
      </c>
      <c r="O241" s="35">
        <v>6472000</v>
      </c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7"/>
      <c r="AA241" s="38" t="s">
        <v>680</v>
      </c>
      <c r="AB241" s="37"/>
      <c r="AC241" s="30"/>
      <c r="AD241" s="30"/>
      <c r="AE241" s="30"/>
    </row>
    <row r="242" spans="1:31" x14ac:dyDescent="0.25">
      <c r="A242" s="29">
        <v>45036</v>
      </c>
      <c r="B242" s="30" t="s">
        <v>412</v>
      </c>
      <c r="C242" s="31" t="str">
        <f t="shared" si="33"/>
        <v>Số 283 Đại Lộ Bình Dương Phường Chánh Nghĩa Thành Phố Thủ Dầu Một, Tỉnh Bình Dương</v>
      </c>
      <c r="D242" s="30" t="str">
        <f t="shared" si="33"/>
        <v>9513142855</v>
      </c>
      <c r="E242" s="31" t="str">
        <f t="shared" si="33"/>
        <v>9521424259</v>
      </c>
      <c r="F242" s="30">
        <f t="shared" si="33"/>
        <v>5000014675</v>
      </c>
      <c r="G242" s="31" t="str">
        <f t="shared" si="33"/>
        <v>4200039857</v>
      </c>
      <c r="H242" s="33">
        <f t="shared" si="33"/>
        <v>45040</v>
      </c>
      <c r="I242" s="34">
        <f t="shared" si="33"/>
        <v>45036</v>
      </c>
      <c r="J242" s="30" t="s">
        <v>417</v>
      </c>
      <c r="K242" s="31" t="s">
        <v>246</v>
      </c>
      <c r="L242" s="30" t="s">
        <v>673</v>
      </c>
      <c r="M242" s="35">
        <v>1</v>
      </c>
      <c r="N242" s="36">
        <v>0.92564999999999997</v>
      </c>
      <c r="O242" s="35">
        <v>12046818</v>
      </c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7"/>
      <c r="AA242" s="38" t="s">
        <v>680</v>
      </c>
      <c r="AB242" s="37"/>
      <c r="AC242" s="30"/>
      <c r="AD242" s="30"/>
      <c r="AE242" s="30"/>
    </row>
    <row r="243" spans="1:31" x14ac:dyDescent="0.25">
      <c r="A243" s="29">
        <v>45036</v>
      </c>
      <c r="B243" s="30" t="s">
        <v>412</v>
      </c>
      <c r="C243" s="31" t="str">
        <f t="shared" si="33"/>
        <v>Số 283 Đại Lộ Bình Dương Phường Chánh Nghĩa Thành Phố Thủ Dầu Một, Tỉnh Bình Dương</v>
      </c>
      <c r="D243" s="30" t="str">
        <f t="shared" si="33"/>
        <v>9513142855</v>
      </c>
      <c r="E243" s="31" t="str">
        <f t="shared" si="33"/>
        <v>9521424259</v>
      </c>
      <c r="F243" s="30">
        <f t="shared" si="33"/>
        <v>5000014675</v>
      </c>
      <c r="G243" s="31" t="str">
        <f t="shared" si="33"/>
        <v>4200039857</v>
      </c>
      <c r="H243" s="33">
        <f t="shared" si="33"/>
        <v>45040</v>
      </c>
      <c r="I243" s="34">
        <f t="shared" si="33"/>
        <v>45036</v>
      </c>
      <c r="J243" s="30" t="s">
        <v>418</v>
      </c>
      <c r="K243" s="31" t="s">
        <v>246</v>
      </c>
      <c r="L243" s="30" t="s">
        <v>673</v>
      </c>
      <c r="M243" s="35">
        <v>1</v>
      </c>
      <c r="N243" s="36">
        <v>0.74355199999999999</v>
      </c>
      <c r="O243" s="35">
        <v>9342273</v>
      </c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7"/>
      <c r="AA243" s="38" t="s">
        <v>680</v>
      </c>
      <c r="AB243" s="42"/>
      <c r="AC243" s="30"/>
      <c r="AD243" s="30"/>
      <c r="AE243" s="30"/>
    </row>
    <row r="244" spans="1:31" x14ac:dyDescent="0.25">
      <c r="A244" s="29">
        <v>45036</v>
      </c>
      <c r="B244" s="30" t="s">
        <v>412</v>
      </c>
      <c r="C244" s="31" t="str">
        <f t="shared" si="33"/>
        <v>Số 283 Đại Lộ Bình Dương Phường Chánh Nghĩa Thành Phố Thủ Dầu Một, Tỉnh Bình Dương</v>
      </c>
      <c r="D244" s="30" t="s">
        <v>420</v>
      </c>
      <c r="E244" s="31" t="s">
        <v>419</v>
      </c>
      <c r="F244" s="30">
        <v>5000014675</v>
      </c>
      <c r="G244" s="31" t="s">
        <v>815</v>
      </c>
      <c r="H244" s="33">
        <v>45044</v>
      </c>
      <c r="I244" s="34">
        <v>45036</v>
      </c>
      <c r="J244" s="30" t="s">
        <v>113</v>
      </c>
      <c r="K244" s="31" t="s">
        <v>115</v>
      </c>
      <c r="L244" s="30" t="s">
        <v>673</v>
      </c>
      <c r="M244" s="35">
        <v>5</v>
      </c>
      <c r="N244" s="36">
        <v>1.08</v>
      </c>
      <c r="O244" s="35">
        <v>38913225</v>
      </c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7"/>
      <c r="AA244" s="38" t="s">
        <v>680</v>
      </c>
      <c r="AB244" s="30"/>
      <c r="AC244" s="30"/>
      <c r="AD244" s="30"/>
      <c r="AE244" s="30"/>
    </row>
    <row r="245" spans="1:31" x14ac:dyDescent="0.25">
      <c r="A245" s="29">
        <v>45036</v>
      </c>
      <c r="B245" s="30" t="s">
        <v>412</v>
      </c>
      <c r="C245" s="31" t="str">
        <f t="shared" si="33"/>
        <v>Số 283 Đại Lộ Bình Dương Phường Chánh Nghĩa Thành Phố Thủ Dầu Một, Tỉnh Bình Dương</v>
      </c>
      <c r="D245" s="30" t="str">
        <f t="shared" si="33"/>
        <v>9513142939</v>
      </c>
      <c r="E245" s="31" t="str">
        <f t="shared" si="33"/>
        <v>9521424500</v>
      </c>
      <c r="F245" s="30">
        <f t="shared" si="33"/>
        <v>5000014675</v>
      </c>
      <c r="G245" s="31" t="str">
        <f t="shared" si="33"/>
        <v>4200039361</v>
      </c>
      <c r="H245" s="33">
        <f t="shared" si="33"/>
        <v>45044</v>
      </c>
      <c r="I245" s="34">
        <f t="shared" si="33"/>
        <v>45036</v>
      </c>
      <c r="J245" s="30" t="s">
        <v>120</v>
      </c>
      <c r="K245" s="31" t="s">
        <v>115</v>
      </c>
      <c r="L245" s="30" t="s">
        <v>673</v>
      </c>
      <c r="M245" s="35">
        <v>5</v>
      </c>
      <c r="N245" s="36">
        <v>0.51071999999999995</v>
      </c>
      <c r="O245" s="35">
        <v>25942150</v>
      </c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7"/>
      <c r="AA245" s="38" t="s">
        <v>680</v>
      </c>
      <c r="AB245" s="30"/>
      <c r="AC245" s="30"/>
      <c r="AD245" s="30"/>
      <c r="AE245" s="30"/>
    </row>
    <row r="246" spans="1:31" x14ac:dyDescent="0.25">
      <c r="A246" s="29">
        <v>45036</v>
      </c>
      <c r="B246" s="30" t="s">
        <v>412</v>
      </c>
      <c r="C246" s="31" t="str">
        <f t="shared" si="33"/>
        <v>Số 283 Đại Lộ Bình Dương Phường Chánh Nghĩa Thành Phố Thủ Dầu Một, Tỉnh Bình Dương</v>
      </c>
      <c r="D246" s="30" t="str">
        <f t="shared" si="33"/>
        <v>9513142939</v>
      </c>
      <c r="E246" s="31" t="str">
        <f t="shared" si="33"/>
        <v>9521424500</v>
      </c>
      <c r="F246" s="30">
        <f t="shared" si="33"/>
        <v>5000014675</v>
      </c>
      <c r="G246" s="31" t="str">
        <f t="shared" si="33"/>
        <v>4200039361</v>
      </c>
      <c r="H246" s="33">
        <f t="shared" si="33"/>
        <v>45044</v>
      </c>
      <c r="I246" s="34">
        <f t="shared" si="33"/>
        <v>45036</v>
      </c>
      <c r="J246" s="30" t="s">
        <v>682</v>
      </c>
      <c r="K246" s="31" t="s">
        <v>115</v>
      </c>
      <c r="L246" s="30" t="s">
        <v>673</v>
      </c>
      <c r="M246" s="35">
        <v>5</v>
      </c>
      <c r="N246" s="36">
        <v>0</v>
      </c>
      <c r="O246" s="35">
        <v>0</v>
      </c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7"/>
      <c r="AA246" s="38" t="s">
        <v>680</v>
      </c>
      <c r="AB246" s="37"/>
      <c r="AC246" s="30"/>
      <c r="AD246" s="30"/>
      <c r="AE246" s="30"/>
    </row>
    <row r="247" spans="1:31" x14ac:dyDescent="0.25">
      <c r="A247" s="29">
        <v>45036</v>
      </c>
      <c r="B247" s="30" t="s">
        <v>412</v>
      </c>
      <c r="C247" s="31" t="str">
        <f t="shared" si="33"/>
        <v>Số 283 Đại Lộ Bình Dương Phường Chánh Nghĩa Thành Phố Thủ Dầu Một, Tỉnh Bình Dương</v>
      </c>
      <c r="D247" s="30" t="str">
        <f t="shared" si="33"/>
        <v>9513142939</v>
      </c>
      <c r="E247" s="31" t="str">
        <f t="shared" si="33"/>
        <v>9521424500</v>
      </c>
      <c r="F247" s="30">
        <f t="shared" si="33"/>
        <v>5000014675</v>
      </c>
      <c r="G247" s="31" t="str">
        <f t="shared" si="33"/>
        <v>4200039361</v>
      </c>
      <c r="H247" s="33">
        <f t="shared" si="33"/>
        <v>45044</v>
      </c>
      <c r="I247" s="34">
        <f t="shared" si="33"/>
        <v>45036</v>
      </c>
      <c r="J247" s="30" t="s">
        <v>122</v>
      </c>
      <c r="K247" s="31" t="s">
        <v>115</v>
      </c>
      <c r="L247" s="30" t="s">
        <v>673</v>
      </c>
      <c r="M247" s="35">
        <v>7</v>
      </c>
      <c r="N247" s="36">
        <v>1.4848049999999999</v>
      </c>
      <c r="O247" s="35">
        <v>43373855</v>
      </c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7"/>
      <c r="AA247" s="38" t="s">
        <v>680</v>
      </c>
      <c r="AB247" s="30"/>
      <c r="AC247" s="30"/>
      <c r="AD247" s="30"/>
      <c r="AE247" s="30"/>
    </row>
    <row r="248" spans="1:31" x14ac:dyDescent="0.25">
      <c r="A248" s="29">
        <v>45036</v>
      </c>
      <c r="B248" s="30" t="s">
        <v>412</v>
      </c>
      <c r="C248" s="31" t="str">
        <f t="shared" si="33"/>
        <v>Số 283 Đại Lộ Bình Dương Phường Chánh Nghĩa Thành Phố Thủ Dầu Một, Tỉnh Bình Dương</v>
      </c>
      <c r="D248" s="30" t="str">
        <f t="shared" si="33"/>
        <v>9513142939</v>
      </c>
      <c r="E248" s="31" t="str">
        <f t="shared" si="33"/>
        <v>9521424500</v>
      </c>
      <c r="F248" s="30">
        <f t="shared" si="33"/>
        <v>5000014675</v>
      </c>
      <c r="G248" s="31" t="str">
        <f t="shared" si="33"/>
        <v>4200039361</v>
      </c>
      <c r="H248" s="33">
        <f t="shared" si="33"/>
        <v>45044</v>
      </c>
      <c r="I248" s="34">
        <f t="shared" si="33"/>
        <v>45036</v>
      </c>
      <c r="J248" s="30" t="s">
        <v>123</v>
      </c>
      <c r="K248" s="31" t="s">
        <v>115</v>
      </c>
      <c r="L248" s="30" t="s">
        <v>673</v>
      </c>
      <c r="M248" s="35">
        <v>7</v>
      </c>
      <c r="N248" s="36">
        <v>0.57912399999999997</v>
      </c>
      <c r="O248" s="35">
        <v>28915901</v>
      </c>
      <c r="P248" s="37"/>
      <c r="Q248" s="31"/>
      <c r="R248" s="31"/>
      <c r="S248" s="31"/>
      <c r="T248" s="31"/>
      <c r="U248" s="31"/>
      <c r="V248" s="31"/>
      <c r="W248" s="31"/>
      <c r="X248" s="31"/>
      <c r="Y248" s="31"/>
      <c r="Z248" s="37"/>
      <c r="AA248" s="38" t="s">
        <v>680</v>
      </c>
      <c r="AB248" s="30"/>
      <c r="AC248" s="30"/>
      <c r="AD248" s="30"/>
      <c r="AE248" s="30"/>
    </row>
    <row r="249" spans="1:31" x14ac:dyDescent="0.25">
      <c r="A249" s="29">
        <v>45036</v>
      </c>
      <c r="B249" s="30" t="s">
        <v>412</v>
      </c>
      <c r="C249" s="31" t="str">
        <f t="shared" si="33"/>
        <v>Số 283 Đại Lộ Bình Dương Phường Chánh Nghĩa Thành Phố Thủ Dầu Một, Tỉnh Bình Dương</v>
      </c>
      <c r="D249" s="30" t="str">
        <f t="shared" si="33"/>
        <v>9513142939</v>
      </c>
      <c r="E249" s="31" t="str">
        <f t="shared" si="33"/>
        <v>9521424500</v>
      </c>
      <c r="F249" s="30">
        <f t="shared" si="33"/>
        <v>5000014675</v>
      </c>
      <c r="G249" s="31" t="str">
        <f t="shared" si="33"/>
        <v>4200039361</v>
      </c>
      <c r="H249" s="33">
        <f t="shared" si="33"/>
        <v>45044</v>
      </c>
      <c r="I249" s="34">
        <f t="shared" si="33"/>
        <v>45036</v>
      </c>
      <c r="J249" s="30" t="s">
        <v>124</v>
      </c>
      <c r="K249" s="31" t="s">
        <v>115</v>
      </c>
      <c r="L249" s="30" t="s">
        <v>673</v>
      </c>
      <c r="M249" s="35">
        <v>10</v>
      </c>
      <c r="N249" s="36">
        <v>1.57605</v>
      </c>
      <c r="O249" s="35">
        <v>50747110</v>
      </c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7"/>
      <c r="AA249" s="38" t="s">
        <v>680</v>
      </c>
      <c r="AB249" s="37"/>
      <c r="AC249" s="30"/>
      <c r="AD249" s="30"/>
      <c r="AE249" s="30"/>
    </row>
    <row r="250" spans="1:31" x14ac:dyDescent="0.25">
      <c r="A250" s="29">
        <v>45036</v>
      </c>
      <c r="B250" s="30" t="s">
        <v>412</v>
      </c>
      <c r="C250" s="31" t="str">
        <f t="shared" si="33"/>
        <v>Số 283 Đại Lộ Bình Dương Phường Chánh Nghĩa Thành Phố Thủ Dầu Một, Tỉnh Bình Dương</v>
      </c>
      <c r="D250" s="32" t="str">
        <f t="shared" si="33"/>
        <v>9513142939</v>
      </c>
      <c r="E250" s="31" t="str">
        <f t="shared" si="33"/>
        <v>9521424500</v>
      </c>
      <c r="F250" s="30">
        <f t="shared" si="33"/>
        <v>5000014675</v>
      </c>
      <c r="G250" s="31" t="str">
        <f t="shared" si="33"/>
        <v>4200039361</v>
      </c>
      <c r="H250" s="33">
        <f t="shared" si="33"/>
        <v>45044</v>
      </c>
      <c r="I250" s="34">
        <f t="shared" si="33"/>
        <v>45036</v>
      </c>
      <c r="J250" s="30" t="s">
        <v>125</v>
      </c>
      <c r="K250" s="31" t="s">
        <v>115</v>
      </c>
      <c r="L250" s="30" t="s">
        <v>673</v>
      </c>
      <c r="M250" s="35">
        <v>10</v>
      </c>
      <c r="N250" s="36">
        <v>0.82088499999999998</v>
      </c>
      <c r="O250" s="35">
        <v>33831400</v>
      </c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7"/>
      <c r="AA250" s="38" t="s">
        <v>680</v>
      </c>
      <c r="AB250" s="30"/>
      <c r="AC250" s="30"/>
      <c r="AD250" s="30"/>
      <c r="AE250" s="30"/>
    </row>
    <row r="251" spans="1:31" x14ac:dyDescent="0.25">
      <c r="A251" s="29">
        <v>45036</v>
      </c>
      <c r="B251" s="30" t="s">
        <v>412</v>
      </c>
      <c r="C251" s="31" t="str">
        <f t="shared" si="33"/>
        <v>Số 283 Đại Lộ Bình Dương Phường Chánh Nghĩa Thành Phố Thủ Dầu Một, Tỉnh Bình Dương</v>
      </c>
      <c r="D251" s="30" t="str">
        <f t="shared" si="33"/>
        <v>9513142939</v>
      </c>
      <c r="E251" s="31" t="str">
        <f t="shared" si="33"/>
        <v>9521424500</v>
      </c>
      <c r="F251" s="30">
        <f t="shared" si="33"/>
        <v>5000014675</v>
      </c>
      <c r="G251" s="31" t="str">
        <f t="shared" si="33"/>
        <v>4200039361</v>
      </c>
      <c r="H251" s="33">
        <f t="shared" si="33"/>
        <v>45044</v>
      </c>
      <c r="I251" s="34">
        <f t="shared" si="33"/>
        <v>45036</v>
      </c>
      <c r="J251" s="30" t="s">
        <v>730</v>
      </c>
      <c r="K251" s="31" t="s">
        <v>115</v>
      </c>
      <c r="L251" s="30" t="s">
        <v>673</v>
      </c>
      <c r="M251" s="35">
        <v>7</v>
      </c>
      <c r="N251" s="36">
        <v>0</v>
      </c>
      <c r="O251" s="35">
        <v>0</v>
      </c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7"/>
      <c r="AA251" s="38" t="s">
        <v>680</v>
      </c>
      <c r="AB251" s="30"/>
      <c r="AC251" s="30"/>
      <c r="AD251" s="30"/>
      <c r="AE251" s="30"/>
    </row>
    <row r="252" spans="1:31" x14ac:dyDescent="0.25">
      <c r="A252" s="29">
        <v>45036</v>
      </c>
      <c r="B252" s="30" t="s">
        <v>412</v>
      </c>
      <c r="C252" s="31" t="str">
        <f t="shared" si="33"/>
        <v>Số 283 Đại Lộ Bình Dương Phường Chánh Nghĩa Thành Phố Thủ Dầu Một, Tỉnh Bình Dương</v>
      </c>
      <c r="D252" s="30" t="str">
        <f t="shared" si="33"/>
        <v>9513142939</v>
      </c>
      <c r="E252" s="31" t="str">
        <f t="shared" si="33"/>
        <v>9521424500</v>
      </c>
      <c r="F252" s="30">
        <f t="shared" si="33"/>
        <v>5000014675</v>
      </c>
      <c r="G252" s="31" t="str">
        <f t="shared" si="33"/>
        <v>4200039361</v>
      </c>
      <c r="H252" s="33">
        <f t="shared" si="33"/>
        <v>45044</v>
      </c>
      <c r="I252" s="34">
        <f t="shared" si="33"/>
        <v>45036</v>
      </c>
      <c r="J252" s="30" t="s">
        <v>731</v>
      </c>
      <c r="K252" s="31" t="s">
        <v>115</v>
      </c>
      <c r="L252" s="30" t="s">
        <v>673</v>
      </c>
      <c r="M252" s="35">
        <v>10</v>
      </c>
      <c r="N252" s="36">
        <v>0</v>
      </c>
      <c r="O252" s="35">
        <v>0</v>
      </c>
      <c r="P252" s="37"/>
      <c r="Q252" s="31"/>
      <c r="R252" s="31"/>
      <c r="S252" s="31"/>
      <c r="T252" s="31"/>
      <c r="U252" s="31"/>
      <c r="V252" s="31"/>
      <c r="W252" s="31"/>
      <c r="X252" s="31"/>
      <c r="Y252" s="31"/>
      <c r="Z252" s="37"/>
      <c r="AA252" s="38" t="s">
        <v>680</v>
      </c>
      <c r="AB252" s="30"/>
      <c r="AC252" s="30"/>
      <c r="AD252" s="30"/>
      <c r="AE252" s="30"/>
    </row>
    <row r="253" spans="1:31" x14ac:dyDescent="0.25">
      <c r="A253" s="29">
        <v>45036</v>
      </c>
      <c r="B253" s="30" t="s">
        <v>315</v>
      </c>
      <c r="C253" s="31" t="s">
        <v>816</v>
      </c>
      <c r="D253" s="30" t="s">
        <v>430</v>
      </c>
      <c r="E253" s="31" t="s">
        <v>429</v>
      </c>
      <c r="F253" s="30">
        <v>6000014274</v>
      </c>
      <c r="G253" s="31" t="s">
        <v>817</v>
      </c>
      <c r="H253" s="33">
        <v>45040</v>
      </c>
      <c r="I253" s="34">
        <v>45033</v>
      </c>
      <c r="J253" s="30" t="s">
        <v>268</v>
      </c>
      <c r="K253" s="31" t="s">
        <v>246</v>
      </c>
      <c r="L253" s="41" t="s">
        <v>679</v>
      </c>
      <c r="M253" s="35">
        <v>3</v>
      </c>
      <c r="N253" s="36">
        <v>2.0747999999999998</v>
      </c>
      <c r="O253" s="35">
        <v>21576000</v>
      </c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7"/>
      <c r="AA253" s="38" t="s">
        <v>680</v>
      </c>
      <c r="AB253" s="40"/>
      <c r="AC253" s="30"/>
      <c r="AD253" s="30"/>
      <c r="AE253" s="30"/>
    </row>
    <row r="254" spans="1:31" x14ac:dyDescent="0.25">
      <c r="A254" s="29">
        <v>45036</v>
      </c>
      <c r="B254" s="30" t="s">
        <v>315</v>
      </c>
      <c r="C254" s="31" t="str">
        <f t="shared" ref="C254:I255" si="34">C253</f>
        <v>Số 49 đường Lê Văn Mầm Khu phố Đông Thành, Phường Tân Đông Hiệp Thị Xã Dĩ An, Tỉnh Bình Dương</v>
      </c>
      <c r="D254" s="30" t="str">
        <f t="shared" si="34"/>
        <v>9513142512</v>
      </c>
      <c r="E254" s="31" t="str">
        <f t="shared" si="34"/>
        <v>9521423468</v>
      </c>
      <c r="F254" s="30">
        <f t="shared" si="34"/>
        <v>6000014274</v>
      </c>
      <c r="G254" s="31" t="str">
        <f t="shared" si="34"/>
        <v>05495PO2304781416</v>
      </c>
      <c r="H254" s="33">
        <f t="shared" si="34"/>
        <v>45040</v>
      </c>
      <c r="I254" s="34">
        <f t="shared" si="34"/>
        <v>45033</v>
      </c>
      <c r="J254" s="30" t="s">
        <v>270</v>
      </c>
      <c r="K254" s="31" t="s">
        <v>246</v>
      </c>
      <c r="L254" s="41" t="s">
        <v>679</v>
      </c>
      <c r="M254" s="35">
        <v>4</v>
      </c>
      <c r="N254" s="36">
        <v>2.271744</v>
      </c>
      <c r="O254" s="35">
        <v>23648000</v>
      </c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7"/>
      <c r="AA254" s="38" t="s">
        <v>680</v>
      </c>
      <c r="AB254" s="30"/>
      <c r="AC254" s="30"/>
      <c r="AD254" s="30"/>
      <c r="AE254" s="30"/>
    </row>
    <row r="255" spans="1:31" x14ac:dyDescent="0.25">
      <c r="A255" s="29">
        <v>45036</v>
      </c>
      <c r="B255" s="30" t="s">
        <v>315</v>
      </c>
      <c r="C255" s="31" t="str">
        <f t="shared" si="34"/>
        <v>Số 49 đường Lê Văn Mầm Khu phố Đông Thành, Phường Tân Đông Hiệp Thị Xã Dĩ An, Tỉnh Bình Dương</v>
      </c>
      <c r="D255" s="30" t="str">
        <f t="shared" si="34"/>
        <v>9513142512</v>
      </c>
      <c r="E255" s="31" t="str">
        <f t="shared" si="34"/>
        <v>9521423468</v>
      </c>
      <c r="F255" s="30">
        <f t="shared" si="34"/>
        <v>6000014274</v>
      </c>
      <c r="G255" s="31" t="str">
        <f t="shared" si="34"/>
        <v>05495PO2304781416</v>
      </c>
      <c r="H255" s="33">
        <f t="shared" si="34"/>
        <v>45040</v>
      </c>
      <c r="I255" s="34">
        <f t="shared" si="34"/>
        <v>45033</v>
      </c>
      <c r="J255" s="30" t="s">
        <v>253</v>
      </c>
      <c r="K255" s="31" t="s">
        <v>246</v>
      </c>
      <c r="L255" s="41" t="s">
        <v>679</v>
      </c>
      <c r="M255" s="35">
        <v>1</v>
      </c>
      <c r="N255" s="36">
        <v>0.69159999999999999</v>
      </c>
      <c r="O255" s="35">
        <v>6472000</v>
      </c>
      <c r="P255" s="37"/>
      <c r="Q255" s="31"/>
      <c r="R255" s="31"/>
      <c r="S255" s="31"/>
      <c r="T255" s="31"/>
      <c r="U255" s="31"/>
      <c r="V255" s="31"/>
      <c r="W255" s="31"/>
      <c r="X255" s="31"/>
      <c r="Y255" s="31"/>
      <c r="Z255" s="37"/>
      <c r="AA255" s="38" t="s">
        <v>680</v>
      </c>
      <c r="AB255" s="30"/>
      <c r="AC255" s="30"/>
      <c r="AD255" s="30"/>
      <c r="AE255" s="30"/>
    </row>
    <row r="256" spans="1:31" x14ac:dyDescent="0.25">
      <c r="A256" s="29">
        <v>45036</v>
      </c>
      <c r="B256" s="30" t="s">
        <v>315</v>
      </c>
      <c r="C256" s="31" t="s">
        <v>818</v>
      </c>
      <c r="D256" s="30" t="s">
        <v>561</v>
      </c>
      <c r="E256" s="31" t="s">
        <v>560</v>
      </c>
      <c r="F256" s="30">
        <v>6000021111</v>
      </c>
      <c r="G256" s="31" t="s">
        <v>819</v>
      </c>
      <c r="H256" s="33">
        <v>45042</v>
      </c>
      <c r="I256" s="34">
        <v>45035</v>
      </c>
      <c r="J256" s="30" t="s">
        <v>113</v>
      </c>
      <c r="K256" s="31" t="s">
        <v>115</v>
      </c>
      <c r="L256" s="30" t="s">
        <v>673</v>
      </c>
      <c r="M256" s="35">
        <v>35</v>
      </c>
      <c r="N256" s="36">
        <v>7.56</v>
      </c>
      <c r="O256" s="35">
        <v>272392575</v>
      </c>
      <c r="P256" s="37"/>
      <c r="Q256" s="31"/>
      <c r="R256" s="31">
        <v>1</v>
      </c>
      <c r="S256" s="31"/>
      <c r="T256" s="31"/>
      <c r="U256" s="31"/>
      <c r="V256" s="31"/>
      <c r="W256" s="31"/>
      <c r="X256" s="31"/>
      <c r="Y256" s="31"/>
      <c r="Z256" s="37"/>
      <c r="AA256" s="38" t="s">
        <v>729</v>
      </c>
      <c r="AB256" s="30"/>
      <c r="AC256" s="30"/>
      <c r="AD256" s="30"/>
      <c r="AE256" s="30"/>
    </row>
    <row r="257" spans="1:31" x14ac:dyDescent="0.25">
      <c r="A257" s="29">
        <v>45036</v>
      </c>
      <c r="B257" s="30" t="s">
        <v>315</v>
      </c>
      <c r="C257" s="31" t="str">
        <f t="shared" ref="C257:I258" si="35">C256</f>
        <v>Thửa đất 1121, Tờ bản đồ số 29, Đường ĐT746, Khu phố Bình Khánh, Phường Khánh Bình, TX.Tân Uyên,T.Bình Dương,VN</v>
      </c>
      <c r="D257" s="30" t="str">
        <f t="shared" si="35"/>
        <v>9513143245</v>
      </c>
      <c r="E257" s="31" t="str">
        <f t="shared" si="35"/>
        <v>9521424861</v>
      </c>
      <c r="F257" s="30">
        <f t="shared" si="35"/>
        <v>6000021111</v>
      </c>
      <c r="G257" s="31" t="str">
        <f t="shared" si="35"/>
        <v>10595PO2304842450</v>
      </c>
      <c r="H257" s="39">
        <f t="shared" si="35"/>
        <v>45042</v>
      </c>
      <c r="I257" s="34">
        <f t="shared" si="35"/>
        <v>45035</v>
      </c>
      <c r="J257" s="30" t="s">
        <v>120</v>
      </c>
      <c r="K257" s="31" t="s">
        <v>115</v>
      </c>
      <c r="L257" s="30" t="s">
        <v>673</v>
      </c>
      <c r="M257" s="35">
        <v>35</v>
      </c>
      <c r="N257" s="36">
        <v>3.57504</v>
      </c>
      <c r="O257" s="35">
        <v>181595050</v>
      </c>
      <c r="P257" s="37"/>
      <c r="Q257" s="31"/>
      <c r="R257" s="31"/>
      <c r="S257" s="31"/>
      <c r="T257" s="31"/>
      <c r="U257" s="31"/>
      <c r="V257" s="31"/>
      <c r="W257" s="31"/>
      <c r="X257" s="31"/>
      <c r="Y257" s="31"/>
      <c r="Z257" s="37"/>
      <c r="AA257" s="38" t="s">
        <v>729</v>
      </c>
      <c r="AB257" s="30"/>
      <c r="AC257" s="30"/>
      <c r="AD257" s="30"/>
      <c r="AE257" s="30"/>
    </row>
    <row r="258" spans="1:31" x14ac:dyDescent="0.25">
      <c r="A258" s="29">
        <v>45036</v>
      </c>
      <c r="B258" s="30" t="s">
        <v>315</v>
      </c>
      <c r="C258" s="31" t="str">
        <f t="shared" si="35"/>
        <v>Thửa đất 1121, Tờ bản đồ số 29, Đường ĐT746, Khu phố Bình Khánh, Phường Khánh Bình, TX.Tân Uyên,T.Bình Dương,VN</v>
      </c>
      <c r="D258" s="30" t="str">
        <f t="shared" si="35"/>
        <v>9513143245</v>
      </c>
      <c r="E258" s="31" t="str">
        <f t="shared" si="35"/>
        <v>9521424861</v>
      </c>
      <c r="F258" s="30">
        <f t="shared" si="35"/>
        <v>6000021111</v>
      </c>
      <c r="G258" s="31" t="str">
        <f t="shared" si="35"/>
        <v>10595PO2304842450</v>
      </c>
      <c r="H258" s="33">
        <f t="shared" si="35"/>
        <v>45042</v>
      </c>
      <c r="I258" s="34">
        <f t="shared" si="35"/>
        <v>45035</v>
      </c>
      <c r="J258" s="30" t="s">
        <v>682</v>
      </c>
      <c r="K258" s="31" t="s">
        <v>115</v>
      </c>
      <c r="L258" s="30" t="s">
        <v>673</v>
      </c>
      <c r="M258" s="35">
        <v>35</v>
      </c>
      <c r="N258" s="36">
        <v>0</v>
      </c>
      <c r="O258" s="35">
        <v>0</v>
      </c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7"/>
      <c r="AA258" s="38" t="s">
        <v>729</v>
      </c>
      <c r="AB258" s="37"/>
      <c r="AC258" s="30"/>
      <c r="AD258" s="30"/>
      <c r="AE258" s="30"/>
    </row>
    <row r="259" spans="1:31" x14ac:dyDescent="0.25">
      <c r="A259" s="29">
        <v>45036</v>
      </c>
      <c r="B259" s="30" t="s">
        <v>315</v>
      </c>
      <c r="C259" s="31" t="s">
        <v>820</v>
      </c>
      <c r="D259" s="32" t="s">
        <v>313</v>
      </c>
      <c r="E259" s="31" t="s">
        <v>311</v>
      </c>
      <c r="F259" s="30">
        <v>6000008325</v>
      </c>
      <c r="G259" s="31" t="s">
        <v>821</v>
      </c>
      <c r="H259" s="33">
        <v>45040</v>
      </c>
      <c r="I259" s="34">
        <v>45033</v>
      </c>
      <c r="J259" s="30" t="s">
        <v>312</v>
      </c>
      <c r="K259" s="31" t="s">
        <v>699</v>
      </c>
      <c r="L259" s="30" t="s">
        <v>673</v>
      </c>
      <c r="M259" s="35">
        <v>14</v>
      </c>
      <c r="N259" s="36">
        <v>8.2813981249999988E-2</v>
      </c>
      <c r="O259" s="35">
        <v>5978000</v>
      </c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7"/>
      <c r="AA259" s="38" t="s">
        <v>729</v>
      </c>
      <c r="AB259" s="30"/>
      <c r="AC259" s="30"/>
      <c r="AD259" s="30"/>
      <c r="AE259" s="30"/>
    </row>
    <row r="260" spans="1:31" x14ac:dyDescent="0.25">
      <c r="A260" s="29">
        <v>45036</v>
      </c>
      <c r="B260" s="30" t="s">
        <v>315</v>
      </c>
      <c r="C260" s="31" t="str">
        <f t="shared" ref="C260:I265" si="36">C259</f>
        <v>Thửa đất số 643, tờ bản đồ số 10 đường ĐT 743, Khu phố Khánh Hội Phường Tân Phước Khánh, Thị xã Tân Uyên</v>
      </c>
      <c r="D260" s="30" t="s">
        <v>319</v>
      </c>
      <c r="E260" s="31" t="s">
        <v>318</v>
      </c>
      <c r="F260" s="30">
        <v>6000008325</v>
      </c>
      <c r="G260" s="31" t="s">
        <v>822</v>
      </c>
      <c r="H260" s="33">
        <v>45040</v>
      </c>
      <c r="I260" s="34">
        <v>45033</v>
      </c>
      <c r="J260" s="30" t="s">
        <v>180</v>
      </c>
      <c r="K260" s="31" t="s">
        <v>699</v>
      </c>
      <c r="L260" s="30" t="s">
        <v>673</v>
      </c>
      <c r="M260" s="35">
        <v>2</v>
      </c>
      <c r="N260" s="36">
        <v>8.4239999999999992E-3</v>
      </c>
      <c r="O260" s="35">
        <v>939272</v>
      </c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7"/>
      <c r="AA260" s="38" t="s">
        <v>729</v>
      </c>
      <c r="AB260" s="30"/>
      <c r="AC260" s="30"/>
      <c r="AD260" s="30"/>
      <c r="AE260" s="30"/>
    </row>
    <row r="261" spans="1:31" x14ac:dyDescent="0.25">
      <c r="A261" s="29">
        <v>45036</v>
      </c>
      <c r="B261" s="30" t="s">
        <v>315</v>
      </c>
      <c r="C261" s="31" t="str">
        <f t="shared" si="36"/>
        <v>Thửa đất số 643, tờ bản đồ số 10 đường ĐT 743, Khu phố Khánh Hội Phường Tân Phước Khánh, Thị xã Tân Uyên</v>
      </c>
      <c r="D261" s="30" t="s">
        <v>321</v>
      </c>
      <c r="E261" s="31" t="s">
        <v>320</v>
      </c>
      <c r="F261" s="30">
        <v>6000008325</v>
      </c>
      <c r="G261" s="31" t="s">
        <v>823</v>
      </c>
      <c r="H261" s="33">
        <v>45041</v>
      </c>
      <c r="I261" s="34">
        <v>45034</v>
      </c>
      <c r="J261" s="30" t="s">
        <v>185</v>
      </c>
      <c r="K261" s="31" t="s">
        <v>699</v>
      </c>
      <c r="L261" s="30" t="s">
        <v>673</v>
      </c>
      <c r="M261" s="35">
        <v>6</v>
      </c>
      <c r="N261" s="36">
        <v>0.57575700000000007</v>
      </c>
      <c r="O261" s="35">
        <v>27342000</v>
      </c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7"/>
      <c r="AA261" s="38" t="s">
        <v>729</v>
      </c>
      <c r="AB261" s="42"/>
      <c r="AC261" s="30"/>
      <c r="AD261" s="30"/>
      <c r="AE261" s="30"/>
    </row>
    <row r="262" spans="1:31" x14ac:dyDescent="0.25">
      <c r="A262" s="29">
        <v>45036</v>
      </c>
      <c r="B262" s="30" t="s">
        <v>315</v>
      </c>
      <c r="C262" s="31" t="str">
        <f t="shared" si="36"/>
        <v>Thửa đất số 643, tờ bản đồ số 10 đường ĐT 743, Khu phố Khánh Hội Phường Tân Phước Khánh, Thị xã Tân Uyên</v>
      </c>
      <c r="D262" s="30" t="str">
        <f t="shared" si="36"/>
        <v>9513143032</v>
      </c>
      <c r="E262" s="31" t="str">
        <f t="shared" si="36"/>
        <v>9521424592</v>
      </c>
      <c r="F262" s="30">
        <f t="shared" si="36"/>
        <v>6000008325</v>
      </c>
      <c r="G262" s="31" t="str">
        <f t="shared" si="36"/>
        <v>02393PO2304821039</v>
      </c>
      <c r="H262" s="33">
        <f t="shared" si="36"/>
        <v>45041</v>
      </c>
      <c r="I262" s="34">
        <f t="shared" si="36"/>
        <v>45034</v>
      </c>
      <c r="J262" s="30" t="s">
        <v>322</v>
      </c>
      <c r="K262" s="31" t="s">
        <v>699</v>
      </c>
      <c r="L262" s="30" t="s">
        <v>673</v>
      </c>
      <c r="M262" s="35">
        <v>1</v>
      </c>
      <c r="N262" s="36">
        <v>2.9579999999999999E-2</v>
      </c>
      <c r="O262" s="35">
        <v>1484000</v>
      </c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7"/>
      <c r="AA262" s="38" t="s">
        <v>729</v>
      </c>
      <c r="AB262" s="30"/>
      <c r="AC262" s="30"/>
      <c r="AD262" s="30"/>
      <c r="AE262" s="30"/>
    </row>
    <row r="263" spans="1:31" x14ac:dyDescent="0.25">
      <c r="A263" s="29">
        <v>45036</v>
      </c>
      <c r="B263" s="30" t="s">
        <v>315</v>
      </c>
      <c r="C263" s="31" t="str">
        <f t="shared" si="36"/>
        <v>Thửa đất số 643, tờ bản đồ số 10 đường ĐT 743, Khu phố Khánh Hội Phường Tân Phước Khánh, Thị xã Tân Uyên</v>
      </c>
      <c r="D263" s="30" t="str">
        <f t="shared" si="36"/>
        <v>9513143032</v>
      </c>
      <c r="E263" s="31" t="str">
        <f t="shared" si="36"/>
        <v>9521424592</v>
      </c>
      <c r="F263" s="30">
        <f t="shared" si="36"/>
        <v>6000008325</v>
      </c>
      <c r="G263" s="31" t="str">
        <f t="shared" si="36"/>
        <v>02393PO2304821039</v>
      </c>
      <c r="H263" s="33">
        <f t="shared" si="36"/>
        <v>45041</v>
      </c>
      <c r="I263" s="34">
        <f t="shared" si="36"/>
        <v>45034</v>
      </c>
      <c r="J263" s="30" t="s">
        <v>190</v>
      </c>
      <c r="K263" s="31" t="s">
        <v>699</v>
      </c>
      <c r="L263" s="30" t="s">
        <v>673</v>
      </c>
      <c r="M263" s="35">
        <v>2</v>
      </c>
      <c r="N263" s="36">
        <v>7.7520000000000006E-2</v>
      </c>
      <c r="O263" s="35">
        <v>3654000</v>
      </c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7"/>
      <c r="AA263" s="38" t="s">
        <v>729</v>
      </c>
      <c r="AB263" s="30"/>
      <c r="AC263" s="30"/>
      <c r="AD263" s="30"/>
      <c r="AE263" s="30"/>
    </row>
    <row r="264" spans="1:31" x14ac:dyDescent="0.25">
      <c r="A264" s="29">
        <v>45036</v>
      </c>
      <c r="B264" s="30" t="s">
        <v>315</v>
      </c>
      <c r="C264" s="31" t="str">
        <f t="shared" si="36"/>
        <v>Thửa đất số 643, tờ bản đồ số 10 đường ĐT 743, Khu phố Khánh Hội Phường Tân Phước Khánh, Thị xã Tân Uyên</v>
      </c>
      <c r="D264" s="30" t="s">
        <v>324</v>
      </c>
      <c r="E264" s="31" t="s">
        <v>323</v>
      </c>
      <c r="F264" s="30">
        <v>6000008325</v>
      </c>
      <c r="G264" s="31" t="s">
        <v>824</v>
      </c>
      <c r="H264" s="33">
        <v>45041</v>
      </c>
      <c r="I264" s="34">
        <v>45034</v>
      </c>
      <c r="J264" s="30" t="s">
        <v>203</v>
      </c>
      <c r="K264" s="31" t="s">
        <v>699</v>
      </c>
      <c r="L264" s="30" t="s">
        <v>673</v>
      </c>
      <c r="M264" s="35">
        <v>2</v>
      </c>
      <c r="N264" s="36">
        <v>7.7520000000000006E-2</v>
      </c>
      <c r="O264" s="35">
        <v>3108000</v>
      </c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7"/>
      <c r="AA264" s="38" t="s">
        <v>729</v>
      </c>
      <c r="AB264" s="37"/>
      <c r="AC264" s="30"/>
      <c r="AD264" s="30"/>
      <c r="AE264" s="30"/>
    </row>
    <row r="265" spans="1:31" x14ac:dyDescent="0.25">
      <c r="A265" s="29">
        <v>45036</v>
      </c>
      <c r="B265" s="30" t="s">
        <v>315</v>
      </c>
      <c r="C265" s="31" t="str">
        <f t="shared" si="36"/>
        <v>Thửa đất số 643, tờ bản đồ số 10 đường ĐT 743, Khu phố Khánh Hội Phường Tân Phước Khánh, Thị xã Tân Uyên</v>
      </c>
      <c r="D265" s="30" t="str">
        <f t="shared" si="36"/>
        <v>9513143040</v>
      </c>
      <c r="E265" s="31" t="str">
        <f t="shared" si="36"/>
        <v>9521424599</v>
      </c>
      <c r="F265" s="30">
        <f t="shared" si="36"/>
        <v>6000008325</v>
      </c>
      <c r="G265" s="31" t="str">
        <f t="shared" si="36"/>
        <v>02393PO2304821198</v>
      </c>
      <c r="H265" s="33">
        <f t="shared" si="36"/>
        <v>45041</v>
      </c>
      <c r="I265" s="34">
        <f t="shared" si="36"/>
        <v>45034</v>
      </c>
      <c r="J265" s="30" t="s">
        <v>204</v>
      </c>
      <c r="K265" s="31" t="s">
        <v>699</v>
      </c>
      <c r="L265" s="30" t="s">
        <v>673</v>
      </c>
      <c r="M265" s="35">
        <v>7</v>
      </c>
      <c r="N265" s="36">
        <v>0.20496</v>
      </c>
      <c r="O265" s="35">
        <v>6027000</v>
      </c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7"/>
      <c r="AA265" s="38" t="s">
        <v>729</v>
      </c>
      <c r="AB265" s="30"/>
      <c r="AC265" s="30"/>
      <c r="AD265" s="30"/>
      <c r="AE265" s="30"/>
    </row>
    <row r="266" spans="1:31" x14ac:dyDescent="0.25">
      <c r="A266" s="29">
        <v>45036</v>
      </c>
      <c r="B266" s="30" t="s">
        <v>442</v>
      </c>
      <c r="C266" s="31" t="s">
        <v>825</v>
      </c>
      <c r="D266" s="30" t="s">
        <v>440</v>
      </c>
      <c r="E266" s="31" t="s">
        <v>436</v>
      </c>
      <c r="F266" s="30">
        <v>6000008531</v>
      </c>
      <c r="G266" s="31" t="s">
        <v>826</v>
      </c>
      <c r="H266" s="33">
        <v>45040</v>
      </c>
      <c r="I266" s="34">
        <v>45036</v>
      </c>
      <c r="J266" s="30" t="s">
        <v>448</v>
      </c>
      <c r="K266" s="31" t="s">
        <v>439</v>
      </c>
      <c r="L266" s="30" t="s">
        <v>673</v>
      </c>
      <c r="M266" s="35">
        <v>1008</v>
      </c>
      <c r="N266" s="36">
        <v>8.6624999999999994E-2</v>
      </c>
      <c r="O266" s="35">
        <v>21889728</v>
      </c>
      <c r="P266" s="37"/>
      <c r="Q266" s="31"/>
      <c r="R266" s="31"/>
      <c r="S266" s="31"/>
      <c r="T266" s="31"/>
      <c r="U266" s="31"/>
      <c r="V266" s="31"/>
      <c r="W266" s="31"/>
      <c r="X266" s="31"/>
      <c r="Y266" s="31"/>
      <c r="Z266" s="37"/>
      <c r="AA266" s="38" t="s">
        <v>729</v>
      </c>
      <c r="AB266" s="30"/>
      <c r="AC266" s="30"/>
      <c r="AD266" s="30"/>
      <c r="AE266" s="30"/>
    </row>
    <row r="267" spans="1:31" x14ac:dyDescent="0.25">
      <c r="A267" s="29">
        <v>45036</v>
      </c>
      <c r="B267" s="30" t="s">
        <v>442</v>
      </c>
      <c r="C267" s="31" t="str">
        <f t="shared" ref="C267:I272" si="37">C266</f>
        <v>Đường N4, KCN Nam Tân Uyên, Phường Khánh  Bình, Huyện Tân Uyên, Tỉnh Bình Dương</v>
      </c>
      <c r="D267" s="30" t="str">
        <f t="shared" si="37"/>
        <v>9513142670</v>
      </c>
      <c r="E267" s="31" t="str">
        <f t="shared" si="37"/>
        <v>9521423758</v>
      </c>
      <c r="F267" s="30">
        <f t="shared" si="37"/>
        <v>6000008531</v>
      </c>
      <c r="G267" s="31" t="str">
        <f t="shared" si="37"/>
        <v>PR-4626111-DC8881</v>
      </c>
      <c r="H267" s="33">
        <f t="shared" si="37"/>
        <v>45040</v>
      </c>
      <c r="I267" s="34">
        <f t="shared" si="37"/>
        <v>45036</v>
      </c>
      <c r="J267" s="30" t="s">
        <v>449</v>
      </c>
      <c r="K267" s="31" t="s">
        <v>439</v>
      </c>
      <c r="L267" s="30" t="s">
        <v>673</v>
      </c>
      <c r="M267" s="35">
        <v>768</v>
      </c>
      <c r="N267" s="36">
        <v>3.8303999999999998E-2</v>
      </c>
      <c r="O267" s="35">
        <v>16677888</v>
      </c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7"/>
      <c r="AA267" s="38" t="s">
        <v>729</v>
      </c>
      <c r="AB267" s="37"/>
      <c r="AC267" s="30"/>
      <c r="AD267" s="30"/>
      <c r="AE267" s="30"/>
    </row>
    <row r="268" spans="1:31" x14ac:dyDescent="0.25">
      <c r="A268" s="29">
        <v>45036</v>
      </c>
      <c r="B268" s="30" t="s">
        <v>442</v>
      </c>
      <c r="C268" s="31" t="str">
        <f t="shared" si="37"/>
        <v>Đường N4, KCN Nam Tân Uyên, Phường Khánh  Bình, Huyện Tân Uyên, Tỉnh Bình Dương</v>
      </c>
      <c r="D268" s="32" t="str">
        <f t="shared" si="37"/>
        <v>9513142670</v>
      </c>
      <c r="E268" s="31" t="str">
        <f t="shared" si="37"/>
        <v>9521423758</v>
      </c>
      <c r="F268" s="30">
        <f t="shared" si="37"/>
        <v>6000008531</v>
      </c>
      <c r="G268" s="31" t="str">
        <f t="shared" si="37"/>
        <v>PR-4626111-DC8881</v>
      </c>
      <c r="H268" s="33">
        <f t="shared" si="37"/>
        <v>45040</v>
      </c>
      <c r="I268" s="34">
        <f t="shared" si="37"/>
        <v>45036</v>
      </c>
      <c r="J268" s="30" t="s">
        <v>450</v>
      </c>
      <c r="K268" s="31" t="s">
        <v>439</v>
      </c>
      <c r="L268" s="30" t="s">
        <v>673</v>
      </c>
      <c r="M268" s="35">
        <v>1008</v>
      </c>
      <c r="N268" s="36">
        <v>3.1185000000000001E-2</v>
      </c>
      <c r="O268" s="35">
        <v>17562384</v>
      </c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7"/>
      <c r="AA268" s="38" t="s">
        <v>729</v>
      </c>
      <c r="AB268" s="30"/>
      <c r="AC268" s="30"/>
      <c r="AD268" s="30"/>
      <c r="AE268" s="30"/>
    </row>
    <row r="269" spans="1:31" x14ac:dyDescent="0.25">
      <c r="A269" s="29">
        <v>45036</v>
      </c>
      <c r="B269" s="30" t="s">
        <v>442</v>
      </c>
      <c r="C269" s="31" t="str">
        <f t="shared" si="37"/>
        <v>Đường N4, KCN Nam Tân Uyên, Phường Khánh  Bình, Huyện Tân Uyên, Tỉnh Bình Dương</v>
      </c>
      <c r="D269" s="30" t="str">
        <f t="shared" si="37"/>
        <v>9513142670</v>
      </c>
      <c r="E269" s="31" t="str">
        <f t="shared" si="37"/>
        <v>9521423758</v>
      </c>
      <c r="F269" s="30">
        <f t="shared" si="37"/>
        <v>6000008531</v>
      </c>
      <c r="G269" s="31" t="str">
        <f t="shared" si="37"/>
        <v>PR-4626111-DC8881</v>
      </c>
      <c r="H269" s="33">
        <f t="shared" si="37"/>
        <v>45040</v>
      </c>
      <c r="I269" s="34">
        <f t="shared" si="37"/>
        <v>45036</v>
      </c>
      <c r="J269" s="30" t="s">
        <v>437</v>
      </c>
      <c r="K269" s="31" t="s">
        <v>439</v>
      </c>
      <c r="L269" s="30" t="s">
        <v>673</v>
      </c>
      <c r="M269" s="35">
        <v>1200</v>
      </c>
      <c r="N269" s="36">
        <v>5.664375E-2</v>
      </c>
      <c r="O269" s="35">
        <v>9770400</v>
      </c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7"/>
      <c r="AA269" s="38" t="s">
        <v>729</v>
      </c>
      <c r="AB269" s="30"/>
      <c r="AC269" s="30"/>
      <c r="AD269" s="30"/>
      <c r="AE269" s="30"/>
    </row>
    <row r="270" spans="1:31" x14ac:dyDescent="0.25">
      <c r="A270" s="29">
        <v>45036</v>
      </c>
      <c r="B270" s="30" t="s">
        <v>442</v>
      </c>
      <c r="C270" s="31" t="str">
        <f t="shared" si="37"/>
        <v>Đường N4, KCN Nam Tân Uyên, Phường Khánh  Bình, Huyện Tân Uyên, Tỉnh Bình Dương</v>
      </c>
      <c r="D270" s="30" t="str">
        <f t="shared" si="37"/>
        <v>9513142670</v>
      </c>
      <c r="E270" s="31" t="str">
        <f t="shared" si="37"/>
        <v>9521423758</v>
      </c>
      <c r="F270" s="30">
        <f t="shared" si="37"/>
        <v>6000008531</v>
      </c>
      <c r="G270" s="31" t="str">
        <f t="shared" si="37"/>
        <v>PR-4626111-DC8881</v>
      </c>
      <c r="H270" s="33">
        <f t="shared" si="37"/>
        <v>45040</v>
      </c>
      <c r="I270" s="34">
        <f t="shared" si="37"/>
        <v>45036</v>
      </c>
      <c r="J270" s="30" t="s">
        <v>444</v>
      </c>
      <c r="K270" s="31" t="s">
        <v>439</v>
      </c>
      <c r="L270" s="30" t="s">
        <v>673</v>
      </c>
      <c r="M270" s="35">
        <v>720</v>
      </c>
      <c r="N270" s="36">
        <v>2.8709999999999999E-2</v>
      </c>
      <c r="O270" s="35">
        <v>30605760</v>
      </c>
      <c r="P270" s="37"/>
      <c r="Q270" s="31"/>
      <c r="R270" s="31"/>
      <c r="S270" s="31"/>
      <c r="T270" s="31"/>
      <c r="U270" s="31"/>
      <c r="V270" s="31"/>
      <c r="W270" s="31"/>
      <c r="X270" s="31"/>
      <c r="Y270" s="31"/>
      <c r="Z270" s="37"/>
      <c r="AA270" s="38" t="s">
        <v>729</v>
      </c>
      <c r="AB270" s="30"/>
      <c r="AC270" s="30"/>
      <c r="AD270" s="30"/>
      <c r="AE270" s="30"/>
    </row>
    <row r="271" spans="1:31" x14ac:dyDescent="0.25">
      <c r="A271" s="29">
        <v>45036</v>
      </c>
      <c r="B271" s="30" t="s">
        <v>442</v>
      </c>
      <c r="C271" s="31" t="str">
        <f t="shared" si="37"/>
        <v>Đường N4, KCN Nam Tân Uyên, Phường Khánh  Bình, Huyện Tân Uyên, Tỉnh Bình Dương</v>
      </c>
      <c r="D271" s="30" t="str">
        <f t="shared" si="37"/>
        <v>9513142670</v>
      </c>
      <c r="E271" s="31" t="str">
        <f t="shared" si="37"/>
        <v>9521423758</v>
      </c>
      <c r="F271" s="30">
        <f t="shared" si="37"/>
        <v>6000008531</v>
      </c>
      <c r="G271" s="31" t="str">
        <f t="shared" si="37"/>
        <v>PR-4626111-DC8881</v>
      </c>
      <c r="H271" s="33">
        <f t="shared" si="37"/>
        <v>45040</v>
      </c>
      <c r="I271" s="34">
        <f t="shared" si="37"/>
        <v>45036</v>
      </c>
      <c r="J271" s="30" t="s">
        <v>446</v>
      </c>
      <c r="K271" s="31" t="s">
        <v>439</v>
      </c>
      <c r="L271" s="30" t="s">
        <v>673</v>
      </c>
      <c r="M271" s="35">
        <v>240</v>
      </c>
      <c r="N271" s="36">
        <v>6.8578125000000002E-3</v>
      </c>
      <c r="O271" s="35">
        <v>10201920</v>
      </c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7"/>
      <c r="AA271" s="38" t="s">
        <v>729</v>
      </c>
      <c r="AB271" s="40"/>
      <c r="AC271" s="30"/>
      <c r="AD271" s="30"/>
      <c r="AE271" s="30"/>
    </row>
    <row r="272" spans="1:31" x14ac:dyDescent="0.25">
      <c r="A272" s="29">
        <v>45036</v>
      </c>
      <c r="B272" s="30" t="s">
        <v>442</v>
      </c>
      <c r="C272" s="31" t="str">
        <f t="shared" si="37"/>
        <v>Đường N4, KCN Nam Tân Uyên, Phường Khánh  Bình, Huyện Tân Uyên, Tỉnh Bình Dương</v>
      </c>
      <c r="D272" s="30" t="str">
        <f t="shared" si="37"/>
        <v>9513142670</v>
      </c>
      <c r="E272" s="31" t="str">
        <f t="shared" si="37"/>
        <v>9521423758</v>
      </c>
      <c r="F272" s="30">
        <f t="shared" si="37"/>
        <v>6000008531</v>
      </c>
      <c r="G272" s="31" t="str">
        <f t="shared" si="37"/>
        <v>PR-4626111-DC8881</v>
      </c>
      <c r="H272" s="33">
        <f t="shared" si="37"/>
        <v>45040</v>
      </c>
      <c r="I272" s="34">
        <f t="shared" si="37"/>
        <v>45036</v>
      </c>
      <c r="J272" s="30" t="s">
        <v>447</v>
      </c>
      <c r="K272" s="31" t="s">
        <v>439</v>
      </c>
      <c r="L272" s="30" t="s">
        <v>827</v>
      </c>
      <c r="M272" s="35">
        <v>432</v>
      </c>
      <c r="N272" s="36">
        <v>3.7124999999999998E-2</v>
      </c>
      <c r="O272" s="35">
        <v>14466384</v>
      </c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7"/>
      <c r="AA272" s="38" t="s">
        <v>729</v>
      </c>
      <c r="AB272" s="30"/>
      <c r="AC272" s="30"/>
      <c r="AD272" s="30"/>
      <c r="AE272" s="30"/>
    </row>
    <row r="273" spans="1:31" x14ac:dyDescent="0.25">
      <c r="A273" s="29">
        <v>45036</v>
      </c>
      <c r="B273" s="30" t="s">
        <v>315</v>
      </c>
      <c r="C273" s="31" t="s">
        <v>816</v>
      </c>
      <c r="D273" s="30" t="s">
        <v>435</v>
      </c>
      <c r="E273" s="31" t="s">
        <v>434</v>
      </c>
      <c r="F273" s="30">
        <v>6000014274</v>
      </c>
      <c r="G273" s="31" t="s">
        <v>828</v>
      </c>
      <c r="H273" s="33">
        <v>45042</v>
      </c>
      <c r="I273" s="34">
        <v>45035</v>
      </c>
      <c r="J273" s="30" t="s">
        <v>113</v>
      </c>
      <c r="K273" s="31" t="s">
        <v>115</v>
      </c>
      <c r="L273" s="30" t="s">
        <v>673</v>
      </c>
      <c r="M273" s="35">
        <v>40</v>
      </c>
      <c r="N273" s="36">
        <v>8.6</v>
      </c>
      <c r="O273" s="35">
        <v>420262830</v>
      </c>
      <c r="P273" s="37"/>
      <c r="Q273" s="31"/>
      <c r="R273" s="31">
        <v>1</v>
      </c>
      <c r="S273" s="31"/>
      <c r="T273" s="31"/>
      <c r="U273" s="31"/>
      <c r="V273" s="31"/>
      <c r="W273" s="31"/>
      <c r="X273" s="31"/>
      <c r="Y273" s="31"/>
      <c r="Z273" s="37"/>
      <c r="AA273" s="38" t="s">
        <v>674</v>
      </c>
      <c r="AB273" s="30"/>
      <c r="AC273" s="30"/>
      <c r="AD273" s="30"/>
      <c r="AE273" s="30"/>
    </row>
    <row r="274" spans="1:31" x14ac:dyDescent="0.25">
      <c r="A274" s="29">
        <v>45036</v>
      </c>
      <c r="B274" s="30" t="s">
        <v>315</v>
      </c>
      <c r="C274" s="31" t="str">
        <f t="shared" ref="C274:I275" si="38">C273</f>
        <v>Số 49 đường Lê Văn Mầm Khu phố Đông Thành, Phường Tân Đông Hiệp Thị Xã Dĩ An, Tỉnh Bình Dương</v>
      </c>
      <c r="D274" s="30" t="str">
        <f t="shared" si="38"/>
        <v>9513143292</v>
      </c>
      <c r="E274" s="31" t="str">
        <f t="shared" si="38"/>
        <v>9521424852</v>
      </c>
      <c r="F274" s="30">
        <f t="shared" si="38"/>
        <v>6000014274</v>
      </c>
      <c r="G274" s="31" t="str">
        <f t="shared" si="38"/>
        <v>05495PO2304842613</v>
      </c>
      <c r="H274" s="33">
        <f t="shared" si="38"/>
        <v>45042</v>
      </c>
      <c r="I274" s="34">
        <f t="shared" si="38"/>
        <v>45035</v>
      </c>
      <c r="J274" s="30" t="s">
        <v>120</v>
      </c>
      <c r="K274" s="31" t="s">
        <v>115</v>
      </c>
      <c r="L274" s="30" t="s">
        <v>673</v>
      </c>
      <c r="M274" s="35">
        <v>40</v>
      </c>
      <c r="N274" s="36">
        <v>4.0999999999999996</v>
      </c>
      <c r="O274" s="35">
        <v>280175220</v>
      </c>
      <c r="P274" s="37"/>
      <c r="Q274" s="31"/>
      <c r="R274" s="31"/>
      <c r="S274" s="31"/>
      <c r="T274" s="31"/>
      <c r="U274" s="31"/>
      <c r="V274" s="31"/>
      <c r="W274" s="31"/>
      <c r="X274" s="31"/>
      <c r="Y274" s="31"/>
      <c r="Z274" s="37"/>
      <c r="AA274" s="38" t="s">
        <v>674</v>
      </c>
      <c r="AB274" s="30"/>
      <c r="AC274" s="30"/>
      <c r="AD274" s="30"/>
      <c r="AE274" s="30"/>
    </row>
    <row r="275" spans="1:31" x14ac:dyDescent="0.25">
      <c r="A275" s="29">
        <v>45036</v>
      </c>
      <c r="B275" s="30" t="s">
        <v>315</v>
      </c>
      <c r="C275" s="31" t="str">
        <f t="shared" si="38"/>
        <v>Số 49 đường Lê Văn Mầm Khu phố Đông Thành, Phường Tân Đông Hiệp Thị Xã Dĩ An, Tỉnh Bình Dương</v>
      </c>
      <c r="D275" s="30" t="str">
        <f t="shared" si="38"/>
        <v>9513143292</v>
      </c>
      <c r="E275" s="31" t="str">
        <f t="shared" si="38"/>
        <v>9521424852</v>
      </c>
      <c r="F275" s="30">
        <f t="shared" si="38"/>
        <v>6000014274</v>
      </c>
      <c r="G275" s="31" t="str">
        <f t="shared" si="38"/>
        <v>05495PO2304842613</v>
      </c>
      <c r="H275" s="33">
        <f t="shared" si="38"/>
        <v>45042</v>
      </c>
      <c r="I275" s="34">
        <f t="shared" si="38"/>
        <v>45035</v>
      </c>
      <c r="J275" s="30" t="s">
        <v>682</v>
      </c>
      <c r="K275" s="31" t="s">
        <v>115</v>
      </c>
      <c r="L275" s="30" t="s">
        <v>673</v>
      </c>
      <c r="M275" s="35">
        <v>40</v>
      </c>
      <c r="N275" s="36">
        <v>0</v>
      </c>
      <c r="O275" s="35">
        <v>0</v>
      </c>
      <c r="P275" s="37"/>
      <c r="Q275" s="31"/>
      <c r="R275" s="31"/>
      <c r="S275" s="31"/>
      <c r="T275" s="31"/>
      <c r="U275" s="31"/>
      <c r="V275" s="31"/>
      <c r="W275" s="31"/>
      <c r="X275" s="31"/>
      <c r="Y275" s="31"/>
      <c r="Z275" s="37"/>
      <c r="AA275" s="38" t="s">
        <v>674</v>
      </c>
      <c r="AB275" s="30"/>
      <c r="AC275" s="30"/>
      <c r="AD275" s="30"/>
      <c r="AE275" s="30"/>
    </row>
    <row r="276" spans="1:31" x14ac:dyDescent="0.25">
      <c r="A276" s="29">
        <v>45036</v>
      </c>
      <c r="B276" s="30" t="s">
        <v>241</v>
      </c>
      <c r="C276" s="31" t="s">
        <v>829</v>
      </c>
      <c r="D276" s="30" t="s">
        <v>240</v>
      </c>
      <c r="E276" s="31" t="s">
        <v>239</v>
      </c>
      <c r="F276" s="30">
        <v>5000005334</v>
      </c>
      <c r="G276" s="31" t="s">
        <v>830</v>
      </c>
      <c r="H276" s="33">
        <v>45037</v>
      </c>
      <c r="I276" s="34">
        <v>45034</v>
      </c>
      <c r="J276" s="30" t="s">
        <v>113</v>
      </c>
      <c r="K276" s="31" t="s">
        <v>115</v>
      </c>
      <c r="L276" s="30" t="s">
        <v>673</v>
      </c>
      <c r="M276" s="35">
        <v>1</v>
      </c>
      <c r="N276" s="36">
        <v>0.216</v>
      </c>
      <c r="O276" s="35">
        <v>7782645</v>
      </c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7"/>
      <c r="AA276" s="38" t="s">
        <v>674</v>
      </c>
      <c r="AB276" s="37"/>
      <c r="AC276" s="30"/>
      <c r="AD276" s="30"/>
      <c r="AE276" s="30"/>
    </row>
    <row r="277" spans="1:31" x14ac:dyDescent="0.25">
      <c r="A277" s="29">
        <v>45036</v>
      </c>
      <c r="B277" s="30" t="s">
        <v>241</v>
      </c>
      <c r="C277" s="31" t="str">
        <f t="shared" ref="C277:I278" si="39">C276</f>
        <v>Trung Tâm Thương Mại Green Square Quốc Lộ 1K, Phường Đông Hòa TP. Dĩ An, Tỉnh Bình Dương</v>
      </c>
      <c r="D277" s="32" t="str">
        <f t="shared" si="39"/>
        <v>9513143059</v>
      </c>
      <c r="E277" s="31" t="str">
        <f t="shared" si="39"/>
        <v>9521424698</v>
      </c>
      <c r="F277" s="30">
        <f t="shared" si="39"/>
        <v>5000005334</v>
      </c>
      <c r="G277" s="31" t="str">
        <f t="shared" si="39"/>
        <v>4800892389</v>
      </c>
      <c r="H277" s="33">
        <f t="shared" si="39"/>
        <v>45037</v>
      </c>
      <c r="I277" s="34">
        <f t="shared" si="39"/>
        <v>45034</v>
      </c>
      <c r="J277" s="30" t="s">
        <v>120</v>
      </c>
      <c r="K277" s="31" t="s">
        <v>115</v>
      </c>
      <c r="L277" s="30" t="s">
        <v>673</v>
      </c>
      <c r="M277" s="35">
        <v>1</v>
      </c>
      <c r="N277" s="36">
        <v>0.102144</v>
      </c>
      <c r="O277" s="35">
        <v>5188430</v>
      </c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7"/>
      <c r="AA277" s="38" t="s">
        <v>674</v>
      </c>
      <c r="AB277" s="30"/>
      <c r="AC277" s="30"/>
      <c r="AD277" s="30"/>
      <c r="AE277" s="30"/>
    </row>
    <row r="278" spans="1:31" x14ac:dyDescent="0.25">
      <c r="A278" s="29">
        <v>45036</v>
      </c>
      <c r="B278" s="30" t="s">
        <v>241</v>
      </c>
      <c r="C278" s="31" t="str">
        <f t="shared" si="39"/>
        <v>Trung Tâm Thương Mại Green Square Quốc Lộ 1K, Phường Đông Hòa TP. Dĩ An, Tỉnh Bình Dương</v>
      </c>
      <c r="D278" s="30" t="str">
        <f t="shared" si="39"/>
        <v>9513143059</v>
      </c>
      <c r="E278" s="31" t="str">
        <f t="shared" si="39"/>
        <v>9521424698</v>
      </c>
      <c r="F278" s="30">
        <f t="shared" si="39"/>
        <v>5000005334</v>
      </c>
      <c r="G278" s="31" t="str">
        <f t="shared" si="39"/>
        <v>4800892389</v>
      </c>
      <c r="H278" s="33">
        <f t="shared" si="39"/>
        <v>45037</v>
      </c>
      <c r="I278" s="34">
        <f t="shared" si="39"/>
        <v>45034</v>
      </c>
      <c r="J278" s="30" t="s">
        <v>682</v>
      </c>
      <c r="K278" s="31" t="s">
        <v>115</v>
      </c>
      <c r="L278" s="30" t="s">
        <v>673</v>
      </c>
      <c r="M278" s="35">
        <v>1</v>
      </c>
      <c r="N278" s="36">
        <v>0</v>
      </c>
      <c r="O278" s="35">
        <v>0</v>
      </c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7"/>
      <c r="AA278" s="38" t="s">
        <v>674</v>
      </c>
      <c r="AB278" s="42"/>
      <c r="AC278" s="30"/>
      <c r="AD278" s="30"/>
      <c r="AE278" s="30"/>
    </row>
    <row r="279" spans="1:31" x14ac:dyDescent="0.25">
      <c r="A279" s="29">
        <v>45036</v>
      </c>
      <c r="B279" s="30" t="s">
        <v>607</v>
      </c>
      <c r="C279" s="31" t="s">
        <v>608</v>
      </c>
      <c r="D279" s="30" t="s">
        <v>831</v>
      </c>
      <c r="E279" s="31" t="s">
        <v>604</v>
      </c>
      <c r="F279" s="30">
        <v>6000024812</v>
      </c>
      <c r="G279" s="31" t="s">
        <v>832</v>
      </c>
      <c r="H279" s="33">
        <v>45056</v>
      </c>
      <c r="I279" s="34">
        <v>45036</v>
      </c>
      <c r="J279" s="30" t="s">
        <v>609</v>
      </c>
      <c r="K279" s="31" t="s">
        <v>777</v>
      </c>
      <c r="L279" s="30" t="s">
        <v>673</v>
      </c>
      <c r="M279" s="35">
        <v>7</v>
      </c>
      <c r="N279" s="36">
        <v>1.7136000000000002E-2</v>
      </c>
      <c r="O279" s="35">
        <v>4405562</v>
      </c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7" t="s">
        <v>833</v>
      </c>
      <c r="AA279" s="38" t="s">
        <v>674</v>
      </c>
      <c r="AB279" s="30"/>
      <c r="AC279" s="30"/>
      <c r="AD279" s="30"/>
      <c r="AE279" s="30"/>
    </row>
    <row r="280" spans="1:31" x14ac:dyDescent="0.25">
      <c r="A280" s="29">
        <v>45036</v>
      </c>
      <c r="B280" s="30" t="s">
        <v>607</v>
      </c>
      <c r="C280" s="31" t="str">
        <f t="shared" ref="C280:I282" si="40">C279</f>
        <v>Lô 2.3, Đường số 2 Khu Công Nghiệp Tân Đông Hiệp A Thành phố Dĩ An, tỉnh Bình Dương</v>
      </c>
      <c r="D280" s="30" t="str">
        <f t="shared" si="40"/>
        <v>9513143233</v>
      </c>
      <c r="E280" s="31" t="str">
        <f t="shared" si="40"/>
        <v>9521424790</v>
      </c>
      <c r="F280" s="30">
        <f t="shared" si="40"/>
        <v>6000024812</v>
      </c>
      <c r="G280" s="31" t="str">
        <f t="shared" si="40"/>
        <v>REV3533-GIANG 0983331238/DA</v>
      </c>
      <c r="H280" s="33">
        <f t="shared" si="40"/>
        <v>45056</v>
      </c>
      <c r="I280" s="34">
        <f t="shared" si="40"/>
        <v>45036</v>
      </c>
      <c r="J280" s="30" t="s">
        <v>611</v>
      </c>
      <c r="K280" s="31" t="s">
        <v>777</v>
      </c>
      <c r="L280" s="30" t="s">
        <v>673</v>
      </c>
      <c r="M280" s="35">
        <v>27</v>
      </c>
      <c r="N280" s="36">
        <v>9.9360000000000004E-2</v>
      </c>
      <c r="O280" s="35">
        <v>33428025</v>
      </c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7"/>
      <c r="AA280" s="38" t="s">
        <v>674</v>
      </c>
      <c r="AB280" s="30"/>
      <c r="AC280" s="30"/>
      <c r="AD280" s="30"/>
      <c r="AE280" s="30"/>
    </row>
    <row r="281" spans="1:31" x14ac:dyDescent="0.25">
      <c r="A281" s="29">
        <v>45036</v>
      </c>
      <c r="B281" s="30" t="s">
        <v>607</v>
      </c>
      <c r="C281" s="31" t="str">
        <f t="shared" si="40"/>
        <v>Lô 2.3, Đường số 2 Khu Công Nghiệp Tân Đông Hiệp A Thành phố Dĩ An, tỉnh Bình Dương</v>
      </c>
      <c r="D281" s="30" t="str">
        <f t="shared" si="40"/>
        <v>9513143233</v>
      </c>
      <c r="E281" s="31" t="str">
        <f t="shared" si="40"/>
        <v>9521424790</v>
      </c>
      <c r="F281" s="30">
        <f t="shared" si="40"/>
        <v>6000024812</v>
      </c>
      <c r="G281" s="31" t="str">
        <f t="shared" si="40"/>
        <v>REV3533-GIANG 0983331238/DA</v>
      </c>
      <c r="H281" s="33">
        <f t="shared" si="40"/>
        <v>45056</v>
      </c>
      <c r="I281" s="34">
        <f t="shared" si="40"/>
        <v>45036</v>
      </c>
      <c r="J281" s="30" t="s">
        <v>610</v>
      </c>
      <c r="K281" s="31" t="s">
        <v>777</v>
      </c>
      <c r="L281" s="30" t="s">
        <v>673</v>
      </c>
      <c r="M281" s="35">
        <v>15</v>
      </c>
      <c r="N281" s="36">
        <v>5.7599999999999998E-2</v>
      </c>
      <c r="O281" s="35">
        <v>19348740</v>
      </c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7"/>
      <c r="AA281" s="38" t="s">
        <v>674</v>
      </c>
      <c r="AB281" s="37"/>
      <c r="AC281" s="30"/>
      <c r="AD281" s="30"/>
      <c r="AE281" s="30"/>
    </row>
    <row r="282" spans="1:31" x14ac:dyDescent="0.25">
      <c r="A282" s="29">
        <v>45036</v>
      </c>
      <c r="B282" s="30" t="s">
        <v>607</v>
      </c>
      <c r="C282" s="31" t="str">
        <f t="shared" si="40"/>
        <v>Lô 2.3, Đường số 2 Khu Công Nghiệp Tân Đông Hiệp A Thành phố Dĩ An, tỉnh Bình Dương</v>
      </c>
      <c r="D282" s="30" t="str">
        <f t="shared" si="40"/>
        <v>9513143233</v>
      </c>
      <c r="E282" s="31" t="str">
        <f t="shared" si="40"/>
        <v>9521424790</v>
      </c>
      <c r="F282" s="30">
        <f t="shared" si="40"/>
        <v>6000024812</v>
      </c>
      <c r="G282" s="31" t="str">
        <f t="shared" si="40"/>
        <v>REV3533-GIANG 0983331238/DA</v>
      </c>
      <c r="H282" s="33">
        <f t="shared" si="40"/>
        <v>45056</v>
      </c>
      <c r="I282" s="34">
        <f t="shared" si="40"/>
        <v>45036</v>
      </c>
      <c r="J282" s="30" t="s">
        <v>605</v>
      </c>
      <c r="K282" s="31" t="s">
        <v>777</v>
      </c>
      <c r="L282" s="30" t="s">
        <v>673</v>
      </c>
      <c r="M282" s="35">
        <v>4</v>
      </c>
      <c r="N282" s="36">
        <v>1.472E-2</v>
      </c>
      <c r="O282" s="35">
        <v>5159664</v>
      </c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7"/>
      <c r="AA282" s="38" t="s">
        <v>674</v>
      </c>
      <c r="AB282" s="30"/>
      <c r="AC282" s="30"/>
      <c r="AD282" s="30"/>
      <c r="AE282" s="30"/>
    </row>
    <row r="283" spans="1:31" x14ac:dyDescent="0.25">
      <c r="A283" s="29">
        <v>45036</v>
      </c>
      <c r="B283" s="30" t="s">
        <v>233</v>
      </c>
      <c r="C283" s="31" t="s">
        <v>234</v>
      </c>
      <c r="D283" s="30" t="s">
        <v>232</v>
      </c>
      <c r="E283" s="31" t="s">
        <v>231</v>
      </c>
      <c r="F283" s="30">
        <v>6000024162</v>
      </c>
      <c r="G283" s="31" t="s">
        <v>834</v>
      </c>
      <c r="H283" s="39">
        <v>45036</v>
      </c>
      <c r="I283" s="34">
        <v>45036</v>
      </c>
      <c r="J283" s="30" t="s">
        <v>235</v>
      </c>
      <c r="K283" s="31" t="s">
        <v>115</v>
      </c>
      <c r="L283" s="30" t="s">
        <v>673</v>
      </c>
      <c r="M283" s="35">
        <v>7</v>
      </c>
      <c r="N283" s="36">
        <v>0.99815624999999997</v>
      </c>
      <c r="O283" s="35">
        <v>38328990</v>
      </c>
      <c r="P283" s="37"/>
      <c r="Q283" s="31"/>
      <c r="R283" s="31"/>
      <c r="S283" s="31"/>
      <c r="T283" s="31"/>
      <c r="U283" s="31"/>
      <c r="V283" s="31">
        <v>1</v>
      </c>
      <c r="W283" s="31"/>
      <c r="X283" s="31"/>
      <c r="Y283" s="31"/>
      <c r="Z283" s="37"/>
      <c r="AA283" s="38" t="s">
        <v>680</v>
      </c>
      <c r="AB283" s="30"/>
      <c r="AC283" s="30"/>
      <c r="AD283" s="30"/>
      <c r="AE283" s="30"/>
    </row>
    <row r="284" spans="1:31" x14ac:dyDescent="0.25">
      <c r="A284" s="29">
        <v>45036</v>
      </c>
      <c r="B284" s="30" t="s">
        <v>233</v>
      </c>
      <c r="C284" s="31" t="str">
        <f t="shared" ref="C284:I297" si="41">C283</f>
        <v>Số 20 Đại Lộ Thống Nhất Khu Công Nghiệp Sóng Thần 2 Phường Dĩ An, TP. Dĩ An</v>
      </c>
      <c r="D284" s="30" t="str">
        <f t="shared" si="41"/>
        <v>9513143063</v>
      </c>
      <c r="E284" s="31" t="str">
        <f t="shared" si="41"/>
        <v>9521424703</v>
      </c>
      <c r="F284" s="30">
        <f t="shared" si="41"/>
        <v>6000024162</v>
      </c>
      <c r="G284" s="31" t="str">
        <f t="shared" si="41"/>
        <v>4800892395</v>
      </c>
      <c r="H284" s="33">
        <f t="shared" si="41"/>
        <v>45036</v>
      </c>
      <c r="I284" s="34">
        <f t="shared" si="41"/>
        <v>45036</v>
      </c>
      <c r="J284" s="30" t="s">
        <v>236</v>
      </c>
      <c r="K284" s="31" t="s">
        <v>115</v>
      </c>
      <c r="L284" s="30" t="s">
        <v>673</v>
      </c>
      <c r="M284" s="35">
        <v>7</v>
      </c>
      <c r="N284" s="36">
        <v>1.47651</v>
      </c>
      <c r="O284" s="35">
        <v>57493485</v>
      </c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7"/>
      <c r="AA284" s="38" t="s">
        <v>680</v>
      </c>
      <c r="AB284" s="37"/>
      <c r="AC284" s="30"/>
      <c r="AD284" s="30"/>
      <c r="AE284" s="30"/>
    </row>
    <row r="285" spans="1:31" x14ac:dyDescent="0.25">
      <c r="A285" s="29">
        <v>45036</v>
      </c>
      <c r="B285" s="30" t="s">
        <v>233</v>
      </c>
      <c r="C285" s="31" t="str">
        <f t="shared" si="41"/>
        <v>Số 20 Đại Lộ Thống Nhất Khu Công Nghiệp Sóng Thần 2 Phường Dĩ An, TP. Dĩ An</v>
      </c>
      <c r="D285" s="32" t="str">
        <f t="shared" si="41"/>
        <v>9513143063</v>
      </c>
      <c r="E285" s="31" t="str">
        <f t="shared" si="41"/>
        <v>9521424703</v>
      </c>
      <c r="F285" s="30">
        <f t="shared" si="41"/>
        <v>6000024162</v>
      </c>
      <c r="G285" s="31" t="str">
        <f t="shared" si="41"/>
        <v>4800892395</v>
      </c>
      <c r="H285" s="33">
        <f t="shared" si="41"/>
        <v>45036</v>
      </c>
      <c r="I285" s="34">
        <f t="shared" si="41"/>
        <v>45036</v>
      </c>
      <c r="J285" s="30" t="s">
        <v>770</v>
      </c>
      <c r="K285" s="31" t="s">
        <v>115</v>
      </c>
      <c r="L285" s="30" t="s">
        <v>673</v>
      </c>
      <c r="M285" s="35">
        <v>7</v>
      </c>
      <c r="N285" s="36">
        <v>0</v>
      </c>
      <c r="O285" s="35">
        <v>0</v>
      </c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7"/>
      <c r="AA285" s="38" t="s">
        <v>680</v>
      </c>
      <c r="AB285" s="30"/>
      <c r="AC285" s="30"/>
      <c r="AD285" s="30"/>
      <c r="AE285" s="30"/>
    </row>
    <row r="286" spans="1:31" x14ac:dyDescent="0.25">
      <c r="A286" s="29">
        <v>45036</v>
      </c>
      <c r="B286" s="30" t="s">
        <v>233</v>
      </c>
      <c r="C286" s="31" t="str">
        <f t="shared" si="41"/>
        <v>Số 20 Đại Lộ Thống Nhất Khu Công Nghiệp Sóng Thần 2 Phường Dĩ An, TP. Dĩ An</v>
      </c>
      <c r="D286" s="30" t="str">
        <f t="shared" si="41"/>
        <v>9513143063</v>
      </c>
      <c r="E286" s="31" t="str">
        <f t="shared" si="41"/>
        <v>9521424703</v>
      </c>
      <c r="F286" s="30">
        <f t="shared" si="41"/>
        <v>6000024162</v>
      </c>
      <c r="G286" s="31" t="str">
        <f t="shared" si="41"/>
        <v>4800892395</v>
      </c>
      <c r="H286" s="33">
        <f t="shared" si="41"/>
        <v>45036</v>
      </c>
      <c r="I286" s="34">
        <f t="shared" si="41"/>
        <v>45036</v>
      </c>
      <c r="J286" s="30" t="s">
        <v>237</v>
      </c>
      <c r="K286" s="31" t="s">
        <v>115</v>
      </c>
      <c r="L286" s="30" t="s">
        <v>673</v>
      </c>
      <c r="M286" s="35">
        <v>5</v>
      </c>
      <c r="N286" s="36">
        <v>0.65952499999999992</v>
      </c>
      <c r="O286" s="35">
        <v>39446280</v>
      </c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7"/>
      <c r="AA286" s="38" t="s">
        <v>680</v>
      </c>
      <c r="AB286" s="30"/>
      <c r="AC286" s="30"/>
      <c r="AD286" s="30"/>
      <c r="AE286" s="30"/>
    </row>
    <row r="287" spans="1:31" x14ac:dyDescent="0.25">
      <c r="A287" s="29">
        <v>45036</v>
      </c>
      <c r="B287" s="30" t="s">
        <v>233</v>
      </c>
      <c r="C287" s="31" t="str">
        <f t="shared" si="41"/>
        <v>Số 20 Đại Lộ Thống Nhất Khu Công Nghiệp Sóng Thần 2 Phường Dĩ An, TP. Dĩ An</v>
      </c>
      <c r="D287" s="30" t="str">
        <f t="shared" si="41"/>
        <v>9513143063</v>
      </c>
      <c r="E287" s="31" t="str">
        <f t="shared" si="41"/>
        <v>9521424703</v>
      </c>
      <c r="F287" s="30">
        <f t="shared" si="41"/>
        <v>6000024162</v>
      </c>
      <c r="G287" s="31" t="str">
        <f t="shared" si="41"/>
        <v>4800892395</v>
      </c>
      <c r="H287" s="33">
        <f t="shared" si="41"/>
        <v>45036</v>
      </c>
      <c r="I287" s="34">
        <f t="shared" si="41"/>
        <v>45036</v>
      </c>
      <c r="J287" s="30" t="s">
        <v>771</v>
      </c>
      <c r="K287" s="31" t="s">
        <v>115</v>
      </c>
      <c r="L287" s="30" t="s">
        <v>673</v>
      </c>
      <c r="M287" s="35">
        <v>5</v>
      </c>
      <c r="N287" s="36">
        <v>0</v>
      </c>
      <c r="O287" s="35">
        <v>0</v>
      </c>
      <c r="P287" s="37"/>
      <c r="Q287" s="31"/>
      <c r="R287" s="31"/>
      <c r="S287" s="31"/>
      <c r="T287" s="31"/>
      <c r="U287" s="31"/>
      <c r="V287" s="31"/>
      <c r="W287" s="31"/>
      <c r="X287" s="31"/>
      <c r="Y287" s="31"/>
      <c r="Z287" s="37"/>
      <c r="AA287" s="38" t="s">
        <v>680</v>
      </c>
      <c r="AB287" s="30"/>
      <c r="AC287" s="30"/>
      <c r="AD287" s="30"/>
      <c r="AE287" s="30"/>
    </row>
    <row r="288" spans="1:31" x14ac:dyDescent="0.25">
      <c r="A288" s="29">
        <v>45036</v>
      </c>
      <c r="B288" s="30" t="s">
        <v>233</v>
      </c>
      <c r="C288" s="31" t="str">
        <f t="shared" si="41"/>
        <v>Số 20 Đại Lộ Thống Nhất Khu Công Nghiệp Sóng Thần 2 Phường Dĩ An, TP. Dĩ An</v>
      </c>
      <c r="D288" s="30" t="str">
        <f t="shared" si="41"/>
        <v>9513143063</v>
      </c>
      <c r="E288" s="31" t="str">
        <f t="shared" si="41"/>
        <v>9521424703</v>
      </c>
      <c r="F288" s="30">
        <f t="shared" si="41"/>
        <v>6000024162</v>
      </c>
      <c r="G288" s="31" t="str">
        <f t="shared" si="41"/>
        <v>4800892395</v>
      </c>
      <c r="H288" s="33">
        <f t="shared" si="41"/>
        <v>45036</v>
      </c>
      <c r="I288" s="34">
        <f t="shared" si="41"/>
        <v>45036</v>
      </c>
      <c r="J288" s="30" t="s">
        <v>238</v>
      </c>
      <c r="K288" s="31" t="s">
        <v>115</v>
      </c>
      <c r="L288" s="30" t="s">
        <v>673</v>
      </c>
      <c r="M288" s="35">
        <v>5</v>
      </c>
      <c r="N288" s="36">
        <v>1.3507199999999999</v>
      </c>
      <c r="O288" s="35">
        <v>59169425</v>
      </c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7"/>
      <c r="AA288" s="38" t="s">
        <v>680</v>
      </c>
      <c r="AB288" s="40"/>
      <c r="AC288" s="30"/>
      <c r="AD288" s="30"/>
      <c r="AE288" s="30"/>
    </row>
    <row r="289" spans="1:31" x14ac:dyDescent="0.25">
      <c r="A289" s="29">
        <v>45036</v>
      </c>
      <c r="B289" s="30" t="s">
        <v>233</v>
      </c>
      <c r="C289" s="31" t="str">
        <f t="shared" si="41"/>
        <v>Số 20 Đại Lộ Thống Nhất Khu Công Nghiệp Sóng Thần 2 Phường Dĩ An, TP. Dĩ An</v>
      </c>
      <c r="D289" s="30" t="str">
        <f t="shared" si="41"/>
        <v>9513143063</v>
      </c>
      <c r="E289" s="31" t="str">
        <f t="shared" si="41"/>
        <v>9521424703</v>
      </c>
      <c r="F289" s="30">
        <f t="shared" si="41"/>
        <v>6000024162</v>
      </c>
      <c r="G289" s="31" t="str">
        <f t="shared" si="41"/>
        <v>4800892395</v>
      </c>
      <c r="H289" s="33">
        <f t="shared" si="41"/>
        <v>45036</v>
      </c>
      <c r="I289" s="34">
        <f t="shared" si="41"/>
        <v>45036</v>
      </c>
      <c r="J289" s="30" t="s">
        <v>113</v>
      </c>
      <c r="K289" s="31" t="s">
        <v>115</v>
      </c>
      <c r="L289" s="30" t="s">
        <v>673</v>
      </c>
      <c r="M289" s="35">
        <v>15</v>
      </c>
      <c r="N289" s="36">
        <v>3.2399999999999998</v>
      </c>
      <c r="O289" s="35">
        <v>116739675</v>
      </c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7"/>
      <c r="AA289" s="38" t="s">
        <v>680</v>
      </c>
      <c r="AB289" s="30"/>
      <c r="AC289" s="30"/>
      <c r="AD289" s="30"/>
      <c r="AE289" s="30"/>
    </row>
    <row r="290" spans="1:31" x14ac:dyDescent="0.25">
      <c r="A290" s="29">
        <v>45036</v>
      </c>
      <c r="B290" s="30" t="s">
        <v>233</v>
      </c>
      <c r="C290" s="31" t="str">
        <f t="shared" si="41"/>
        <v>Số 20 Đại Lộ Thống Nhất Khu Công Nghiệp Sóng Thần 2 Phường Dĩ An, TP. Dĩ An</v>
      </c>
      <c r="D290" s="30" t="str">
        <f t="shared" si="41"/>
        <v>9513143063</v>
      </c>
      <c r="E290" s="31" t="str">
        <f t="shared" si="41"/>
        <v>9521424703</v>
      </c>
      <c r="F290" s="30">
        <f t="shared" si="41"/>
        <v>6000024162</v>
      </c>
      <c r="G290" s="31" t="str">
        <f t="shared" si="41"/>
        <v>4800892395</v>
      </c>
      <c r="H290" s="33">
        <f t="shared" si="41"/>
        <v>45036</v>
      </c>
      <c r="I290" s="34">
        <f t="shared" si="41"/>
        <v>45036</v>
      </c>
      <c r="J290" s="30" t="s">
        <v>120</v>
      </c>
      <c r="K290" s="31" t="s">
        <v>115</v>
      </c>
      <c r="L290" s="30" t="s">
        <v>673</v>
      </c>
      <c r="M290" s="35">
        <v>15</v>
      </c>
      <c r="N290" s="36">
        <v>1.53216</v>
      </c>
      <c r="O290" s="35">
        <v>77826450</v>
      </c>
      <c r="P290" s="37"/>
      <c r="Q290" s="31"/>
      <c r="R290" s="31"/>
      <c r="S290" s="31"/>
      <c r="T290" s="31"/>
      <c r="U290" s="31"/>
      <c r="V290" s="31"/>
      <c r="W290" s="31"/>
      <c r="X290" s="31"/>
      <c r="Y290" s="31"/>
      <c r="Z290" s="37"/>
      <c r="AA290" s="38" t="s">
        <v>680</v>
      </c>
      <c r="AB290" s="30"/>
      <c r="AC290" s="30"/>
      <c r="AD290" s="30"/>
      <c r="AE290" s="30"/>
    </row>
    <row r="291" spans="1:31" x14ac:dyDescent="0.25">
      <c r="A291" s="29">
        <v>45036</v>
      </c>
      <c r="B291" s="30" t="s">
        <v>233</v>
      </c>
      <c r="C291" s="31" t="str">
        <f t="shared" si="41"/>
        <v>Số 20 Đại Lộ Thống Nhất Khu Công Nghiệp Sóng Thần 2 Phường Dĩ An, TP. Dĩ An</v>
      </c>
      <c r="D291" s="30" t="str">
        <f t="shared" si="41"/>
        <v>9513143063</v>
      </c>
      <c r="E291" s="31" t="str">
        <f t="shared" si="41"/>
        <v>9521424703</v>
      </c>
      <c r="F291" s="30">
        <f t="shared" si="41"/>
        <v>6000024162</v>
      </c>
      <c r="G291" s="31" t="str">
        <f t="shared" si="41"/>
        <v>4800892395</v>
      </c>
      <c r="H291" s="33">
        <f t="shared" si="41"/>
        <v>45036</v>
      </c>
      <c r="I291" s="34">
        <f t="shared" si="41"/>
        <v>45036</v>
      </c>
      <c r="J291" s="30" t="s">
        <v>682</v>
      </c>
      <c r="K291" s="31" t="s">
        <v>115</v>
      </c>
      <c r="L291" s="30" t="s">
        <v>673</v>
      </c>
      <c r="M291" s="35">
        <v>15</v>
      </c>
      <c r="N291" s="36">
        <v>0</v>
      </c>
      <c r="O291" s="35">
        <v>0</v>
      </c>
      <c r="P291" s="37"/>
      <c r="Q291" s="31"/>
      <c r="R291" s="31"/>
      <c r="S291" s="31"/>
      <c r="T291" s="31"/>
      <c r="U291" s="31"/>
      <c r="V291" s="31"/>
      <c r="W291" s="31"/>
      <c r="X291" s="31"/>
      <c r="Y291" s="31"/>
      <c r="Z291" s="37"/>
      <c r="AA291" s="38" t="s">
        <v>680</v>
      </c>
      <c r="AB291" s="30"/>
      <c r="AC291" s="30"/>
      <c r="AD291" s="30"/>
      <c r="AE291" s="30"/>
    </row>
    <row r="292" spans="1:31" x14ac:dyDescent="0.25">
      <c r="A292" s="29">
        <v>45036</v>
      </c>
      <c r="B292" s="30" t="s">
        <v>233</v>
      </c>
      <c r="C292" s="31" t="str">
        <f t="shared" si="41"/>
        <v>Số 20 Đại Lộ Thống Nhất Khu Công Nghiệp Sóng Thần 2 Phường Dĩ An, TP. Dĩ An</v>
      </c>
      <c r="D292" s="30" t="str">
        <f t="shared" si="41"/>
        <v>9513143063</v>
      </c>
      <c r="E292" s="31" t="str">
        <f t="shared" si="41"/>
        <v>9521424703</v>
      </c>
      <c r="F292" s="30">
        <f t="shared" si="41"/>
        <v>6000024162</v>
      </c>
      <c r="G292" s="31" t="str">
        <f t="shared" si="41"/>
        <v>4800892395</v>
      </c>
      <c r="H292" s="33">
        <f t="shared" si="41"/>
        <v>45036</v>
      </c>
      <c r="I292" s="34">
        <f t="shared" si="41"/>
        <v>45036</v>
      </c>
      <c r="J292" s="30" t="s">
        <v>122</v>
      </c>
      <c r="K292" s="31" t="s">
        <v>115</v>
      </c>
      <c r="L292" s="30" t="s">
        <v>673</v>
      </c>
      <c r="M292" s="35">
        <v>40</v>
      </c>
      <c r="N292" s="36">
        <v>8.4846000000000004</v>
      </c>
      <c r="O292" s="35">
        <v>247850600</v>
      </c>
      <c r="P292" s="37"/>
      <c r="Q292" s="31"/>
      <c r="R292" s="31"/>
      <c r="S292" s="31"/>
      <c r="T292" s="31"/>
      <c r="U292" s="31"/>
      <c r="V292" s="31"/>
      <c r="W292" s="31"/>
      <c r="X292" s="31"/>
      <c r="Y292" s="31"/>
      <c r="Z292" s="37"/>
      <c r="AA292" s="38" t="s">
        <v>680</v>
      </c>
      <c r="AB292" s="30"/>
      <c r="AC292" s="30"/>
      <c r="AD292" s="30"/>
      <c r="AE292" s="30"/>
    </row>
    <row r="293" spans="1:31" x14ac:dyDescent="0.25">
      <c r="A293" s="29">
        <v>45036</v>
      </c>
      <c r="B293" s="30" t="s">
        <v>233</v>
      </c>
      <c r="C293" s="31" t="str">
        <f t="shared" si="41"/>
        <v>Số 20 Đại Lộ Thống Nhất Khu Công Nghiệp Sóng Thần 2 Phường Dĩ An, TP. Dĩ An</v>
      </c>
      <c r="D293" s="30" t="str">
        <f t="shared" si="41"/>
        <v>9513143063</v>
      </c>
      <c r="E293" s="31" t="str">
        <f t="shared" si="41"/>
        <v>9521424703</v>
      </c>
      <c r="F293" s="30">
        <f t="shared" si="41"/>
        <v>6000024162</v>
      </c>
      <c r="G293" s="31" t="str">
        <f t="shared" si="41"/>
        <v>4800892395</v>
      </c>
      <c r="H293" s="33">
        <f t="shared" si="41"/>
        <v>45036</v>
      </c>
      <c r="I293" s="34">
        <f t="shared" si="41"/>
        <v>45036</v>
      </c>
      <c r="J293" s="30" t="s">
        <v>123</v>
      </c>
      <c r="K293" s="31" t="s">
        <v>115</v>
      </c>
      <c r="L293" s="30" t="s">
        <v>673</v>
      </c>
      <c r="M293" s="35">
        <v>40</v>
      </c>
      <c r="N293" s="36">
        <v>3.3092800000000002</v>
      </c>
      <c r="O293" s="35">
        <v>165233720</v>
      </c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7"/>
      <c r="AA293" s="38" t="s">
        <v>680</v>
      </c>
      <c r="AB293" s="37"/>
      <c r="AC293" s="30"/>
      <c r="AD293" s="30"/>
      <c r="AE293" s="30"/>
    </row>
    <row r="294" spans="1:31" x14ac:dyDescent="0.25">
      <c r="A294" s="29">
        <v>45036</v>
      </c>
      <c r="B294" s="30" t="s">
        <v>233</v>
      </c>
      <c r="C294" s="31" t="str">
        <f t="shared" si="41"/>
        <v>Số 20 Đại Lộ Thống Nhất Khu Công Nghiệp Sóng Thần 2 Phường Dĩ An, TP. Dĩ An</v>
      </c>
      <c r="D294" s="32" t="str">
        <f t="shared" si="41"/>
        <v>9513143063</v>
      </c>
      <c r="E294" s="31" t="str">
        <f t="shared" si="41"/>
        <v>9521424703</v>
      </c>
      <c r="F294" s="30">
        <f t="shared" si="41"/>
        <v>6000024162</v>
      </c>
      <c r="G294" s="31" t="str">
        <f t="shared" si="41"/>
        <v>4800892395</v>
      </c>
      <c r="H294" s="33">
        <f t="shared" si="41"/>
        <v>45036</v>
      </c>
      <c r="I294" s="34">
        <f t="shared" si="41"/>
        <v>45036</v>
      </c>
      <c r="J294" s="30" t="s">
        <v>124</v>
      </c>
      <c r="K294" s="31" t="s">
        <v>115</v>
      </c>
      <c r="L294" s="30" t="s">
        <v>673</v>
      </c>
      <c r="M294" s="35">
        <v>50</v>
      </c>
      <c r="N294" s="36">
        <v>7.8802500000000002</v>
      </c>
      <c r="O294" s="35">
        <v>253735550</v>
      </c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7"/>
      <c r="AA294" s="38" t="s">
        <v>680</v>
      </c>
      <c r="AB294" s="30"/>
      <c r="AC294" s="30"/>
      <c r="AD294" s="30"/>
      <c r="AE294" s="30"/>
    </row>
    <row r="295" spans="1:31" x14ac:dyDescent="0.25">
      <c r="A295" s="29">
        <v>45036</v>
      </c>
      <c r="B295" s="30" t="s">
        <v>233</v>
      </c>
      <c r="C295" s="31" t="str">
        <f t="shared" si="41"/>
        <v>Số 20 Đại Lộ Thống Nhất Khu Công Nghiệp Sóng Thần 2 Phường Dĩ An, TP. Dĩ An</v>
      </c>
      <c r="D295" s="30" t="str">
        <f t="shared" si="41"/>
        <v>9513143063</v>
      </c>
      <c r="E295" s="31" t="str">
        <f t="shared" si="41"/>
        <v>9521424703</v>
      </c>
      <c r="F295" s="30">
        <f t="shared" si="41"/>
        <v>6000024162</v>
      </c>
      <c r="G295" s="31" t="str">
        <f t="shared" si="41"/>
        <v>4800892395</v>
      </c>
      <c r="H295" s="33">
        <f t="shared" si="41"/>
        <v>45036</v>
      </c>
      <c r="I295" s="34">
        <f t="shared" si="41"/>
        <v>45036</v>
      </c>
      <c r="J295" s="30" t="s">
        <v>125</v>
      </c>
      <c r="K295" s="31" t="s">
        <v>115</v>
      </c>
      <c r="L295" s="30" t="s">
        <v>673</v>
      </c>
      <c r="M295" s="35">
        <v>50</v>
      </c>
      <c r="N295" s="36">
        <v>4.104425</v>
      </c>
      <c r="O295" s="35">
        <v>169157000</v>
      </c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7"/>
      <c r="AA295" s="38" t="s">
        <v>680</v>
      </c>
      <c r="AB295" s="37"/>
      <c r="AC295" s="30"/>
      <c r="AD295" s="30"/>
      <c r="AE295" s="30"/>
    </row>
    <row r="296" spans="1:31" x14ac:dyDescent="0.25">
      <c r="A296" s="29">
        <v>45036</v>
      </c>
      <c r="B296" s="30" t="s">
        <v>233</v>
      </c>
      <c r="C296" s="31" t="str">
        <f t="shared" si="41"/>
        <v>Số 20 Đại Lộ Thống Nhất Khu Công Nghiệp Sóng Thần 2 Phường Dĩ An, TP. Dĩ An</v>
      </c>
      <c r="D296" s="32" t="str">
        <f t="shared" si="41"/>
        <v>9513143063</v>
      </c>
      <c r="E296" s="31" t="str">
        <f t="shared" si="41"/>
        <v>9521424703</v>
      </c>
      <c r="F296" s="30">
        <f t="shared" si="41"/>
        <v>6000024162</v>
      </c>
      <c r="G296" s="31" t="str">
        <f t="shared" si="41"/>
        <v>4800892395</v>
      </c>
      <c r="H296" s="33">
        <f t="shared" si="41"/>
        <v>45036</v>
      </c>
      <c r="I296" s="34">
        <f t="shared" si="41"/>
        <v>45036</v>
      </c>
      <c r="J296" s="30" t="s">
        <v>730</v>
      </c>
      <c r="K296" s="31" t="s">
        <v>115</v>
      </c>
      <c r="L296" s="30" t="s">
        <v>673</v>
      </c>
      <c r="M296" s="35">
        <v>40</v>
      </c>
      <c r="N296" s="36">
        <v>0</v>
      </c>
      <c r="O296" s="35">
        <v>0</v>
      </c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7"/>
      <c r="AA296" s="38" t="s">
        <v>680</v>
      </c>
      <c r="AB296" s="30"/>
      <c r="AC296" s="30"/>
      <c r="AD296" s="30"/>
      <c r="AE296" s="30"/>
    </row>
    <row r="297" spans="1:31" x14ac:dyDescent="0.25">
      <c r="A297" s="29">
        <v>45036</v>
      </c>
      <c r="B297" s="30" t="s">
        <v>233</v>
      </c>
      <c r="C297" s="31" t="str">
        <f t="shared" si="41"/>
        <v>Số 20 Đại Lộ Thống Nhất Khu Công Nghiệp Sóng Thần 2 Phường Dĩ An, TP. Dĩ An</v>
      </c>
      <c r="D297" s="30" t="str">
        <f t="shared" si="41"/>
        <v>9513143063</v>
      </c>
      <c r="E297" s="31" t="str">
        <f t="shared" si="41"/>
        <v>9521424703</v>
      </c>
      <c r="F297" s="30">
        <f t="shared" si="41"/>
        <v>6000024162</v>
      </c>
      <c r="G297" s="31" t="str">
        <f t="shared" si="41"/>
        <v>4800892395</v>
      </c>
      <c r="H297" s="33">
        <f t="shared" si="41"/>
        <v>45036</v>
      </c>
      <c r="I297" s="34">
        <f t="shared" si="41"/>
        <v>45036</v>
      </c>
      <c r="J297" s="30" t="s">
        <v>731</v>
      </c>
      <c r="K297" s="31" t="s">
        <v>115</v>
      </c>
      <c r="L297" s="30" t="s">
        <v>673</v>
      </c>
      <c r="M297" s="35">
        <v>50</v>
      </c>
      <c r="N297" s="36">
        <v>0</v>
      </c>
      <c r="O297" s="35">
        <v>0</v>
      </c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7"/>
      <c r="AA297" s="38" t="s">
        <v>680</v>
      </c>
      <c r="AB297" s="30"/>
      <c r="AC297" s="30"/>
      <c r="AD297" s="30"/>
      <c r="AE297" s="30"/>
    </row>
    <row r="298" spans="1:31" x14ac:dyDescent="0.25">
      <c r="A298" s="29">
        <v>45036</v>
      </c>
      <c r="B298" s="30" t="s">
        <v>315</v>
      </c>
      <c r="C298" s="31" t="s">
        <v>816</v>
      </c>
      <c r="D298" s="30" t="s">
        <v>435</v>
      </c>
      <c r="E298" s="31" t="s">
        <v>434</v>
      </c>
      <c r="F298" s="30">
        <v>6000014274</v>
      </c>
      <c r="G298" s="31" t="s">
        <v>828</v>
      </c>
      <c r="H298" s="33">
        <v>45042</v>
      </c>
      <c r="I298" s="34">
        <v>45035</v>
      </c>
      <c r="J298" s="30" t="s">
        <v>113</v>
      </c>
      <c r="K298" s="31" t="s">
        <v>115</v>
      </c>
      <c r="L298" s="30" t="s">
        <v>673</v>
      </c>
      <c r="M298" s="35">
        <v>14</v>
      </c>
      <c r="N298" s="36">
        <v>3</v>
      </c>
      <c r="O298" s="35">
        <v>420262830</v>
      </c>
      <c r="P298" s="37"/>
      <c r="Q298" s="31"/>
      <c r="R298" s="31"/>
      <c r="S298" s="31"/>
      <c r="T298" s="31"/>
      <c r="U298" s="31"/>
      <c r="V298" s="31"/>
      <c r="W298" s="31"/>
      <c r="X298" s="31"/>
      <c r="Y298" s="31"/>
      <c r="Z298" s="37"/>
      <c r="AA298" s="38" t="s">
        <v>680</v>
      </c>
      <c r="AB298" s="30"/>
      <c r="AC298" s="30"/>
      <c r="AD298" s="30"/>
      <c r="AE298" s="30"/>
    </row>
    <row r="299" spans="1:31" x14ac:dyDescent="0.25">
      <c r="A299" s="29">
        <v>45036</v>
      </c>
      <c r="B299" s="30" t="s">
        <v>315</v>
      </c>
      <c r="C299" s="31" t="str">
        <f t="shared" ref="C299:I300" si="42">C298</f>
        <v>Số 49 đường Lê Văn Mầm Khu phố Đông Thành, Phường Tân Đông Hiệp Thị Xã Dĩ An, Tỉnh Bình Dương</v>
      </c>
      <c r="D299" s="30" t="str">
        <f t="shared" si="42"/>
        <v>9513143292</v>
      </c>
      <c r="E299" s="31" t="str">
        <f t="shared" si="42"/>
        <v>9521424852</v>
      </c>
      <c r="F299" s="30">
        <f t="shared" si="42"/>
        <v>6000014274</v>
      </c>
      <c r="G299" s="31" t="str">
        <f t="shared" si="42"/>
        <v>05495PO2304842613</v>
      </c>
      <c r="H299" s="33">
        <f t="shared" si="42"/>
        <v>45042</v>
      </c>
      <c r="I299" s="34">
        <f t="shared" si="42"/>
        <v>45035</v>
      </c>
      <c r="J299" s="30" t="s">
        <v>120</v>
      </c>
      <c r="K299" s="31" t="s">
        <v>115</v>
      </c>
      <c r="L299" s="30" t="s">
        <v>673</v>
      </c>
      <c r="M299" s="35">
        <v>14</v>
      </c>
      <c r="N299" s="36">
        <v>1.4</v>
      </c>
      <c r="O299" s="35">
        <v>280175220</v>
      </c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7"/>
      <c r="AA299" s="38" t="s">
        <v>680</v>
      </c>
      <c r="AB299" s="30"/>
      <c r="AC299" s="30"/>
      <c r="AD299" s="30"/>
      <c r="AE299" s="30"/>
    </row>
    <row r="300" spans="1:31" x14ac:dyDescent="0.25">
      <c r="A300" s="29">
        <v>45036</v>
      </c>
      <c r="B300" s="30" t="s">
        <v>315</v>
      </c>
      <c r="C300" s="31" t="str">
        <f t="shared" si="42"/>
        <v>Số 49 đường Lê Văn Mầm Khu phố Đông Thành, Phường Tân Đông Hiệp Thị Xã Dĩ An, Tỉnh Bình Dương</v>
      </c>
      <c r="D300" s="30" t="str">
        <f t="shared" si="42"/>
        <v>9513143292</v>
      </c>
      <c r="E300" s="31" t="str">
        <f t="shared" si="42"/>
        <v>9521424852</v>
      </c>
      <c r="F300" s="30">
        <f t="shared" si="42"/>
        <v>6000014274</v>
      </c>
      <c r="G300" s="31" t="str">
        <f t="shared" si="42"/>
        <v>05495PO2304842613</v>
      </c>
      <c r="H300" s="33">
        <f t="shared" si="42"/>
        <v>45042</v>
      </c>
      <c r="I300" s="34">
        <f t="shared" si="42"/>
        <v>45035</v>
      </c>
      <c r="J300" s="30" t="s">
        <v>682</v>
      </c>
      <c r="K300" s="31" t="s">
        <v>115</v>
      </c>
      <c r="L300" s="30" t="s">
        <v>673</v>
      </c>
      <c r="M300" s="35">
        <v>14</v>
      </c>
      <c r="N300" s="36">
        <v>0</v>
      </c>
      <c r="O300" s="35">
        <v>0</v>
      </c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7"/>
      <c r="AA300" s="38" t="s">
        <v>680</v>
      </c>
      <c r="AB300" s="30"/>
      <c r="AC300" s="30"/>
      <c r="AD300" s="30"/>
      <c r="AE300" s="30"/>
    </row>
    <row r="301" spans="1:31" x14ac:dyDescent="0.25">
      <c r="A301" s="29">
        <v>45036</v>
      </c>
      <c r="B301" s="30" t="s">
        <v>315</v>
      </c>
      <c r="C301" s="31" t="s">
        <v>835</v>
      </c>
      <c r="D301" s="30" t="s">
        <v>500</v>
      </c>
      <c r="E301" s="31" t="s">
        <v>499</v>
      </c>
      <c r="F301" s="30">
        <v>6000011012</v>
      </c>
      <c r="G301" s="31" t="s">
        <v>836</v>
      </c>
      <c r="H301" s="33">
        <v>45040</v>
      </c>
      <c r="I301" s="34">
        <v>45034</v>
      </c>
      <c r="J301" s="30" t="s">
        <v>422</v>
      </c>
      <c r="K301" s="31" t="s">
        <v>255</v>
      </c>
      <c r="L301" s="30" t="s">
        <v>673</v>
      </c>
      <c r="M301" s="35">
        <v>3</v>
      </c>
      <c r="N301" s="36">
        <v>1.4385465</v>
      </c>
      <c r="O301" s="35">
        <v>16296000</v>
      </c>
      <c r="P301" s="37"/>
      <c r="Q301" s="31"/>
      <c r="R301" s="31"/>
      <c r="S301" s="31">
        <v>1</v>
      </c>
      <c r="T301" s="31"/>
      <c r="U301" s="31"/>
      <c r="V301" s="31"/>
      <c r="W301" s="31"/>
      <c r="X301" s="31"/>
      <c r="Y301" s="31"/>
      <c r="Z301" s="37"/>
      <c r="AA301" s="38" t="s">
        <v>729</v>
      </c>
      <c r="AB301" s="30"/>
      <c r="AC301" s="30"/>
      <c r="AD301" s="30"/>
      <c r="AE301" s="30"/>
    </row>
    <row r="302" spans="1:31" x14ac:dyDescent="0.25">
      <c r="A302" s="29">
        <v>45036</v>
      </c>
      <c r="B302" s="30" t="s">
        <v>315</v>
      </c>
      <c r="C302" s="31" t="str">
        <f>C301</f>
        <v>Đường 2/9,Khu phố 3, Phường Mỹ Phước,Thị xã Bến Cát, Tỉnh Bình Dương,Việt Nam</v>
      </c>
      <c r="D302" s="30" t="s">
        <v>423</v>
      </c>
      <c r="E302" s="31" t="s">
        <v>421</v>
      </c>
      <c r="F302" s="30">
        <v>6000011012</v>
      </c>
      <c r="G302" s="31" t="s">
        <v>837</v>
      </c>
      <c r="H302" s="33">
        <v>45042</v>
      </c>
      <c r="I302" s="34">
        <v>45035</v>
      </c>
      <c r="J302" s="30" t="s">
        <v>422</v>
      </c>
      <c r="K302" s="31" t="s">
        <v>255</v>
      </c>
      <c r="L302" s="30" t="s">
        <v>673</v>
      </c>
      <c r="M302" s="35">
        <v>3</v>
      </c>
      <c r="N302" s="36">
        <v>1.4385465</v>
      </c>
      <c r="O302" s="35">
        <v>16296000</v>
      </c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7"/>
      <c r="AA302" s="38" t="s">
        <v>729</v>
      </c>
      <c r="AB302" s="42"/>
      <c r="AC302" s="30"/>
      <c r="AD302" s="30"/>
      <c r="AE302" s="30"/>
    </row>
    <row r="303" spans="1:31" x14ac:dyDescent="0.25">
      <c r="A303" s="29">
        <v>45036</v>
      </c>
      <c r="B303" s="30" t="s">
        <v>315</v>
      </c>
      <c r="C303" s="31" t="s">
        <v>838</v>
      </c>
      <c r="D303" s="30" t="s">
        <v>509</v>
      </c>
      <c r="E303" s="31" t="s">
        <v>508</v>
      </c>
      <c r="F303" s="30">
        <v>6000021830</v>
      </c>
      <c r="G303" s="31" t="s">
        <v>839</v>
      </c>
      <c r="H303" s="33">
        <v>45040</v>
      </c>
      <c r="I303" s="34">
        <v>45033</v>
      </c>
      <c r="J303" s="30" t="s">
        <v>271</v>
      </c>
      <c r="K303" s="31" t="s">
        <v>246</v>
      </c>
      <c r="L303" s="41" t="s">
        <v>679</v>
      </c>
      <c r="M303" s="35">
        <v>2</v>
      </c>
      <c r="N303" s="36">
        <v>2.2259199999999999</v>
      </c>
      <c r="O303" s="35">
        <v>31666364</v>
      </c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7"/>
      <c r="AA303" s="38" t="s">
        <v>729</v>
      </c>
      <c r="AB303" s="37"/>
      <c r="AC303" s="30"/>
      <c r="AD303" s="30"/>
      <c r="AE303" s="30"/>
    </row>
    <row r="304" spans="1:31" x14ac:dyDescent="0.25">
      <c r="A304" s="29">
        <v>45036</v>
      </c>
      <c r="B304" s="30" t="s">
        <v>315</v>
      </c>
      <c r="C304" s="31" t="str">
        <f t="shared" ref="C304:I310" si="43">C303</f>
        <v>Số 222 đường CMT8, Khu Phố 4B Thị Trấn Dầu Tiếng, Huyện Dầu Tiếng Tỉnh Bình Dương, Việt Nam</v>
      </c>
      <c r="D304" s="30" t="s">
        <v>511</v>
      </c>
      <c r="E304" s="31" t="s">
        <v>510</v>
      </c>
      <c r="F304" s="30">
        <v>6000021830</v>
      </c>
      <c r="G304" s="31" t="s">
        <v>840</v>
      </c>
      <c r="H304" s="39">
        <v>45036</v>
      </c>
      <c r="I304" s="34">
        <v>45033</v>
      </c>
      <c r="J304" s="30" t="s">
        <v>254</v>
      </c>
      <c r="K304" s="31" t="s">
        <v>255</v>
      </c>
      <c r="L304" s="30" t="s">
        <v>673</v>
      </c>
      <c r="M304" s="35">
        <v>1</v>
      </c>
      <c r="N304" s="36">
        <v>0.58678600000000003</v>
      </c>
      <c r="O304" s="35">
        <v>9265000</v>
      </c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7"/>
      <c r="AA304" s="38" t="s">
        <v>729</v>
      </c>
      <c r="AB304" s="37"/>
      <c r="AC304" s="30"/>
      <c r="AD304" s="30"/>
      <c r="AE304" s="30"/>
    </row>
    <row r="305" spans="1:31" x14ac:dyDescent="0.25">
      <c r="A305" s="29">
        <v>45036</v>
      </c>
      <c r="B305" s="30" t="s">
        <v>315</v>
      </c>
      <c r="C305" s="31" t="str">
        <f t="shared" si="43"/>
        <v>Số 222 đường CMT8, Khu Phố 4B Thị Trấn Dầu Tiếng, Huyện Dầu Tiếng Tỉnh Bình Dương, Việt Nam</v>
      </c>
      <c r="D305" s="30" t="s">
        <v>513</v>
      </c>
      <c r="E305" s="31" t="s">
        <v>512</v>
      </c>
      <c r="F305" s="30">
        <v>6000021830</v>
      </c>
      <c r="G305" s="31" t="s">
        <v>841</v>
      </c>
      <c r="H305" s="33">
        <v>45040</v>
      </c>
      <c r="I305" s="34">
        <v>45033</v>
      </c>
      <c r="J305" s="30" t="s">
        <v>268</v>
      </c>
      <c r="K305" s="31" t="s">
        <v>246</v>
      </c>
      <c r="L305" s="41" t="s">
        <v>679</v>
      </c>
      <c r="M305" s="35">
        <v>1</v>
      </c>
      <c r="N305" s="36">
        <v>0.69159999999999999</v>
      </c>
      <c r="O305" s="35">
        <v>7192000</v>
      </c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7"/>
      <c r="AA305" s="38" t="s">
        <v>729</v>
      </c>
      <c r="AB305" s="42"/>
      <c r="AC305" s="30"/>
      <c r="AD305" s="30"/>
      <c r="AE305" s="30"/>
    </row>
    <row r="306" spans="1:31" x14ac:dyDescent="0.25">
      <c r="A306" s="29">
        <v>45036</v>
      </c>
      <c r="B306" s="30" t="s">
        <v>315</v>
      </c>
      <c r="C306" s="31" t="str">
        <f t="shared" si="43"/>
        <v>Số 222 đường CMT8, Khu Phố 4B Thị Trấn Dầu Tiếng, Huyện Dầu Tiếng Tỉnh Bình Dương, Việt Nam</v>
      </c>
      <c r="D306" s="30" t="str">
        <f t="shared" si="43"/>
        <v>9513142343</v>
      </c>
      <c r="E306" s="31" t="str">
        <f t="shared" si="43"/>
        <v>9521423572</v>
      </c>
      <c r="F306" s="30">
        <f t="shared" si="43"/>
        <v>6000021830</v>
      </c>
      <c r="G306" s="31" t="str">
        <f t="shared" si="43"/>
        <v>10742PO2304780733</v>
      </c>
      <c r="H306" s="33">
        <f t="shared" si="43"/>
        <v>45040</v>
      </c>
      <c r="I306" s="34">
        <f t="shared" si="43"/>
        <v>45033</v>
      </c>
      <c r="J306" s="30" t="s">
        <v>270</v>
      </c>
      <c r="K306" s="31" t="s">
        <v>246</v>
      </c>
      <c r="L306" s="41" t="s">
        <v>679</v>
      </c>
      <c r="M306" s="35">
        <v>1</v>
      </c>
      <c r="N306" s="36">
        <v>0.567936</v>
      </c>
      <c r="O306" s="35">
        <v>5912000</v>
      </c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7"/>
      <c r="AA306" s="38" t="s">
        <v>729</v>
      </c>
      <c r="AB306" s="30"/>
      <c r="AC306" s="30"/>
      <c r="AD306" s="30"/>
      <c r="AE306" s="30"/>
    </row>
    <row r="307" spans="1:31" x14ac:dyDescent="0.25">
      <c r="A307" s="29">
        <v>45036</v>
      </c>
      <c r="B307" s="30" t="s">
        <v>315</v>
      </c>
      <c r="C307" s="31" t="str">
        <f t="shared" si="43"/>
        <v>Số 222 đường CMT8, Khu Phố 4B Thị Trấn Dầu Tiếng, Huyện Dầu Tiếng Tỉnh Bình Dương, Việt Nam</v>
      </c>
      <c r="D307" s="30" t="str">
        <f t="shared" si="43"/>
        <v>9513142343</v>
      </c>
      <c r="E307" s="31" t="str">
        <f t="shared" si="43"/>
        <v>9521423572</v>
      </c>
      <c r="F307" s="30">
        <f t="shared" si="43"/>
        <v>6000021830</v>
      </c>
      <c r="G307" s="31" t="str">
        <f t="shared" si="43"/>
        <v>10742PO2304780733</v>
      </c>
      <c r="H307" s="33">
        <f t="shared" si="43"/>
        <v>45040</v>
      </c>
      <c r="I307" s="34">
        <f t="shared" si="43"/>
        <v>45033</v>
      </c>
      <c r="J307" s="30" t="s">
        <v>271</v>
      </c>
      <c r="K307" s="31" t="s">
        <v>246</v>
      </c>
      <c r="L307" s="41" t="s">
        <v>679</v>
      </c>
      <c r="M307" s="35">
        <v>1</v>
      </c>
      <c r="N307" s="36">
        <v>1.1129599999999999</v>
      </c>
      <c r="O307" s="35">
        <v>15833182</v>
      </c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7"/>
      <c r="AA307" s="38" t="s">
        <v>729</v>
      </c>
      <c r="AB307" s="30"/>
      <c r="AC307" s="30"/>
      <c r="AD307" s="30"/>
      <c r="AE307" s="30"/>
    </row>
    <row r="308" spans="1:31" x14ac:dyDescent="0.25">
      <c r="A308" s="29">
        <v>45036</v>
      </c>
      <c r="B308" s="30" t="s">
        <v>315</v>
      </c>
      <c r="C308" s="31" t="str">
        <f t="shared" si="43"/>
        <v>Số 222 đường CMT8, Khu Phố 4B Thị Trấn Dầu Tiếng, Huyện Dầu Tiếng Tỉnh Bình Dương, Việt Nam</v>
      </c>
      <c r="D308" s="30" t="s">
        <v>502</v>
      </c>
      <c r="E308" s="31" t="s">
        <v>501</v>
      </c>
      <c r="F308" s="30">
        <v>6000021830</v>
      </c>
      <c r="G308" s="31" t="s">
        <v>842</v>
      </c>
      <c r="H308" s="33">
        <v>45037</v>
      </c>
      <c r="I308" s="34">
        <v>45034</v>
      </c>
      <c r="J308" s="30" t="s">
        <v>254</v>
      </c>
      <c r="K308" s="31" t="s">
        <v>255</v>
      </c>
      <c r="L308" s="30" t="s">
        <v>673</v>
      </c>
      <c r="M308" s="35">
        <v>1</v>
      </c>
      <c r="N308" s="36">
        <v>0.58678600000000003</v>
      </c>
      <c r="O308" s="35">
        <v>9265000</v>
      </c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7"/>
      <c r="AA308" s="38" t="s">
        <v>729</v>
      </c>
      <c r="AB308" s="37"/>
      <c r="AC308" s="30"/>
      <c r="AD308" s="30"/>
      <c r="AE308" s="30"/>
    </row>
    <row r="309" spans="1:31" x14ac:dyDescent="0.25">
      <c r="A309" s="29">
        <v>45036</v>
      </c>
      <c r="B309" s="30" t="s">
        <v>315</v>
      </c>
      <c r="C309" s="31" t="str">
        <f t="shared" si="43"/>
        <v>Số 222 đường CMT8, Khu Phố 4B Thị Trấn Dầu Tiếng, Huyện Dầu Tiếng Tỉnh Bình Dương, Việt Nam</v>
      </c>
      <c r="D309" s="30" t="str">
        <f>D308</f>
        <v>9513141236</v>
      </c>
      <c r="E309" s="31" t="s">
        <v>505</v>
      </c>
      <c r="F309" s="30">
        <v>6000021830</v>
      </c>
      <c r="G309" s="31" t="s">
        <v>842</v>
      </c>
      <c r="H309" s="33">
        <v>45037</v>
      </c>
      <c r="I309" s="34">
        <v>45034</v>
      </c>
      <c r="J309" s="30" t="s">
        <v>422</v>
      </c>
      <c r="K309" s="31" t="s">
        <v>255</v>
      </c>
      <c r="L309" s="30" t="s">
        <v>673</v>
      </c>
      <c r="M309" s="35">
        <v>1</v>
      </c>
      <c r="N309" s="36">
        <v>0.47951549999999998</v>
      </c>
      <c r="O309" s="35">
        <v>5432000</v>
      </c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7"/>
      <c r="AA309" s="38" t="s">
        <v>729</v>
      </c>
      <c r="AB309" s="30"/>
      <c r="AC309" s="30"/>
      <c r="AD309" s="30"/>
      <c r="AE309" s="30"/>
    </row>
    <row r="310" spans="1:31" x14ac:dyDescent="0.25">
      <c r="A310" s="29">
        <v>45036</v>
      </c>
      <c r="B310" s="30" t="s">
        <v>315</v>
      </c>
      <c r="C310" s="31" t="str">
        <f t="shared" si="43"/>
        <v>Số 222 đường CMT8, Khu Phố 4B Thị Trấn Dầu Tiếng, Huyện Dầu Tiếng Tỉnh Bình Dương, Việt Nam</v>
      </c>
      <c r="D310" s="30" t="s">
        <v>507</v>
      </c>
      <c r="E310" s="31" t="s">
        <v>506</v>
      </c>
      <c r="F310" s="30">
        <v>6000021830</v>
      </c>
      <c r="G310" s="31" t="s">
        <v>843</v>
      </c>
      <c r="H310" s="33">
        <v>45044</v>
      </c>
      <c r="I310" s="34">
        <v>45034</v>
      </c>
      <c r="J310" s="30" t="s">
        <v>422</v>
      </c>
      <c r="K310" s="31" t="s">
        <v>255</v>
      </c>
      <c r="L310" s="30" t="s">
        <v>673</v>
      </c>
      <c r="M310" s="35">
        <v>4</v>
      </c>
      <c r="N310" s="36">
        <v>1.9180619999999999</v>
      </c>
      <c r="O310" s="35">
        <v>21728000</v>
      </c>
      <c r="P310" s="37"/>
      <c r="Q310" s="31"/>
      <c r="R310" s="31"/>
      <c r="S310" s="31"/>
      <c r="T310" s="31"/>
      <c r="U310" s="31"/>
      <c r="V310" s="31"/>
      <c r="W310" s="31"/>
      <c r="X310" s="31"/>
      <c r="Y310" s="31"/>
      <c r="Z310" s="37"/>
      <c r="AA310" s="38" t="s">
        <v>729</v>
      </c>
      <c r="AB310" s="30"/>
      <c r="AC310" s="30"/>
      <c r="AD310" s="30"/>
      <c r="AE310" s="30"/>
    </row>
    <row r="311" spans="1:31" x14ac:dyDescent="0.25">
      <c r="A311" s="29">
        <v>45036</v>
      </c>
      <c r="B311" s="30" t="s">
        <v>427</v>
      </c>
      <c r="C311" s="31" t="s">
        <v>844</v>
      </c>
      <c r="D311" s="30" t="s">
        <v>426</v>
      </c>
      <c r="E311" s="31" t="s">
        <v>425</v>
      </c>
      <c r="F311" s="30">
        <v>5000017311</v>
      </c>
      <c r="G311" s="31" t="s">
        <v>845</v>
      </c>
      <c r="H311" s="33">
        <v>45040</v>
      </c>
      <c r="I311" s="34">
        <v>45036</v>
      </c>
      <c r="J311" s="30" t="s">
        <v>416</v>
      </c>
      <c r="K311" s="31" t="s">
        <v>246</v>
      </c>
      <c r="L311" s="30" t="s">
        <v>673</v>
      </c>
      <c r="M311" s="35">
        <v>1</v>
      </c>
      <c r="N311" s="36">
        <v>0.567936</v>
      </c>
      <c r="O311" s="35">
        <v>5912000</v>
      </c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7"/>
      <c r="AA311" s="38" t="s">
        <v>729</v>
      </c>
      <c r="AB311" s="37"/>
      <c r="AC311" s="30"/>
      <c r="AD311" s="30"/>
      <c r="AE311" s="30"/>
    </row>
    <row r="312" spans="1:31" x14ac:dyDescent="0.25">
      <c r="A312" s="29">
        <v>45036</v>
      </c>
      <c r="B312" s="30" t="s">
        <v>427</v>
      </c>
      <c r="C312" s="31" t="str">
        <f t="shared" ref="C312:I314" si="44">C311</f>
        <v>Số 267 Quốc lộ 13, Tổ 18, Khu phố 2 Phường Mỹ Phước, Thị xã Bến Cát Tỉnh Bình Dương, Việt Nam</v>
      </c>
      <c r="D312" s="32" t="str">
        <f t="shared" si="44"/>
        <v>9513142900</v>
      </c>
      <c r="E312" s="31" t="str">
        <f t="shared" si="44"/>
        <v>9521424130</v>
      </c>
      <c r="F312" s="30">
        <f t="shared" si="44"/>
        <v>5000017311</v>
      </c>
      <c r="G312" s="31" t="str">
        <f t="shared" si="44"/>
        <v>4200039891</v>
      </c>
      <c r="H312" s="33">
        <f t="shared" si="44"/>
        <v>45040</v>
      </c>
      <c r="I312" s="34">
        <f t="shared" si="44"/>
        <v>45036</v>
      </c>
      <c r="J312" s="30" t="s">
        <v>254</v>
      </c>
      <c r="K312" s="31" t="s">
        <v>255</v>
      </c>
      <c r="L312" s="30" t="s">
        <v>673</v>
      </c>
      <c r="M312" s="35">
        <v>1</v>
      </c>
      <c r="N312" s="36">
        <v>0.58678600000000003</v>
      </c>
      <c r="O312" s="35">
        <v>9265000</v>
      </c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7"/>
      <c r="AA312" s="38" t="s">
        <v>729</v>
      </c>
      <c r="AB312" s="30"/>
      <c r="AC312" s="30"/>
      <c r="AD312" s="30"/>
      <c r="AE312" s="30"/>
    </row>
    <row r="313" spans="1:31" x14ac:dyDescent="0.25">
      <c r="A313" s="29">
        <v>45036</v>
      </c>
      <c r="B313" s="30" t="s">
        <v>427</v>
      </c>
      <c r="C313" s="31" t="str">
        <f t="shared" si="44"/>
        <v>Số 267 Quốc lộ 13, Tổ 18, Khu phố 2 Phường Mỹ Phước, Thị xã Bến Cát Tỉnh Bình Dương, Việt Nam</v>
      </c>
      <c r="D313" s="30" t="str">
        <f t="shared" si="44"/>
        <v>9513142900</v>
      </c>
      <c r="E313" s="31" t="str">
        <f t="shared" si="44"/>
        <v>9521424130</v>
      </c>
      <c r="F313" s="30">
        <f t="shared" si="44"/>
        <v>5000017311</v>
      </c>
      <c r="G313" s="31" t="str">
        <f t="shared" si="44"/>
        <v>4200039891</v>
      </c>
      <c r="H313" s="33">
        <f t="shared" si="44"/>
        <v>45040</v>
      </c>
      <c r="I313" s="34">
        <f t="shared" si="44"/>
        <v>45036</v>
      </c>
      <c r="J313" s="30" t="s">
        <v>417</v>
      </c>
      <c r="K313" s="31" t="s">
        <v>246</v>
      </c>
      <c r="L313" s="30" t="s">
        <v>673</v>
      </c>
      <c r="M313" s="35">
        <v>1</v>
      </c>
      <c r="N313" s="36">
        <v>0.92564999999999997</v>
      </c>
      <c r="O313" s="35">
        <v>12046818</v>
      </c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7"/>
      <c r="AA313" s="38" t="s">
        <v>729</v>
      </c>
      <c r="AB313" s="30"/>
      <c r="AC313" s="30"/>
      <c r="AD313" s="30"/>
      <c r="AE313" s="30"/>
    </row>
    <row r="314" spans="1:31" x14ac:dyDescent="0.25">
      <c r="A314" s="29">
        <v>45036</v>
      </c>
      <c r="B314" s="30" t="s">
        <v>427</v>
      </c>
      <c r="C314" s="31" t="str">
        <f t="shared" si="44"/>
        <v>Số 267 Quốc lộ 13, Tổ 18, Khu phố 2 Phường Mỹ Phước, Thị xã Bến Cát Tỉnh Bình Dương, Việt Nam</v>
      </c>
      <c r="D314" s="30" t="str">
        <f t="shared" si="44"/>
        <v>9513142900</v>
      </c>
      <c r="E314" s="31" t="str">
        <f t="shared" si="44"/>
        <v>9521424130</v>
      </c>
      <c r="F314" s="30">
        <f t="shared" si="44"/>
        <v>5000017311</v>
      </c>
      <c r="G314" s="31" t="str">
        <f t="shared" si="44"/>
        <v>4200039891</v>
      </c>
      <c r="H314" s="33">
        <f t="shared" si="44"/>
        <v>45040</v>
      </c>
      <c r="I314" s="34">
        <f t="shared" si="44"/>
        <v>45036</v>
      </c>
      <c r="J314" s="30" t="s">
        <v>418</v>
      </c>
      <c r="K314" s="31" t="s">
        <v>246</v>
      </c>
      <c r="L314" s="30" t="s">
        <v>673</v>
      </c>
      <c r="M314" s="35">
        <v>2</v>
      </c>
      <c r="N314" s="36">
        <v>1.487104</v>
      </c>
      <c r="O314" s="35">
        <v>18684546</v>
      </c>
      <c r="P314" s="37"/>
      <c r="Q314" s="31"/>
      <c r="R314" s="31"/>
      <c r="S314" s="31"/>
      <c r="T314" s="31"/>
      <c r="U314" s="31"/>
      <c r="V314" s="31"/>
      <c r="W314" s="31"/>
      <c r="X314" s="31"/>
      <c r="Y314" s="31"/>
      <c r="Z314" s="37"/>
      <c r="AA314" s="38" t="s">
        <v>729</v>
      </c>
      <c r="AB314" s="30"/>
      <c r="AC314" s="30"/>
      <c r="AD314" s="30"/>
      <c r="AE314" s="30"/>
    </row>
    <row r="315" spans="1:31" x14ac:dyDescent="0.25">
      <c r="A315" s="29">
        <v>45036</v>
      </c>
      <c r="B315" s="30" t="s">
        <v>315</v>
      </c>
      <c r="C315" s="31" t="s">
        <v>807</v>
      </c>
      <c r="D315" s="30">
        <v>9513142251</v>
      </c>
      <c r="E315" s="31" t="s">
        <v>483</v>
      </c>
      <c r="F315" s="30">
        <v>6000014588</v>
      </c>
      <c r="G315" s="31" t="s">
        <v>809</v>
      </c>
      <c r="H315" s="33">
        <v>45040</v>
      </c>
      <c r="I315" s="34">
        <v>45033</v>
      </c>
      <c r="J315" s="30" t="s">
        <v>402</v>
      </c>
      <c r="K315" s="31" t="s">
        <v>246</v>
      </c>
      <c r="L315" s="41" t="s">
        <v>679</v>
      </c>
      <c r="M315" s="35">
        <v>1</v>
      </c>
      <c r="N315" s="36">
        <v>0.98699999999999999</v>
      </c>
      <c r="O315" s="35">
        <v>12072000</v>
      </c>
      <c r="P315" s="31"/>
      <c r="Q315" s="31"/>
      <c r="R315" s="31"/>
      <c r="S315" s="31"/>
      <c r="T315" s="31">
        <v>1</v>
      </c>
      <c r="U315" s="31"/>
      <c r="V315" s="31"/>
      <c r="W315" s="31"/>
      <c r="X315" s="31"/>
      <c r="Y315" s="31"/>
      <c r="Z315" s="37"/>
      <c r="AA315" s="38" t="s">
        <v>689</v>
      </c>
      <c r="AB315" s="40"/>
      <c r="AC315" s="30"/>
      <c r="AD315" s="30"/>
      <c r="AE315" s="30"/>
    </row>
    <row r="316" spans="1:31" x14ac:dyDescent="0.25">
      <c r="A316" s="29">
        <v>45036</v>
      </c>
      <c r="B316" s="30" t="s">
        <v>315</v>
      </c>
      <c r="C316" s="31" t="str">
        <f t="shared" ref="C316:I319" si="45">C315</f>
        <v>Số 51 đường ĐX82, Tổ 16 Khu phố 2, Phường Định Hòa TP.Thủ Dầu Một, Tỉnh Bình Dương, VN</v>
      </c>
      <c r="D316" s="30">
        <f>D315</f>
        <v>9513142251</v>
      </c>
      <c r="E316" s="31" t="s">
        <v>488</v>
      </c>
      <c r="F316" s="30">
        <v>6000014588</v>
      </c>
      <c r="G316" s="31" t="s">
        <v>810</v>
      </c>
      <c r="H316" s="33">
        <v>45044</v>
      </c>
      <c r="I316" s="34">
        <v>45033</v>
      </c>
      <c r="J316" s="30" t="s">
        <v>489</v>
      </c>
      <c r="K316" s="31" t="s">
        <v>255</v>
      </c>
      <c r="L316" s="41" t="s">
        <v>679</v>
      </c>
      <c r="M316" s="35">
        <v>1</v>
      </c>
      <c r="N316" s="36">
        <v>0.43798124999999999</v>
      </c>
      <c r="O316" s="35">
        <v>12367091</v>
      </c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7"/>
      <c r="AA316" s="38" t="s">
        <v>689</v>
      </c>
      <c r="AB316" s="30"/>
      <c r="AC316" s="30"/>
      <c r="AD316" s="30"/>
      <c r="AE316" s="30"/>
    </row>
    <row r="317" spans="1:31" x14ac:dyDescent="0.25">
      <c r="A317" s="29">
        <v>45036</v>
      </c>
      <c r="B317" s="30" t="s">
        <v>315</v>
      </c>
      <c r="C317" s="31" t="str">
        <f t="shared" si="45"/>
        <v>Số 51 đường ĐX82, Tổ 16 Khu phố 2, Phường Định Hòa TP.Thủ Dầu Một, Tỉnh Bình Dương, VN</v>
      </c>
      <c r="D317" s="30" t="s">
        <v>491</v>
      </c>
      <c r="E317" s="31" t="s">
        <v>490</v>
      </c>
      <c r="F317" s="30">
        <v>6000014588</v>
      </c>
      <c r="G317" s="31" t="s">
        <v>811</v>
      </c>
      <c r="H317" s="33">
        <v>45040</v>
      </c>
      <c r="I317" s="34">
        <v>45033</v>
      </c>
      <c r="J317" s="30" t="s">
        <v>268</v>
      </c>
      <c r="K317" s="31" t="s">
        <v>246</v>
      </c>
      <c r="L317" s="41" t="s">
        <v>679</v>
      </c>
      <c r="M317" s="35">
        <v>4</v>
      </c>
      <c r="N317" s="36">
        <v>2.7664</v>
      </c>
      <c r="O317" s="35">
        <v>28768000</v>
      </c>
      <c r="P317" s="37"/>
      <c r="Q317" s="31"/>
      <c r="R317" s="31"/>
      <c r="S317" s="31"/>
      <c r="T317" s="31"/>
      <c r="U317" s="31"/>
      <c r="V317" s="31"/>
      <c r="W317" s="31"/>
      <c r="X317" s="31"/>
      <c r="Y317" s="31"/>
      <c r="Z317" s="37"/>
      <c r="AA317" s="38" t="s">
        <v>689</v>
      </c>
      <c r="AB317" s="30"/>
      <c r="AC317" s="30"/>
      <c r="AD317" s="30"/>
      <c r="AE317" s="30"/>
    </row>
    <row r="318" spans="1:31" x14ac:dyDescent="0.25">
      <c r="A318" s="29">
        <v>45036</v>
      </c>
      <c r="B318" s="30" t="s">
        <v>315</v>
      </c>
      <c r="C318" s="31" t="str">
        <f t="shared" si="45"/>
        <v>Số 51 đường ĐX82, Tổ 16 Khu phố 2, Phường Định Hòa TP.Thủ Dầu Một, Tỉnh Bình Dương, VN</v>
      </c>
      <c r="D318" s="30" t="str">
        <f t="shared" si="45"/>
        <v>9513142515</v>
      </c>
      <c r="E318" s="31" t="str">
        <f t="shared" si="45"/>
        <v>9521423469</v>
      </c>
      <c r="F318" s="30">
        <f t="shared" si="45"/>
        <v>6000014588</v>
      </c>
      <c r="G318" s="31" t="str">
        <f t="shared" si="45"/>
        <v>05730PO2304781139</v>
      </c>
      <c r="H318" s="33">
        <f t="shared" si="45"/>
        <v>45040</v>
      </c>
      <c r="I318" s="34">
        <f t="shared" si="45"/>
        <v>45033</v>
      </c>
      <c r="J318" s="30" t="s">
        <v>270</v>
      </c>
      <c r="K318" s="31" t="s">
        <v>246</v>
      </c>
      <c r="L318" s="41" t="s">
        <v>679</v>
      </c>
      <c r="M318" s="35">
        <v>2</v>
      </c>
      <c r="N318" s="36">
        <v>1.135872</v>
      </c>
      <c r="O318" s="35">
        <v>11824000</v>
      </c>
      <c r="P318" s="37"/>
      <c r="Q318" s="31"/>
      <c r="R318" s="31"/>
      <c r="S318" s="31"/>
      <c r="T318" s="31"/>
      <c r="U318" s="31"/>
      <c r="V318" s="31"/>
      <c r="W318" s="31"/>
      <c r="X318" s="31"/>
      <c r="Y318" s="31"/>
      <c r="Z318" s="37"/>
      <c r="AA318" s="38" t="s">
        <v>689</v>
      </c>
      <c r="AB318" s="30"/>
      <c r="AC318" s="30"/>
      <c r="AD318" s="30"/>
      <c r="AE318" s="30"/>
    </row>
    <row r="319" spans="1:31" x14ac:dyDescent="0.25">
      <c r="A319" s="29">
        <v>45036</v>
      </c>
      <c r="B319" s="30" t="s">
        <v>315</v>
      </c>
      <c r="C319" s="31" t="str">
        <f t="shared" si="45"/>
        <v>Số 51 đường ĐX82, Tổ 16 Khu phố 2, Phường Định Hòa TP.Thủ Dầu Một, Tỉnh Bình Dương, VN</v>
      </c>
      <c r="D319" s="30" t="str">
        <f t="shared" si="45"/>
        <v>9513142515</v>
      </c>
      <c r="E319" s="31" t="str">
        <f t="shared" si="45"/>
        <v>9521423469</v>
      </c>
      <c r="F319" s="30">
        <f t="shared" si="45"/>
        <v>6000014588</v>
      </c>
      <c r="G319" s="31" t="str">
        <f t="shared" si="45"/>
        <v>05730PO2304781139</v>
      </c>
      <c r="H319" s="39">
        <f t="shared" si="45"/>
        <v>45040</v>
      </c>
      <c r="I319" s="34">
        <f t="shared" si="45"/>
        <v>45033</v>
      </c>
      <c r="J319" s="30" t="s">
        <v>399</v>
      </c>
      <c r="K319" s="31" t="s">
        <v>246</v>
      </c>
      <c r="L319" s="41" t="s">
        <v>679</v>
      </c>
      <c r="M319" s="35">
        <v>9</v>
      </c>
      <c r="N319" s="36">
        <v>7.5903749999999999</v>
      </c>
      <c r="O319" s="35">
        <v>90648000</v>
      </c>
      <c r="P319" s="37"/>
      <c r="Q319" s="31"/>
      <c r="R319" s="31"/>
      <c r="S319" s="31"/>
      <c r="T319" s="31"/>
      <c r="U319" s="31"/>
      <c r="V319" s="31"/>
      <c r="W319" s="31"/>
      <c r="X319" s="31"/>
      <c r="Y319" s="31"/>
      <c r="Z319" s="37"/>
      <c r="AA319" s="38" t="s">
        <v>689</v>
      </c>
      <c r="AB319" s="30"/>
      <c r="AC319" s="30"/>
      <c r="AD319" s="30"/>
      <c r="AE319" s="30"/>
    </row>
    <row r="320" spans="1:31" x14ac:dyDescent="0.25">
      <c r="A320" s="29">
        <v>45036</v>
      </c>
      <c r="B320" s="30" t="s">
        <v>315</v>
      </c>
      <c r="C320" s="31" t="s">
        <v>846</v>
      </c>
      <c r="D320" s="30" t="s">
        <v>568</v>
      </c>
      <c r="E320" s="31" t="s">
        <v>567</v>
      </c>
      <c r="F320" s="30">
        <v>6000023713</v>
      </c>
      <c r="G320" s="31" t="s">
        <v>847</v>
      </c>
      <c r="H320" s="33">
        <v>45040</v>
      </c>
      <c r="I320" s="34">
        <v>45033</v>
      </c>
      <c r="J320" s="30" t="s">
        <v>268</v>
      </c>
      <c r="K320" s="31" t="s">
        <v>246</v>
      </c>
      <c r="L320" s="41" t="s">
        <v>679</v>
      </c>
      <c r="M320" s="35">
        <v>2</v>
      </c>
      <c r="N320" s="36">
        <v>1.3832</v>
      </c>
      <c r="O320" s="35">
        <v>14384000</v>
      </c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7"/>
      <c r="AA320" s="38" t="s">
        <v>689</v>
      </c>
      <c r="AB320" s="37"/>
      <c r="AC320" s="30"/>
      <c r="AD320" s="30"/>
      <c r="AE320" s="30"/>
    </row>
    <row r="321" spans="1:31" x14ac:dyDescent="0.25">
      <c r="A321" s="29">
        <v>45036</v>
      </c>
      <c r="B321" s="30" t="s">
        <v>315</v>
      </c>
      <c r="C321" s="31" t="str">
        <f t="shared" ref="C321:I326" si="46">C320</f>
        <v>Thửa đất số 103, tờ bản đồ số 49, Tổ 4 Ấp Vĩnh Tiến,Xã Vĩnh Hoà,Huyện Phú Giáo Tỉnh Bình Dương, Việt Nam</v>
      </c>
      <c r="D321" s="32" t="str">
        <f t="shared" si="46"/>
        <v>9513142583</v>
      </c>
      <c r="E321" s="31" t="str">
        <f t="shared" si="46"/>
        <v>9521423542</v>
      </c>
      <c r="F321" s="30">
        <f t="shared" si="46"/>
        <v>6000023713</v>
      </c>
      <c r="G321" s="31" t="str">
        <f t="shared" si="46"/>
        <v>12786PO2304780982</v>
      </c>
      <c r="H321" s="39">
        <f t="shared" si="46"/>
        <v>45040</v>
      </c>
      <c r="I321" s="34">
        <f t="shared" si="46"/>
        <v>45033</v>
      </c>
      <c r="J321" s="30" t="s">
        <v>270</v>
      </c>
      <c r="K321" s="31" t="s">
        <v>246</v>
      </c>
      <c r="L321" s="41" t="s">
        <v>679</v>
      </c>
      <c r="M321" s="35">
        <v>1</v>
      </c>
      <c r="N321" s="36">
        <v>0.567936</v>
      </c>
      <c r="O321" s="35">
        <v>5912000</v>
      </c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7"/>
      <c r="AA321" s="38" t="s">
        <v>689</v>
      </c>
      <c r="AB321" s="30"/>
      <c r="AC321" s="30"/>
      <c r="AD321" s="30"/>
      <c r="AE321" s="30"/>
    </row>
    <row r="322" spans="1:31" x14ac:dyDescent="0.25">
      <c r="A322" s="29">
        <v>45036</v>
      </c>
      <c r="B322" s="30" t="s">
        <v>315</v>
      </c>
      <c r="C322" s="31" t="str">
        <f t="shared" si="46"/>
        <v>Thửa đất số 103, tờ bản đồ số 49, Tổ 4 Ấp Vĩnh Tiến,Xã Vĩnh Hoà,Huyện Phú Giáo Tỉnh Bình Dương, Việt Nam</v>
      </c>
      <c r="D322" s="30" t="str">
        <f t="shared" si="46"/>
        <v>9513142583</v>
      </c>
      <c r="E322" s="31" t="str">
        <f t="shared" si="46"/>
        <v>9521423542</v>
      </c>
      <c r="F322" s="30">
        <f t="shared" si="46"/>
        <v>6000023713</v>
      </c>
      <c r="G322" s="31" t="str">
        <f t="shared" si="46"/>
        <v>12786PO2304780982</v>
      </c>
      <c r="H322" s="33">
        <f t="shared" si="46"/>
        <v>45040</v>
      </c>
      <c r="I322" s="34">
        <f t="shared" si="46"/>
        <v>45033</v>
      </c>
      <c r="J322" s="30" t="s">
        <v>271</v>
      </c>
      <c r="K322" s="31" t="s">
        <v>246</v>
      </c>
      <c r="L322" s="41" t="s">
        <v>679</v>
      </c>
      <c r="M322" s="35">
        <v>2</v>
      </c>
      <c r="N322" s="36">
        <v>2.2259199999999999</v>
      </c>
      <c r="O322" s="35">
        <v>31666364</v>
      </c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7"/>
      <c r="AA322" s="38" t="s">
        <v>689</v>
      </c>
      <c r="AB322" s="30"/>
      <c r="AC322" s="30"/>
      <c r="AD322" s="30"/>
      <c r="AE322" s="30"/>
    </row>
    <row r="323" spans="1:31" x14ac:dyDescent="0.25">
      <c r="A323" s="29">
        <v>45036</v>
      </c>
      <c r="B323" s="30" t="s">
        <v>315</v>
      </c>
      <c r="C323" s="31" t="str">
        <f t="shared" si="46"/>
        <v>Thửa đất số 103, tờ bản đồ số 49, Tổ 4 Ấp Vĩnh Tiến,Xã Vĩnh Hoà,Huyện Phú Giáo Tỉnh Bình Dương, Việt Nam</v>
      </c>
      <c r="D323" s="30" t="s">
        <v>572</v>
      </c>
      <c r="E323" s="31" t="s">
        <v>571</v>
      </c>
      <c r="F323" s="30">
        <v>6000023713</v>
      </c>
      <c r="G323" s="31" t="s">
        <v>848</v>
      </c>
      <c r="H323" s="33">
        <v>45040</v>
      </c>
      <c r="I323" s="34">
        <v>45034</v>
      </c>
      <c r="J323" s="30" t="s">
        <v>351</v>
      </c>
      <c r="K323" s="31" t="s">
        <v>246</v>
      </c>
      <c r="L323" s="30" t="s">
        <v>673</v>
      </c>
      <c r="M323" s="35">
        <v>2</v>
      </c>
      <c r="N323" s="36">
        <v>1.049104</v>
      </c>
      <c r="O323" s="35">
        <v>10544000</v>
      </c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7"/>
      <c r="AA323" s="38" t="s">
        <v>689</v>
      </c>
      <c r="AB323" s="42"/>
      <c r="AC323" s="30"/>
      <c r="AD323" s="30"/>
      <c r="AE323" s="30"/>
    </row>
    <row r="324" spans="1:31" x14ac:dyDescent="0.25">
      <c r="A324" s="29">
        <v>45036</v>
      </c>
      <c r="B324" s="30" t="s">
        <v>315</v>
      </c>
      <c r="C324" s="31" t="str">
        <f t="shared" si="46"/>
        <v>Thửa đất số 103, tờ bản đồ số 49, Tổ 4 Ấp Vĩnh Tiến,Xã Vĩnh Hoà,Huyện Phú Giáo Tỉnh Bình Dương, Việt Nam</v>
      </c>
      <c r="D324" s="30" t="s">
        <v>574</v>
      </c>
      <c r="E324" s="31" t="s">
        <v>573</v>
      </c>
      <c r="F324" s="30">
        <v>6000023713</v>
      </c>
      <c r="G324" s="31" t="s">
        <v>849</v>
      </c>
      <c r="H324" s="33">
        <v>45037</v>
      </c>
      <c r="I324" s="34">
        <v>45034</v>
      </c>
      <c r="J324" s="30" t="s">
        <v>351</v>
      </c>
      <c r="K324" s="31" t="s">
        <v>246</v>
      </c>
      <c r="L324" s="30" t="s">
        <v>673</v>
      </c>
      <c r="M324" s="35">
        <v>1</v>
      </c>
      <c r="N324" s="36">
        <v>0.52455200000000002</v>
      </c>
      <c r="O324" s="35">
        <v>5272000</v>
      </c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7"/>
      <c r="AA324" s="38" t="s">
        <v>689</v>
      </c>
      <c r="AB324" s="30"/>
      <c r="AC324" s="30"/>
      <c r="AD324" s="30"/>
      <c r="AE324" s="30"/>
    </row>
    <row r="325" spans="1:31" x14ac:dyDescent="0.25">
      <c r="A325" s="29">
        <v>45036</v>
      </c>
      <c r="B325" s="30" t="s">
        <v>315</v>
      </c>
      <c r="C325" s="31" t="str">
        <f t="shared" si="46"/>
        <v>Thửa đất số 103, tờ bản đồ số 49, Tổ 4 Ấp Vĩnh Tiến,Xã Vĩnh Hoà,Huyện Phú Giáo Tỉnh Bình Dương, Việt Nam</v>
      </c>
      <c r="D325" s="30" t="s">
        <v>577</v>
      </c>
      <c r="E325" s="31" t="s">
        <v>575</v>
      </c>
      <c r="F325" s="30">
        <v>6000023713</v>
      </c>
      <c r="G325" s="31" t="s">
        <v>850</v>
      </c>
      <c r="H325" s="33">
        <v>45037</v>
      </c>
      <c r="I325" s="34">
        <v>45034</v>
      </c>
      <c r="J325" s="30" t="s">
        <v>576</v>
      </c>
      <c r="K325" s="31" t="s">
        <v>255</v>
      </c>
      <c r="L325" s="30" t="s">
        <v>673</v>
      </c>
      <c r="M325" s="35">
        <v>1</v>
      </c>
      <c r="N325" s="36">
        <v>0.49245299999999997</v>
      </c>
      <c r="O325" s="35">
        <v>8472000</v>
      </c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7"/>
      <c r="AA325" s="38" t="s">
        <v>689</v>
      </c>
      <c r="AB325" s="30"/>
      <c r="AC325" s="30"/>
      <c r="AD325" s="30"/>
      <c r="AE325" s="30"/>
    </row>
    <row r="326" spans="1:31" x14ac:dyDescent="0.25">
      <c r="A326" s="29">
        <v>45036</v>
      </c>
      <c r="B326" s="30" t="s">
        <v>315</v>
      </c>
      <c r="C326" s="31" t="str">
        <f t="shared" si="46"/>
        <v>Thửa đất số 103, tờ bản đồ số 49, Tổ 4 Ấp Vĩnh Tiến,Xã Vĩnh Hoà,Huyện Phú Giáo Tỉnh Bình Dương, Việt Nam</v>
      </c>
      <c r="D326" s="30" t="s">
        <v>579</v>
      </c>
      <c r="E326" s="31" t="s">
        <v>578</v>
      </c>
      <c r="F326" s="30">
        <v>6000023713</v>
      </c>
      <c r="G326" s="31" t="s">
        <v>851</v>
      </c>
      <c r="H326" s="33">
        <v>45042</v>
      </c>
      <c r="I326" s="34">
        <v>45035</v>
      </c>
      <c r="J326" s="30" t="s">
        <v>422</v>
      </c>
      <c r="K326" s="31" t="s">
        <v>255</v>
      </c>
      <c r="L326" s="30" t="s">
        <v>673</v>
      </c>
      <c r="M326" s="35">
        <v>1</v>
      </c>
      <c r="N326" s="36">
        <v>0.47951549999999998</v>
      </c>
      <c r="O326" s="35">
        <v>5432000</v>
      </c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7"/>
      <c r="AA326" s="38" t="s">
        <v>689</v>
      </c>
      <c r="AB326" s="37"/>
      <c r="AC326" s="30"/>
      <c r="AD326" s="30"/>
      <c r="AE326" s="30"/>
    </row>
    <row r="327" spans="1:31" x14ac:dyDescent="0.25">
      <c r="A327" s="29">
        <v>45036</v>
      </c>
      <c r="B327" s="30" t="s">
        <v>131</v>
      </c>
      <c r="C327" s="31" t="s">
        <v>671</v>
      </c>
      <c r="D327" s="32" t="s">
        <v>130</v>
      </c>
      <c r="E327" s="31" t="s">
        <v>127</v>
      </c>
      <c r="F327" s="30">
        <v>6000022092</v>
      </c>
      <c r="G327" s="31" t="s">
        <v>672</v>
      </c>
      <c r="H327" s="33">
        <v>45056</v>
      </c>
      <c r="I327" s="34">
        <v>45034</v>
      </c>
      <c r="J327" s="30" t="s">
        <v>128</v>
      </c>
      <c r="K327" s="31" t="s">
        <v>115</v>
      </c>
      <c r="L327" s="30" t="s">
        <v>673</v>
      </c>
      <c r="M327" s="35">
        <v>300</v>
      </c>
      <c r="N327" s="36">
        <v>26.713799999999999</v>
      </c>
      <c r="O327" s="35">
        <v>624793500</v>
      </c>
      <c r="P327" s="31"/>
      <c r="Q327" s="31"/>
      <c r="R327" s="31"/>
      <c r="S327" s="31">
        <v>6</v>
      </c>
      <c r="T327" s="31"/>
      <c r="U327" s="31"/>
      <c r="V327" s="31"/>
      <c r="W327" s="31"/>
      <c r="X327" s="31"/>
      <c r="Y327" s="31"/>
      <c r="Z327" s="37" t="s">
        <v>852</v>
      </c>
      <c r="AA327" s="38" t="s">
        <v>853</v>
      </c>
      <c r="AB327" s="30"/>
      <c r="AC327" s="30"/>
      <c r="AD327" s="30"/>
      <c r="AE327" s="30"/>
    </row>
    <row r="328" spans="1:31" x14ac:dyDescent="0.25">
      <c r="A328" s="29">
        <v>45036</v>
      </c>
      <c r="B328" s="30" t="s">
        <v>131</v>
      </c>
      <c r="C328" s="31" t="str">
        <f t="shared" ref="C328:I331" si="47">C327</f>
        <v>Dự Án Khu Dân Cư Và Công Viên Phước Thiện Tại P.Long Bình và Long Thạnh Mỹ</v>
      </c>
      <c r="D328" s="30" t="str">
        <f t="shared" si="47"/>
        <v>9513138542</v>
      </c>
      <c r="E328" s="31" t="str">
        <f t="shared" si="47"/>
        <v>9521420039</v>
      </c>
      <c r="F328" s="30">
        <f t="shared" si="47"/>
        <v>6000022092</v>
      </c>
      <c r="G328" s="31" t="str">
        <f t="shared" si="47"/>
        <v>REV1489/1806/3035-DƯƠNG 0387202277/</v>
      </c>
      <c r="H328" s="33">
        <f t="shared" si="47"/>
        <v>45056</v>
      </c>
      <c r="I328" s="34">
        <f t="shared" si="47"/>
        <v>45034</v>
      </c>
      <c r="J328" s="30" t="s">
        <v>133</v>
      </c>
      <c r="K328" s="31" t="s">
        <v>115</v>
      </c>
      <c r="L328" s="30" t="s">
        <v>673</v>
      </c>
      <c r="M328" s="35">
        <v>477</v>
      </c>
      <c r="N328" s="36">
        <v>42.861312000000005</v>
      </c>
      <c r="O328" s="35">
        <v>1389200490</v>
      </c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7"/>
      <c r="AA328" s="38" t="s">
        <v>853</v>
      </c>
      <c r="AB328" s="30"/>
      <c r="AC328" s="30"/>
      <c r="AD328" s="30"/>
      <c r="AE328" s="30"/>
    </row>
    <row r="329" spans="1:31" x14ac:dyDescent="0.25">
      <c r="A329" s="29">
        <v>45036</v>
      </c>
      <c r="B329" s="30" t="s">
        <v>131</v>
      </c>
      <c r="C329" s="31" t="str">
        <f t="shared" si="47"/>
        <v>Dự Án Khu Dân Cư Và Công Viên Phước Thiện Tại P.Long Bình và Long Thạnh Mỹ</v>
      </c>
      <c r="D329" s="30" t="str">
        <f t="shared" si="47"/>
        <v>9513138542</v>
      </c>
      <c r="E329" s="31" t="s">
        <v>137</v>
      </c>
      <c r="F329" s="30">
        <v>6000022092</v>
      </c>
      <c r="G329" s="31" t="s">
        <v>672</v>
      </c>
      <c r="H329" s="33">
        <v>45056</v>
      </c>
      <c r="I329" s="34">
        <v>45034</v>
      </c>
      <c r="J329" s="30" t="s">
        <v>854</v>
      </c>
      <c r="K329" s="31" t="s">
        <v>115</v>
      </c>
      <c r="L329" s="30" t="s">
        <v>673</v>
      </c>
      <c r="M329" s="35">
        <v>42</v>
      </c>
      <c r="N329" s="36">
        <v>0</v>
      </c>
      <c r="O329" s="35">
        <v>0</v>
      </c>
      <c r="P329" s="37"/>
      <c r="Q329" s="31"/>
      <c r="R329" s="31"/>
      <c r="S329" s="31"/>
      <c r="T329" s="31"/>
      <c r="U329" s="31"/>
      <c r="V329" s="31"/>
      <c r="W329" s="31"/>
      <c r="X329" s="31"/>
      <c r="Y329" s="31"/>
      <c r="Z329" s="37"/>
      <c r="AA329" s="38" t="s">
        <v>853</v>
      </c>
      <c r="AB329" s="30"/>
      <c r="AC329" s="30"/>
      <c r="AD329" s="30"/>
      <c r="AE329" s="30"/>
    </row>
    <row r="330" spans="1:31" x14ac:dyDescent="0.25">
      <c r="A330" s="29">
        <v>45036</v>
      </c>
      <c r="B330" s="30" t="s">
        <v>131</v>
      </c>
      <c r="C330" s="31" t="str">
        <f t="shared" si="47"/>
        <v>Dự Án Khu Dân Cư Và Công Viên Phước Thiện Tại P.Long Bình và Long Thạnh Mỹ</v>
      </c>
      <c r="D330" s="30" t="str">
        <f t="shared" si="47"/>
        <v>9513138542</v>
      </c>
      <c r="E330" s="31" t="str">
        <f t="shared" si="47"/>
        <v>9521424919</v>
      </c>
      <c r="F330" s="30">
        <f t="shared" si="47"/>
        <v>6000022092</v>
      </c>
      <c r="G330" s="31" t="str">
        <f t="shared" si="47"/>
        <v>REV1489/1806/3035-DƯƠNG 0387202277/</v>
      </c>
      <c r="H330" s="33">
        <f t="shared" si="47"/>
        <v>45056</v>
      </c>
      <c r="I330" s="34">
        <f t="shared" si="47"/>
        <v>45034</v>
      </c>
      <c r="J330" s="30" t="s">
        <v>138</v>
      </c>
      <c r="K330" s="31" t="s">
        <v>115</v>
      </c>
      <c r="L330" s="30" t="s">
        <v>673</v>
      </c>
      <c r="M330" s="35">
        <v>42</v>
      </c>
      <c r="N330" s="36">
        <v>5.2038000000000002</v>
      </c>
      <c r="O330" s="35">
        <v>250889940</v>
      </c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7"/>
      <c r="AA330" s="38" t="s">
        <v>853</v>
      </c>
      <c r="AB330" s="40"/>
      <c r="AC330" s="30"/>
      <c r="AD330" s="30"/>
      <c r="AE330" s="30"/>
    </row>
    <row r="331" spans="1:31" x14ac:dyDescent="0.25">
      <c r="A331" s="29">
        <v>45036</v>
      </c>
      <c r="B331" s="30" t="s">
        <v>131</v>
      </c>
      <c r="C331" s="31" t="str">
        <f t="shared" si="47"/>
        <v>Dự Án Khu Dân Cư Và Công Viên Phước Thiện Tại P.Long Bình và Long Thạnh Mỹ</v>
      </c>
      <c r="D331" s="30" t="str">
        <f t="shared" si="47"/>
        <v>9513138542</v>
      </c>
      <c r="E331" s="31" t="str">
        <f t="shared" si="47"/>
        <v>9521424919</v>
      </c>
      <c r="F331" s="30">
        <f t="shared" si="47"/>
        <v>6000022092</v>
      </c>
      <c r="G331" s="31" t="str">
        <f t="shared" si="47"/>
        <v>REV1489/1806/3035-DƯƠNG 0387202277/</v>
      </c>
      <c r="H331" s="33">
        <f t="shared" si="47"/>
        <v>45056</v>
      </c>
      <c r="I331" s="34">
        <f t="shared" si="47"/>
        <v>45034</v>
      </c>
      <c r="J331" s="30" t="s">
        <v>139</v>
      </c>
      <c r="K331" s="31" t="s">
        <v>115</v>
      </c>
      <c r="L331" s="30" t="s">
        <v>673</v>
      </c>
      <c r="M331" s="35">
        <v>42</v>
      </c>
      <c r="N331" s="36">
        <v>11.515391999999999</v>
      </c>
      <c r="O331" s="35">
        <v>376334910</v>
      </c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7"/>
      <c r="AA331" s="38" t="s">
        <v>853</v>
      </c>
      <c r="AB331" s="30"/>
      <c r="AC331" s="30"/>
      <c r="AD331" s="30"/>
      <c r="AE331" s="30"/>
    </row>
    <row r="332" spans="1:31" x14ac:dyDescent="0.25">
      <c r="A332" s="29">
        <v>45036</v>
      </c>
      <c r="B332" s="30" t="s">
        <v>392</v>
      </c>
      <c r="C332" s="31" t="s">
        <v>855</v>
      </c>
      <c r="D332" s="30" t="s">
        <v>397</v>
      </c>
      <c r="E332" s="31" t="s">
        <v>395</v>
      </c>
      <c r="F332" s="30">
        <v>6000017217</v>
      </c>
      <c r="G332" s="31" t="s">
        <v>856</v>
      </c>
      <c r="H332" s="33">
        <v>45040</v>
      </c>
      <c r="I332" s="34">
        <v>45033</v>
      </c>
      <c r="J332" s="30" t="s">
        <v>396</v>
      </c>
      <c r="K332" s="31" t="s">
        <v>246</v>
      </c>
      <c r="L332" s="30" t="s">
        <v>673</v>
      </c>
      <c r="M332" s="35">
        <v>2</v>
      </c>
      <c r="N332" s="36">
        <v>2.8947600000000002</v>
      </c>
      <c r="O332" s="35">
        <v>49185090</v>
      </c>
      <c r="P332" s="37"/>
      <c r="Q332" s="31"/>
      <c r="R332" s="31"/>
      <c r="S332" s="31"/>
      <c r="T332" s="31">
        <v>1</v>
      </c>
      <c r="U332" s="31"/>
      <c r="V332" s="31"/>
      <c r="W332" s="31"/>
      <c r="X332" s="31"/>
      <c r="Y332" s="31"/>
      <c r="Z332" s="37"/>
      <c r="AA332" s="38" t="s">
        <v>689</v>
      </c>
      <c r="AB332" s="30"/>
      <c r="AC332" s="30"/>
      <c r="AD332" s="30"/>
      <c r="AE332" s="30"/>
    </row>
    <row r="333" spans="1:31" x14ac:dyDescent="0.25">
      <c r="A333" s="29">
        <v>45036</v>
      </c>
      <c r="B333" s="30" t="s">
        <v>392</v>
      </c>
      <c r="C333" s="31" t="str">
        <f t="shared" ref="C333:I341" si="48">C332</f>
        <v>Thửa đất số 451, tờ bản đồ số 02 Đường ĐT 782, Ấp Phước Hậu, P.Gia Bình Thị xã Trảng Bàng,Tỉnh Tây Ninh,Việt Nam</v>
      </c>
      <c r="D333" s="30" t="str">
        <f t="shared" si="48"/>
        <v>9513142145</v>
      </c>
      <c r="E333" s="31" t="str">
        <f t="shared" si="48"/>
        <v>9521422564</v>
      </c>
      <c r="F333" s="30">
        <f t="shared" si="48"/>
        <v>6000017217</v>
      </c>
      <c r="G333" s="31" t="str">
        <f t="shared" si="48"/>
        <v>07100PO2304775163</v>
      </c>
      <c r="H333" s="33">
        <f t="shared" si="48"/>
        <v>45040</v>
      </c>
      <c r="I333" s="34">
        <f t="shared" si="48"/>
        <v>45033</v>
      </c>
      <c r="J333" s="30" t="s">
        <v>399</v>
      </c>
      <c r="K333" s="31" t="s">
        <v>246</v>
      </c>
      <c r="L333" s="30" t="s">
        <v>673</v>
      </c>
      <c r="M333" s="35">
        <v>2</v>
      </c>
      <c r="N333" s="36">
        <v>1.68675</v>
      </c>
      <c r="O333" s="35">
        <v>20144000</v>
      </c>
      <c r="P333" s="37"/>
      <c r="Q333" s="31"/>
      <c r="R333" s="31"/>
      <c r="S333" s="31"/>
      <c r="T333" s="31"/>
      <c r="U333" s="31"/>
      <c r="V333" s="31"/>
      <c r="W333" s="31"/>
      <c r="X333" s="31"/>
      <c r="Y333" s="31"/>
      <c r="Z333" s="37"/>
      <c r="AA333" s="38" t="s">
        <v>689</v>
      </c>
      <c r="AB333" s="30"/>
      <c r="AC333" s="30"/>
      <c r="AD333" s="30"/>
      <c r="AE333" s="30"/>
    </row>
    <row r="334" spans="1:31" x14ac:dyDescent="0.25">
      <c r="A334" s="29">
        <v>45036</v>
      </c>
      <c r="B334" s="30" t="s">
        <v>392</v>
      </c>
      <c r="C334" s="31" t="str">
        <f t="shared" si="48"/>
        <v>Thửa đất số 451, tờ bản đồ số 02 Đường ĐT 782, Ấp Phước Hậu, P.Gia Bình Thị xã Trảng Bàng,Tỉnh Tây Ninh,Việt Nam</v>
      </c>
      <c r="D334" s="30" t="str">
        <f t="shared" si="48"/>
        <v>9513142145</v>
      </c>
      <c r="E334" s="31" t="str">
        <f t="shared" si="48"/>
        <v>9521422564</v>
      </c>
      <c r="F334" s="30">
        <f t="shared" si="48"/>
        <v>6000017217</v>
      </c>
      <c r="G334" s="31" t="str">
        <f t="shared" si="48"/>
        <v>07100PO2304775163</v>
      </c>
      <c r="H334" s="33">
        <f t="shared" si="48"/>
        <v>45040</v>
      </c>
      <c r="I334" s="34">
        <f t="shared" si="48"/>
        <v>45033</v>
      </c>
      <c r="J334" s="30" t="s">
        <v>252</v>
      </c>
      <c r="K334" s="31" t="s">
        <v>246</v>
      </c>
      <c r="L334" s="30" t="s">
        <v>673</v>
      </c>
      <c r="M334" s="35">
        <v>4</v>
      </c>
      <c r="N334" s="36">
        <v>3.1004999999999998</v>
      </c>
      <c r="O334" s="35">
        <v>35168000</v>
      </c>
      <c r="P334" s="37"/>
      <c r="Q334" s="31"/>
      <c r="R334" s="31"/>
      <c r="S334" s="31"/>
      <c r="T334" s="31"/>
      <c r="U334" s="31"/>
      <c r="V334" s="31"/>
      <c r="W334" s="31"/>
      <c r="X334" s="31"/>
      <c r="Y334" s="31"/>
      <c r="Z334" s="37"/>
      <c r="AA334" s="38" t="s">
        <v>689</v>
      </c>
      <c r="AB334" s="30"/>
      <c r="AC334" s="30"/>
      <c r="AD334" s="30"/>
      <c r="AE334" s="30"/>
    </row>
    <row r="335" spans="1:31" x14ac:dyDescent="0.25">
      <c r="A335" s="29">
        <v>45036</v>
      </c>
      <c r="B335" s="30" t="s">
        <v>392</v>
      </c>
      <c r="C335" s="31" t="str">
        <f t="shared" si="48"/>
        <v>Thửa đất số 451, tờ bản đồ số 02 Đường ĐT 782, Ấp Phước Hậu, P.Gia Bình Thị xã Trảng Bàng,Tỉnh Tây Ninh,Việt Nam</v>
      </c>
      <c r="D335" s="30" t="str">
        <f t="shared" si="48"/>
        <v>9513142145</v>
      </c>
      <c r="E335" s="31" t="s">
        <v>400</v>
      </c>
      <c r="F335" s="30">
        <v>6000017217</v>
      </c>
      <c r="G335" s="31" t="s">
        <v>856</v>
      </c>
      <c r="H335" s="33">
        <v>45040</v>
      </c>
      <c r="I335" s="34">
        <v>45033</v>
      </c>
      <c r="J335" s="30" t="s">
        <v>268</v>
      </c>
      <c r="K335" s="31" t="s">
        <v>246</v>
      </c>
      <c r="L335" s="41" t="s">
        <v>679</v>
      </c>
      <c r="M335" s="35">
        <v>2</v>
      </c>
      <c r="N335" s="36">
        <v>1.3832</v>
      </c>
      <c r="O335" s="35">
        <v>14384000</v>
      </c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7"/>
      <c r="AA335" s="38" t="s">
        <v>689</v>
      </c>
      <c r="AB335" s="37"/>
      <c r="AC335" s="30"/>
      <c r="AD335" s="30"/>
      <c r="AE335" s="30"/>
    </row>
    <row r="336" spans="1:31" x14ac:dyDescent="0.25">
      <c r="A336" s="29">
        <v>45036</v>
      </c>
      <c r="B336" s="30" t="s">
        <v>392</v>
      </c>
      <c r="C336" s="31" t="str">
        <f t="shared" si="48"/>
        <v>Thửa đất số 451, tờ bản đồ số 02 Đường ĐT 782, Ấp Phước Hậu, P.Gia Bình Thị xã Trảng Bàng,Tỉnh Tây Ninh,Việt Nam</v>
      </c>
      <c r="D336" s="32" t="str">
        <f t="shared" si="48"/>
        <v>9513142145</v>
      </c>
      <c r="E336" s="31" t="str">
        <f t="shared" si="48"/>
        <v>9521422601</v>
      </c>
      <c r="F336" s="30">
        <f t="shared" si="48"/>
        <v>6000017217</v>
      </c>
      <c r="G336" s="31" t="str">
        <f t="shared" si="48"/>
        <v>07100PO2304775163</v>
      </c>
      <c r="H336" s="33">
        <f t="shared" si="48"/>
        <v>45040</v>
      </c>
      <c r="I336" s="34">
        <f t="shared" si="48"/>
        <v>45033</v>
      </c>
      <c r="J336" s="30" t="s">
        <v>253</v>
      </c>
      <c r="K336" s="31" t="s">
        <v>246</v>
      </c>
      <c r="L336" s="41" t="s">
        <v>679</v>
      </c>
      <c r="M336" s="35">
        <v>1</v>
      </c>
      <c r="N336" s="36">
        <v>0.69159999999999999</v>
      </c>
      <c r="O336" s="35">
        <v>6472000</v>
      </c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7"/>
      <c r="AA336" s="38" t="s">
        <v>689</v>
      </c>
      <c r="AB336" s="30"/>
      <c r="AC336" s="30"/>
      <c r="AD336" s="30"/>
      <c r="AE336" s="30"/>
    </row>
    <row r="337" spans="1:45" x14ac:dyDescent="0.25">
      <c r="A337" s="29">
        <v>45036</v>
      </c>
      <c r="B337" s="30" t="s">
        <v>392</v>
      </c>
      <c r="C337" s="31" t="str">
        <f t="shared" si="48"/>
        <v>Thửa đất số 451, tờ bản đồ số 02 Đường ĐT 782, Ấp Phước Hậu, P.Gia Bình Thị xã Trảng Bàng,Tỉnh Tây Ninh,Việt Nam</v>
      </c>
      <c r="D337" s="30" t="str">
        <f t="shared" si="48"/>
        <v>9513142145</v>
      </c>
      <c r="E337" s="31" t="str">
        <f t="shared" si="48"/>
        <v>9521422601</v>
      </c>
      <c r="F337" s="30">
        <f t="shared" si="48"/>
        <v>6000017217</v>
      </c>
      <c r="G337" s="31" t="str">
        <f t="shared" si="48"/>
        <v>07100PO2304775163</v>
      </c>
      <c r="H337" s="33">
        <f t="shared" si="48"/>
        <v>45040</v>
      </c>
      <c r="I337" s="34">
        <f t="shared" si="48"/>
        <v>45033</v>
      </c>
      <c r="J337" s="30" t="s">
        <v>402</v>
      </c>
      <c r="K337" s="31" t="s">
        <v>246</v>
      </c>
      <c r="L337" s="41" t="s">
        <v>679</v>
      </c>
      <c r="M337" s="35">
        <v>1</v>
      </c>
      <c r="N337" s="36">
        <v>0.98699999999999999</v>
      </c>
      <c r="O337" s="35">
        <v>12072000</v>
      </c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7"/>
      <c r="AA337" s="38" t="s">
        <v>689</v>
      </c>
      <c r="AB337" s="37"/>
      <c r="AC337" s="30"/>
      <c r="AD337" s="30"/>
      <c r="AE337" s="30"/>
    </row>
    <row r="338" spans="1:45" x14ac:dyDescent="0.25">
      <c r="A338" s="29">
        <v>45036</v>
      </c>
      <c r="B338" s="30" t="s">
        <v>392</v>
      </c>
      <c r="C338" s="31" t="str">
        <f t="shared" si="48"/>
        <v>Thửa đất số 451, tờ bản đồ số 02 Đường ĐT 782, Ấp Phước Hậu, P.Gia Bình Thị xã Trảng Bàng,Tỉnh Tây Ninh,Việt Nam</v>
      </c>
      <c r="D338" s="32" t="str">
        <f t="shared" si="48"/>
        <v>9513142145</v>
      </c>
      <c r="E338" s="31" t="str">
        <f t="shared" si="48"/>
        <v>9521422601</v>
      </c>
      <c r="F338" s="30">
        <f t="shared" si="48"/>
        <v>6000017217</v>
      </c>
      <c r="G338" s="31" t="str">
        <f t="shared" si="48"/>
        <v>07100PO2304775163</v>
      </c>
      <c r="H338" s="33">
        <f t="shared" si="48"/>
        <v>45040</v>
      </c>
      <c r="I338" s="34">
        <f t="shared" si="48"/>
        <v>45033</v>
      </c>
      <c r="J338" s="30" t="s">
        <v>271</v>
      </c>
      <c r="K338" s="31" t="s">
        <v>246</v>
      </c>
      <c r="L338" s="41" t="s">
        <v>679</v>
      </c>
      <c r="M338" s="35">
        <v>2</v>
      </c>
      <c r="N338" s="36">
        <v>2.2259199999999999</v>
      </c>
      <c r="O338" s="35">
        <v>31666364</v>
      </c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7"/>
      <c r="AA338" s="38" t="s">
        <v>689</v>
      </c>
      <c r="AB338" s="30"/>
      <c r="AC338" s="30"/>
      <c r="AD338" s="30"/>
      <c r="AE338" s="30"/>
    </row>
    <row r="339" spans="1:45" x14ac:dyDescent="0.25">
      <c r="A339" s="29">
        <v>45036</v>
      </c>
      <c r="B339" s="30" t="s">
        <v>392</v>
      </c>
      <c r="C339" s="31" t="str">
        <f t="shared" si="48"/>
        <v>Thửa đất số 451, tờ bản đồ số 02 Đường ĐT 782, Ấp Phước Hậu, P.Gia Bình Thị xã Trảng Bàng,Tỉnh Tây Ninh,Việt Nam</v>
      </c>
      <c r="D339" s="30" t="str">
        <f t="shared" si="48"/>
        <v>9513142145</v>
      </c>
      <c r="E339" s="31" t="str">
        <f t="shared" si="48"/>
        <v>9521422601</v>
      </c>
      <c r="F339" s="30">
        <f t="shared" si="48"/>
        <v>6000017217</v>
      </c>
      <c r="G339" s="31" t="str">
        <f t="shared" si="48"/>
        <v>07100PO2304775163</v>
      </c>
      <c r="H339" s="33">
        <f t="shared" si="48"/>
        <v>45040</v>
      </c>
      <c r="I339" s="34">
        <f t="shared" si="48"/>
        <v>45033</v>
      </c>
      <c r="J339" s="30" t="s">
        <v>401</v>
      </c>
      <c r="K339" s="31" t="s">
        <v>246</v>
      </c>
      <c r="L339" s="41" t="s">
        <v>679</v>
      </c>
      <c r="M339" s="35">
        <v>1</v>
      </c>
      <c r="N339" s="36">
        <v>1.1183927039999999</v>
      </c>
      <c r="O339" s="35">
        <v>12819545</v>
      </c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7"/>
      <c r="AA339" s="38" t="s">
        <v>689</v>
      </c>
      <c r="AB339" s="30"/>
      <c r="AC339" s="30"/>
      <c r="AD339" s="30"/>
      <c r="AE339" s="30"/>
    </row>
    <row r="340" spans="1:45" x14ac:dyDescent="0.25">
      <c r="A340" s="29">
        <v>45036</v>
      </c>
      <c r="B340" s="30" t="s">
        <v>392</v>
      </c>
      <c r="C340" s="31" t="str">
        <f t="shared" si="48"/>
        <v>Thửa đất số 451, tờ bản đồ số 02 Đường ĐT 782, Ấp Phước Hậu, P.Gia Bình Thị xã Trảng Bàng,Tỉnh Tây Ninh,Việt Nam</v>
      </c>
      <c r="D340" s="30" t="str">
        <f t="shared" si="48"/>
        <v>9513142145</v>
      </c>
      <c r="E340" s="31" t="s">
        <v>403</v>
      </c>
      <c r="F340" s="30">
        <v>6000017217</v>
      </c>
      <c r="G340" s="31" t="s">
        <v>856</v>
      </c>
      <c r="H340" s="33">
        <v>45040</v>
      </c>
      <c r="I340" s="34">
        <v>45036</v>
      </c>
      <c r="J340" s="30" t="s">
        <v>351</v>
      </c>
      <c r="K340" s="31" t="s">
        <v>246</v>
      </c>
      <c r="L340" s="30" t="s">
        <v>673</v>
      </c>
      <c r="M340" s="35">
        <v>8</v>
      </c>
      <c r="N340" s="36">
        <v>4.1964160000000001</v>
      </c>
      <c r="O340" s="35">
        <v>42176000</v>
      </c>
      <c r="P340" s="37"/>
      <c r="Q340" s="31"/>
      <c r="R340" s="31"/>
      <c r="S340" s="31"/>
      <c r="T340" s="31"/>
      <c r="U340" s="31"/>
      <c r="V340" s="31"/>
      <c r="W340" s="31"/>
      <c r="X340" s="31"/>
      <c r="Y340" s="31"/>
      <c r="Z340" s="37"/>
      <c r="AA340" s="38" t="s">
        <v>689</v>
      </c>
      <c r="AB340" s="30"/>
      <c r="AC340" s="30"/>
      <c r="AD340" s="30"/>
      <c r="AE340" s="30"/>
    </row>
    <row r="341" spans="1:45" x14ac:dyDescent="0.25">
      <c r="A341" s="29">
        <v>45036</v>
      </c>
      <c r="B341" s="30" t="s">
        <v>392</v>
      </c>
      <c r="C341" s="31" t="str">
        <f t="shared" si="48"/>
        <v>Thửa đất số 451, tờ bản đồ số 02 Đường ĐT 782, Ấp Phước Hậu, P.Gia Bình Thị xã Trảng Bàng,Tỉnh Tây Ninh,Việt Nam</v>
      </c>
      <c r="D341" s="30" t="s">
        <v>405</v>
      </c>
      <c r="E341" s="31" t="s">
        <v>404</v>
      </c>
      <c r="F341" s="30">
        <v>6000017217</v>
      </c>
      <c r="G341" s="31" t="s">
        <v>857</v>
      </c>
      <c r="H341" s="33">
        <v>45040</v>
      </c>
      <c r="I341" s="34">
        <v>45033</v>
      </c>
      <c r="J341" s="30" t="s">
        <v>268</v>
      </c>
      <c r="K341" s="31" t="s">
        <v>246</v>
      </c>
      <c r="L341" s="41" t="s">
        <v>679</v>
      </c>
      <c r="M341" s="35">
        <v>2</v>
      </c>
      <c r="N341" s="36">
        <v>1.3832</v>
      </c>
      <c r="O341" s="35">
        <v>14384000</v>
      </c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7"/>
      <c r="AA341" s="38" t="s">
        <v>689</v>
      </c>
      <c r="AB341" s="30"/>
      <c r="AC341" s="30"/>
      <c r="AD341" s="30"/>
      <c r="AE341" s="30"/>
    </row>
    <row r="342" spans="1:45" x14ac:dyDescent="0.25">
      <c r="A342" s="29">
        <v>45036</v>
      </c>
      <c r="B342" s="30" t="s">
        <v>392</v>
      </c>
      <c r="C342" s="31" t="s">
        <v>858</v>
      </c>
      <c r="D342" s="30" t="s">
        <v>391</v>
      </c>
      <c r="E342" s="31" t="s">
        <v>389</v>
      </c>
      <c r="F342" s="30">
        <v>6000003410</v>
      </c>
      <c r="G342" s="31" t="s">
        <v>859</v>
      </c>
      <c r="H342" s="33">
        <v>45045</v>
      </c>
      <c r="I342" s="34">
        <v>45035</v>
      </c>
      <c r="J342" s="30" t="s">
        <v>390</v>
      </c>
      <c r="K342" s="31" t="s">
        <v>246</v>
      </c>
      <c r="L342" s="41" t="s">
        <v>679</v>
      </c>
      <c r="M342" s="35">
        <v>1</v>
      </c>
      <c r="N342" s="36">
        <v>0.93554999999999999</v>
      </c>
      <c r="O342" s="35">
        <v>6032727</v>
      </c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7"/>
      <c r="AA342" s="38" t="s">
        <v>689</v>
      </c>
      <c r="AB342" s="30"/>
      <c r="AC342" s="30"/>
      <c r="AD342" s="30"/>
      <c r="AE342" s="30"/>
    </row>
    <row r="343" spans="1:45" x14ac:dyDescent="0.25">
      <c r="A343" s="29">
        <v>45036</v>
      </c>
      <c r="B343" s="30" t="s">
        <v>392</v>
      </c>
      <c r="C343" s="31" t="s">
        <v>860</v>
      </c>
      <c r="D343" s="30" t="s">
        <v>407</v>
      </c>
      <c r="E343" s="31" t="s">
        <v>406</v>
      </c>
      <c r="F343" s="30">
        <v>6000014402</v>
      </c>
      <c r="G343" s="31" t="s">
        <v>861</v>
      </c>
      <c r="H343" s="33">
        <v>45045</v>
      </c>
      <c r="I343" s="34">
        <v>45035</v>
      </c>
      <c r="J343" s="30" t="s">
        <v>390</v>
      </c>
      <c r="K343" s="31" t="s">
        <v>246</v>
      </c>
      <c r="L343" s="41" t="s">
        <v>679</v>
      </c>
      <c r="M343" s="35">
        <v>1</v>
      </c>
      <c r="N343" s="36">
        <v>0.93554999999999999</v>
      </c>
      <c r="O343" s="35">
        <v>6032727</v>
      </c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7"/>
      <c r="AA343" s="38" t="s">
        <v>689</v>
      </c>
      <c r="AB343" s="30"/>
      <c r="AC343" s="30"/>
      <c r="AD343" s="30"/>
      <c r="AE343" s="30"/>
    </row>
    <row r="344" spans="1:45" x14ac:dyDescent="0.25">
      <c r="A344" s="56"/>
      <c r="B344" s="57"/>
      <c r="C344" s="58"/>
      <c r="D344" s="57"/>
      <c r="E344" s="58"/>
      <c r="F344" s="57"/>
      <c r="G344" s="58"/>
      <c r="H344" s="59"/>
      <c r="I344" s="60"/>
      <c r="J344" s="57"/>
      <c r="K344" s="58"/>
      <c r="L344" s="57"/>
      <c r="M344" s="61"/>
      <c r="N344" s="62"/>
      <c r="O344" s="61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63"/>
      <c r="AA344" s="64"/>
      <c r="AB344" s="57"/>
      <c r="AC344" s="57"/>
      <c r="AD344" s="57"/>
      <c r="AE344" s="57"/>
    </row>
    <row r="345" spans="1:45" s="74" customFormat="1" x14ac:dyDescent="0.25">
      <c r="A345" s="65"/>
      <c r="B345" s="66"/>
      <c r="C345" s="67"/>
      <c r="D345" s="66"/>
      <c r="E345" s="67"/>
      <c r="F345" s="66"/>
      <c r="G345" s="67"/>
      <c r="H345" s="68"/>
      <c r="I345" s="69"/>
      <c r="J345" s="66"/>
      <c r="K345" s="67"/>
      <c r="L345" s="66"/>
      <c r="M345" s="70"/>
      <c r="N345" s="71"/>
      <c r="O345" s="70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72"/>
      <c r="AA345" s="73"/>
      <c r="AB345" s="66"/>
      <c r="AC345" s="66"/>
      <c r="AD345" s="66"/>
      <c r="AE345" s="66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</row>
    <row r="346" spans="1:45" s="74" customFormat="1" x14ac:dyDescent="0.25">
      <c r="A346" s="65"/>
      <c r="B346" s="66"/>
      <c r="C346" s="67"/>
      <c r="D346" s="66"/>
      <c r="E346" s="67"/>
      <c r="F346" s="66"/>
      <c r="G346" s="67"/>
      <c r="H346" s="68"/>
      <c r="I346" s="69"/>
      <c r="J346" s="66"/>
      <c r="K346" s="67"/>
      <c r="L346" s="66"/>
      <c r="M346" s="70"/>
      <c r="N346" s="71"/>
      <c r="O346" s="70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72"/>
      <c r="AA346" s="73"/>
      <c r="AB346" s="66"/>
      <c r="AC346" s="66"/>
      <c r="AD346" s="66"/>
      <c r="AE346" s="66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</row>
    <row r="349" spans="1:45" ht="39" customHeight="1" x14ac:dyDescent="0.35">
      <c r="J349" s="28">
        <f>210-160+188-160</f>
        <v>78</v>
      </c>
      <c r="O349" s="78" t="s">
        <v>862</v>
      </c>
      <c r="P349" s="79" t="s">
        <v>661</v>
      </c>
      <c r="Q349" s="80" t="s">
        <v>262</v>
      </c>
      <c r="R349" s="80" t="s">
        <v>71</v>
      </c>
      <c r="S349" s="80" t="s">
        <v>144</v>
      </c>
      <c r="T349" s="80" t="s">
        <v>386</v>
      </c>
      <c r="U349" s="80" t="s">
        <v>662</v>
      </c>
      <c r="V349" s="80" t="s">
        <v>228</v>
      </c>
      <c r="W349" s="80" t="s">
        <v>515</v>
      </c>
      <c r="X349" s="80" t="s">
        <v>663</v>
      </c>
      <c r="Y349" s="80" t="s">
        <v>863</v>
      </c>
    </row>
    <row r="350" spans="1:45" s="84" customFormat="1" ht="24.6" x14ac:dyDescent="0.4">
      <c r="A350" s="75"/>
      <c r="B350" s="28"/>
      <c r="C350" s="28"/>
      <c r="D350" s="28"/>
      <c r="E350" s="28"/>
      <c r="F350" s="28"/>
      <c r="G350" s="28"/>
      <c r="H350" s="76"/>
      <c r="I350" s="77"/>
      <c r="J350" s="28"/>
      <c r="K350" s="28"/>
      <c r="L350" s="28"/>
      <c r="M350" s="28"/>
      <c r="N350" s="28"/>
      <c r="O350" s="82" t="s">
        <v>864</v>
      </c>
      <c r="P350" s="83">
        <f t="shared" ref="P350:X350" si="49">SUBTOTAL(109,P2:P343)</f>
        <v>1</v>
      </c>
      <c r="Q350" s="83">
        <f t="shared" si="49"/>
        <v>9</v>
      </c>
      <c r="R350" s="83">
        <f t="shared" si="49"/>
        <v>7</v>
      </c>
      <c r="S350" s="83">
        <f t="shared" si="49"/>
        <v>17</v>
      </c>
      <c r="T350" s="83">
        <f t="shared" si="49"/>
        <v>3</v>
      </c>
      <c r="U350" s="83">
        <f t="shared" si="49"/>
        <v>0</v>
      </c>
      <c r="V350" s="83">
        <f t="shared" si="49"/>
        <v>4</v>
      </c>
      <c r="W350" s="83">
        <f t="shared" si="49"/>
        <v>0</v>
      </c>
      <c r="X350" s="83">
        <f t="shared" si="49"/>
        <v>0</v>
      </c>
      <c r="Y350" s="83">
        <f>SUBTOTAL(109,N2:N343)</f>
        <v>618.19800034612479</v>
      </c>
      <c r="Z350" s="81"/>
      <c r="AA350" s="28"/>
      <c r="AB350" s="28"/>
      <c r="AC350" s="28"/>
    </row>
    <row r="351" spans="1:45" s="84" customFormat="1" ht="24.6" x14ac:dyDescent="0.4">
      <c r="A351" s="75"/>
      <c r="B351" s="28"/>
      <c r="C351" s="28"/>
      <c r="D351" s="28"/>
      <c r="E351" s="28"/>
      <c r="F351" s="28"/>
      <c r="G351" s="28"/>
      <c r="H351" s="76"/>
      <c r="I351" s="77"/>
      <c r="J351" s="28"/>
      <c r="K351" s="28"/>
      <c r="L351" s="28"/>
      <c r="M351" s="28"/>
      <c r="N351" s="28"/>
      <c r="O351" s="85" t="s">
        <v>865</v>
      </c>
      <c r="P351" s="94">
        <f>SUM(P350:X350)</f>
        <v>41</v>
      </c>
      <c r="Q351" s="95"/>
      <c r="R351" s="95"/>
      <c r="S351" s="95"/>
      <c r="T351" s="95"/>
      <c r="U351" s="95"/>
      <c r="V351" s="96"/>
      <c r="W351" s="86"/>
      <c r="X351" s="86"/>
      <c r="Y351" s="87">
        <f>SUBTOTAL(109,N2:N343)</f>
        <v>618.19800034612479</v>
      </c>
      <c r="Z351" s="81"/>
      <c r="AA351" s="28"/>
      <c r="AB351" s="28"/>
      <c r="AC351" s="28"/>
    </row>
    <row r="366" spans="21:21" x14ac:dyDescent="0.25">
      <c r="U366" s="28">
        <f>192+130*6+50</f>
        <v>1022</v>
      </c>
    </row>
  </sheetData>
  <autoFilter ref="A1:AE343" xr:uid="{C709E32C-039F-48B5-8B2D-8FB844B0FB69}"/>
  <mergeCells count="1">
    <mergeCell ref="P351:V351"/>
  </mergeCells>
  <conditionalFormatting sqref="P323:X326 P344:X346 P2:X277">
    <cfRule type="expression" dxfId="4" priority="5">
      <formula>P2&gt;0</formula>
    </cfRule>
  </conditionalFormatting>
  <conditionalFormatting sqref="H87:H102">
    <cfRule type="timePeriod" dxfId="3" priority="4" timePeriod="lastWeek">
      <formula>AND(TODAY()-ROUNDDOWN(H87,0)&gt;=(WEEKDAY(TODAY())),TODAY()-ROUNDDOWN(H87,0)&lt;(WEEKDAY(TODAY())+7))</formula>
    </cfRule>
  </conditionalFormatting>
  <conditionalFormatting sqref="P278:X322">
    <cfRule type="expression" dxfId="2" priority="3">
      <formula>P278&gt;0</formula>
    </cfRule>
  </conditionalFormatting>
  <conditionalFormatting sqref="H202:H217">
    <cfRule type="timePeriod" dxfId="1" priority="2" timePeriod="lastWeek">
      <formula>AND(TODAY()-ROUNDDOWN(H202,0)&gt;=(WEEKDAY(TODAY())),TODAY()-ROUNDDOWN(H202,0)&lt;(WEEKDAY(TODAY())+7))</formula>
    </cfRule>
  </conditionalFormatting>
  <conditionalFormatting sqref="P327:X343">
    <cfRule type="expression" dxfId="0" priority="1">
      <formula>P327&gt;0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08E-CAE5-40C6-8DB3-8BF77116B26D}">
  <dimension ref="A1:AH366"/>
  <sheetViews>
    <sheetView tabSelected="1" topLeftCell="E247" workbookViewId="0">
      <selection activeCell="K267" sqref="K267"/>
    </sheetView>
  </sheetViews>
  <sheetFormatPr defaultRowHeight="14.4" x14ac:dyDescent="0.3"/>
  <cols>
    <col min="5" max="5" width="11" bestFit="1" customWidth="1"/>
    <col min="6" max="6" width="12.109375" bestFit="1" customWidth="1"/>
    <col min="7" max="7" width="15.77734375" bestFit="1" customWidth="1"/>
    <col min="8" max="8" width="37.109375" bestFit="1" customWidth="1"/>
    <col min="9" max="9" width="13.77734375" bestFit="1" customWidth="1"/>
    <col min="10" max="10" width="21.6640625" bestFit="1" customWidth="1"/>
    <col min="11" max="11" width="21.6640625" style="93" customWidth="1"/>
    <col min="12" max="12" width="12.77734375" bestFit="1" customWidth="1"/>
    <col min="18" max="18" width="17.109375" bestFit="1" customWidth="1"/>
    <col min="30" max="30" width="13.33203125" bestFit="1" customWidth="1"/>
  </cols>
  <sheetData>
    <row r="1" spans="1:34" x14ac:dyDescent="0.3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867</v>
      </c>
      <c r="H1" t="s">
        <v>652</v>
      </c>
      <c r="I1" s="88" t="s">
        <v>653</v>
      </c>
      <c r="J1" s="88" t="s">
        <v>895</v>
      </c>
      <c r="K1" s="93" t="s">
        <v>900</v>
      </c>
      <c r="L1" s="88" t="s">
        <v>654</v>
      </c>
      <c r="M1" t="s">
        <v>655</v>
      </c>
      <c r="N1" t="s">
        <v>656</v>
      </c>
      <c r="O1" t="s">
        <v>657</v>
      </c>
      <c r="P1" s="89" t="s">
        <v>658</v>
      </c>
      <c r="Q1" s="89" t="s">
        <v>659</v>
      </c>
      <c r="R1" s="89" t="s">
        <v>660</v>
      </c>
      <c r="S1" t="s">
        <v>661</v>
      </c>
      <c r="T1" s="89" t="s">
        <v>262</v>
      </c>
      <c r="U1" s="89" t="s">
        <v>71</v>
      </c>
      <c r="V1" s="89" t="s">
        <v>144</v>
      </c>
      <c r="W1" s="89" t="s">
        <v>386</v>
      </c>
      <c r="X1" s="89" t="s">
        <v>662</v>
      </c>
      <c r="Y1" s="89" t="s">
        <v>228</v>
      </c>
      <c r="Z1" s="89" t="s">
        <v>515</v>
      </c>
      <c r="AA1" s="89" t="s">
        <v>663</v>
      </c>
      <c r="AB1" s="90" t="s">
        <v>664</v>
      </c>
      <c r="AC1" s="90" t="s">
        <v>665</v>
      </c>
      <c r="AD1" s="90" t="s">
        <v>666</v>
      </c>
      <c r="AE1" s="90" t="s">
        <v>667</v>
      </c>
      <c r="AF1" s="90" t="s">
        <v>668</v>
      </c>
      <c r="AG1" s="90" t="s">
        <v>669</v>
      </c>
      <c r="AH1" s="90" t="s">
        <v>670</v>
      </c>
    </row>
    <row r="2" spans="1:34" x14ac:dyDescent="0.3">
      <c r="A2" s="91">
        <v>45036</v>
      </c>
      <c r="B2" t="s">
        <v>131</v>
      </c>
      <c r="C2" t="s">
        <v>671</v>
      </c>
      <c r="D2" t="s">
        <v>130</v>
      </c>
      <c r="E2">
        <v>9521425068</v>
      </c>
      <c r="F2">
        <v>6000022092</v>
      </c>
      <c r="G2" t="s">
        <v>866</v>
      </c>
      <c r="H2" t="s">
        <v>672</v>
      </c>
      <c r="I2" s="88">
        <v>45056</v>
      </c>
      <c r="J2" s="88" t="s">
        <v>896</v>
      </c>
      <c r="K2" s="93" t="s">
        <v>901</v>
      </c>
      <c r="L2" s="88">
        <v>45034</v>
      </c>
      <c r="M2" t="s">
        <v>141</v>
      </c>
      <c r="N2" t="s">
        <v>115</v>
      </c>
      <c r="O2" t="s">
        <v>673</v>
      </c>
      <c r="P2" s="89">
        <v>20</v>
      </c>
      <c r="Q2" s="90">
        <v>3.1797500000000003</v>
      </c>
      <c r="R2" s="89">
        <v>73372560</v>
      </c>
      <c r="U2">
        <v>1</v>
      </c>
      <c r="AD2" s="90" t="s">
        <v>674</v>
      </c>
    </row>
    <row r="3" spans="1:34" x14ac:dyDescent="0.3">
      <c r="A3" s="91">
        <v>45036</v>
      </c>
      <c r="B3" t="s">
        <v>131</v>
      </c>
      <c r="C3" t="s">
        <v>671</v>
      </c>
      <c r="D3" t="s">
        <v>130</v>
      </c>
      <c r="E3">
        <v>9521425068</v>
      </c>
      <c r="F3">
        <v>6000022092</v>
      </c>
      <c r="G3" t="s">
        <v>866</v>
      </c>
      <c r="H3" t="s">
        <v>672</v>
      </c>
      <c r="I3" s="88">
        <v>45056</v>
      </c>
      <c r="J3" s="88" t="s">
        <v>896</v>
      </c>
      <c r="K3" s="93" t="s">
        <v>901</v>
      </c>
      <c r="L3" s="88">
        <v>45034</v>
      </c>
      <c r="M3" t="s">
        <v>142</v>
      </c>
      <c r="N3" t="s">
        <v>115</v>
      </c>
      <c r="O3" t="s">
        <v>673</v>
      </c>
      <c r="P3" s="89">
        <v>20</v>
      </c>
      <c r="Q3" s="90">
        <v>1.6228200000000002</v>
      </c>
      <c r="R3" s="89">
        <v>48915040</v>
      </c>
      <c r="AD3" s="90" t="s">
        <v>674</v>
      </c>
    </row>
    <row r="4" spans="1:34" x14ac:dyDescent="0.3">
      <c r="A4" s="91">
        <v>45036</v>
      </c>
      <c r="B4" t="s">
        <v>131</v>
      </c>
      <c r="C4" t="s">
        <v>671</v>
      </c>
      <c r="D4" t="s">
        <v>130</v>
      </c>
      <c r="E4">
        <v>9521425068</v>
      </c>
      <c r="F4">
        <v>6000022092</v>
      </c>
      <c r="G4" t="s">
        <v>866</v>
      </c>
      <c r="H4" t="s">
        <v>672</v>
      </c>
      <c r="I4" s="88">
        <v>45056</v>
      </c>
      <c r="J4" s="88" t="s">
        <v>896</v>
      </c>
      <c r="K4" s="93" t="s">
        <v>901</v>
      </c>
      <c r="L4" s="88">
        <v>45034</v>
      </c>
      <c r="M4" t="s">
        <v>675</v>
      </c>
      <c r="N4" t="s">
        <v>115</v>
      </c>
      <c r="O4" t="s">
        <v>673</v>
      </c>
      <c r="P4" s="89">
        <v>20</v>
      </c>
      <c r="Q4" s="90">
        <v>0</v>
      </c>
      <c r="R4" s="89">
        <v>0</v>
      </c>
      <c r="AD4" s="90" t="s">
        <v>674</v>
      </c>
    </row>
    <row r="5" spans="1:34" x14ac:dyDescent="0.3">
      <c r="A5" s="91">
        <v>45036</v>
      </c>
      <c r="B5" t="s">
        <v>131</v>
      </c>
      <c r="C5" t="s">
        <v>671</v>
      </c>
      <c r="D5" t="s">
        <v>130</v>
      </c>
      <c r="E5" t="s">
        <v>134</v>
      </c>
      <c r="F5">
        <v>6000022092</v>
      </c>
      <c r="G5" t="s">
        <v>866</v>
      </c>
      <c r="H5" t="s">
        <v>672</v>
      </c>
      <c r="I5" s="88">
        <v>45056</v>
      </c>
      <c r="J5" s="88" t="s">
        <v>896</v>
      </c>
      <c r="K5" s="93" t="s">
        <v>901</v>
      </c>
      <c r="L5" s="88">
        <v>45034</v>
      </c>
      <c r="M5" t="s">
        <v>135</v>
      </c>
      <c r="N5" t="s">
        <v>115</v>
      </c>
      <c r="O5" t="s">
        <v>673</v>
      </c>
      <c r="P5" s="89">
        <v>15</v>
      </c>
      <c r="Q5" s="90">
        <v>4.1126399999999999</v>
      </c>
      <c r="R5" s="89">
        <v>97197990</v>
      </c>
      <c r="AD5" s="90" t="s">
        <v>674</v>
      </c>
    </row>
    <row r="6" spans="1:34" x14ac:dyDescent="0.3">
      <c r="A6" s="91">
        <v>45036</v>
      </c>
      <c r="B6" t="s">
        <v>131</v>
      </c>
      <c r="C6" t="s">
        <v>671</v>
      </c>
      <c r="D6" t="s">
        <v>130</v>
      </c>
      <c r="E6" t="s">
        <v>134</v>
      </c>
      <c r="F6">
        <v>6000022092</v>
      </c>
      <c r="G6" t="s">
        <v>866</v>
      </c>
      <c r="H6" t="s">
        <v>672</v>
      </c>
      <c r="I6" s="88">
        <v>45056</v>
      </c>
      <c r="J6" s="88" t="s">
        <v>896</v>
      </c>
      <c r="K6" s="93" t="s">
        <v>901</v>
      </c>
      <c r="L6" s="88">
        <v>45034</v>
      </c>
      <c r="M6" t="s">
        <v>136</v>
      </c>
      <c r="N6" t="s">
        <v>115</v>
      </c>
      <c r="O6" t="s">
        <v>673</v>
      </c>
      <c r="P6" s="89">
        <v>15</v>
      </c>
      <c r="Q6" s="90">
        <v>1.2171150000000002</v>
      </c>
      <c r="R6" s="89">
        <v>64798665</v>
      </c>
      <c r="AD6" s="90" t="s">
        <v>674</v>
      </c>
    </row>
    <row r="7" spans="1:34" x14ac:dyDescent="0.3">
      <c r="A7" s="91">
        <v>45036</v>
      </c>
      <c r="B7" t="s">
        <v>131</v>
      </c>
      <c r="C7" t="s">
        <v>671</v>
      </c>
      <c r="D7" t="s">
        <v>130</v>
      </c>
      <c r="E7" t="s">
        <v>134</v>
      </c>
      <c r="F7">
        <v>6000022092</v>
      </c>
      <c r="G7" t="s">
        <v>866</v>
      </c>
      <c r="H7" t="s">
        <v>672</v>
      </c>
      <c r="I7" s="88">
        <v>45056</v>
      </c>
      <c r="J7" s="88" t="s">
        <v>896</v>
      </c>
      <c r="K7" s="93" t="s">
        <v>901</v>
      </c>
      <c r="L7" s="88">
        <v>45034</v>
      </c>
      <c r="M7" t="s">
        <v>676</v>
      </c>
      <c r="N7" t="s">
        <v>115</v>
      </c>
      <c r="O7" t="s">
        <v>673</v>
      </c>
      <c r="P7" s="89">
        <v>15</v>
      </c>
      <c r="Q7" s="90">
        <v>0</v>
      </c>
      <c r="R7" s="89">
        <v>0</v>
      </c>
      <c r="AD7" s="90" t="s">
        <v>674</v>
      </c>
    </row>
    <row r="8" spans="1:34" x14ac:dyDescent="0.3">
      <c r="A8" s="91">
        <v>45036</v>
      </c>
      <c r="B8" t="s">
        <v>149</v>
      </c>
      <c r="C8" t="s">
        <v>677</v>
      </c>
      <c r="D8" t="s">
        <v>273</v>
      </c>
      <c r="E8" t="s">
        <v>272</v>
      </c>
      <c r="F8">
        <v>6000017434</v>
      </c>
      <c r="G8" t="s">
        <v>868</v>
      </c>
      <c r="H8" t="s">
        <v>678</v>
      </c>
      <c r="I8" s="88">
        <v>45040</v>
      </c>
      <c r="J8" s="88" t="s">
        <v>897</v>
      </c>
      <c r="K8" s="93">
        <v>2</v>
      </c>
      <c r="L8" s="88">
        <v>45033</v>
      </c>
      <c r="M8" t="s">
        <v>271</v>
      </c>
      <c r="N8" t="s">
        <v>246</v>
      </c>
      <c r="O8" t="s">
        <v>679</v>
      </c>
      <c r="P8" s="89">
        <v>1</v>
      </c>
      <c r="Q8" s="90">
        <v>1.1129599999999999</v>
      </c>
      <c r="R8" s="89">
        <v>15833182</v>
      </c>
      <c r="T8">
        <v>1</v>
      </c>
      <c r="AD8" s="90" t="s">
        <v>680</v>
      </c>
    </row>
    <row r="9" spans="1:34" x14ac:dyDescent="0.3">
      <c r="A9" s="91">
        <v>45036</v>
      </c>
      <c r="B9" t="s">
        <v>149</v>
      </c>
      <c r="C9" t="s">
        <v>677</v>
      </c>
      <c r="D9" t="s">
        <v>275</v>
      </c>
      <c r="E9" t="s">
        <v>274</v>
      </c>
      <c r="F9">
        <v>6000017434</v>
      </c>
      <c r="G9" t="s">
        <v>868</v>
      </c>
      <c r="H9" t="s">
        <v>681</v>
      </c>
      <c r="I9" s="88">
        <v>45042</v>
      </c>
      <c r="J9" s="88" t="s">
        <v>897</v>
      </c>
      <c r="K9" s="93">
        <v>2</v>
      </c>
      <c r="L9" s="88">
        <v>45035</v>
      </c>
      <c r="M9" t="s">
        <v>113</v>
      </c>
      <c r="N9" t="s">
        <v>115</v>
      </c>
      <c r="O9" t="s">
        <v>673</v>
      </c>
      <c r="P9" s="89">
        <v>23</v>
      </c>
      <c r="Q9" s="90">
        <v>4.968</v>
      </c>
      <c r="R9" s="89">
        <v>179000835</v>
      </c>
      <c r="AD9" s="90" t="s">
        <v>680</v>
      </c>
    </row>
    <row r="10" spans="1:34" x14ac:dyDescent="0.3">
      <c r="A10" s="91">
        <v>45036</v>
      </c>
      <c r="B10" t="s">
        <v>149</v>
      </c>
      <c r="C10" t="s">
        <v>677</v>
      </c>
      <c r="D10" t="s">
        <v>275</v>
      </c>
      <c r="E10" t="s">
        <v>274</v>
      </c>
      <c r="F10">
        <v>6000017434</v>
      </c>
      <c r="G10" t="s">
        <v>868</v>
      </c>
      <c r="H10" t="s">
        <v>681</v>
      </c>
      <c r="I10" s="88">
        <v>45042</v>
      </c>
      <c r="J10" s="88" t="s">
        <v>897</v>
      </c>
      <c r="K10" s="93">
        <v>2</v>
      </c>
      <c r="L10" s="88">
        <v>45035</v>
      </c>
      <c r="M10" t="s">
        <v>120</v>
      </c>
      <c r="N10" t="s">
        <v>115</v>
      </c>
      <c r="O10" t="s">
        <v>673</v>
      </c>
      <c r="P10" s="89">
        <v>23</v>
      </c>
      <c r="Q10" s="90">
        <v>2.3493119999999998</v>
      </c>
      <c r="R10" s="89">
        <v>119333890</v>
      </c>
      <c r="AD10" s="90" t="s">
        <v>680</v>
      </c>
    </row>
    <row r="11" spans="1:34" x14ac:dyDescent="0.3">
      <c r="A11" s="91">
        <v>45036</v>
      </c>
      <c r="B11" t="s">
        <v>149</v>
      </c>
      <c r="C11" t="s">
        <v>677</v>
      </c>
      <c r="D11" t="s">
        <v>275</v>
      </c>
      <c r="E11" t="s">
        <v>274</v>
      </c>
      <c r="F11">
        <v>6000017434</v>
      </c>
      <c r="G11" t="s">
        <v>868</v>
      </c>
      <c r="H11" t="s">
        <v>681</v>
      </c>
      <c r="I11" s="88">
        <v>45042</v>
      </c>
      <c r="J11" s="88" t="s">
        <v>897</v>
      </c>
      <c r="K11" s="93">
        <v>2</v>
      </c>
      <c r="L11" s="88">
        <v>45035</v>
      </c>
      <c r="M11" t="s">
        <v>682</v>
      </c>
      <c r="N11" t="s">
        <v>115</v>
      </c>
      <c r="O11" t="s">
        <v>673</v>
      </c>
      <c r="P11" s="89">
        <v>23</v>
      </c>
      <c r="Q11" s="90">
        <v>0</v>
      </c>
      <c r="R11" s="89">
        <v>0</v>
      </c>
      <c r="AD11" s="90" t="s">
        <v>680</v>
      </c>
    </row>
    <row r="12" spans="1:34" x14ac:dyDescent="0.3">
      <c r="A12" s="91">
        <v>45036</v>
      </c>
      <c r="B12" t="s">
        <v>149</v>
      </c>
      <c r="C12" t="s">
        <v>683</v>
      </c>
      <c r="D12" t="s">
        <v>361</v>
      </c>
      <c r="E12" t="s">
        <v>360</v>
      </c>
      <c r="F12">
        <v>6000018796</v>
      </c>
      <c r="G12" t="s">
        <v>869</v>
      </c>
      <c r="H12" t="s">
        <v>684</v>
      </c>
      <c r="I12" s="88">
        <v>45044</v>
      </c>
      <c r="J12" s="88" t="s">
        <v>898</v>
      </c>
      <c r="K12" s="93">
        <v>11</v>
      </c>
      <c r="L12" s="88">
        <v>45033</v>
      </c>
      <c r="M12" t="s">
        <v>264</v>
      </c>
      <c r="N12" t="s">
        <v>255</v>
      </c>
      <c r="O12" t="s">
        <v>679</v>
      </c>
      <c r="P12" s="89">
        <v>2</v>
      </c>
      <c r="Q12" s="90">
        <v>0.87596249999999998</v>
      </c>
      <c r="R12" s="89">
        <v>21620910</v>
      </c>
      <c r="Y12">
        <v>1</v>
      </c>
      <c r="AD12" s="90" t="s">
        <v>674</v>
      </c>
    </row>
    <row r="13" spans="1:34" x14ac:dyDescent="0.3">
      <c r="A13" s="91">
        <v>45036</v>
      </c>
      <c r="B13" t="s">
        <v>149</v>
      </c>
      <c r="C13" t="s">
        <v>683</v>
      </c>
      <c r="D13" t="s">
        <v>361</v>
      </c>
      <c r="E13" t="s">
        <v>363</v>
      </c>
      <c r="F13">
        <v>6000018796</v>
      </c>
      <c r="G13" t="s">
        <v>869</v>
      </c>
      <c r="H13" t="s">
        <v>684</v>
      </c>
      <c r="I13" s="88">
        <v>45044</v>
      </c>
      <c r="J13" s="88" t="s">
        <v>898</v>
      </c>
      <c r="K13" s="93">
        <v>11</v>
      </c>
      <c r="L13" s="88">
        <v>45033</v>
      </c>
      <c r="M13" t="s">
        <v>257</v>
      </c>
      <c r="N13" t="s">
        <v>255</v>
      </c>
      <c r="O13" t="s">
        <v>673</v>
      </c>
      <c r="P13" s="89">
        <v>6</v>
      </c>
      <c r="Q13" s="90">
        <v>2.9547179999999997</v>
      </c>
      <c r="R13" s="89">
        <v>43632000</v>
      </c>
      <c r="AD13" s="90" t="s">
        <v>674</v>
      </c>
    </row>
    <row r="14" spans="1:34" x14ac:dyDescent="0.3">
      <c r="A14" s="91">
        <v>45036</v>
      </c>
      <c r="B14" t="s">
        <v>149</v>
      </c>
      <c r="C14" t="s">
        <v>683</v>
      </c>
      <c r="D14" t="s">
        <v>361</v>
      </c>
      <c r="E14" t="s">
        <v>363</v>
      </c>
      <c r="F14">
        <v>6000018796</v>
      </c>
      <c r="G14" t="s">
        <v>869</v>
      </c>
      <c r="H14" t="s">
        <v>684</v>
      </c>
      <c r="I14" s="88">
        <v>45044</v>
      </c>
      <c r="J14" s="88" t="s">
        <v>898</v>
      </c>
      <c r="K14" s="93">
        <v>11</v>
      </c>
      <c r="L14" s="88">
        <v>45033</v>
      </c>
      <c r="M14" t="s">
        <v>364</v>
      </c>
      <c r="N14" t="s">
        <v>255</v>
      </c>
      <c r="O14" t="s">
        <v>673</v>
      </c>
      <c r="P14" s="89">
        <v>1</v>
      </c>
      <c r="Q14" s="90">
        <v>0.43798124999999999</v>
      </c>
      <c r="R14" s="89">
        <v>11660455</v>
      </c>
      <c r="AD14" s="90" t="s">
        <v>674</v>
      </c>
    </row>
    <row r="15" spans="1:34" x14ac:dyDescent="0.3">
      <c r="A15" s="91">
        <v>45036</v>
      </c>
      <c r="B15" t="s">
        <v>149</v>
      </c>
      <c r="C15" t="s">
        <v>683</v>
      </c>
      <c r="D15" t="s">
        <v>366</v>
      </c>
      <c r="E15" t="s">
        <v>365</v>
      </c>
      <c r="F15">
        <v>6000018796</v>
      </c>
      <c r="G15" t="s">
        <v>869</v>
      </c>
      <c r="H15" t="s">
        <v>685</v>
      </c>
      <c r="I15" s="88">
        <v>45040</v>
      </c>
      <c r="J15" s="88" t="s">
        <v>898</v>
      </c>
      <c r="K15" s="93">
        <v>11</v>
      </c>
      <c r="L15" s="88">
        <v>45034</v>
      </c>
      <c r="M15" t="s">
        <v>351</v>
      </c>
      <c r="N15" t="s">
        <v>246</v>
      </c>
      <c r="O15" t="s">
        <v>673</v>
      </c>
      <c r="P15" s="89">
        <v>24</v>
      </c>
      <c r="Q15" s="90">
        <v>12.589248000000001</v>
      </c>
      <c r="R15" s="89">
        <v>126528000</v>
      </c>
      <c r="AD15" s="90" t="s">
        <v>674</v>
      </c>
    </row>
    <row r="16" spans="1:34" x14ac:dyDescent="0.3">
      <c r="A16" s="91">
        <v>45036</v>
      </c>
      <c r="B16" t="s">
        <v>149</v>
      </c>
      <c r="C16" t="s">
        <v>683</v>
      </c>
      <c r="D16" t="s">
        <v>368</v>
      </c>
      <c r="E16" t="s">
        <v>367</v>
      </c>
      <c r="F16">
        <v>6000018796</v>
      </c>
      <c r="G16" t="s">
        <v>869</v>
      </c>
      <c r="H16" t="s">
        <v>686</v>
      </c>
      <c r="I16" s="88">
        <v>45040</v>
      </c>
      <c r="J16" s="88" t="s">
        <v>898</v>
      </c>
      <c r="K16" s="93">
        <v>11</v>
      </c>
      <c r="L16" s="88">
        <v>45033</v>
      </c>
      <c r="M16" t="s">
        <v>268</v>
      </c>
      <c r="N16" t="s">
        <v>246</v>
      </c>
      <c r="O16" t="s">
        <v>679</v>
      </c>
      <c r="P16" s="89">
        <v>3</v>
      </c>
      <c r="Q16" s="90">
        <v>2.0747999999999998</v>
      </c>
      <c r="R16" s="89">
        <v>21576000</v>
      </c>
      <c r="AD16" s="90" t="s">
        <v>674</v>
      </c>
    </row>
    <row r="17" spans="1:30" x14ac:dyDescent="0.3">
      <c r="A17" s="91">
        <v>45036</v>
      </c>
      <c r="B17" t="s">
        <v>149</v>
      </c>
      <c r="C17" t="s">
        <v>683</v>
      </c>
      <c r="D17" t="s">
        <v>368</v>
      </c>
      <c r="E17" t="s">
        <v>367</v>
      </c>
      <c r="F17">
        <v>6000018796</v>
      </c>
      <c r="G17" t="s">
        <v>869</v>
      </c>
      <c r="H17" t="s">
        <v>686</v>
      </c>
      <c r="I17" s="88">
        <v>45040</v>
      </c>
      <c r="J17" s="88" t="s">
        <v>898</v>
      </c>
      <c r="K17" s="93">
        <v>11</v>
      </c>
      <c r="L17" s="88">
        <v>45033</v>
      </c>
      <c r="M17" t="s">
        <v>270</v>
      </c>
      <c r="N17" t="s">
        <v>246</v>
      </c>
      <c r="O17" t="s">
        <v>679</v>
      </c>
      <c r="P17" s="89">
        <v>4</v>
      </c>
      <c r="Q17" s="90">
        <v>2.271744</v>
      </c>
      <c r="R17" s="89">
        <v>23648000</v>
      </c>
      <c r="AD17" s="90" t="s">
        <v>674</v>
      </c>
    </row>
    <row r="18" spans="1:30" x14ac:dyDescent="0.3">
      <c r="A18" s="91">
        <v>45036</v>
      </c>
      <c r="B18" t="s">
        <v>149</v>
      </c>
      <c r="C18" t="s">
        <v>683</v>
      </c>
      <c r="D18" t="s">
        <v>368</v>
      </c>
      <c r="E18" t="s">
        <v>367</v>
      </c>
      <c r="F18">
        <v>6000018796</v>
      </c>
      <c r="G18" t="s">
        <v>869</v>
      </c>
      <c r="H18" t="s">
        <v>686</v>
      </c>
      <c r="I18" s="88">
        <v>45040</v>
      </c>
      <c r="J18" s="88" t="s">
        <v>898</v>
      </c>
      <c r="K18" s="93">
        <v>11</v>
      </c>
      <c r="L18" s="88">
        <v>45033</v>
      </c>
      <c r="M18" t="s">
        <v>253</v>
      </c>
      <c r="N18" t="s">
        <v>246</v>
      </c>
      <c r="O18" t="s">
        <v>679</v>
      </c>
      <c r="P18" s="89">
        <v>11</v>
      </c>
      <c r="Q18" s="90">
        <v>7.6075999999999997</v>
      </c>
      <c r="R18" s="89">
        <v>71192000</v>
      </c>
      <c r="AD18" s="90" t="s">
        <v>674</v>
      </c>
    </row>
    <row r="19" spans="1:30" x14ac:dyDescent="0.3">
      <c r="A19" s="91">
        <v>45036</v>
      </c>
      <c r="B19" t="s">
        <v>149</v>
      </c>
      <c r="C19" t="s">
        <v>683</v>
      </c>
      <c r="D19" t="s">
        <v>368</v>
      </c>
      <c r="E19" t="s">
        <v>369</v>
      </c>
      <c r="F19">
        <v>6000018796</v>
      </c>
      <c r="G19" t="s">
        <v>869</v>
      </c>
      <c r="H19" t="s">
        <v>686</v>
      </c>
      <c r="I19" s="88">
        <v>45040</v>
      </c>
      <c r="J19" s="88" t="s">
        <v>898</v>
      </c>
      <c r="K19" s="93">
        <v>11</v>
      </c>
      <c r="L19" s="88">
        <v>45033</v>
      </c>
      <c r="M19" t="s">
        <v>252</v>
      </c>
      <c r="N19" t="s">
        <v>246</v>
      </c>
      <c r="O19" t="s">
        <v>673</v>
      </c>
      <c r="P19" s="89">
        <v>3</v>
      </c>
      <c r="Q19" s="90">
        <v>2.3253749999999997</v>
      </c>
      <c r="R19" s="89">
        <v>26376000</v>
      </c>
      <c r="AD19" s="90" t="s">
        <v>674</v>
      </c>
    </row>
    <row r="20" spans="1:30" x14ac:dyDescent="0.3">
      <c r="A20" s="91">
        <v>45036</v>
      </c>
      <c r="B20" t="s">
        <v>249</v>
      </c>
      <c r="C20" t="s">
        <v>687</v>
      </c>
      <c r="D20" t="s">
        <v>248</v>
      </c>
      <c r="E20" t="s">
        <v>251</v>
      </c>
      <c r="F20">
        <v>5000014624</v>
      </c>
      <c r="G20" t="s">
        <v>870</v>
      </c>
      <c r="H20" t="s">
        <v>688</v>
      </c>
      <c r="I20" s="88">
        <v>45039</v>
      </c>
      <c r="J20" s="88" t="s">
        <v>898</v>
      </c>
      <c r="K20" s="93">
        <v>5</v>
      </c>
      <c r="L20" s="88">
        <v>45036</v>
      </c>
      <c r="M20" t="s">
        <v>253</v>
      </c>
      <c r="N20" t="s">
        <v>246</v>
      </c>
      <c r="O20" t="s">
        <v>673</v>
      </c>
      <c r="P20" s="89">
        <v>3</v>
      </c>
      <c r="Q20" s="90">
        <v>2.0747999999999998</v>
      </c>
      <c r="R20" s="89">
        <v>19416000</v>
      </c>
      <c r="V20">
        <v>1</v>
      </c>
      <c r="AD20" s="90" t="s">
        <v>689</v>
      </c>
    </row>
    <row r="21" spans="1:30" x14ac:dyDescent="0.3">
      <c r="A21" s="91">
        <v>45036</v>
      </c>
      <c r="B21" t="s">
        <v>249</v>
      </c>
      <c r="C21" t="s">
        <v>687</v>
      </c>
      <c r="D21" t="s">
        <v>248</v>
      </c>
      <c r="E21" t="s">
        <v>251</v>
      </c>
      <c r="F21">
        <v>5000014624</v>
      </c>
      <c r="G21" t="s">
        <v>870</v>
      </c>
      <c r="H21" t="s">
        <v>688</v>
      </c>
      <c r="I21" s="88">
        <v>45039</v>
      </c>
      <c r="J21" s="88" t="s">
        <v>898</v>
      </c>
      <c r="K21" s="93">
        <v>5</v>
      </c>
      <c r="L21" s="88">
        <v>45036</v>
      </c>
      <c r="M21" t="s">
        <v>252</v>
      </c>
      <c r="N21" t="s">
        <v>246</v>
      </c>
      <c r="O21" t="s">
        <v>673</v>
      </c>
      <c r="P21" s="89">
        <v>2</v>
      </c>
      <c r="Q21" s="90">
        <v>1.5502499999999999</v>
      </c>
      <c r="R21" s="89">
        <v>17584000</v>
      </c>
      <c r="AD21" s="90" t="s">
        <v>689</v>
      </c>
    </row>
    <row r="22" spans="1:30" x14ac:dyDescent="0.3">
      <c r="A22" s="91">
        <v>45036</v>
      </c>
      <c r="B22" t="s">
        <v>249</v>
      </c>
      <c r="C22" t="s">
        <v>687</v>
      </c>
      <c r="D22" t="s">
        <v>248</v>
      </c>
      <c r="E22" t="s">
        <v>251</v>
      </c>
      <c r="F22">
        <v>5000014624</v>
      </c>
      <c r="G22" t="s">
        <v>870</v>
      </c>
      <c r="H22" t="s">
        <v>688</v>
      </c>
      <c r="I22" s="88">
        <v>45039</v>
      </c>
      <c r="J22" s="88" t="s">
        <v>898</v>
      </c>
      <c r="K22" s="93">
        <v>5</v>
      </c>
      <c r="L22" s="88">
        <v>45036</v>
      </c>
      <c r="M22" t="s">
        <v>257</v>
      </c>
      <c r="N22" t="s">
        <v>255</v>
      </c>
      <c r="O22" t="s">
        <v>673</v>
      </c>
      <c r="P22" s="89">
        <v>6</v>
      </c>
      <c r="Q22" s="90">
        <v>2.9547179999999997</v>
      </c>
      <c r="R22" s="89">
        <v>43632000</v>
      </c>
      <c r="AD22" s="90" t="s">
        <v>689</v>
      </c>
    </row>
    <row r="23" spans="1:30" x14ac:dyDescent="0.3">
      <c r="A23" s="91">
        <v>45036</v>
      </c>
      <c r="B23" t="s">
        <v>249</v>
      </c>
      <c r="C23" t="s">
        <v>687</v>
      </c>
      <c r="D23" t="s">
        <v>248</v>
      </c>
      <c r="E23" t="s">
        <v>251</v>
      </c>
      <c r="F23">
        <v>5000014624</v>
      </c>
      <c r="G23" t="s">
        <v>870</v>
      </c>
      <c r="H23" t="s">
        <v>688</v>
      </c>
      <c r="I23" s="88">
        <v>45039</v>
      </c>
      <c r="J23" s="88" t="s">
        <v>898</v>
      </c>
      <c r="K23" s="93">
        <v>5</v>
      </c>
      <c r="L23" s="88">
        <v>45036</v>
      </c>
      <c r="M23" t="s">
        <v>471</v>
      </c>
      <c r="N23" t="s">
        <v>255</v>
      </c>
      <c r="O23" t="s">
        <v>673</v>
      </c>
      <c r="P23" s="89">
        <v>2</v>
      </c>
      <c r="Q23" s="90">
        <v>0.95903099999999997</v>
      </c>
      <c r="R23" s="89">
        <v>13744000</v>
      </c>
      <c r="AD23" s="90" t="s">
        <v>689</v>
      </c>
    </row>
    <row r="24" spans="1:30" x14ac:dyDescent="0.3">
      <c r="A24" s="91">
        <v>45036</v>
      </c>
      <c r="B24" t="s">
        <v>249</v>
      </c>
      <c r="C24" t="s">
        <v>687</v>
      </c>
      <c r="D24" t="s">
        <v>248</v>
      </c>
      <c r="E24" t="s">
        <v>251</v>
      </c>
      <c r="F24">
        <v>5000014624</v>
      </c>
      <c r="G24" t="s">
        <v>870</v>
      </c>
      <c r="H24" t="s">
        <v>688</v>
      </c>
      <c r="I24" s="88">
        <v>45039</v>
      </c>
      <c r="J24" s="88" t="s">
        <v>898</v>
      </c>
      <c r="K24" s="93">
        <v>5</v>
      </c>
      <c r="L24" s="88">
        <v>45036</v>
      </c>
      <c r="M24" t="s">
        <v>254</v>
      </c>
      <c r="N24" t="s">
        <v>255</v>
      </c>
      <c r="O24" t="s">
        <v>673</v>
      </c>
      <c r="P24" s="89">
        <v>4</v>
      </c>
      <c r="Q24" s="90">
        <v>2.3471440000000001</v>
      </c>
      <c r="R24" s="89">
        <v>37060000</v>
      </c>
      <c r="AD24" s="90" t="s">
        <v>689</v>
      </c>
    </row>
    <row r="25" spans="1:30" x14ac:dyDescent="0.3">
      <c r="A25" s="91">
        <v>45036</v>
      </c>
      <c r="B25" t="s">
        <v>249</v>
      </c>
      <c r="C25" t="s">
        <v>687</v>
      </c>
      <c r="D25" t="s">
        <v>248</v>
      </c>
      <c r="E25" t="s">
        <v>251</v>
      </c>
      <c r="F25">
        <v>5000014624</v>
      </c>
      <c r="G25" t="s">
        <v>870</v>
      </c>
      <c r="H25" t="s">
        <v>688</v>
      </c>
      <c r="I25" s="88">
        <v>45039</v>
      </c>
      <c r="J25" s="88" t="s">
        <v>898</v>
      </c>
      <c r="K25" s="93">
        <v>5</v>
      </c>
      <c r="L25" s="88">
        <v>45036</v>
      </c>
      <c r="M25" t="s">
        <v>296</v>
      </c>
      <c r="N25" t="s">
        <v>255</v>
      </c>
      <c r="O25" t="s">
        <v>673</v>
      </c>
      <c r="P25" s="89">
        <v>2</v>
      </c>
      <c r="Q25" s="90">
        <v>0.87596249999999998</v>
      </c>
      <c r="R25" s="89">
        <v>23988728</v>
      </c>
      <c r="AD25" s="90" t="s">
        <v>689</v>
      </c>
    </row>
    <row r="26" spans="1:30" x14ac:dyDescent="0.3">
      <c r="A26" s="91">
        <v>45036</v>
      </c>
      <c r="B26" t="s">
        <v>149</v>
      </c>
      <c r="C26" t="s">
        <v>677</v>
      </c>
      <c r="D26" t="s">
        <v>265</v>
      </c>
      <c r="E26" t="s">
        <v>263</v>
      </c>
      <c r="F26">
        <v>6000017434</v>
      </c>
      <c r="G26" t="s">
        <v>870</v>
      </c>
      <c r="H26" t="s">
        <v>690</v>
      </c>
      <c r="I26" s="88">
        <v>45044</v>
      </c>
      <c r="J26" s="88" t="s">
        <v>898</v>
      </c>
      <c r="K26" s="93">
        <v>5</v>
      </c>
      <c r="L26" s="88">
        <v>45033</v>
      </c>
      <c r="M26" t="s">
        <v>264</v>
      </c>
      <c r="N26" t="s">
        <v>255</v>
      </c>
      <c r="O26" t="s">
        <v>679</v>
      </c>
      <c r="P26" s="89">
        <v>1</v>
      </c>
      <c r="Q26" s="90">
        <v>0.43798124999999999</v>
      </c>
      <c r="R26" s="89">
        <v>10810455</v>
      </c>
      <c r="AD26" s="90" t="s">
        <v>689</v>
      </c>
    </row>
    <row r="27" spans="1:30" x14ac:dyDescent="0.3">
      <c r="A27" s="91">
        <v>45036</v>
      </c>
      <c r="B27" t="s">
        <v>149</v>
      </c>
      <c r="C27" t="s">
        <v>677</v>
      </c>
      <c r="D27" t="s">
        <v>269</v>
      </c>
      <c r="E27" t="s">
        <v>267</v>
      </c>
      <c r="F27">
        <v>6000017434</v>
      </c>
      <c r="G27" t="s">
        <v>870</v>
      </c>
      <c r="H27" t="s">
        <v>691</v>
      </c>
      <c r="I27" s="88">
        <v>45040</v>
      </c>
      <c r="J27" s="88" t="s">
        <v>898</v>
      </c>
      <c r="K27" s="93">
        <v>5</v>
      </c>
      <c r="L27" s="88">
        <v>45033</v>
      </c>
      <c r="M27" t="s">
        <v>268</v>
      </c>
      <c r="N27" t="s">
        <v>246</v>
      </c>
      <c r="O27" t="s">
        <v>679</v>
      </c>
      <c r="P27" s="89">
        <v>1</v>
      </c>
      <c r="Q27" s="90">
        <v>0.69159999999999999</v>
      </c>
      <c r="R27" s="89">
        <v>7192000</v>
      </c>
      <c r="AD27" s="90" t="s">
        <v>689</v>
      </c>
    </row>
    <row r="28" spans="1:30" x14ac:dyDescent="0.3">
      <c r="A28" s="91">
        <v>45036</v>
      </c>
      <c r="B28" t="s">
        <v>149</v>
      </c>
      <c r="C28" t="s">
        <v>677</v>
      </c>
      <c r="D28" t="s">
        <v>269</v>
      </c>
      <c r="E28" t="s">
        <v>267</v>
      </c>
      <c r="F28">
        <v>6000017434</v>
      </c>
      <c r="G28" t="s">
        <v>870</v>
      </c>
      <c r="H28" t="s">
        <v>691</v>
      </c>
      <c r="I28" s="88">
        <v>45040</v>
      </c>
      <c r="J28" s="88" t="s">
        <v>898</v>
      </c>
      <c r="K28" s="93">
        <v>5</v>
      </c>
      <c r="L28" s="88">
        <v>45033</v>
      </c>
      <c r="M28" t="s">
        <v>270</v>
      </c>
      <c r="N28" t="s">
        <v>246</v>
      </c>
      <c r="O28" t="s">
        <v>679</v>
      </c>
      <c r="P28" s="89">
        <v>1</v>
      </c>
      <c r="Q28" s="90">
        <v>0.567936</v>
      </c>
      <c r="R28" s="89">
        <v>5912000</v>
      </c>
      <c r="AD28" s="90" t="s">
        <v>689</v>
      </c>
    </row>
    <row r="29" spans="1:30" x14ac:dyDescent="0.3">
      <c r="A29" s="91">
        <v>45036</v>
      </c>
      <c r="B29" t="s">
        <v>149</v>
      </c>
      <c r="C29" t="s">
        <v>677</v>
      </c>
      <c r="D29" t="s">
        <v>269</v>
      </c>
      <c r="E29" t="s">
        <v>267</v>
      </c>
      <c r="F29">
        <v>6000017434</v>
      </c>
      <c r="G29" t="s">
        <v>870</v>
      </c>
      <c r="H29" t="s">
        <v>691</v>
      </c>
      <c r="I29" s="88">
        <v>45040</v>
      </c>
      <c r="J29" s="88" t="s">
        <v>898</v>
      </c>
      <c r="K29" s="93">
        <v>5</v>
      </c>
      <c r="L29" s="88">
        <v>45033</v>
      </c>
      <c r="M29" t="s">
        <v>271</v>
      </c>
      <c r="N29" t="s">
        <v>246</v>
      </c>
      <c r="O29" t="s">
        <v>679</v>
      </c>
      <c r="P29" s="89">
        <v>2</v>
      </c>
      <c r="Q29" s="90">
        <v>2.2259199999999999</v>
      </c>
      <c r="R29" s="89">
        <v>31666364</v>
      </c>
      <c r="AD29" s="90" t="s">
        <v>689</v>
      </c>
    </row>
    <row r="30" spans="1:30" x14ac:dyDescent="0.3">
      <c r="A30" s="91">
        <v>45036</v>
      </c>
      <c r="B30" t="s">
        <v>249</v>
      </c>
      <c r="C30" t="s">
        <v>687</v>
      </c>
      <c r="D30" t="s">
        <v>248</v>
      </c>
      <c r="E30">
        <v>9521425053</v>
      </c>
      <c r="F30">
        <v>5000014624</v>
      </c>
      <c r="G30" t="s">
        <v>871</v>
      </c>
      <c r="H30" t="s">
        <v>688</v>
      </c>
      <c r="I30" s="88">
        <v>45039</v>
      </c>
      <c r="J30" s="88" t="s">
        <v>898</v>
      </c>
      <c r="K30" s="93">
        <v>5</v>
      </c>
      <c r="L30" s="88">
        <v>45036</v>
      </c>
      <c r="M30" t="s">
        <v>370</v>
      </c>
      <c r="N30" t="s">
        <v>246</v>
      </c>
      <c r="O30" t="s">
        <v>673</v>
      </c>
      <c r="P30" s="89">
        <v>2</v>
      </c>
      <c r="Q30" s="90">
        <v>2.531088</v>
      </c>
      <c r="R30" s="89">
        <v>44712364</v>
      </c>
      <c r="V30">
        <v>1</v>
      </c>
      <c r="AD30" s="90" t="s">
        <v>689</v>
      </c>
    </row>
    <row r="31" spans="1:30" x14ac:dyDescent="0.3">
      <c r="A31" s="91">
        <v>45036</v>
      </c>
      <c r="B31" t="s">
        <v>249</v>
      </c>
      <c r="C31" t="s">
        <v>687</v>
      </c>
      <c r="D31" t="s">
        <v>248</v>
      </c>
      <c r="E31">
        <v>9521425053</v>
      </c>
      <c r="F31">
        <v>5000014624</v>
      </c>
      <c r="G31" t="s">
        <v>871</v>
      </c>
      <c r="H31" t="s">
        <v>688</v>
      </c>
      <c r="I31" s="88">
        <v>45039</v>
      </c>
      <c r="J31" s="88" t="s">
        <v>898</v>
      </c>
      <c r="K31" s="93">
        <v>5</v>
      </c>
      <c r="L31" s="88">
        <v>45036</v>
      </c>
      <c r="M31" t="s">
        <v>372</v>
      </c>
      <c r="N31" t="s">
        <v>255</v>
      </c>
      <c r="O31" t="s">
        <v>673</v>
      </c>
      <c r="P31" s="89">
        <v>5</v>
      </c>
      <c r="Q31" s="90">
        <v>2.1899062499999999</v>
      </c>
      <c r="R31" s="89">
        <v>73017275</v>
      </c>
      <c r="AD31" s="90" t="s">
        <v>689</v>
      </c>
    </row>
    <row r="32" spans="1:30" x14ac:dyDescent="0.3">
      <c r="A32" s="91">
        <v>45036</v>
      </c>
      <c r="B32" t="s">
        <v>249</v>
      </c>
      <c r="C32" t="s">
        <v>687</v>
      </c>
      <c r="D32" t="s">
        <v>248</v>
      </c>
      <c r="E32">
        <v>9521425053</v>
      </c>
      <c r="F32">
        <v>5000014624</v>
      </c>
      <c r="G32" t="s">
        <v>871</v>
      </c>
      <c r="H32" t="s">
        <v>688</v>
      </c>
      <c r="I32" s="88">
        <v>45039</v>
      </c>
      <c r="J32" s="88" t="s">
        <v>898</v>
      </c>
      <c r="K32" s="93">
        <v>5</v>
      </c>
      <c r="L32" s="88">
        <v>45036</v>
      </c>
      <c r="M32" t="s">
        <v>245</v>
      </c>
      <c r="N32" t="s">
        <v>246</v>
      </c>
      <c r="O32" t="s">
        <v>673</v>
      </c>
      <c r="P32" s="89">
        <v>10</v>
      </c>
      <c r="Q32" s="90">
        <v>8.53125</v>
      </c>
      <c r="R32" s="89">
        <v>105013640</v>
      </c>
      <c r="AD32" s="90" t="s">
        <v>689</v>
      </c>
    </row>
    <row r="33" spans="1:30" x14ac:dyDescent="0.3">
      <c r="A33" s="91">
        <v>45036</v>
      </c>
      <c r="B33" t="s">
        <v>249</v>
      </c>
      <c r="C33" t="s">
        <v>687</v>
      </c>
      <c r="D33" t="s">
        <v>248</v>
      </c>
      <c r="E33" t="s">
        <v>373</v>
      </c>
      <c r="F33">
        <v>5000014624</v>
      </c>
      <c r="G33" t="s">
        <v>871</v>
      </c>
      <c r="H33" t="s">
        <v>688</v>
      </c>
      <c r="I33" s="88">
        <v>45039</v>
      </c>
      <c r="J33" s="88" t="s">
        <v>898</v>
      </c>
      <c r="K33" s="93">
        <v>5</v>
      </c>
      <c r="L33" s="88">
        <v>45036</v>
      </c>
      <c r="M33" t="s">
        <v>374</v>
      </c>
      <c r="N33" t="s">
        <v>255</v>
      </c>
      <c r="O33" t="s">
        <v>679</v>
      </c>
      <c r="P33" s="89">
        <v>2</v>
      </c>
      <c r="Q33" s="90">
        <v>0.95903099999999997</v>
      </c>
      <c r="R33" s="89">
        <v>12144000</v>
      </c>
      <c r="AD33" s="90" t="s">
        <v>689</v>
      </c>
    </row>
    <row r="34" spans="1:30" x14ac:dyDescent="0.3">
      <c r="A34" s="91">
        <v>45036</v>
      </c>
      <c r="B34" t="s">
        <v>149</v>
      </c>
      <c r="C34" t="s">
        <v>692</v>
      </c>
      <c r="D34" t="s">
        <v>544</v>
      </c>
      <c r="E34" t="s">
        <v>543</v>
      </c>
      <c r="F34">
        <v>6000014860</v>
      </c>
      <c r="G34" t="s">
        <v>873</v>
      </c>
      <c r="H34" t="s">
        <v>693</v>
      </c>
      <c r="I34" s="88">
        <v>45040</v>
      </c>
      <c r="J34" s="88" t="s">
        <v>897</v>
      </c>
      <c r="K34" s="93">
        <v>7</v>
      </c>
      <c r="L34" s="88">
        <v>45033</v>
      </c>
      <c r="M34" t="s">
        <v>271</v>
      </c>
      <c r="N34" t="s">
        <v>246</v>
      </c>
      <c r="O34" t="s">
        <v>679</v>
      </c>
      <c r="P34" s="89">
        <v>2</v>
      </c>
      <c r="Q34" s="90">
        <v>2.2259199999999999</v>
      </c>
      <c r="R34" s="89">
        <v>31666364</v>
      </c>
      <c r="W34">
        <v>1</v>
      </c>
      <c r="AD34" s="90" t="s">
        <v>680</v>
      </c>
    </row>
    <row r="35" spans="1:30" x14ac:dyDescent="0.3">
      <c r="A35" s="91">
        <v>45036</v>
      </c>
      <c r="B35" t="s">
        <v>149</v>
      </c>
      <c r="C35" t="s">
        <v>692</v>
      </c>
      <c r="D35" t="s">
        <v>548</v>
      </c>
      <c r="E35" t="s">
        <v>547</v>
      </c>
      <c r="F35">
        <v>6000014860</v>
      </c>
      <c r="G35" t="s">
        <v>873</v>
      </c>
      <c r="H35" t="s">
        <v>694</v>
      </c>
      <c r="I35" s="88">
        <v>45040</v>
      </c>
      <c r="J35" s="88" t="s">
        <v>897</v>
      </c>
      <c r="K35" s="93">
        <v>7</v>
      </c>
      <c r="L35" s="88">
        <v>45033</v>
      </c>
      <c r="M35" t="s">
        <v>268</v>
      </c>
      <c r="N35" t="s">
        <v>246</v>
      </c>
      <c r="O35" t="s">
        <v>679</v>
      </c>
      <c r="P35" s="89">
        <v>4</v>
      </c>
      <c r="Q35" s="90">
        <v>2.7664</v>
      </c>
      <c r="R35" s="89">
        <v>28768000</v>
      </c>
      <c r="AD35" s="90" t="s">
        <v>680</v>
      </c>
    </row>
    <row r="36" spans="1:30" x14ac:dyDescent="0.3">
      <c r="A36" s="91">
        <v>45036</v>
      </c>
      <c r="B36" t="s">
        <v>149</v>
      </c>
      <c r="C36" t="s">
        <v>692</v>
      </c>
      <c r="D36" t="s">
        <v>548</v>
      </c>
      <c r="E36" t="s">
        <v>547</v>
      </c>
      <c r="F36">
        <v>6000014860</v>
      </c>
      <c r="G36" t="s">
        <v>873</v>
      </c>
      <c r="H36" t="s">
        <v>694</v>
      </c>
      <c r="I36" s="88">
        <v>45040</v>
      </c>
      <c r="J36" s="88" t="s">
        <v>897</v>
      </c>
      <c r="K36" s="93">
        <v>7</v>
      </c>
      <c r="L36" s="88">
        <v>45033</v>
      </c>
      <c r="M36" t="s">
        <v>270</v>
      </c>
      <c r="N36" t="s">
        <v>246</v>
      </c>
      <c r="O36" t="s">
        <v>679</v>
      </c>
      <c r="P36" s="89">
        <v>4</v>
      </c>
      <c r="Q36" s="90">
        <v>2.271744</v>
      </c>
      <c r="R36" s="89">
        <v>23648000</v>
      </c>
      <c r="AD36" s="90" t="s">
        <v>680</v>
      </c>
    </row>
    <row r="37" spans="1:30" x14ac:dyDescent="0.3">
      <c r="A37" s="91">
        <v>45036</v>
      </c>
      <c r="B37" t="s">
        <v>149</v>
      </c>
      <c r="C37" t="s">
        <v>692</v>
      </c>
      <c r="D37" t="s">
        <v>548</v>
      </c>
      <c r="E37" t="s">
        <v>547</v>
      </c>
      <c r="F37">
        <v>6000014860</v>
      </c>
      <c r="G37" t="s">
        <v>873</v>
      </c>
      <c r="H37" t="s">
        <v>694</v>
      </c>
      <c r="I37" s="88">
        <v>45040</v>
      </c>
      <c r="J37" s="88" t="s">
        <v>897</v>
      </c>
      <c r="K37" s="93">
        <v>7</v>
      </c>
      <c r="L37" s="88">
        <v>45033</v>
      </c>
      <c r="M37" t="s">
        <v>253</v>
      </c>
      <c r="N37" t="s">
        <v>246</v>
      </c>
      <c r="O37" t="s">
        <v>679</v>
      </c>
      <c r="P37" s="89">
        <v>6</v>
      </c>
      <c r="Q37" s="90">
        <v>4.1495999999999995</v>
      </c>
      <c r="R37" s="89">
        <v>38832000</v>
      </c>
      <c r="AD37" s="90" t="s">
        <v>680</v>
      </c>
    </row>
    <row r="38" spans="1:30" x14ac:dyDescent="0.3">
      <c r="A38" s="91">
        <v>45036</v>
      </c>
      <c r="B38" t="s">
        <v>149</v>
      </c>
      <c r="C38" t="s">
        <v>692</v>
      </c>
      <c r="D38" t="s">
        <v>548</v>
      </c>
      <c r="E38" t="s">
        <v>547</v>
      </c>
      <c r="F38">
        <v>6000014860</v>
      </c>
      <c r="G38" t="s">
        <v>873</v>
      </c>
      <c r="H38" t="s">
        <v>694</v>
      </c>
      <c r="I38" s="88">
        <v>45040</v>
      </c>
      <c r="J38" s="88" t="s">
        <v>897</v>
      </c>
      <c r="K38" s="93">
        <v>7</v>
      </c>
      <c r="L38" s="88">
        <v>45033</v>
      </c>
      <c r="M38" t="s">
        <v>271</v>
      </c>
      <c r="N38" t="s">
        <v>246</v>
      </c>
      <c r="O38" t="s">
        <v>679</v>
      </c>
      <c r="P38" s="89">
        <v>3</v>
      </c>
      <c r="Q38" s="90">
        <v>3.3388799999999996</v>
      </c>
      <c r="R38" s="89">
        <v>47499546</v>
      </c>
      <c r="AD38" s="90" t="s">
        <v>680</v>
      </c>
    </row>
    <row r="39" spans="1:30" x14ac:dyDescent="0.3">
      <c r="A39" s="91">
        <v>45036</v>
      </c>
      <c r="B39" t="s">
        <v>149</v>
      </c>
      <c r="C39" t="s">
        <v>692</v>
      </c>
      <c r="D39" t="s">
        <v>550</v>
      </c>
      <c r="E39" t="s">
        <v>549</v>
      </c>
      <c r="F39">
        <v>6000014860</v>
      </c>
      <c r="G39" t="s">
        <v>873</v>
      </c>
      <c r="H39" t="s">
        <v>695</v>
      </c>
      <c r="I39" s="88">
        <v>45042</v>
      </c>
      <c r="J39" s="88" t="s">
        <v>897</v>
      </c>
      <c r="K39" s="93">
        <v>7</v>
      </c>
      <c r="L39" s="88">
        <v>45035</v>
      </c>
      <c r="M39" t="s">
        <v>113</v>
      </c>
      <c r="N39" t="s">
        <v>115</v>
      </c>
      <c r="O39" t="s">
        <v>673</v>
      </c>
      <c r="P39" s="89">
        <v>12</v>
      </c>
      <c r="Q39" s="90">
        <v>2.5920000000000001</v>
      </c>
      <c r="R39" s="89">
        <v>93391740</v>
      </c>
      <c r="AD39" s="90" t="s">
        <v>680</v>
      </c>
    </row>
    <row r="40" spans="1:30" x14ac:dyDescent="0.3">
      <c r="A40" s="91">
        <v>45036</v>
      </c>
      <c r="B40" t="s">
        <v>149</v>
      </c>
      <c r="C40" t="s">
        <v>692</v>
      </c>
      <c r="D40" t="s">
        <v>550</v>
      </c>
      <c r="E40" t="s">
        <v>549</v>
      </c>
      <c r="F40">
        <v>6000014860</v>
      </c>
      <c r="G40" t="s">
        <v>873</v>
      </c>
      <c r="H40" t="s">
        <v>695</v>
      </c>
      <c r="I40" s="88">
        <v>45042</v>
      </c>
      <c r="J40" s="88" t="s">
        <v>897</v>
      </c>
      <c r="K40" s="93">
        <v>7</v>
      </c>
      <c r="L40" s="88">
        <v>45035</v>
      </c>
      <c r="M40" t="s">
        <v>120</v>
      </c>
      <c r="N40" t="s">
        <v>115</v>
      </c>
      <c r="O40" t="s">
        <v>673</v>
      </c>
      <c r="P40" s="89">
        <v>12</v>
      </c>
      <c r="Q40" s="90">
        <v>1.2257279999999999</v>
      </c>
      <c r="R40" s="89">
        <v>62261160</v>
      </c>
      <c r="AD40" s="90" t="s">
        <v>680</v>
      </c>
    </row>
    <row r="41" spans="1:30" x14ac:dyDescent="0.3">
      <c r="A41" s="91">
        <v>45036</v>
      </c>
      <c r="B41" t="s">
        <v>149</v>
      </c>
      <c r="C41" t="s">
        <v>692</v>
      </c>
      <c r="D41" t="s">
        <v>550</v>
      </c>
      <c r="E41" t="s">
        <v>549</v>
      </c>
      <c r="F41">
        <v>6000014860</v>
      </c>
      <c r="G41" t="s">
        <v>873</v>
      </c>
      <c r="H41" t="s">
        <v>695</v>
      </c>
      <c r="I41" s="88">
        <v>45042</v>
      </c>
      <c r="J41" s="88" t="s">
        <v>897</v>
      </c>
      <c r="K41" s="93">
        <v>7</v>
      </c>
      <c r="L41" s="88">
        <v>45035</v>
      </c>
      <c r="M41" t="s">
        <v>682</v>
      </c>
      <c r="N41" t="s">
        <v>115</v>
      </c>
      <c r="O41" t="s">
        <v>673</v>
      </c>
      <c r="P41" s="89">
        <v>12</v>
      </c>
      <c r="Q41" s="90">
        <v>0</v>
      </c>
      <c r="R41" s="89">
        <v>0</v>
      </c>
      <c r="AD41" s="90" t="s">
        <v>680</v>
      </c>
    </row>
    <row r="42" spans="1:30" x14ac:dyDescent="0.3">
      <c r="A42" s="91">
        <v>45036</v>
      </c>
      <c r="B42" t="s">
        <v>149</v>
      </c>
      <c r="C42" t="s">
        <v>692</v>
      </c>
      <c r="D42" t="s">
        <v>552</v>
      </c>
      <c r="E42" t="s">
        <v>551</v>
      </c>
      <c r="F42">
        <v>6000014860</v>
      </c>
      <c r="G42" t="s">
        <v>873</v>
      </c>
      <c r="H42" t="s">
        <v>696</v>
      </c>
      <c r="I42" s="88">
        <v>45042</v>
      </c>
      <c r="J42" s="88" t="s">
        <v>897</v>
      </c>
      <c r="K42" s="93">
        <v>7</v>
      </c>
      <c r="L42" s="88">
        <v>45035</v>
      </c>
      <c r="M42" t="s">
        <v>422</v>
      </c>
      <c r="N42" t="s">
        <v>255</v>
      </c>
      <c r="O42" t="s">
        <v>673</v>
      </c>
      <c r="P42" s="89">
        <v>3</v>
      </c>
      <c r="Q42" s="90">
        <v>1.4385465</v>
      </c>
      <c r="R42" s="89">
        <v>16296000</v>
      </c>
      <c r="AD42" s="90" t="s">
        <v>680</v>
      </c>
    </row>
    <row r="43" spans="1:30" x14ac:dyDescent="0.3">
      <c r="A43" s="91">
        <v>45036</v>
      </c>
      <c r="B43" t="s">
        <v>149</v>
      </c>
      <c r="C43" t="s">
        <v>692</v>
      </c>
      <c r="D43" t="s">
        <v>552</v>
      </c>
      <c r="E43" t="s">
        <v>551</v>
      </c>
      <c r="F43">
        <v>6000014860</v>
      </c>
      <c r="G43" t="s">
        <v>873</v>
      </c>
      <c r="H43" t="s">
        <v>696</v>
      </c>
      <c r="I43" s="88">
        <v>45042</v>
      </c>
      <c r="J43" s="88" t="s">
        <v>897</v>
      </c>
      <c r="K43" s="93">
        <v>7</v>
      </c>
      <c r="L43" s="88">
        <v>45035</v>
      </c>
      <c r="M43" t="s">
        <v>523</v>
      </c>
      <c r="N43" t="s">
        <v>255</v>
      </c>
      <c r="O43" t="s">
        <v>673</v>
      </c>
      <c r="P43" s="89">
        <v>1</v>
      </c>
      <c r="Q43" s="90">
        <v>0.58289999999999997</v>
      </c>
      <c r="R43" s="89">
        <v>8472000</v>
      </c>
      <c r="AD43" s="90" t="s">
        <v>680</v>
      </c>
    </row>
    <row r="44" spans="1:30" x14ac:dyDescent="0.3">
      <c r="A44" s="91">
        <v>45036</v>
      </c>
      <c r="B44" t="s">
        <v>584</v>
      </c>
      <c r="C44" t="s">
        <v>697</v>
      </c>
      <c r="D44" t="s">
        <v>582</v>
      </c>
      <c r="E44" t="s">
        <v>580</v>
      </c>
      <c r="F44">
        <v>6000019245</v>
      </c>
      <c r="G44" t="s">
        <v>872</v>
      </c>
      <c r="H44" t="s">
        <v>698</v>
      </c>
      <c r="I44" s="88">
        <v>45051</v>
      </c>
      <c r="J44" s="88" t="s">
        <v>898</v>
      </c>
      <c r="K44" s="93">
        <v>2</v>
      </c>
      <c r="L44" s="88">
        <v>45036</v>
      </c>
      <c r="M44" t="s">
        <v>581</v>
      </c>
      <c r="N44" t="s">
        <v>699</v>
      </c>
      <c r="O44" t="s">
        <v>673</v>
      </c>
      <c r="P44" s="89">
        <v>20</v>
      </c>
      <c r="Q44" s="90">
        <v>0.19800000000000001</v>
      </c>
      <c r="R44" s="89">
        <v>301363640</v>
      </c>
      <c r="T44">
        <v>1</v>
      </c>
      <c r="AD44" s="90" t="s">
        <v>689</v>
      </c>
    </row>
    <row r="45" spans="1:30" x14ac:dyDescent="0.3">
      <c r="A45" s="91">
        <v>45036</v>
      </c>
      <c r="B45" t="s">
        <v>104</v>
      </c>
      <c r="C45" t="s">
        <v>700</v>
      </c>
      <c r="D45" t="s">
        <v>99</v>
      </c>
      <c r="E45" t="s">
        <v>96</v>
      </c>
      <c r="F45">
        <v>5000009712</v>
      </c>
      <c r="G45" t="s">
        <v>872</v>
      </c>
      <c r="H45" t="s">
        <v>701</v>
      </c>
      <c r="I45" s="88">
        <v>45040</v>
      </c>
      <c r="J45" s="88" t="s">
        <v>898</v>
      </c>
      <c r="K45" s="93">
        <v>2</v>
      </c>
      <c r="L45" s="88">
        <v>45036</v>
      </c>
      <c r="M45" t="s">
        <v>97</v>
      </c>
      <c r="N45" t="s">
        <v>702</v>
      </c>
      <c r="O45" t="s">
        <v>673</v>
      </c>
      <c r="P45" s="89">
        <v>4</v>
      </c>
      <c r="Q45" s="90">
        <v>0.383488</v>
      </c>
      <c r="R45" s="89">
        <v>46688000</v>
      </c>
      <c r="AD45" s="90" t="s">
        <v>689</v>
      </c>
    </row>
    <row r="46" spans="1:30" x14ac:dyDescent="0.3">
      <c r="A46" s="91">
        <v>45036</v>
      </c>
      <c r="B46" t="s">
        <v>104</v>
      </c>
      <c r="C46" t="s">
        <v>700</v>
      </c>
      <c r="D46" t="s">
        <v>99</v>
      </c>
      <c r="E46" t="s">
        <v>96</v>
      </c>
      <c r="F46">
        <v>5000009712</v>
      </c>
      <c r="G46" t="s">
        <v>872</v>
      </c>
      <c r="H46" t="s">
        <v>701</v>
      </c>
      <c r="I46" s="88">
        <v>45040</v>
      </c>
      <c r="J46" s="88" t="s">
        <v>898</v>
      </c>
      <c r="K46" s="93">
        <v>2</v>
      </c>
      <c r="L46" s="88">
        <v>45036</v>
      </c>
      <c r="M46" t="s">
        <v>111</v>
      </c>
      <c r="N46" t="s">
        <v>702</v>
      </c>
      <c r="O46" t="s">
        <v>673</v>
      </c>
      <c r="P46" s="89">
        <v>3</v>
      </c>
      <c r="Q46" s="90">
        <v>0.15911999999999998</v>
      </c>
      <c r="R46" s="89">
        <v>16776000</v>
      </c>
      <c r="AD46" s="90" t="s">
        <v>689</v>
      </c>
    </row>
    <row r="47" spans="1:30" x14ac:dyDescent="0.3">
      <c r="A47" s="91">
        <v>45036</v>
      </c>
      <c r="B47" t="s">
        <v>339</v>
      </c>
      <c r="C47" t="s">
        <v>703</v>
      </c>
      <c r="D47" t="s">
        <v>337</v>
      </c>
      <c r="E47" t="s">
        <v>336</v>
      </c>
      <c r="F47">
        <v>5000009763</v>
      </c>
      <c r="G47" t="s">
        <v>872</v>
      </c>
      <c r="H47" t="s">
        <v>704</v>
      </c>
      <c r="I47" s="88">
        <v>45037</v>
      </c>
      <c r="J47" s="88" t="s">
        <v>898</v>
      </c>
      <c r="K47" s="93">
        <v>2</v>
      </c>
      <c r="L47" s="88">
        <v>45034</v>
      </c>
      <c r="M47" t="s">
        <v>113</v>
      </c>
      <c r="N47" t="s">
        <v>115</v>
      </c>
      <c r="O47" t="s">
        <v>673</v>
      </c>
      <c r="P47" s="89">
        <v>1</v>
      </c>
      <c r="Q47" s="90">
        <v>0.216</v>
      </c>
      <c r="R47" s="89">
        <v>7782645</v>
      </c>
      <c r="AD47" s="90" t="s">
        <v>689</v>
      </c>
    </row>
    <row r="48" spans="1:30" x14ac:dyDescent="0.3">
      <c r="A48" s="91">
        <v>45036</v>
      </c>
      <c r="B48" t="s">
        <v>339</v>
      </c>
      <c r="C48" t="s">
        <v>703</v>
      </c>
      <c r="D48" t="s">
        <v>337</v>
      </c>
      <c r="E48" t="s">
        <v>336</v>
      </c>
      <c r="F48">
        <v>5000009763</v>
      </c>
      <c r="G48" t="s">
        <v>872</v>
      </c>
      <c r="H48" t="s">
        <v>704</v>
      </c>
      <c r="I48" s="88">
        <v>45037</v>
      </c>
      <c r="J48" s="88" t="s">
        <v>898</v>
      </c>
      <c r="K48" s="93">
        <v>2</v>
      </c>
      <c r="L48" s="88">
        <v>45034</v>
      </c>
      <c r="M48" t="s">
        <v>120</v>
      </c>
      <c r="N48" t="s">
        <v>115</v>
      </c>
      <c r="O48" t="s">
        <v>673</v>
      </c>
      <c r="P48" s="89">
        <v>1</v>
      </c>
      <c r="Q48" s="90">
        <v>0.102144</v>
      </c>
      <c r="R48" s="89">
        <v>5188430</v>
      </c>
      <c r="AD48" s="90" t="s">
        <v>689</v>
      </c>
    </row>
    <row r="49" spans="1:30" x14ac:dyDescent="0.3">
      <c r="A49" s="91">
        <v>45036</v>
      </c>
      <c r="B49" t="s">
        <v>339</v>
      </c>
      <c r="C49" t="s">
        <v>703</v>
      </c>
      <c r="D49" t="s">
        <v>337</v>
      </c>
      <c r="E49" t="s">
        <v>336</v>
      </c>
      <c r="F49">
        <v>5000009763</v>
      </c>
      <c r="G49" t="s">
        <v>872</v>
      </c>
      <c r="H49" t="s">
        <v>704</v>
      </c>
      <c r="I49" s="88">
        <v>45037</v>
      </c>
      <c r="J49" s="88" t="s">
        <v>898</v>
      </c>
      <c r="K49" s="93">
        <v>2</v>
      </c>
      <c r="L49" s="88">
        <v>45034</v>
      </c>
      <c r="M49" t="s">
        <v>682</v>
      </c>
      <c r="N49" t="s">
        <v>115</v>
      </c>
      <c r="O49" t="s">
        <v>673</v>
      </c>
      <c r="P49" s="89">
        <v>1</v>
      </c>
      <c r="Q49" s="90">
        <v>0</v>
      </c>
      <c r="R49" s="89">
        <v>0</v>
      </c>
      <c r="AD49" s="90" t="s">
        <v>689</v>
      </c>
    </row>
    <row r="50" spans="1:30" x14ac:dyDescent="0.3">
      <c r="A50" s="91">
        <v>45036</v>
      </c>
      <c r="B50" t="s">
        <v>104</v>
      </c>
      <c r="C50" t="s">
        <v>705</v>
      </c>
      <c r="D50" t="s">
        <v>277</v>
      </c>
      <c r="E50" t="s">
        <v>276</v>
      </c>
      <c r="F50">
        <v>6000013206</v>
      </c>
      <c r="G50" t="s">
        <v>872</v>
      </c>
      <c r="H50" t="s">
        <v>706</v>
      </c>
      <c r="I50" s="88">
        <v>45042</v>
      </c>
      <c r="J50" s="88" t="s">
        <v>898</v>
      </c>
      <c r="K50" s="93">
        <v>2</v>
      </c>
      <c r="L50" s="88">
        <v>45035</v>
      </c>
      <c r="M50" t="s">
        <v>113</v>
      </c>
      <c r="N50" t="s">
        <v>115</v>
      </c>
      <c r="O50" t="s">
        <v>673</v>
      </c>
      <c r="P50" s="89">
        <v>15</v>
      </c>
      <c r="Q50" s="90">
        <v>3.2</v>
      </c>
      <c r="R50" s="89">
        <v>256827285</v>
      </c>
      <c r="AD50" s="90" t="s">
        <v>689</v>
      </c>
    </row>
    <row r="51" spans="1:30" x14ac:dyDescent="0.3">
      <c r="A51" s="91">
        <v>45036</v>
      </c>
      <c r="B51" t="s">
        <v>104</v>
      </c>
      <c r="C51" t="s">
        <v>705</v>
      </c>
      <c r="D51" t="s">
        <v>277</v>
      </c>
      <c r="E51" t="s">
        <v>276</v>
      </c>
      <c r="F51">
        <v>6000013206</v>
      </c>
      <c r="G51" t="s">
        <v>872</v>
      </c>
      <c r="H51" t="s">
        <v>706</v>
      </c>
      <c r="I51" s="88">
        <v>45042</v>
      </c>
      <c r="J51" s="88" t="s">
        <v>898</v>
      </c>
      <c r="K51" s="93">
        <v>2</v>
      </c>
      <c r="L51" s="88">
        <v>45035</v>
      </c>
      <c r="M51" t="s">
        <v>120</v>
      </c>
      <c r="N51" t="s">
        <v>115</v>
      </c>
      <c r="O51" t="s">
        <v>673</v>
      </c>
      <c r="P51" s="89">
        <v>15</v>
      </c>
      <c r="Q51" s="90">
        <v>1.5</v>
      </c>
      <c r="R51" s="89">
        <v>171218190</v>
      </c>
      <c r="AD51" s="90" t="s">
        <v>689</v>
      </c>
    </row>
    <row r="52" spans="1:30" x14ac:dyDescent="0.3">
      <c r="A52" s="91">
        <v>45036</v>
      </c>
      <c r="B52" t="s">
        <v>104</v>
      </c>
      <c r="C52" t="s">
        <v>705</v>
      </c>
      <c r="D52" t="s">
        <v>277</v>
      </c>
      <c r="E52" t="s">
        <v>276</v>
      </c>
      <c r="F52">
        <v>6000013206</v>
      </c>
      <c r="G52" t="s">
        <v>872</v>
      </c>
      <c r="H52" t="s">
        <v>706</v>
      </c>
      <c r="I52" s="88">
        <v>45042</v>
      </c>
      <c r="J52" s="88" t="s">
        <v>898</v>
      </c>
      <c r="K52" s="93">
        <v>2</v>
      </c>
      <c r="L52" s="88">
        <v>45035</v>
      </c>
      <c r="M52" t="s">
        <v>682</v>
      </c>
      <c r="N52" t="s">
        <v>115</v>
      </c>
      <c r="O52" t="s">
        <v>673</v>
      </c>
      <c r="P52" s="89">
        <v>15</v>
      </c>
      <c r="Q52" s="90">
        <v>0</v>
      </c>
      <c r="R52" s="89">
        <v>0</v>
      </c>
      <c r="AD52" s="90" t="s">
        <v>689</v>
      </c>
    </row>
    <row r="53" spans="1:30" x14ac:dyDescent="0.3">
      <c r="A53" s="91">
        <v>45036</v>
      </c>
      <c r="B53" t="s">
        <v>149</v>
      </c>
      <c r="C53" t="s">
        <v>707</v>
      </c>
      <c r="D53" t="s">
        <v>193</v>
      </c>
      <c r="E53" t="s">
        <v>191</v>
      </c>
      <c r="F53">
        <v>6000005428</v>
      </c>
      <c r="G53" t="s">
        <v>874</v>
      </c>
      <c r="H53" t="s">
        <v>708</v>
      </c>
      <c r="I53" s="88">
        <v>45041</v>
      </c>
      <c r="J53" s="88" t="s">
        <v>896</v>
      </c>
      <c r="K53" s="93">
        <v>2</v>
      </c>
      <c r="L53" s="88">
        <v>45034</v>
      </c>
      <c r="M53" t="s">
        <v>192</v>
      </c>
      <c r="N53" t="s">
        <v>699</v>
      </c>
      <c r="O53" t="s">
        <v>673</v>
      </c>
      <c r="P53" s="89">
        <v>11</v>
      </c>
      <c r="Q53" s="90">
        <v>0.30870577237499996</v>
      </c>
      <c r="R53" s="89">
        <v>49434000</v>
      </c>
      <c r="S53">
        <v>1</v>
      </c>
      <c r="AC53" t="s">
        <v>709</v>
      </c>
      <c r="AD53" s="90" t="s">
        <v>674</v>
      </c>
    </row>
    <row r="54" spans="1:30" x14ac:dyDescent="0.3">
      <c r="A54" s="91">
        <v>45036</v>
      </c>
      <c r="B54" t="s">
        <v>149</v>
      </c>
      <c r="C54" t="s">
        <v>707</v>
      </c>
      <c r="D54" t="s">
        <v>193</v>
      </c>
      <c r="E54" t="s">
        <v>191</v>
      </c>
      <c r="F54">
        <v>6000005428</v>
      </c>
      <c r="G54" t="s">
        <v>874</v>
      </c>
      <c r="H54" t="s">
        <v>708</v>
      </c>
      <c r="I54" s="88">
        <v>45041</v>
      </c>
      <c r="J54" s="88" t="s">
        <v>896</v>
      </c>
      <c r="K54" s="93">
        <v>2</v>
      </c>
      <c r="L54" s="88">
        <v>45034</v>
      </c>
      <c r="M54" t="s">
        <v>194</v>
      </c>
      <c r="N54" t="s">
        <v>699</v>
      </c>
      <c r="O54" t="s">
        <v>673</v>
      </c>
      <c r="P54" s="89">
        <v>10</v>
      </c>
      <c r="Q54" s="90">
        <v>0.24379624999999999</v>
      </c>
      <c r="R54" s="89">
        <v>8945450</v>
      </c>
      <c r="AD54" s="90" t="s">
        <v>674</v>
      </c>
    </row>
    <row r="55" spans="1:30" x14ac:dyDescent="0.3">
      <c r="A55" s="91">
        <v>45036</v>
      </c>
      <c r="B55" t="s">
        <v>149</v>
      </c>
      <c r="C55" t="s">
        <v>707</v>
      </c>
      <c r="D55" t="s">
        <v>193</v>
      </c>
      <c r="E55" t="s">
        <v>191</v>
      </c>
      <c r="F55">
        <v>6000005428</v>
      </c>
      <c r="G55" t="s">
        <v>874</v>
      </c>
      <c r="H55" t="s">
        <v>708</v>
      </c>
      <c r="I55" s="88">
        <v>45041</v>
      </c>
      <c r="J55" s="88" t="s">
        <v>896</v>
      </c>
      <c r="K55" s="93">
        <v>2</v>
      </c>
      <c r="L55" s="88">
        <v>45034</v>
      </c>
      <c r="M55" t="s">
        <v>195</v>
      </c>
      <c r="N55" t="s">
        <v>699</v>
      </c>
      <c r="O55" t="s">
        <v>673</v>
      </c>
      <c r="P55" s="89">
        <v>28</v>
      </c>
      <c r="Q55" s="90">
        <v>0.96596640000000011</v>
      </c>
      <c r="R55" s="89">
        <v>37044000</v>
      </c>
      <c r="AD55" s="90" t="s">
        <v>674</v>
      </c>
    </row>
    <row r="56" spans="1:30" x14ac:dyDescent="0.3">
      <c r="A56" s="91">
        <v>45036</v>
      </c>
      <c r="B56" t="s">
        <v>149</v>
      </c>
      <c r="C56" t="s">
        <v>707</v>
      </c>
      <c r="D56" t="s">
        <v>193</v>
      </c>
      <c r="E56" t="s">
        <v>191</v>
      </c>
      <c r="F56">
        <v>6000005428</v>
      </c>
      <c r="G56" t="s">
        <v>874</v>
      </c>
      <c r="H56" t="s">
        <v>708</v>
      </c>
      <c r="I56" s="88">
        <v>45041</v>
      </c>
      <c r="J56" s="88" t="s">
        <v>896</v>
      </c>
      <c r="K56" s="93">
        <v>2</v>
      </c>
      <c r="L56" s="88">
        <v>45034</v>
      </c>
      <c r="M56" t="s">
        <v>196</v>
      </c>
      <c r="N56" t="s">
        <v>699</v>
      </c>
      <c r="O56" t="s">
        <v>673</v>
      </c>
      <c r="P56" s="89">
        <v>13</v>
      </c>
      <c r="Q56" s="90">
        <v>0.22569625000000001</v>
      </c>
      <c r="R56" s="89">
        <v>7189000</v>
      </c>
      <c r="AD56" s="90" t="s">
        <v>674</v>
      </c>
    </row>
    <row r="57" spans="1:30" x14ac:dyDescent="0.3">
      <c r="A57" s="91">
        <v>45036</v>
      </c>
      <c r="B57" t="s">
        <v>149</v>
      </c>
      <c r="C57" t="s">
        <v>707</v>
      </c>
      <c r="D57" t="s">
        <v>193</v>
      </c>
      <c r="E57" t="s">
        <v>191</v>
      </c>
      <c r="F57">
        <v>6000005428</v>
      </c>
      <c r="G57" t="s">
        <v>874</v>
      </c>
      <c r="H57" t="s">
        <v>708</v>
      </c>
      <c r="I57" s="88">
        <v>45041</v>
      </c>
      <c r="J57" s="88" t="s">
        <v>896</v>
      </c>
      <c r="K57" s="93">
        <v>2</v>
      </c>
      <c r="L57" s="88">
        <v>45034</v>
      </c>
      <c r="M57" t="s">
        <v>197</v>
      </c>
      <c r="N57" t="s">
        <v>699</v>
      </c>
      <c r="O57" t="s">
        <v>673</v>
      </c>
      <c r="P57" s="89">
        <v>11</v>
      </c>
      <c r="Q57" s="90">
        <v>0.19097375000000003</v>
      </c>
      <c r="R57" s="89">
        <v>6853000</v>
      </c>
      <c r="AD57" s="90" t="s">
        <v>674</v>
      </c>
    </row>
    <row r="58" spans="1:30" x14ac:dyDescent="0.3">
      <c r="A58" s="91">
        <v>45036</v>
      </c>
      <c r="B58" t="s">
        <v>149</v>
      </c>
      <c r="C58" t="s">
        <v>707</v>
      </c>
      <c r="D58" t="s">
        <v>193</v>
      </c>
      <c r="E58" t="s">
        <v>191</v>
      </c>
      <c r="F58">
        <v>6000005428</v>
      </c>
      <c r="G58" t="s">
        <v>874</v>
      </c>
      <c r="H58" t="s">
        <v>708</v>
      </c>
      <c r="I58" s="88">
        <v>45041</v>
      </c>
      <c r="J58" s="88" t="s">
        <v>896</v>
      </c>
      <c r="K58" s="93">
        <v>2</v>
      </c>
      <c r="L58" s="88">
        <v>45034</v>
      </c>
      <c r="M58" t="s">
        <v>198</v>
      </c>
      <c r="N58" t="s">
        <v>699</v>
      </c>
      <c r="O58" t="s">
        <v>673</v>
      </c>
      <c r="P58" s="89">
        <v>10</v>
      </c>
      <c r="Q58" s="90">
        <v>0.3009</v>
      </c>
      <c r="R58" s="89">
        <v>7700000</v>
      </c>
      <c r="AD58" s="90" t="s">
        <v>674</v>
      </c>
    </row>
    <row r="59" spans="1:30" x14ac:dyDescent="0.3">
      <c r="A59" s="91">
        <v>45036</v>
      </c>
      <c r="B59" t="s">
        <v>149</v>
      </c>
      <c r="C59" t="s">
        <v>707</v>
      </c>
      <c r="D59" t="s">
        <v>201</v>
      </c>
      <c r="E59" t="s">
        <v>199</v>
      </c>
      <c r="F59">
        <v>6000005428</v>
      </c>
      <c r="G59" t="s">
        <v>874</v>
      </c>
      <c r="H59" t="s">
        <v>710</v>
      </c>
      <c r="I59" s="88">
        <v>45040</v>
      </c>
      <c r="J59" s="88" t="s">
        <v>896</v>
      </c>
      <c r="K59" s="93">
        <v>2</v>
      </c>
      <c r="L59" s="88">
        <v>45033</v>
      </c>
      <c r="M59" t="s">
        <v>200</v>
      </c>
      <c r="N59" t="s">
        <v>699</v>
      </c>
      <c r="O59" t="s">
        <v>673</v>
      </c>
      <c r="P59" s="89">
        <v>13</v>
      </c>
      <c r="Q59" s="90">
        <v>0.29983199999999999</v>
      </c>
      <c r="R59" s="89">
        <v>20111000</v>
      </c>
      <c r="AC59" t="s">
        <v>711</v>
      </c>
      <c r="AD59" s="90" t="s">
        <v>674</v>
      </c>
    </row>
    <row r="60" spans="1:30" x14ac:dyDescent="0.3">
      <c r="A60" s="91">
        <v>45036</v>
      </c>
      <c r="B60" t="s">
        <v>149</v>
      </c>
      <c r="C60" t="s">
        <v>707</v>
      </c>
      <c r="D60" t="s">
        <v>201</v>
      </c>
      <c r="E60" t="s">
        <v>199</v>
      </c>
      <c r="F60">
        <v>6000005428</v>
      </c>
      <c r="G60" t="s">
        <v>874</v>
      </c>
      <c r="H60" t="s">
        <v>710</v>
      </c>
      <c r="I60" s="88">
        <v>45040</v>
      </c>
      <c r="J60" s="88" t="s">
        <v>896</v>
      </c>
      <c r="K60" s="93">
        <v>2</v>
      </c>
      <c r="L60" s="88">
        <v>45033</v>
      </c>
      <c r="M60" t="s">
        <v>202</v>
      </c>
      <c r="N60" t="s">
        <v>699</v>
      </c>
      <c r="O60" t="s">
        <v>673</v>
      </c>
      <c r="P60" s="89">
        <v>14</v>
      </c>
      <c r="Q60" s="90">
        <v>4.6647999999999995E-2</v>
      </c>
      <c r="R60" s="89">
        <v>3130904</v>
      </c>
      <c r="AD60" s="90" t="s">
        <v>674</v>
      </c>
    </row>
    <row r="61" spans="1:30" x14ac:dyDescent="0.3">
      <c r="A61" s="91">
        <v>45036</v>
      </c>
      <c r="B61" t="s">
        <v>149</v>
      </c>
      <c r="C61" t="s">
        <v>707</v>
      </c>
      <c r="D61" t="s">
        <v>201</v>
      </c>
      <c r="E61" t="s">
        <v>199</v>
      </c>
      <c r="F61">
        <v>6000005428</v>
      </c>
      <c r="G61" t="s">
        <v>874</v>
      </c>
      <c r="H61" t="s">
        <v>710</v>
      </c>
      <c r="I61" s="88">
        <v>45040</v>
      </c>
      <c r="J61" s="88" t="s">
        <v>896</v>
      </c>
      <c r="K61" s="93">
        <v>2</v>
      </c>
      <c r="L61" s="88">
        <v>45033</v>
      </c>
      <c r="M61" t="s">
        <v>203</v>
      </c>
      <c r="N61" t="s">
        <v>699</v>
      </c>
      <c r="O61" t="s">
        <v>673</v>
      </c>
      <c r="P61" s="89">
        <v>1</v>
      </c>
      <c r="Q61" s="90">
        <v>3.8760000000000003E-2</v>
      </c>
      <c r="R61" s="89">
        <v>1554000</v>
      </c>
      <c r="AD61" s="90" t="s">
        <v>674</v>
      </c>
    </row>
    <row r="62" spans="1:30" x14ac:dyDescent="0.3">
      <c r="A62" s="91">
        <v>45036</v>
      </c>
      <c r="B62" t="s">
        <v>149</v>
      </c>
      <c r="C62" t="s">
        <v>707</v>
      </c>
      <c r="D62" t="s">
        <v>201</v>
      </c>
      <c r="E62" t="s">
        <v>199</v>
      </c>
      <c r="F62">
        <v>6000005428</v>
      </c>
      <c r="G62" t="s">
        <v>874</v>
      </c>
      <c r="H62" t="s">
        <v>710</v>
      </c>
      <c r="I62" s="88">
        <v>45040</v>
      </c>
      <c r="J62" s="88" t="s">
        <v>896</v>
      </c>
      <c r="K62" s="93">
        <v>2</v>
      </c>
      <c r="L62" s="88">
        <v>45033</v>
      </c>
      <c r="M62" t="s">
        <v>204</v>
      </c>
      <c r="N62" t="s">
        <v>699</v>
      </c>
      <c r="O62" t="s">
        <v>673</v>
      </c>
      <c r="P62" s="89">
        <v>12</v>
      </c>
      <c r="Q62" s="90">
        <v>0.35136000000000001</v>
      </c>
      <c r="R62" s="89">
        <v>10332000</v>
      </c>
      <c r="AD62" s="90" t="s">
        <v>674</v>
      </c>
    </row>
    <row r="63" spans="1:30" x14ac:dyDescent="0.3">
      <c r="A63" s="91">
        <v>45036</v>
      </c>
      <c r="B63" t="s">
        <v>149</v>
      </c>
      <c r="C63" t="s">
        <v>707</v>
      </c>
      <c r="D63" t="s">
        <v>201</v>
      </c>
      <c r="E63" t="s">
        <v>205</v>
      </c>
      <c r="F63">
        <v>6000005428</v>
      </c>
      <c r="G63" t="s">
        <v>874</v>
      </c>
      <c r="H63" t="s">
        <v>710</v>
      </c>
      <c r="I63" s="88">
        <v>45040</v>
      </c>
      <c r="J63" s="88" t="s">
        <v>896</v>
      </c>
      <c r="K63" s="93">
        <v>2</v>
      </c>
      <c r="L63" s="88">
        <v>45033</v>
      </c>
      <c r="M63" t="s">
        <v>206</v>
      </c>
      <c r="N63" t="s">
        <v>699</v>
      </c>
      <c r="O63" t="s">
        <v>673</v>
      </c>
      <c r="P63" s="89">
        <v>50</v>
      </c>
      <c r="Q63" s="90">
        <v>0.1666</v>
      </c>
      <c r="R63" s="89">
        <v>11181800</v>
      </c>
      <c r="AC63" t="s">
        <v>712</v>
      </c>
      <c r="AD63" s="90" t="s">
        <v>674</v>
      </c>
    </row>
    <row r="64" spans="1:30" x14ac:dyDescent="0.3">
      <c r="A64" s="91">
        <v>45036</v>
      </c>
      <c r="B64" t="s">
        <v>149</v>
      </c>
      <c r="C64" t="s">
        <v>707</v>
      </c>
      <c r="D64" t="s">
        <v>208</v>
      </c>
      <c r="E64" t="s">
        <v>207</v>
      </c>
      <c r="F64">
        <v>6000005428</v>
      </c>
      <c r="G64" t="s">
        <v>874</v>
      </c>
      <c r="H64" t="s">
        <v>713</v>
      </c>
      <c r="I64" s="88">
        <v>45041</v>
      </c>
      <c r="J64" s="88" t="s">
        <v>896</v>
      </c>
      <c r="K64" s="93">
        <v>2</v>
      </c>
      <c r="L64" s="88">
        <v>45027</v>
      </c>
      <c r="M64" t="s">
        <v>190</v>
      </c>
      <c r="N64" t="s">
        <v>699</v>
      </c>
      <c r="O64" t="s">
        <v>673</v>
      </c>
      <c r="P64" s="89">
        <v>1</v>
      </c>
      <c r="Q64" s="90">
        <v>3.8760000000000003E-2</v>
      </c>
      <c r="R64" s="89">
        <v>1827000</v>
      </c>
      <c r="AC64" t="s">
        <v>714</v>
      </c>
      <c r="AD64" s="90" t="s">
        <v>674</v>
      </c>
    </row>
    <row r="65" spans="1:30" x14ac:dyDescent="0.3">
      <c r="A65" s="91">
        <v>45036</v>
      </c>
      <c r="B65" t="s">
        <v>149</v>
      </c>
      <c r="C65" t="s">
        <v>707</v>
      </c>
      <c r="D65" t="s">
        <v>208</v>
      </c>
      <c r="E65" t="s">
        <v>207</v>
      </c>
      <c r="F65">
        <v>6000005428</v>
      </c>
      <c r="G65" t="s">
        <v>874</v>
      </c>
      <c r="H65" t="s">
        <v>713</v>
      </c>
      <c r="I65" s="88">
        <v>45041</v>
      </c>
      <c r="J65" s="88" t="s">
        <v>896</v>
      </c>
      <c r="K65" s="93">
        <v>2</v>
      </c>
      <c r="L65" s="88">
        <v>45027</v>
      </c>
      <c r="M65" t="s">
        <v>209</v>
      </c>
      <c r="N65" t="s">
        <v>699</v>
      </c>
      <c r="O65" t="s">
        <v>673</v>
      </c>
      <c r="P65" s="89">
        <v>1</v>
      </c>
      <c r="Q65" s="90">
        <v>3.8760000000000003E-2</v>
      </c>
      <c r="R65" s="89">
        <v>2219000</v>
      </c>
      <c r="AD65" s="90" t="s">
        <v>674</v>
      </c>
    </row>
    <row r="66" spans="1:30" x14ac:dyDescent="0.3">
      <c r="A66" s="91">
        <v>45036</v>
      </c>
      <c r="B66" t="s">
        <v>149</v>
      </c>
      <c r="C66" t="s">
        <v>707</v>
      </c>
      <c r="D66" t="s">
        <v>211</v>
      </c>
      <c r="E66" t="s">
        <v>210</v>
      </c>
      <c r="F66">
        <v>6000005428</v>
      </c>
      <c r="G66" t="s">
        <v>874</v>
      </c>
      <c r="H66" t="s">
        <v>715</v>
      </c>
      <c r="I66" s="88">
        <v>45041</v>
      </c>
      <c r="J66" s="88" t="s">
        <v>896</v>
      </c>
      <c r="K66" s="93">
        <v>2</v>
      </c>
      <c r="L66" s="88">
        <v>45027</v>
      </c>
      <c r="M66" t="s">
        <v>204</v>
      </c>
      <c r="N66" t="s">
        <v>699</v>
      </c>
      <c r="O66" t="s">
        <v>673</v>
      </c>
      <c r="P66" s="89">
        <v>9</v>
      </c>
      <c r="Q66" s="90">
        <v>0.26351999999999998</v>
      </c>
      <c r="R66" s="89">
        <v>7749000</v>
      </c>
      <c r="AC66" t="s">
        <v>716</v>
      </c>
      <c r="AD66" s="90" t="s">
        <v>674</v>
      </c>
    </row>
    <row r="67" spans="1:30" x14ac:dyDescent="0.3">
      <c r="A67" s="91">
        <v>45036</v>
      </c>
      <c r="B67" t="s">
        <v>149</v>
      </c>
      <c r="C67" t="s">
        <v>707</v>
      </c>
      <c r="D67" t="s">
        <v>213</v>
      </c>
      <c r="E67" t="s">
        <v>212</v>
      </c>
      <c r="F67">
        <v>6000005428</v>
      </c>
      <c r="G67" t="s">
        <v>874</v>
      </c>
      <c r="H67" t="s">
        <v>717</v>
      </c>
      <c r="I67" s="88">
        <v>45041</v>
      </c>
      <c r="J67" s="88" t="s">
        <v>896</v>
      </c>
      <c r="K67" s="93">
        <v>2</v>
      </c>
      <c r="L67" s="88">
        <v>45027</v>
      </c>
      <c r="M67" t="s">
        <v>209</v>
      </c>
      <c r="N67" t="s">
        <v>699</v>
      </c>
      <c r="O67" t="s">
        <v>673</v>
      </c>
      <c r="P67" s="89">
        <v>2</v>
      </c>
      <c r="Q67" s="90">
        <v>7.7520000000000006E-2</v>
      </c>
      <c r="R67" s="89">
        <v>4438000</v>
      </c>
      <c r="AC67" t="s">
        <v>718</v>
      </c>
      <c r="AD67" s="90" t="s">
        <v>674</v>
      </c>
    </row>
    <row r="68" spans="1:30" x14ac:dyDescent="0.3">
      <c r="A68" s="91">
        <v>45036</v>
      </c>
      <c r="B68" t="s">
        <v>149</v>
      </c>
      <c r="C68" t="s">
        <v>707</v>
      </c>
      <c r="D68" t="s">
        <v>215</v>
      </c>
      <c r="E68" t="s">
        <v>214</v>
      </c>
      <c r="F68">
        <v>6000005428</v>
      </c>
      <c r="G68" t="s">
        <v>874</v>
      </c>
      <c r="H68" t="s">
        <v>719</v>
      </c>
      <c r="I68" s="88">
        <v>45041</v>
      </c>
      <c r="J68" s="88" t="s">
        <v>896</v>
      </c>
      <c r="K68" s="93">
        <v>2</v>
      </c>
      <c r="L68" s="88">
        <v>45027</v>
      </c>
      <c r="M68" t="s">
        <v>204</v>
      </c>
      <c r="N68" t="s">
        <v>699</v>
      </c>
      <c r="O68" t="s">
        <v>673</v>
      </c>
      <c r="P68" s="89">
        <v>1</v>
      </c>
      <c r="Q68" s="90">
        <v>2.928E-2</v>
      </c>
      <c r="R68" s="89">
        <v>861000</v>
      </c>
      <c r="AC68" t="s">
        <v>720</v>
      </c>
      <c r="AD68" s="90" t="s">
        <v>674</v>
      </c>
    </row>
    <row r="69" spans="1:30" x14ac:dyDescent="0.3">
      <c r="A69" s="91">
        <v>45036</v>
      </c>
      <c r="B69" t="s">
        <v>149</v>
      </c>
      <c r="C69" t="s">
        <v>707</v>
      </c>
      <c r="D69" t="s">
        <v>215</v>
      </c>
      <c r="E69" t="s">
        <v>214</v>
      </c>
      <c r="F69">
        <v>6000005428</v>
      </c>
      <c r="G69" t="s">
        <v>874</v>
      </c>
      <c r="H69" t="s">
        <v>719</v>
      </c>
      <c r="I69" s="88">
        <v>45041</v>
      </c>
      <c r="J69" s="88" t="s">
        <v>896</v>
      </c>
      <c r="K69" s="93">
        <v>2</v>
      </c>
      <c r="L69" s="88">
        <v>45027</v>
      </c>
      <c r="M69" t="s">
        <v>216</v>
      </c>
      <c r="N69" t="s">
        <v>699</v>
      </c>
      <c r="O69" t="s">
        <v>673</v>
      </c>
      <c r="P69" s="89">
        <v>1</v>
      </c>
      <c r="Q69" s="90">
        <v>7.1919999999999996E-3</v>
      </c>
      <c r="R69" s="89">
        <v>567000</v>
      </c>
      <c r="AD69" s="90" t="s">
        <v>674</v>
      </c>
    </row>
    <row r="70" spans="1:30" x14ac:dyDescent="0.3">
      <c r="A70" s="91">
        <v>45036</v>
      </c>
      <c r="B70" t="s">
        <v>149</v>
      </c>
      <c r="C70" t="s">
        <v>707</v>
      </c>
      <c r="D70" t="s">
        <v>182</v>
      </c>
      <c r="E70" t="s">
        <v>217</v>
      </c>
      <c r="F70">
        <v>6000005428</v>
      </c>
      <c r="G70" t="s">
        <v>874</v>
      </c>
      <c r="H70" t="s">
        <v>721</v>
      </c>
      <c r="I70" s="88">
        <v>45040</v>
      </c>
      <c r="J70" s="88" t="s">
        <v>896</v>
      </c>
      <c r="K70" s="93">
        <v>2</v>
      </c>
      <c r="L70" s="88">
        <v>45033</v>
      </c>
      <c r="M70" t="s">
        <v>219</v>
      </c>
      <c r="N70" t="s">
        <v>699</v>
      </c>
      <c r="O70" t="s">
        <v>673</v>
      </c>
      <c r="P70" s="89">
        <v>26</v>
      </c>
      <c r="Q70" s="90">
        <v>0.696384</v>
      </c>
      <c r="R70" s="89">
        <v>45500000</v>
      </c>
      <c r="AC70" t="s">
        <v>722</v>
      </c>
      <c r="AD70" s="90" t="s">
        <v>674</v>
      </c>
    </row>
    <row r="71" spans="1:30" x14ac:dyDescent="0.3">
      <c r="A71" s="91">
        <v>45036</v>
      </c>
      <c r="B71" t="s">
        <v>149</v>
      </c>
      <c r="C71" t="s">
        <v>707</v>
      </c>
      <c r="D71" t="s">
        <v>182</v>
      </c>
      <c r="E71" t="s">
        <v>217</v>
      </c>
      <c r="F71">
        <v>6000005428</v>
      </c>
      <c r="G71" t="s">
        <v>874</v>
      </c>
      <c r="H71" t="s">
        <v>721</v>
      </c>
      <c r="I71" s="88">
        <v>45040</v>
      </c>
      <c r="J71" s="88" t="s">
        <v>896</v>
      </c>
      <c r="K71" s="93">
        <v>2</v>
      </c>
      <c r="L71" s="88">
        <v>45033</v>
      </c>
      <c r="M71" t="s">
        <v>220</v>
      </c>
      <c r="N71" t="s">
        <v>699</v>
      </c>
      <c r="O71" t="s">
        <v>673</v>
      </c>
      <c r="P71" s="89">
        <v>1</v>
      </c>
      <c r="Q71" s="90">
        <v>0.100603125</v>
      </c>
      <c r="R71" s="89">
        <v>2401000</v>
      </c>
      <c r="AD71" s="90" t="s">
        <v>674</v>
      </c>
    </row>
    <row r="72" spans="1:30" x14ac:dyDescent="0.3">
      <c r="A72" s="91">
        <v>45036</v>
      </c>
      <c r="B72" t="s">
        <v>149</v>
      </c>
      <c r="C72" t="s">
        <v>707</v>
      </c>
      <c r="D72" t="s">
        <v>182</v>
      </c>
      <c r="E72" t="s">
        <v>217</v>
      </c>
      <c r="F72">
        <v>6000005428</v>
      </c>
      <c r="G72" t="s">
        <v>874</v>
      </c>
      <c r="H72" t="s">
        <v>721</v>
      </c>
      <c r="I72" s="88">
        <v>45040</v>
      </c>
      <c r="J72" s="88" t="s">
        <v>896</v>
      </c>
      <c r="K72" s="93">
        <v>2</v>
      </c>
      <c r="L72" s="88">
        <v>45033</v>
      </c>
      <c r="M72" t="s">
        <v>190</v>
      </c>
      <c r="N72" t="s">
        <v>699</v>
      </c>
      <c r="O72" t="s">
        <v>673</v>
      </c>
      <c r="P72" s="89">
        <v>6</v>
      </c>
      <c r="Q72" s="90">
        <v>0.23256000000000002</v>
      </c>
      <c r="R72" s="89">
        <v>10962000</v>
      </c>
      <c r="AD72" s="90" t="s">
        <v>674</v>
      </c>
    </row>
    <row r="73" spans="1:30" x14ac:dyDescent="0.3">
      <c r="A73" s="91">
        <v>45036</v>
      </c>
      <c r="B73" t="s">
        <v>149</v>
      </c>
      <c r="C73" t="s">
        <v>707</v>
      </c>
      <c r="D73" t="s">
        <v>182</v>
      </c>
      <c r="E73" t="s">
        <v>217</v>
      </c>
      <c r="F73">
        <v>6000005428</v>
      </c>
      <c r="G73" t="s">
        <v>874</v>
      </c>
      <c r="H73" t="s">
        <v>721</v>
      </c>
      <c r="I73" s="88">
        <v>45040</v>
      </c>
      <c r="J73" s="88" t="s">
        <v>896</v>
      </c>
      <c r="K73" s="93">
        <v>2</v>
      </c>
      <c r="L73" s="88">
        <v>45033</v>
      </c>
      <c r="M73" t="s">
        <v>209</v>
      </c>
      <c r="N73" t="s">
        <v>699</v>
      </c>
      <c r="O73" t="s">
        <v>673</v>
      </c>
      <c r="P73" s="89">
        <v>5</v>
      </c>
      <c r="Q73" s="90">
        <v>0.19380000000000003</v>
      </c>
      <c r="R73" s="89">
        <v>11095000</v>
      </c>
      <c r="AD73" s="90" t="s">
        <v>674</v>
      </c>
    </row>
    <row r="74" spans="1:30" x14ac:dyDescent="0.3">
      <c r="A74" s="91">
        <v>45036</v>
      </c>
      <c r="B74" t="s">
        <v>149</v>
      </c>
      <c r="C74" t="s">
        <v>707</v>
      </c>
      <c r="D74" t="s">
        <v>182</v>
      </c>
      <c r="E74" t="s">
        <v>217</v>
      </c>
      <c r="F74">
        <v>6000005428</v>
      </c>
      <c r="G74" t="s">
        <v>874</v>
      </c>
      <c r="H74" t="s">
        <v>721</v>
      </c>
      <c r="I74" s="88">
        <v>45040</v>
      </c>
      <c r="J74" s="88" t="s">
        <v>896</v>
      </c>
      <c r="K74" s="93">
        <v>2</v>
      </c>
      <c r="L74" s="88">
        <v>45033</v>
      </c>
      <c r="M74" t="s">
        <v>218</v>
      </c>
      <c r="N74" t="s">
        <v>699</v>
      </c>
      <c r="O74" t="s">
        <v>673</v>
      </c>
      <c r="P74" s="89">
        <v>2</v>
      </c>
      <c r="Q74" s="90">
        <v>2.1850000000000001E-2</v>
      </c>
      <c r="R74" s="89">
        <v>1330000</v>
      </c>
      <c r="AD74" s="90" t="s">
        <v>674</v>
      </c>
    </row>
    <row r="75" spans="1:30" x14ac:dyDescent="0.3">
      <c r="A75" s="91">
        <v>45036</v>
      </c>
      <c r="B75" t="s">
        <v>149</v>
      </c>
      <c r="C75" t="s">
        <v>707</v>
      </c>
      <c r="D75" t="s">
        <v>182</v>
      </c>
      <c r="E75" t="s">
        <v>179</v>
      </c>
      <c r="F75">
        <v>6000005428</v>
      </c>
      <c r="G75" t="s">
        <v>874</v>
      </c>
      <c r="H75" t="s">
        <v>721</v>
      </c>
      <c r="I75" s="88">
        <v>45040</v>
      </c>
      <c r="J75" s="88" t="s">
        <v>896</v>
      </c>
      <c r="K75" s="93">
        <v>2</v>
      </c>
      <c r="L75" s="88">
        <v>45033</v>
      </c>
      <c r="M75" t="s">
        <v>180</v>
      </c>
      <c r="N75" t="s">
        <v>699</v>
      </c>
      <c r="O75" t="s">
        <v>673</v>
      </c>
      <c r="P75" s="89">
        <v>6</v>
      </c>
      <c r="Q75" s="90">
        <v>2.5271999999999996E-2</v>
      </c>
      <c r="R75" s="89">
        <v>2817816</v>
      </c>
      <c r="AC75" t="s">
        <v>723</v>
      </c>
      <c r="AD75" s="90" t="s">
        <v>674</v>
      </c>
    </row>
    <row r="76" spans="1:30" x14ac:dyDescent="0.3">
      <c r="A76" s="91">
        <v>45036</v>
      </c>
      <c r="B76" t="s">
        <v>149</v>
      </c>
      <c r="C76" t="s">
        <v>707</v>
      </c>
      <c r="D76" t="s">
        <v>188</v>
      </c>
      <c r="E76" t="s">
        <v>184</v>
      </c>
      <c r="F76">
        <v>6000005428</v>
      </c>
      <c r="G76" t="s">
        <v>874</v>
      </c>
      <c r="H76" t="s">
        <v>724</v>
      </c>
      <c r="I76" s="88">
        <v>45041</v>
      </c>
      <c r="J76" s="88" t="s">
        <v>896</v>
      </c>
      <c r="K76" s="93">
        <v>2</v>
      </c>
      <c r="L76" s="88">
        <v>45034</v>
      </c>
      <c r="M76" t="s">
        <v>185</v>
      </c>
      <c r="N76" t="s">
        <v>699</v>
      </c>
      <c r="O76" t="s">
        <v>673</v>
      </c>
      <c r="P76" s="89">
        <v>10</v>
      </c>
      <c r="Q76" s="90">
        <v>0.95959499999999998</v>
      </c>
      <c r="R76" s="89">
        <v>45570000</v>
      </c>
      <c r="AD76" s="90" t="s">
        <v>674</v>
      </c>
    </row>
    <row r="77" spans="1:30" x14ac:dyDescent="0.3">
      <c r="A77" s="91">
        <v>45036</v>
      </c>
      <c r="B77" t="s">
        <v>149</v>
      </c>
      <c r="C77" t="s">
        <v>707</v>
      </c>
      <c r="D77" t="s">
        <v>188</v>
      </c>
      <c r="E77" t="s">
        <v>184</v>
      </c>
      <c r="F77">
        <v>6000005428</v>
      </c>
      <c r="G77" t="s">
        <v>874</v>
      </c>
      <c r="H77" t="s">
        <v>724</v>
      </c>
      <c r="I77" s="88">
        <v>45041</v>
      </c>
      <c r="J77" s="88" t="s">
        <v>896</v>
      </c>
      <c r="K77" s="93">
        <v>2</v>
      </c>
      <c r="L77" s="88">
        <v>45034</v>
      </c>
      <c r="M77" t="s">
        <v>189</v>
      </c>
      <c r="N77" t="s">
        <v>699</v>
      </c>
      <c r="O77" t="s">
        <v>673</v>
      </c>
      <c r="P77" s="89">
        <v>3</v>
      </c>
      <c r="Q77" s="90">
        <v>0.35775000000000001</v>
      </c>
      <c r="R77" s="89">
        <v>11970000</v>
      </c>
      <c r="AD77" s="90" t="s">
        <v>674</v>
      </c>
    </row>
    <row r="78" spans="1:30" x14ac:dyDescent="0.3">
      <c r="A78" s="91">
        <v>45036</v>
      </c>
      <c r="B78" t="s">
        <v>149</v>
      </c>
      <c r="C78" t="s">
        <v>707</v>
      </c>
      <c r="D78" t="s">
        <v>188</v>
      </c>
      <c r="E78" t="s">
        <v>184</v>
      </c>
      <c r="F78">
        <v>6000005428</v>
      </c>
      <c r="G78" t="s">
        <v>874</v>
      </c>
      <c r="H78" t="s">
        <v>724</v>
      </c>
      <c r="I78" s="88">
        <v>45041</v>
      </c>
      <c r="J78" s="88" t="s">
        <v>896</v>
      </c>
      <c r="K78" s="93">
        <v>2</v>
      </c>
      <c r="L78" s="88">
        <v>45034</v>
      </c>
      <c r="M78" t="s">
        <v>190</v>
      </c>
      <c r="N78" t="s">
        <v>699</v>
      </c>
      <c r="O78" t="s">
        <v>673</v>
      </c>
      <c r="P78" s="89">
        <v>1</v>
      </c>
      <c r="Q78" s="90">
        <v>3.8760000000000003E-2</v>
      </c>
      <c r="R78" s="89">
        <v>1827000</v>
      </c>
      <c r="AD78" s="90" t="s">
        <v>674</v>
      </c>
    </row>
    <row r="79" spans="1:30" x14ac:dyDescent="0.3">
      <c r="A79" s="91">
        <v>45036</v>
      </c>
      <c r="B79" t="s">
        <v>149</v>
      </c>
      <c r="C79" t="s">
        <v>707</v>
      </c>
      <c r="D79" t="s">
        <v>222</v>
      </c>
      <c r="E79" t="s">
        <v>221</v>
      </c>
      <c r="F79">
        <v>6000005428</v>
      </c>
      <c r="G79" t="s">
        <v>874</v>
      </c>
      <c r="H79" t="s">
        <v>725</v>
      </c>
      <c r="I79" s="88">
        <v>45041</v>
      </c>
      <c r="J79" s="88" t="s">
        <v>896</v>
      </c>
      <c r="K79" s="93">
        <v>2</v>
      </c>
      <c r="L79" s="88">
        <v>45034</v>
      </c>
      <c r="M79" t="s">
        <v>204</v>
      </c>
      <c r="N79" t="s">
        <v>699</v>
      </c>
      <c r="O79" t="s">
        <v>673</v>
      </c>
      <c r="P79" s="89">
        <v>4</v>
      </c>
      <c r="Q79" s="90">
        <v>0.11712</v>
      </c>
      <c r="R79" s="89">
        <v>3444000</v>
      </c>
      <c r="AC79" t="s">
        <v>726</v>
      </c>
      <c r="AD79" s="90" t="s">
        <v>674</v>
      </c>
    </row>
    <row r="80" spans="1:30" x14ac:dyDescent="0.3">
      <c r="A80" s="91">
        <v>45036</v>
      </c>
      <c r="B80" t="s">
        <v>118</v>
      </c>
      <c r="C80" t="s">
        <v>727</v>
      </c>
      <c r="D80" t="s">
        <v>116</v>
      </c>
      <c r="E80" t="s">
        <v>112</v>
      </c>
      <c r="F80">
        <v>5000009704</v>
      </c>
      <c r="G80" t="s">
        <v>875</v>
      </c>
      <c r="H80" t="s">
        <v>728</v>
      </c>
      <c r="I80" s="88">
        <v>45044</v>
      </c>
      <c r="J80" s="88" t="s">
        <v>899</v>
      </c>
      <c r="K80" s="93">
        <v>15</v>
      </c>
      <c r="L80" s="88">
        <v>45036</v>
      </c>
      <c r="M80" t="s">
        <v>113</v>
      </c>
      <c r="N80" t="s">
        <v>115</v>
      </c>
      <c r="O80" t="s">
        <v>673</v>
      </c>
      <c r="P80" s="89">
        <v>50</v>
      </c>
      <c r="Q80" s="90">
        <v>10.8</v>
      </c>
      <c r="R80" s="89">
        <v>389132250</v>
      </c>
      <c r="U80">
        <v>1</v>
      </c>
      <c r="V80">
        <v>2</v>
      </c>
      <c r="AD80" s="90" t="s">
        <v>729</v>
      </c>
    </row>
    <row r="81" spans="1:30" x14ac:dyDescent="0.3">
      <c r="A81" s="91">
        <v>45036</v>
      </c>
      <c r="B81" t="s">
        <v>118</v>
      </c>
      <c r="C81" t="s">
        <v>727</v>
      </c>
      <c r="D81" t="s">
        <v>116</v>
      </c>
      <c r="E81" t="s">
        <v>112</v>
      </c>
      <c r="F81">
        <v>5000009704</v>
      </c>
      <c r="G81" t="s">
        <v>875</v>
      </c>
      <c r="H81" t="s">
        <v>728</v>
      </c>
      <c r="I81" s="88">
        <v>45044</v>
      </c>
      <c r="J81" s="88" t="s">
        <v>899</v>
      </c>
      <c r="K81" s="93">
        <v>15</v>
      </c>
      <c r="L81" s="88">
        <v>45036</v>
      </c>
      <c r="M81" t="s">
        <v>120</v>
      </c>
      <c r="N81" t="s">
        <v>115</v>
      </c>
      <c r="O81" t="s">
        <v>673</v>
      </c>
      <c r="P81" s="89">
        <v>50</v>
      </c>
      <c r="Q81" s="90">
        <v>5.1071999999999997</v>
      </c>
      <c r="R81" s="89">
        <v>259421500</v>
      </c>
      <c r="AD81" s="90" t="s">
        <v>729</v>
      </c>
    </row>
    <row r="82" spans="1:30" x14ac:dyDescent="0.3">
      <c r="A82" s="91">
        <v>45036</v>
      </c>
      <c r="B82" t="s">
        <v>118</v>
      </c>
      <c r="C82" t="s">
        <v>727</v>
      </c>
      <c r="D82" t="s">
        <v>116</v>
      </c>
      <c r="E82" t="s">
        <v>112</v>
      </c>
      <c r="F82">
        <v>5000009704</v>
      </c>
      <c r="G82" t="s">
        <v>875</v>
      </c>
      <c r="H82" t="s">
        <v>728</v>
      </c>
      <c r="I82" s="88">
        <v>45044</v>
      </c>
      <c r="J82" s="88" t="s">
        <v>899</v>
      </c>
      <c r="K82" s="93">
        <v>15</v>
      </c>
      <c r="L82" s="88">
        <v>45036</v>
      </c>
      <c r="M82" t="s">
        <v>682</v>
      </c>
      <c r="N82" t="s">
        <v>115</v>
      </c>
      <c r="O82" t="s">
        <v>673</v>
      </c>
      <c r="P82" s="89">
        <v>50</v>
      </c>
      <c r="Q82" s="90">
        <v>0</v>
      </c>
      <c r="R82" s="89">
        <v>0</v>
      </c>
      <c r="AD82" s="90" t="s">
        <v>729</v>
      </c>
    </row>
    <row r="83" spans="1:30" x14ac:dyDescent="0.3">
      <c r="A83" s="91">
        <v>45036</v>
      </c>
      <c r="B83" t="s">
        <v>118</v>
      </c>
      <c r="C83" t="s">
        <v>727</v>
      </c>
      <c r="D83" t="s">
        <v>116</v>
      </c>
      <c r="E83" t="s">
        <v>112</v>
      </c>
      <c r="F83">
        <v>5000009704</v>
      </c>
      <c r="G83" t="s">
        <v>875</v>
      </c>
      <c r="H83" t="s">
        <v>728</v>
      </c>
      <c r="I83" s="88">
        <v>45044</v>
      </c>
      <c r="J83" s="88" t="s">
        <v>899</v>
      </c>
      <c r="K83" s="93">
        <v>15</v>
      </c>
      <c r="L83" s="88">
        <v>45036</v>
      </c>
      <c r="M83" t="s">
        <v>122</v>
      </c>
      <c r="N83" t="s">
        <v>115</v>
      </c>
      <c r="O83" t="s">
        <v>673</v>
      </c>
      <c r="P83" s="89">
        <v>50</v>
      </c>
      <c r="Q83" s="90">
        <v>10.60575</v>
      </c>
      <c r="R83" s="89">
        <v>309813250</v>
      </c>
      <c r="AD83" s="90" t="s">
        <v>729</v>
      </c>
    </row>
    <row r="84" spans="1:30" x14ac:dyDescent="0.3">
      <c r="A84" s="91">
        <v>45036</v>
      </c>
      <c r="B84" t="s">
        <v>118</v>
      </c>
      <c r="C84" t="s">
        <v>727</v>
      </c>
      <c r="D84" t="s">
        <v>116</v>
      </c>
      <c r="E84" t="s">
        <v>112</v>
      </c>
      <c r="F84">
        <v>5000009704</v>
      </c>
      <c r="G84" t="s">
        <v>875</v>
      </c>
      <c r="H84" t="s">
        <v>728</v>
      </c>
      <c r="I84" s="88">
        <v>45044</v>
      </c>
      <c r="J84" s="88" t="s">
        <v>899</v>
      </c>
      <c r="K84" s="93">
        <v>15</v>
      </c>
      <c r="L84" s="88">
        <v>45036</v>
      </c>
      <c r="M84" t="s">
        <v>123</v>
      </c>
      <c r="N84" t="s">
        <v>115</v>
      </c>
      <c r="O84" t="s">
        <v>673</v>
      </c>
      <c r="P84" s="89">
        <v>50</v>
      </c>
      <c r="Q84" s="90">
        <v>4.1365999999999996</v>
      </c>
      <c r="R84" s="89">
        <v>206542150</v>
      </c>
      <c r="AD84" s="90" t="s">
        <v>729</v>
      </c>
    </row>
    <row r="85" spans="1:30" x14ac:dyDescent="0.3">
      <c r="A85" s="91">
        <v>45036</v>
      </c>
      <c r="B85" t="s">
        <v>118</v>
      </c>
      <c r="C85" t="s">
        <v>727</v>
      </c>
      <c r="D85" t="s">
        <v>116</v>
      </c>
      <c r="E85" t="s">
        <v>112</v>
      </c>
      <c r="F85">
        <v>5000009704</v>
      </c>
      <c r="G85" t="s">
        <v>875</v>
      </c>
      <c r="H85" t="s">
        <v>728</v>
      </c>
      <c r="I85" s="88">
        <v>45044</v>
      </c>
      <c r="J85" s="88" t="s">
        <v>899</v>
      </c>
      <c r="K85" s="93">
        <v>15</v>
      </c>
      <c r="L85" s="88">
        <v>45036</v>
      </c>
      <c r="M85" t="s">
        <v>124</v>
      </c>
      <c r="N85" t="s">
        <v>115</v>
      </c>
      <c r="O85" t="s">
        <v>673</v>
      </c>
      <c r="P85" s="89">
        <v>50</v>
      </c>
      <c r="Q85" s="90">
        <v>7.8802500000000002</v>
      </c>
      <c r="R85" s="89">
        <v>253735550</v>
      </c>
      <c r="AD85" s="90" t="s">
        <v>729</v>
      </c>
    </row>
    <row r="86" spans="1:30" x14ac:dyDescent="0.3">
      <c r="A86" s="91">
        <v>45036</v>
      </c>
      <c r="B86" t="s">
        <v>118</v>
      </c>
      <c r="C86" t="s">
        <v>727</v>
      </c>
      <c r="D86" t="s">
        <v>116</v>
      </c>
      <c r="E86" t="s">
        <v>112</v>
      </c>
      <c r="F86">
        <v>5000009704</v>
      </c>
      <c r="G86" t="s">
        <v>875</v>
      </c>
      <c r="H86" t="s">
        <v>728</v>
      </c>
      <c r="I86" s="88">
        <v>45044</v>
      </c>
      <c r="J86" s="88" t="s">
        <v>899</v>
      </c>
      <c r="K86" s="93">
        <v>15</v>
      </c>
      <c r="L86" s="88">
        <v>45036</v>
      </c>
      <c r="M86" t="s">
        <v>125</v>
      </c>
      <c r="N86" t="s">
        <v>115</v>
      </c>
      <c r="O86" t="s">
        <v>673</v>
      </c>
      <c r="P86" s="89">
        <v>50</v>
      </c>
      <c r="Q86" s="90">
        <v>4.104425</v>
      </c>
      <c r="R86" s="89">
        <v>169157000</v>
      </c>
      <c r="AD86" s="90" t="s">
        <v>729</v>
      </c>
    </row>
    <row r="87" spans="1:30" x14ac:dyDescent="0.3">
      <c r="A87" s="91">
        <v>45036</v>
      </c>
      <c r="B87" t="s">
        <v>118</v>
      </c>
      <c r="C87" t="s">
        <v>727</v>
      </c>
      <c r="D87" t="s">
        <v>116</v>
      </c>
      <c r="E87" t="s">
        <v>112</v>
      </c>
      <c r="F87">
        <v>5000009704</v>
      </c>
      <c r="G87" t="s">
        <v>875</v>
      </c>
      <c r="H87" t="s">
        <v>728</v>
      </c>
      <c r="I87" s="88">
        <v>45044</v>
      </c>
      <c r="J87" s="88" t="s">
        <v>899</v>
      </c>
      <c r="K87" s="93">
        <v>15</v>
      </c>
      <c r="L87" s="88">
        <v>45036</v>
      </c>
      <c r="M87" t="s">
        <v>730</v>
      </c>
      <c r="N87" t="s">
        <v>115</v>
      </c>
      <c r="O87" t="s">
        <v>673</v>
      </c>
      <c r="P87" s="89">
        <v>50</v>
      </c>
      <c r="Q87" s="90">
        <v>0</v>
      </c>
      <c r="R87" s="89">
        <v>0</v>
      </c>
      <c r="AD87" s="90" t="s">
        <v>729</v>
      </c>
    </row>
    <row r="88" spans="1:30" x14ac:dyDescent="0.3">
      <c r="A88" s="91">
        <v>45036</v>
      </c>
      <c r="B88" t="s">
        <v>118</v>
      </c>
      <c r="C88" t="s">
        <v>727</v>
      </c>
      <c r="D88" t="s">
        <v>116</v>
      </c>
      <c r="E88" t="s">
        <v>112</v>
      </c>
      <c r="F88">
        <v>5000009704</v>
      </c>
      <c r="G88" t="s">
        <v>875</v>
      </c>
      <c r="H88" t="s">
        <v>728</v>
      </c>
      <c r="I88" s="88">
        <v>45044</v>
      </c>
      <c r="J88" s="88" t="s">
        <v>899</v>
      </c>
      <c r="K88" s="93">
        <v>15</v>
      </c>
      <c r="L88" s="88">
        <v>45036</v>
      </c>
      <c r="M88" t="s">
        <v>731</v>
      </c>
      <c r="N88" t="s">
        <v>115</v>
      </c>
      <c r="O88" t="s">
        <v>673</v>
      </c>
      <c r="P88" s="89">
        <v>50</v>
      </c>
      <c r="Q88" s="90">
        <v>0</v>
      </c>
      <c r="R88" s="89">
        <v>0</v>
      </c>
      <c r="AD88" s="90" t="s">
        <v>729</v>
      </c>
    </row>
    <row r="89" spans="1:30" x14ac:dyDescent="0.3">
      <c r="A89" s="91">
        <v>45036</v>
      </c>
      <c r="B89" t="s">
        <v>540</v>
      </c>
      <c r="C89" t="s">
        <v>732</v>
      </c>
      <c r="D89" t="s">
        <v>538</v>
      </c>
      <c r="E89" t="s">
        <v>537</v>
      </c>
      <c r="F89">
        <v>5000010093</v>
      </c>
      <c r="G89" t="s">
        <v>875</v>
      </c>
      <c r="H89" t="s">
        <v>733</v>
      </c>
      <c r="I89" s="88">
        <v>45040</v>
      </c>
      <c r="J89" s="88" t="s">
        <v>899</v>
      </c>
      <c r="K89" s="93">
        <v>15</v>
      </c>
      <c r="L89" s="88">
        <v>45036</v>
      </c>
      <c r="M89" t="s">
        <v>97</v>
      </c>
      <c r="N89" t="s">
        <v>702</v>
      </c>
      <c r="O89" t="s">
        <v>673</v>
      </c>
      <c r="P89" s="89">
        <v>2</v>
      </c>
      <c r="Q89" s="90">
        <v>0.191744</v>
      </c>
      <c r="R89" s="89">
        <v>23344000</v>
      </c>
      <c r="AD89" s="90" t="s">
        <v>729</v>
      </c>
    </row>
    <row r="90" spans="1:30" x14ac:dyDescent="0.3">
      <c r="A90" s="91">
        <v>45036</v>
      </c>
      <c r="B90" t="s">
        <v>540</v>
      </c>
      <c r="C90" t="s">
        <v>732</v>
      </c>
      <c r="D90" t="s">
        <v>538</v>
      </c>
      <c r="E90" t="s">
        <v>537</v>
      </c>
      <c r="F90">
        <v>5000010093</v>
      </c>
      <c r="G90" t="s">
        <v>875</v>
      </c>
      <c r="H90" t="s">
        <v>733</v>
      </c>
      <c r="I90" s="88">
        <v>45040</v>
      </c>
      <c r="J90" s="88" t="s">
        <v>899</v>
      </c>
      <c r="K90" s="93">
        <v>15</v>
      </c>
      <c r="L90" s="88">
        <v>45036</v>
      </c>
      <c r="M90" t="s">
        <v>111</v>
      </c>
      <c r="N90" t="s">
        <v>702</v>
      </c>
      <c r="O90" t="s">
        <v>673</v>
      </c>
      <c r="P90" s="89">
        <v>6</v>
      </c>
      <c r="Q90" s="90">
        <v>0.31823999999999997</v>
      </c>
      <c r="R90" s="89">
        <v>33552000</v>
      </c>
      <c r="AD90" s="90" t="s">
        <v>729</v>
      </c>
    </row>
    <row r="91" spans="1:30" x14ac:dyDescent="0.3">
      <c r="A91" s="91">
        <v>45036</v>
      </c>
      <c r="B91" t="s">
        <v>345</v>
      </c>
      <c r="C91" t="s">
        <v>734</v>
      </c>
      <c r="D91" t="s">
        <v>343</v>
      </c>
      <c r="E91" t="s">
        <v>342</v>
      </c>
      <c r="F91">
        <v>5000005417</v>
      </c>
      <c r="G91" t="s">
        <v>876</v>
      </c>
      <c r="H91" t="s">
        <v>735</v>
      </c>
      <c r="I91" s="88">
        <v>45037</v>
      </c>
      <c r="J91" s="88" t="s">
        <v>898</v>
      </c>
      <c r="K91" s="93" t="s">
        <v>901</v>
      </c>
      <c r="L91" s="88">
        <v>45034</v>
      </c>
      <c r="M91" t="s">
        <v>113</v>
      </c>
      <c r="N91" t="s">
        <v>115</v>
      </c>
      <c r="O91" t="s">
        <v>673</v>
      </c>
      <c r="P91" s="89">
        <v>1</v>
      </c>
      <c r="Q91" s="90">
        <v>0.216</v>
      </c>
      <c r="R91" s="89">
        <v>7782645</v>
      </c>
      <c r="U91">
        <v>1</v>
      </c>
      <c r="AD91" s="90" t="s">
        <v>689</v>
      </c>
    </row>
    <row r="92" spans="1:30" x14ac:dyDescent="0.3">
      <c r="A92" s="91">
        <v>45036</v>
      </c>
      <c r="B92" t="s">
        <v>345</v>
      </c>
      <c r="C92" t="s">
        <v>734</v>
      </c>
      <c r="D92" t="s">
        <v>343</v>
      </c>
      <c r="E92" t="s">
        <v>342</v>
      </c>
      <c r="F92">
        <v>5000005417</v>
      </c>
      <c r="G92" t="s">
        <v>876</v>
      </c>
      <c r="H92" t="s">
        <v>735</v>
      </c>
      <c r="I92" s="88">
        <v>45037</v>
      </c>
      <c r="J92" s="88" t="s">
        <v>898</v>
      </c>
      <c r="K92" s="93" t="s">
        <v>901</v>
      </c>
      <c r="L92" s="88">
        <v>45034</v>
      </c>
      <c r="M92" t="s">
        <v>120</v>
      </c>
      <c r="N92" t="s">
        <v>115</v>
      </c>
      <c r="O92" t="s">
        <v>673</v>
      </c>
      <c r="P92" s="89">
        <v>1</v>
      </c>
      <c r="Q92" s="90">
        <v>0.102144</v>
      </c>
      <c r="R92" s="89">
        <v>5188430</v>
      </c>
      <c r="AD92" s="90" t="s">
        <v>689</v>
      </c>
    </row>
    <row r="93" spans="1:30" x14ac:dyDescent="0.3">
      <c r="A93" s="91">
        <v>45036</v>
      </c>
      <c r="B93" t="s">
        <v>345</v>
      </c>
      <c r="C93" t="s">
        <v>734</v>
      </c>
      <c r="D93" t="s">
        <v>343</v>
      </c>
      <c r="E93" t="s">
        <v>342</v>
      </c>
      <c r="F93">
        <v>5000005417</v>
      </c>
      <c r="G93" t="s">
        <v>876</v>
      </c>
      <c r="H93" t="s">
        <v>735</v>
      </c>
      <c r="I93" s="88">
        <v>45037</v>
      </c>
      <c r="J93" s="88" t="s">
        <v>898</v>
      </c>
      <c r="K93" s="93" t="s">
        <v>901</v>
      </c>
      <c r="L93" s="88">
        <v>45034</v>
      </c>
      <c r="M93" t="s">
        <v>682</v>
      </c>
      <c r="N93" t="s">
        <v>115</v>
      </c>
      <c r="O93" t="s">
        <v>673</v>
      </c>
      <c r="P93" s="89">
        <v>1</v>
      </c>
      <c r="Q93" s="90">
        <v>0</v>
      </c>
      <c r="R93" s="89">
        <v>0</v>
      </c>
      <c r="AD93" s="90" t="s">
        <v>689</v>
      </c>
    </row>
    <row r="94" spans="1:30" x14ac:dyDescent="0.3">
      <c r="A94" s="91">
        <v>45036</v>
      </c>
      <c r="B94" t="s">
        <v>167</v>
      </c>
      <c r="C94" t="s">
        <v>736</v>
      </c>
      <c r="D94" t="s">
        <v>165</v>
      </c>
      <c r="E94" t="s">
        <v>162</v>
      </c>
      <c r="F94">
        <v>5000003880</v>
      </c>
      <c r="G94" t="s">
        <v>876</v>
      </c>
      <c r="H94" t="s">
        <v>737</v>
      </c>
      <c r="I94" s="88">
        <v>45036</v>
      </c>
      <c r="J94" s="88" t="s">
        <v>898</v>
      </c>
      <c r="K94" s="93" t="s">
        <v>901</v>
      </c>
      <c r="L94" s="88">
        <v>45035</v>
      </c>
      <c r="M94" t="s">
        <v>163</v>
      </c>
      <c r="N94" t="s">
        <v>164</v>
      </c>
      <c r="O94" t="s">
        <v>673</v>
      </c>
      <c r="P94" s="89">
        <v>2</v>
      </c>
      <c r="Q94" s="90">
        <v>4.1599999999999998E-2</v>
      </c>
      <c r="R94" s="89">
        <v>0</v>
      </c>
      <c r="AD94" s="90" t="s">
        <v>689</v>
      </c>
    </row>
    <row r="95" spans="1:30" x14ac:dyDescent="0.3">
      <c r="A95" s="91">
        <v>45036</v>
      </c>
      <c r="B95" t="s">
        <v>453</v>
      </c>
      <c r="C95" t="s">
        <v>738</v>
      </c>
      <c r="D95" t="s">
        <v>452</v>
      </c>
      <c r="E95" t="s">
        <v>451</v>
      </c>
      <c r="F95">
        <v>6000015246</v>
      </c>
      <c r="G95" t="s">
        <v>876</v>
      </c>
      <c r="H95" t="s">
        <v>452</v>
      </c>
      <c r="I95" s="88">
        <v>45056</v>
      </c>
      <c r="J95" s="88" t="s">
        <v>898</v>
      </c>
      <c r="K95" s="93" t="s">
        <v>901</v>
      </c>
      <c r="L95" s="88">
        <v>45035</v>
      </c>
      <c r="M95" t="s">
        <v>455</v>
      </c>
      <c r="N95" t="s">
        <v>246</v>
      </c>
      <c r="O95" t="s">
        <v>673</v>
      </c>
      <c r="P95" s="89">
        <v>5</v>
      </c>
      <c r="Q95" s="90">
        <v>4.59375</v>
      </c>
      <c r="R95" s="89">
        <v>53960000</v>
      </c>
      <c r="AD95" s="90" t="s">
        <v>689</v>
      </c>
    </row>
    <row r="96" spans="1:30" x14ac:dyDescent="0.3">
      <c r="A96" s="91">
        <v>45036</v>
      </c>
      <c r="B96" t="s">
        <v>453</v>
      </c>
      <c r="C96" t="s">
        <v>738</v>
      </c>
      <c r="D96" t="s">
        <v>452</v>
      </c>
      <c r="E96" t="s">
        <v>451</v>
      </c>
      <c r="F96">
        <v>6000015246</v>
      </c>
      <c r="G96" t="s">
        <v>876</v>
      </c>
      <c r="H96" t="s">
        <v>452</v>
      </c>
      <c r="I96" s="88">
        <v>45056</v>
      </c>
      <c r="J96" s="88" t="s">
        <v>898</v>
      </c>
      <c r="K96" s="93" t="s">
        <v>901</v>
      </c>
      <c r="L96" s="88">
        <v>45035</v>
      </c>
      <c r="M96" t="s">
        <v>253</v>
      </c>
      <c r="N96" t="s">
        <v>246</v>
      </c>
      <c r="O96" t="s">
        <v>673</v>
      </c>
      <c r="P96" s="89">
        <v>4</v>
      </c>
      <c r="Q96" s="90">
        <v>2.7664</v>
      </c>
      <c r="R96" s="89">
        <v>25888000</v>
      </c>
      <c r="AD96" s="90" t="s">
        <v>689</v>
      </c>
    </row>
    <row r="97" spans="1:30" x14ac:dyDescent="0.3">
      <c r="A97" s="91">
        <v>45036</v>
      </c>
      <c r="B97" t="s">
        <v>453</v>
      </c>
      <c r="C97" t="s">
        <v>738</v>
      </c>
      <c r="D97" t="s">
        <v>452</v>
      </c>
      <c r="E97" t="s">
        <v>451</v>
      </c>
      <c r="F97">
        <v>6000015246</v>
      </c>
      <c r="G97" t="s">
        <v>876</v>
      </c>
      <c r="H97" t="s">
        <v>452</v>
      </c>
      <c r="I97" s="88">
        <v>45056</v>
      </c>
      <c r="J97" s="88" t="s">
        <v>898</v>
      </c>
      <c r="K97" s="93" t="s">
        <v>901</v>
      </c>
      <c r="L97" s="88">
        <v>45035</v>
      </c>
      <c r="M97" t="s">
        <v>396</v>
      </c>
      <c r="N97" t="s">
        <v>246</v>
      </c>
      <c r="O97" t="s">
        <v>673</v>
      </c>
      <c r="P97" s="89">
        <v>1</v>
      </c>
      <c r="Q97" s="90">
        <v>1.4473800000000001</v>
      </c>
      <c r="R97" s="89">
        <v>24592545</v>
      </c>
      <c r="AD97" s="90" t="s">
        <v>689</v>
      </c>
    </row>
    <row r="98" spans="1:30" x14ac:dyDescent="0.3">
      <c r="A98" s="91">
        <v>45036</v>
      </c>
      <c r="B98" t="s">
        <v>453</v>
      </c>
      <c r="C98" t="s">
        <v>738</v>
      </c>
      <c r="D98" t="s">
        <v>452</v>
      </c>
      <c r="E98" t="s">
        <v>451</v>
      </c>
      <c r="F98">
        <v>6000015246</v>
      </c>
      <c r="G98" t="s">
        <v>876</v>
      </c>
      <c r="H98" t="s">
        <v>452</v>
      </c>
      <c r="I98" s="88">
        <v>45056</v>
      </c>
      <c r="J98" s="88" t="s">
        <v>898</v>
      </c>
      <c r="K98" s="93" t="s">
        <v>901</v>
      </c>
      <c r="L98" s="88">
        <v>45035</v>
      </c>
      <c r="M98" t="s">
        <v>456</v>
      </c>
      <c r="N98" t="s">
        <v>255</v>
      </c>
      <c r="O98" t="s">
        <v>673</v>
      </c>
      <c r="P98" s="89">
        <v>2</v>
      </c>
      <c r="Q98" s="90">
        <v>0.89962200000000003</v>
      </c>
      <c r="R98" s="89">
        <v>11344000</v>
      </c>
      <c r="AD98" s="90" t="s">
        <v>689</v>
      </c>
    </row>
    <row r="99" spans="1:30" x14ac:dyDescent="0.3">
      <c r="A99" s="91">
        <v>45036</v>
      </c>
      <c r="B99" t="s">
        <v>453</v>
      </c>
      <c r="C99" t="s">
        <v>738</v>
      </c>
      <c r="D99" t="s">
        <v>452</v>
      </c>
      <c r="E99" t="s">
        <v>451</v>
      </c>
      <c r="F99">
        <v>6000015246</v>
      </c>
      <c r="G99" t="s">
        <v>876</v>
      </c>
      <c r="H99" t="s">
        <v>452</v>
      </c>
      <c r="I99" s="88">
        <v>45056</v>
      </c>
      <c r="J99" s="88" t="s">
        <v>898</v>
      </c>
      <c r="K99" s="93" t="s">
        <v>901</v>
      </c>
      <c r="L99" s="88">
        <v>45035</v>
      </c>
      <c r="M99" t="s">
        <v>298</v>
      </c>
      <c r="N99" t="s">
        <v>246</v>
      </c>
      <c r="O99" t="s">
        <v>673</v>
      </c>
      <c r="P99" s="89">
        <v>2</v>
      </c>
      <c r="Q99" s="90">
        <v>1.70625</v>
      </c>
      <c r="R99" s="89">
        <v>26257272</v>
      </c>
      <c r="AD99" s="90" t="s">
        <v>689</v>
      </c>
    </row>
    <row r="100" spans="1:30" x14ac:dyDescent="0.3">
      <c r="A100" s="91">
        <v>45036</v>
      </c>
      <c r="B100" t="s">
        <v>453</v>
      </c>
      <c r="C100" t="s">
        <v>738</v>
      </c>
      <c r="D100" t="s">
        <v>452</v>
      </c>
      <c r="E100" t="s">
        <v>457</v>
      </c>
      <c r="F100">
        <v>6000015246</v>
      </c>
      <c r="G100" t="s">
        <v>876</v>
      </c>
      <c r="H100" t="s">
        <v>452</v>
      </c>
      <c r="I100" s="88">
        <v>45056</v>
      </c>
      <c r="J100" s="88" t="s">
        <v>898</v>
      </c>
      <c r="K100" s="93" t="s">
        <v>901</v>
      </c>
      <c r="L100" s="88">
        <v>45035</v>
      </c>
      <c r="M100" t="s">
        <v>270</v>
      </c>
      <c r="N100" t="s">
        <v>246</v>
      </c>
      <c r="O100" t="s">
        <v>679</v>
      </c>
      <c r="P100" s="89">
        <v>2</v>
      </c>
      <c r="Q100" s="90">
        <v>1.135872</v>
      </c>
      <c r="R100" s="89">
        <v>11824000</v>
      </c>
      <c r="AD100" s="90" t="s">
        <v>689</v>
      </c>
    </row>
    <row r="101" spans="1:30" x14ac:dyDescent="0.3">
      <c r="A101" s="91">
        <v>45036</v>
      </c>
      <c r="B101" t="s">
        <v>149</v>
      </c>
      <c r="C101" t="s">
        <v>739</v>
      </c>
      <c r="D101" t="s">
        <v>147</v>
      </c>
      <c r="E101" t="s">
        <v>146</v>
      </c>
      <c r="F101">
        <v>6000005439</v>
      </c>
      <c r="G101" t="s">
        <v>878</v>
      </c>
      <c r="H101" t="s">
        <v>740</v>
      </c>
      <c r="I101" s="88">
        <v>45042</v>
      </c>
      <c r="J101" s="88" t="s">
        <v>898</v>
      </c>
      <c r="K101" s="93">
        <v>2</v>
      </c>
      <c r="L101" s="88">
        <v>45035</v>
      </c>
      <c r="M101" t="s">
        <v>113</v>
      </c>
      <c r="N101" t="s">
        <v>115</v>
      </c>
      <c r="O101" t="s">
        <v>673</v>
      </c>
      <c r="P101" s="89">
        <v>55</v>
      </c>
      <c r="Q101" s="90">
        <v>11.879999999999999</v>
      </c>
      <c r="R101" s="89">
        <v>428045475</v>
      </c>
      <c r="T101">
        <v>6</v>
      </c>
      <c r="AC101" t="s">
        <v>741</v>
      </c>
      <c r="AD101" s="90" t="s">
        <v>742</v>
      </c>
    </row>
    <row r="102" spans="1:30" x14ac:dyDescent="0.3">
      <c r="A102" s="91">
        <v>45036</v>
      </c>
      <c r="B102" t="s">
        <v>149</v>
      </c>
      <c r="C102" t="s">
        <v>739</v>
      </c>
      <c r="D102" t="s">
        <v>147</v>
      </c>
      <c r="E102" t="s">
        <v>146</v>
      </c>
      <c r="F102">
        <v>6000005439</v>
      </c>
      <c r="G102" t="s">
        <v>878</v>
      </c>
      <c r="H102" t="s">
        <v>740</v>
      </c>
      <c r="I102" s="88">
        <v>45042</v>
      </c>
      <c r="J102" s="88" t="s">
        <v>898</v>
      </c>
      <c r="K102" s="93">
        <v>2</v>
      </c>
      <c r="L102" s="88">
        <v>45035</v>
      </c>
      <c r="M102" t="s">
        <v>120</v>
      </c>
      <c r="N102" t="s">
        <v>115</v>
      </c>
      <c r="O102" t="s">
        <v>673</v>
      </c>
      <c r="P102" s="89">
        <v>55</v>
      </c>
      <c r="Q102" s="90">
        <v>5.6179199999999998</v>
      </c>
      <c r="R102" s="89">
        <v>285363650</v>
      </c>
      <c r="AD102" s="90" t="s">
        <v>742</v>
      </c>
    </row>
    <row r="103" spans="1:30" x14ac:dyDescent="0.3">
      <c r="A103" s="91">
        <v>45036</v>
      </c>
      <c r="B103" t="s">
        <v>149</v>
      </c>
      <c r="C103" t="s">
        <v>739</v>
      </c>
      <c r="D103" t="s">
        <v>147</v>
      </c>
      <c r="E103" t="s">
        <v>146</v>
      </c>
      <c r="F103">
        <v>6000005439</v>
      </c>
      <c r="G103" t="s">
        <v>878</v>
      </c>
      <c r="H103" t="s">
        <v>740</v>
      </c>
      <c r="I103" s="88">
        <v>45042</v>
      </c>
      <c r="J103" s="88" t="s">
        <v>898</v>
      </c>
      <c r="K103" s="93">
        <v>2</v>
      </c>
      <c r="L103" s="88">
        <v>45035</v>
      </c>
      <c r="M103" t="s">
        <v>682</v>
      </c>
      <c r="N103" t="s">
        <v>115</v>
      </c>
      <c r="O103" t="s">
        <v>673</v>
      </c>
      <c r="P103" s="89">
        <v>55</v>
      </c>
      <c r="Q103" s="90">
        <v>0</v>
      </c>
      <c r="R103" s="89">
        <v>0</v>
      </c>
      <c r="AD103" s="90" t="s">
        <v>742</v>
      </c>
    </row>
    <row r="104" spans="1:30" x14ac:dyDescent="0.3">
      <c r="A104" s="91">
        <v>45036</v>
      </c>
      <c r="B104" t="s">
        <v>149</v>
      </c>
      <c r="C104" t="s">
        <v>739</v>
      </c>
      <c r="D104" t="s">
        <v>147</v>
      </c>
      <c r="E104" t="s">
        <v>146</v>
      </c>
      <c r="F104">
        <v>6000005439</v>
      </c>
      <c r="G104" t="s">
        <v>878</v>
      </c>
      <c r="H104" t="s">
        <v>740</v>
      </c>
      <c r="I104" s="88">
        <v>45042</v>
      </c>
      <c r="J104" s="88" t="s">
        <v>898</v>
      </c>
      <c r="K104" s="93">
        <v>2</v>
      </c>
      <c r="L104" s="88">
        <v>45035</v>
      </c>
      <c r="M104" t="s">
        <v>122</v>
      </c>
      <c r="N104" t="s">
        <v>115</v>
      </c>
      <c r="O104" t="s">
        <v>673</v>
      </c>
      <c r="P104" s="89">
        <v>99</v>
      </c>
      <c r="Q104" s="90">
        <v>20.999385</v>
      </c>
      <c r="R104" s="89">
        <v>613430235</v>
      </c>
      <c r="AD104" s="90" t="s">
        <v>742</v>
      </c>
    </row>
    <row r="105" spans="1:30" x14ac:dyDescent="0.3">
      <c r="A105" s="91">
        <v>45036</v>
      </c>
      <c r="B105" t="s">
        <v>149</v>
      </c>
      <c r="C105" t="s">
        <v>739</v>
      </c>
      <c r="D105" t="s">
        <v>147</v>
      </c>
      <c r="E105" t="s">
        <v>146</v>
      </c>
      <c r="F105">
        <v>6000005439</v>
      </c>
      <c r="G105" t="s">
        <v>878</v>
      </c>
      <c r="H105" t="s">
        <v>740</v>
      </c>
      <c r="I105" s="88">
        <v>45042</v>
      </c>
      <c r="J105" s="88" t="s">
        <v>898</v>
      </c>
      <c r="K105" s="93">
        <v>2</v>
      </c>
      <c r="L105" s="88">
        <v>45035</v>
      </c>
      <c r="M105" t="s">
        <v>123</v>
      </c>
      <c r="N105" t="s">
        <v>115</v>
      </c>
      <c r="O105" t="s">
        <v>673</v>
      </c>
      <c r="P105" s="89">
        <v>99</v>
      </c>
      <c r="Q105" s="90">
        <v>8.1904679999999992</v>
      </c>
      <c r="R105" s="89">
        <v>408953457</v>
      </c>
      <c r="AD105" s="90" t="s">
        <v>742</v>
      </c>
    </row>
    <row r="106" spans="1:30" x14ac:dyDescent="0.3">
      <c r="A106" s="91">
        <v>45036</v>
      </c>
      <c r="B106" t="s">
        <v>149</v>
      </c>
      <c r="C106" t="s">
        <v>739</v>
      </c>
      <c r="D106" t="s">
        <v>147</v>
      </c>
      <c r="E106" t="s">
        <v>146</v>
      </c>
      <c r="F106">
        <v>6000005439</v>
      </c>
      <c r="G106" t="s">
        <v>878</v>
      </c>
      <c r="H106" t="s">
        <v>740</v>
      </c>
      <c r="I106" s="88">
        <v>45042</v>
      </c>
      <c r="J106" s="88" t="s">
        <v>898</v>
      </c>
      <c r="K106" s="93">
        <v>2</v>
      </c>
      <c r="L106" s="88">
        <v>45035</v>
      </c>
      <c r="M106" t="s">
        <v>124</v>
      </c>
      <c r="N106" t="s">
        <v>115</v>
      </c>
      <c r="O106" t="s">
        <v>673</v>
      </c>
      <c r="P106" s="89">
        <v>52</v>
      </c>
      <c r="Q106" s="90">
        <v>8.1954600000000006</v>
      </c>
      <c r="R106" s="89">
        <v>263884972</v>
      </c>
      <c r="AD106" s="90" t="s">
        <v>742</v>
      </c>
    </row>
    <row r="107" spans="1:30" x14ac:dyDescent="0.3">
      <c r="A107" s="91">
        <v>45036</v>
      </c>
      <c r="B107" t="s">
        <v>149</v>
      </c>
      <c r="C107" t="s">
        <v>739</v>
      </c>
      <c r="D107" t="s">
        <v>147</v>
      </c>
      <c r="E107" t="s">
        <v>146</v>
      </c>
      <c r="F107">
        <v>6000005439</v>
      </c>
      <c r="G107" t="s">
        <v>878</v>
      </c>
      <c r="H107" t="s">
        <v>740</v>
      </c>
      <c r="I107" s="88">
        <v>45042</v>
      </c>
      <c r="J107" s="88" t="s">
        <v>898</v>
      </c>
      <c r="K107" s="93">
        <v>2</v>
      </c>
      <c r="L107" s="88">
        <v>45035</v>
      </c>
      <c r="M107" t="s">
        <v>125</v>
      </c>
      <c r="N107" t="s">
        <v>115</v>
      </c>
      <c r="O107" t="s">
        <v>673</v>
      </c>
      <c r="P107" s="89">
        <v>52</v>
      </c>
      <c r="Q107" s="90">
        <v>4.2686019999999996</v>
      </c>
      <c r="R107" s="89">
        <v>175923280</v>
      </c>
      <c r="AD107" s="90" t="s">
        <v>742</v>
      </c>
    </row>
    <row r="108" spans="1:30" x14ac:dyDescent="0.3">
      <c r="A108" s="91">
        <v>45036</v>
      </c>
      <c r="B108" t="s">
        <v>149</v>
      </c>
      <c r="C108" t="s">
        <v>739</v>
      </c>
      <c r="D108" t="s">
        <v>147</v>
      </c>
      <c r="E108" t="s">
        <v>146</v>
      </c>
      <c r="F108">
        <v>6000005439</v>
      </c>
      <c r="G108" t="s">
        <v>878</v>
      </c>
      <c r="H108" t="s">
        <v>740</v>
      </c>
      <c r="I108" s="88">
        <v>45042</v>
      </c>
      <c r="J108" s="88" t="s">
        <v>898</v>
      </c>
      <c r="K108" s="93">
        <v>2</v>
      </c>
      <c r="L108" s="88">
        <v>45035</v>
      </c>
      <c r="M108" t="s">
        <v>730</v>
      </c>
      <c r="N108" t="s">
        <v>115</v>
      </c>
      <c r="O108" t="s">
        <v>673</v>
      </c>
      <c r="P108" s="89">
        <v>99</v>
      </c>
      <c r="Q108" s="90">
        <v>0</v>
      </c>
      <c r="R108" s="89">
        <v>0</v>
      </c>
      <c r="AD108" s="90" t="s">
        <v>742</v>
      </c>
    </row>
    <row r="109" spans="1:30" x14ac:dyDescent="0.3">
      <c r="A109" s="91">
        <v>45036</v>
      </c>
      <c r="B109" t="s">
        <v>149</v>
      </c>
      <c r="C109" t="s">
        <v>739</v>
      </c>
      <c r="D109" t="s">
        <v>147</v>
      </c>
      <c r="E109" t="s">
        <v>146</v>
      </c>
      <c r="F109">
        <v>6000005439</v>
      </c>
      <c r="G109" t="s">
        <v>878</v>
      </c>
      <c r="H109" t="s">
        <v>740</v>
      </c>
      <c r="I109" s="88">
        <v>45042</v>
      </c>
      <c r="J109" s="88" t="s">
        <v>898</v>
      </c>
      <c r="K109" s="93">
        <v>2</v>
      </c>
      <c r="L109" s="88">
        <v>45035</v>
      </c>
      <c r="M109" t="s">
        <v>731</v>
      </c>
      <c r="N109" t="s">
        <v>115</v>
      </c>
      <c r="O109" t="s">
        <v>673</v>
      </c>
      <c r="P109" s="89">
        <v>52</v>
      </c>
      <c r="Q109" s="90">
        <v>0</v>
      </c>
      <c r="R109" s="89">
        <v>0</v>
      </c>
      <c r="AD109" s="90" t="s">
        <v>742</v>
      </c>
    </row>
    <row r="110" spans="1:30" x14ac:dyDescent="0.3">
      <c r="A110" s="91">
        <v>45036</v>
      </c>
      <c r="B110" t="s">
        <v>225</v>
      </c>
      <c r="C110" t="s">
        <v>743</v>
      </c>
      <c r="D110" t="s">
        <v>224</v>
      </c>
      <c r="E110">
        <v>9521423912</v>
      </c>
      <c r="F110">
        <v>5000014614</v>
      </c>
      <c r="G110" t="s">
        <v>878</v>
      </c>
      <c r="H110" t="s">
        <v>744</v>
      </c>
      <c r="I110" s="88">
        <v>45040</v>
      </c>
      <c r="J110" s="88" t="s">
        <v>898</v>
      </c>
      <c r="K110" s="93">
        <v>2</v>
      </c>
      <c r="L110" s="88">
        <v>45036</v>
      </c>
      <c r="M110" t="s">
        <v>111</v>
      </c>
      <c r="N110" t="s">
        <v>702</v>
      </c>
      <c r="O110" t="s">
        <v>673</v>
      </c>
      <c r="P110" s="89">
        <v>1</v>
      </c>
      <c r="Q110" s="90">
        <v>5.3039999999999997E-2</v>
      </c>
      <c r="R110" s="89">
        <v>5592000</v>
      </c>
      <c r="AC110" t="s">
        <v>745</v>
      </c>
      <c r="AD110" s="90" t="s">
        <v>742</v>
      </c>
    </row>
    <row r="111" spans="1:30" x14ac:dyDescent="0.3">
      <c r="A111" s="91">
        <v>45036</v>
      </c>
      <c r="B111" t="s">
        <v>598</v>
      </c>
      <c r="C111" t="s">
        <v>746</v>
      </c>
      <c r="D111" t="s">
        <v>596</v>
      </c>
      <c r="E111" t="s">
        <v>595</v>
      </c>
      <c r="F111">
        <v>5000014621</v>
      </c>
      <c r="G111" t="s">
        <v>878</v>
      </c>
      <c r="H111" t="s">
        <v>747</v>
      </c>
      <c r="I111" s="88">
        <v>45040</v>
      </c>
      <c r="J111" s="88" t="s">
        <v>898</v>
      </c>
      <c r="K111" s="93">
        <v>2</v>
      </c>
      <c r="L111" s="88">
        <v>45036</v>
      </c>
      <c r="M111" t="s">
        <v>111</v>
      </c>
      <c r="N111" t="s">
        <v>702</v>
      </c>
      <c r="O111" t="s">
        <v>673</v>
      </c>
      <c r="P111" s="89">
        <v>2</v>
      </c>
      <c r="Q111" s="90">
        <v>0.10607999999999999</v>
      </c>
      <c r="R111" s="89">
        <v>11184000</v>
      </c>
      <c r="AC111" t="s">
        <v>745</v>
      </c>
      <c r="AD111" s="90" t="s">
        <v>742</v>
      </c>
    </row>
    <row r="112" spans="1:30" x14ac:dyDescent="0.3">
      <c r="A112" s="91">
        <v>45036</v>
      </c>
      <c r="B112" t="s">
        <v>598</v>
      </c>
      <c r="C112" t="s">
        <v>746</v>
      </c>
      <c r="D112" t="s">
        <v>602</v>
      </c>
      <c r="E112" t="s">
        <v>601</v>
      </c>
      <c r="F112">
        <v>5000014621</v>
      </c>
      <c r="G112" t="s">
        <v>878</v>
      </c>
      <c r="H112" t="s">
        <v>748</v>
      </c>
      <c r="I112" s="88">
        <v>45040</v>
      </c>
      <c r="J112" s="88" t="s">
        <v>898</v>
      </c>
      <c r="K112" s="93">
        <v>2</v>
      </c>
      <c r="L112" s="88">
        <v>45036</v>
      </c>
      <c r="M112" t="s">
        <v>245</v>
      </c>
      <c r="N112" t="s">
        <v>246</v>
      </c>
      <c r="O112" t="s">
        <v>673</v>
      </c>
      <c r="P112" s="89">
        <v>1</v>
      </c>
      <c r="Q112" s="90">
        <v>0.85312500000000002</v>
      </c>
      <c r="R112" s="89">
        <v>10501364</v>
      </c>
      <c r="AD112" s="90" t="s">
        <v>742</v>
      </c>
    </row>
    <row r="113" spans="1:30" x14ac:dyDescent="0.3">
      <c r="A113" s="91">
        <v>45036</v>
      </c>
      <c r="B113" t="s">
        <v>149</v>
      </c>
      <c r="C113" t="s">
        <v>518</v>
      </c>
      <c r="D113" t="s">
        <v>525</v>
      </c>
      <c r="E113" t="s">
        <v>524</v>
      </c>
      <c r="F113">
        <v>6000019316</v>
      </c>
      <c r="G113" t="s">
        <v>879</v>
      </c>
      <c r="H113" t="s">
        <v>749</v>
      </c>
      <c r="I113" s="88">
        <v>45038</v>
      </c>
      <c r="J113" s="88" t="s">
        <v>898</v>
      </c>
      <c r="K113" s="93">
        <v>11</v>
      </c>
      <c r="L113" s="88">
        <v>45031</v>
      </c>
      <c r="M113" t="s">
        <v>122</v>
      </c>
      <c r="N113" t="s">
        <v>115</v>
      </c>
      <c r="O113" t="s">
        <v>673</v>
      </c>
      <c r="P113" s="89">
        <v>3</v>
      </c>
      <c r="Q113" s="90">
        <v>0.63634499999999994</v>
      </c>
      <c r="R113" s="89">
        <v>18588795</v>
      </c>
      <c r="Y113">
        <v>1</v>
      </c>
      <c r="AC113" t="s">
        <v>750</v>
      </c>
      <c r="AD113" s="90" t="s">
        <v>674</v>
      </c>
    </row>
    <row r="114" spans="1:30" x14ac:dyDescent="0.3">
      <c r="A114" s="91">
        <v>45036</v>
      </c>
      <c r="B114" t="s">
        <v>149</v>
      </c>
      <c r="C114" t="s">
        <v>518</v>
      </c>
      <c r="D114" t="s">
        <v>525</v>
      </c>
      <c r="E114" t="s">
        <v>524</v>
      </c>
      <c r="F114">
        <v>6000019316</v>
      </c>
      <c r="G114" t="s">
        <v>879</v>
      </c>
      <c r="H114" t="s">
        <v>749</v>
      </c>
      <c r="I114" s="88">
        <v>45038</v>
      </c>
      <c r="J114" s="88" t="s">
        <v>898</v>
      </c>
      <c r="K114" s="93">
        <v>11</v>
      </c>
      <c r="L114" s="88">
        <v>45031</v>
      </c>
      <c r="M114" t="s">
        <v>123</v>
      </c>
      <c r="N114" t="s">
        <v>115</v>
      </c>
      <c r="O114" t="s">
        <v>673</v>
      </c>
      <c r="P114" s="89">
        <v>3</v>
      </c>
      <c r="Q114" s="90">
        <v>0.248196</v>
      </c>
      <c r="R114" s="89">
        <v>12392529</v>
      </c>
      <c r="AD114" s="90" t="s">
        <v>674</v>
      </c>
    </row>
    <row r="115" spans="1:30" x14ac:dyDescent="0.3">
      <c r="A115" s="91">
        <v>45036</v>
      </c>
      <c r="B115" t="s">
        <v>149</v>
      </c>
      <c r="C115" t="s">
        <v>518</v>
      </c>
      <c r="D115" t="s">
        <v>525</v>
      </c>
      <c r="E115" t="s">
        <v>524</v>
      </c>
      <c r="F115">
        <v>6000019316</v>
      </c>
      <c r="G115" t="s">
        <v>879</v>
      </c>
      <c r="H115" t="s">
        <v>749</v>
      </c>
      <c r="I115" s="88">
        <v>45038</v>
      </c>
      <c r="J115" s="88" t="s">
        <v>898</v>
      </c>
      <c r="K115" s="93">
        <v>11</v>
      </c>
      <c r="L115" s="88">
        <v>45031</v>
      </c>
      <c r="M115" t="s">
        <v>730</v>
      </c>
      <c r="N115" t="s">
        <v>115</v>
      </c>
      <c r="O115" t="s">
        <v>673</v>
      </c>
      <c r="P115" s="89">
        <v>3</v>
      </c>
      <c r="Q115" s="90">
        <v>0</v>
      </c>
      <c r="R115" s="89">
        <v>0</v>
      </c>
      <c r="AD115" s="90" t="s">
        <v>674</v>
      </c>
    </row>
    <row r="116" spans="1:30" x14ac:dyDescent="0.3">
      <c r="A116" s="91">
        <v>45036</v>
      </c>
      <c r="B116" t="s">
        <v>149</v>
      </c>
      <c r="C116" t="s">
        <v>518</v>
      </c>
      <c r="D116" t="s">
        <v>527</v>
      </c>
      <c r="E116" t="s">
        <v>526</v>
      </c>
      <c r="F116">
        <v>6000019316</v>
      </c>
      <c r="G116" t="s">
        <v>879</v>
      </c>
      <c r="H116" t="s">
        <v>751</v>
      </c>
      <c r="I116" s="88">
        <v>45044</v>
      </c>
      <c r="J116" s="88" t="s">
        <v>898</v>
      </c>
      <c r="K116" s="93">
        <v>11</v>
      </c>
      <c r="L116" s="88">
        <v>45033</v>
      </c>
      <c r="M116" t="s">
        <v>374</v>
      </c>
      <c r="N116" t="s">
        <v>255</v>
      </c>
      <c r="O116" t="s">
        <v>673</v>
      </c>
      <c r="P116" s="89">
        <v>1</v>
      </c>
      <c r="Q116" s="90">
        <v>0.47951549999999998</v>
      </c>
      <c r="R116" s="89">
        <v>6072000</v>
      </c>
      <c r="AD116" s="90" t="s">
        <v>674</v>
      </c>
    </row>
    <row r="117" spans="1:30" x14ac:dyDescent="0.3">
      <c r="A117" s="91">
        <v>45036</v>
      </c>
      <c r="B117" t="s">
        <v>149</v>
      </c>
      <c r="C117" t="s">
        <v>518</v>
      </c>
      <c r="D117" t="s">
        <v>529</v>
      </c>
      <c r="E117" t="s">
        <v>528</v>
      </c>
      <c r="F117">
        <v>6000019316</v>
      </c>
      <c r="G117" t="s">
        <v>879</v>
      </c>
      <c r="H117" t="s">
        <v>752</v>
      </c>
      <c r="I117" s="88">
        <v>45040</v>
      </c>
      <c r="J117" s="88" t="s">
        <v>898</v>
      </c>
      <c r="K117" s="93">
        <v>11</v>
      </c>
      <c r="L117" s="88">
        <v>45033</v>
      </c>
      <c r="M117" t="s">
        <v>270</v>
      </c>
      <c r="N117" t="s">
        <v>246</v>
      </c>
      <c r="O117" t="s">
        <v>679</v>
      </c>
      <c r="P117" s="89">
        <v>3</v>
      </c>
      <c r="Q117" s="90">
        <v>1.703808</v>
      </c>
      <c r="R117" s="89">
        <v>17736000</v>
      </c>
      <c r="AD117" s="90" t="s">
        <v>674</v>
      </c>
    </row>
    <row r="118" spans="1:30" x14ac:dyDescent="0.3">
      <c r="A118" s="91">
        <v>45036</v>
      </c>
      <c r="B118" t="s">
        <v>149</v>
      </c>
      <c r="C118" t="s">
        <v>518</v>
      </c>
      <c r="D118" t="s">
        <v>529</v>
      </c>
      <c r="E118" t="s">
        <v>528</v>
      </c>
      <c r="F118">
        <v>6000019316</v>
      </c>
      <c r="G118" t="s">
        <v>879</v>
      </c>
      <c r="H118" t="s">
        <v>752</v>
      </c>
      <c r="I118" s="88">
        <v>45040</v>
      </c>
      <c r="J118" s="88" t="s">
        <v>898</v>
      </c>
      <c r="K118" s="93">
        <v>11</v>
      </c>
      <c r="L118" s="88">
        <v>45033</v>
      </c>
      <c r="M118" t="s">
        <v>253</v>
      </c>
      <c r="N118" t="s">
        <v>246</v>
      </c>
      <c r="O118" t="s">
        <v>679</v>
      </c>
      <c r="P118" s="89">
        <v>1</v>
      </c>
      <c r="Q118" s="90">
        <v>0.69159999999999999</v>
      </c>
      <c r="R118" s="89">
        <v>6472000</v>
      </c>
      <c r="AD118" s="90" t="s">
        <v>674</v>
      </c>
    </row>
    <row r="119" spans="1:30" x14ac:dyDescent="0.3">
      <c r="A119" s="91">
        <v>45036</v>
      </c>
      <c r="B119" t="s">
        <v>149</v>
      </c>
      <c r="C119" t="s">
        <v>518</v>
      </c>
      <c r="D119" t="s">
        <v>529</v>
      </c>
      <c r="E119" t="s">
        <v>528</v>
      </c>
      <c r="F119">
        <v>6000019316</v>
      </c>
      <c r="G119" t="s">
        <v>879</v>
      </c>
      <c r="H119" t="s">
        <v>752</v>
      </c>
      <c r="I119" s="88">
        <v>45040</v>
      </c>
      <c r="J119" s="88" t="s">
        <v>898</v>
      </c>
      <c r="K119" s="93">
        <v>11</v>
      </c>
      <c r="L119" s="88">
        <v>45033</v>
      </c>
      <c r="M119" t="s">
        <v>402</v>
      </c>
      <c r="N119" t="s">
        <v>246</v>
      </c>
      <c r="O119" t="s">
        <v>679</v>
      </c>
      <c r="P119" s="89">
        <v>1</v>
      </c>
      <c r="Q119" s="90">
        <v>0.98699999999999999</v>
      </c>
      <c r="R119" s="89">
        <v>12072000</v>
      </c>
      <c r="AD119" s="90" t="s">
        <v>674</v>
      </c>
    </row>
    <row r="120" spans="1:30" x14ac:dyDescent="0.3">
      <c r="A120" s="91">
        <v>45036</v>
      </c>
      <c r="B120" t="s">
        <v>149</v>
      </c>
      <c r="C120" t="s">
        <v>518</v>
      </c>
      <c r="D120" t="s">
        <v>529</v>
      </c>
      <c r="E120" t="s">
        <v>528</v>
      </c>
      <c r="F120">
        <v>6000019316</v>
      </c>
      <c r="G120" t="s">
        <v>879</v>
      </c>
      <c r="H120" t="s">
        <v>752</v>
      </c>
      <c r="I120" s="88">
        <v>45040</v>
      </c>
      <c r="J120" s="88" t="s">
        <v>898</v>
      </c>
      <c r="K120" s="93">
        <v>11</v>
      </c>
      <c r="L120" s="88">
        <v>45033</v>
      </c>
      <c r="M120" t="s">
        <v>271</v>
      </c>
      <c r="N120" t="s">
        <v>246</v>
      </c>
      <c r="O120" t="s">
        <v>679</v>
      </c>
      <c r="P120" s="89">
        <v>1</v>
      </c>
      <c r="Q120" s="90">
        <v>1.1129599999999999</v>
      </c>
      <c r="R120" s="89">
        <v>15833182</v>
      </c>
      <c r="AD120" s="90" t="s">
        <v>674</v>
      </c>
    </row>
    <row r="121" spans="1:30" x14ac:dyDescent="0.3">
      <c r="A121" s="91">
        <v>45036</v>
      </c>
      <c r="B121" t="s">
        <v>149</v>
      </c>
      <c r="C121" t="s">
        <v>518</v>
      </c>
      <c r="D121" t="s">
        <v>529</v>
      </c>
      <c r="E121" t="s">
        <v>530</v>
      </c>
      <c r="F121">
        <v>6000019316</v>
      </c>
      <c r="G121" t="s">
        <v>879</v>
      </c>
      <c r="H121" t="s">
        <v>752</v>
      </c>
      <c r="I121" s="88">
        <v>45040</v>
      </c>
      <c r="J121" s="88" t="s">
        <v>898</v>
      </c>
      <c r="K121" s="93">
        <v>11</v>
      </c>
      <c r="L121" s="88">
        <v>45033</v>
      </c>
      <c r="M121" t="s">
        <v>376</v>
      </c>
      <c r="N121" t="s">
        <v>246</v>
      </c>
      <c r="O121" t="s">
        <v>673</v>
      </c>
      <c r="P121" s="89">
        <v>2</v>
      </c>
      <c r="Q121" s="90">
        <v>1.974</v>
      </c>
      <c r="R121" s="89">
        <v>24144000</v>
      </c>
      <c r="AD121" s="90" t="s">
        <v>674</v>
      </c>
    </row>
    <row r="122" spans="1:30" x14ac:dyDescent="0.3">
      <c r="A122" s="91">
        <v>45036</v>
      </c>
      <c r="B122" t="s">
        <v>149</v>
      </c>
      <c r="C122" t="s">
        <v>518</v>
      </c>
      <c r="D122" t="s">
        <v>532</v>
      </c>
      <c r="E122" t="s">
        <v>531</v>
      </c>
      <c r="F122">
        <v>6000019316</v>
      </c>
      <c r="G122" t="s">
        <v>879</v>
      </c>
      <c r="H122" t="s">
        <v>753</v>
      </c>
      <c r="I122" s="88">
        <v>45044</v>
      </c>
      <c r="J122" s="88" t="s">
        <v>898</v>
      </c>
      <c r="K122" s="93">
        <v>11</v>
      </c>
      <c r="L122" s="88">
        <v>45033</v>
      </c>
      <c r="M122" t="s">
        <v>257</v>
      </c>
      <c r="N122" t="s">
        <v>255</v>
      </c>
      <c r="O122" t="s">
        <v>673</v>
      </c>
      <c r="P122" s="89">
        <v>1</v>
      </c>
      <c r="Q122" s="90">
        <v>0.49245299999999997</v>
      </c>
      <c r="R122" s="89">
        <v>7272000</v>
      </c>
      <c r="AD122" s="90" t="s">
        <v>674</v>
      </c>
    </row>
    <row r="123" spans="1:30" x14ac:dyDescent="0.3">
      <c r="A123" s="91">
        <v>45036</v>
      </c>
      <c r="B123" t="s">
        <v>149</v>
      </c>
      <c r="C123" t="s">
        <v>518</v>
      </c>
      <c r="D123" t="s">
        <v>534</v>
      </c>
      <c r="E123" t="s">
        <v>533</v>
      </c>
      <c r="F123">
        <v>6000019316</v>
      </c>
      <c r="G123" t="s">
        <v>879</v>
      </c>
      <c r="H123" t="s">
        <v>754</v>
      </c>
      <c r="I123" s="88">
        <v>45040</v>
      </c>
      <c r="J123" s="88" t="s">
        <v>898</v>
      </c>
      <c r="K123" s="93">
        <v>11</v>
      </c>
      <c r="L123" s="88">
        <v>45033</v>
      </c>
      <c r="M123" t="s">
        <v>268</v>
      </c>
      <c r="N123" t="s">
        <v>246</v>
      </c>
      <c r="O123" t="s">
        <v>679</v>
      </c>
      <c r="P123" s="89">
        <v>3</v>
      </c>
      <c r="Q123" s="90">
        <v>2.0747999999999998</v>
      </c>
      <c r="R123" s="89">
        <v>21576000</v>
      </c>
      <c r="AD123" s="90" t="s">
        <v>674</v>
      </c>
    </row>
    <row r="124" spans="1:30" x14ac:dyDescent="0.3">
      <c r="A124" s="91">
        <v>45036</v>
      </c>
      <c r="B124" t="s">
        <v>149</v>
      </c>
      <c r="C124" t="s">
        <v>518</v>
      </c>
      <c r="D124" t="s">
        <v>534</v>
      </c>
      <c r="E124" t="s">
        <v>533</v>
      </c>
      <c r="F124">
        <v>6000019316</v>
      </c>
      <c r="G124" t="s">
        <v>879</v>
      </c>
      <c r="H124" t="s">
        <v>754</v>
      </c>
      <c r="I124" s="88">
        <v>45040</v>
      </c>
      <c r="J124" s="88" t="s">
        <v>898</v>
      </c>
      <c r="K124" s="93">
        <v>11</v>
      </c>
      <c r="L124" s="88">
        <v>45033</v>
      </c>
      <c r="M124" t="s">
        <v>270</v>
      </c>
      <c r="N124" t="s">
        <v>246</v>
      </c>
      <c r="O124" t="s">
        <v>679</v>
      </c>
      <c r="P124" s="89">
        <v>6</v>
      </c>
      <c r="Q124" s="90">
        <v>3.407616</v>
      </c>
      <c r="R124" s="89">
        <v>35472000</v>
      </c>
      <c r="AD124" s="90" t="s">
        <v>674</v>
      </c>
    </row>
    <row r="125" spans="1:30" x14ac:dyDescent="0.3">
      <c r="A125" s="91">
        <v>45036</v>
      </c>
      <c r="B125" t="s">
        <v>149</v>
      </c>
      <c r="C125" t="s">
        <v>518</v>
      </c>
      <c r="D125" t="s">
        <v>534</v>
      </c>
      <c r="E125" t="s">
        <v>533</v>
      </c>
      <c r="F125">
        <v>6000019316</v>
      </c>
      <c r="G125" t="s">
        <v>879</v>
      </c>
      <c r="H125" t="s">
        <v>754</v>
      </c>
      <c r="I125" s="88">
        <v>45040</v>
      </c>
      <c r="J125" s="88" t="s">
        <v>898</v>
      </c>
      <c r="K125" s="93">
        <v>11</v>
      </c>
      <c r="L125" s="88">
        <v>45033</v>
      </c>
      <c r="M125" t="s">
        <v>253</v>
      </c>
      <c r="N125" t="s">
        <v>246</v>
      </c>
      <c r="O125" t="s">
        <v>679</v>
      </c>
      <c r="P125" s="89">
        <v>5</v>
      </c>
      <c r="Q125" s="90">
        <v>3.4580000000000002</v>
      </c>
      <c r="R125" s="89">
        <v>32360000</v>
      </c>
      <c r="AD125" s="90" t="s">
        <v>674</v>
      </c>
    </row>
    <row r="126" spans="1:30" x14ac:dyDescent="0.3">
      <c r="A126" s="91">
        <v>45036</v>
      </c>
      <c r="B126" t="s">
        <v>149</v>
      </c>
      <c r="C126" t="s">
        <v>518</v>
      </c>
      <c r="D126" t="s">
        <v>534</v>
      </c>
      <c r="E126" t="s">
        <v>533</v>
      </c>
      <c r="F126">
        <v>6000019316</v>
      </c>
      <c r="G126" t="s">
        <v>879</v>
      </c>
      <c r="H126" t="s">
        <v>754</v>
      </c>
      <c r="I126" s="88">
        <v>45040</v>
      </c>
      <c r="J126" s="88" t="s">
        <v>898</v>
      </c>
      <c r="K126" s="93">
        <v>11</v>
      </c>
      <c r="L126" s="88">
        <v>45033</v>
      </c>
      <c r="M126" t="s">
        <v>271</v>
      </c>
      <c r="N126" t="s">
        <v>246</v>
      </c>
      <c r="O126" t="s">
        <v>679</v>
      </c>
      <c r="P126" s="89">
        <v>2</v>
      </c>
      <c r="Q126" s="90">
        <v>2.2259199999999999</v>
      </c>
      <c r="R126" s="89">
        <v>31666364</v>
      </c>
      <c r="AD126" s="90" t="s">
        <v>674</v>
      </c>
    </row>
    <row r="127" spans="1:30" x14ac:dyDescent="0.3">
      <c r="A127" s="91">
        <v>45036</v>
      </c>
      <c r="B127" t="s">
        <v>149</v>
      </c>
      <c r="C127" t="s">
        <v>518</v>
      </c>
      <c r="D127" t="s">
        <v>536</v>
      </c>
      <c r="E127" t="s">
        <v>535</v>
      </c>
      <c r="F127">
        <v>6000019316</v>
      </c>
      <c r="G127" t="s">
        <v>879</v>
      </c>
      <c r="H127" t="s">
        <v>755</v>
      </c>
      <c r="I127" s="88">
        <v>45037</v>
      </c>
      <c r="J127" s="88" t="s">
        <v>898</v>
      </c>
      <c r="K127" s="93">
        <v>11</v>
      </c>
      <c r="L127" s="88">
        <v>45034</v>
      </c>
      <c r="M127" t="s">
        <v>351</v>
      </c>
      <c r="N127" t="s">
        <v>246</v>
      </c>
      <c r="O127" t="s">
        <v>673</v>
      </c>
      <c r="P127" s="89">
        <v>4</v>
      </c>
      <c r="Q127" s="90">
        <v>2.0982080000000001</v>
      </c>
      <c r="R127" s="89">
        <v>21088000</v>
      </c>
      <c r="AD127" s="90" t="s">
        <v>674</v>
      </c>
    </row>
    <row r="128" spans="1:30" x14ac:dyDescent="0.3">
      <c r="A128" s="91">
        <v>45036</v>
      </c>
      <c r="B128" t="s">
        <v>149</v>
      </c>
      <c r="C128" t="s">
        <v>518</v>
      </c>
      <c r="D128" t="s">
        <v>517</v>
      </c>
      <c r="E128" t="s">
        <v>516</v>
      </c>
      <c r="F128">
        <v>6000019316</v>
      </c>
      <c r="G128" t="s">
        <v>879</v>
      </c>
      <c r="H128" t="s">
        <v>756</v>
      </c>
      <c r="I128" s="88">
        <v>45036</v>
      </c>
      <c r="J128" s="88" t="s">
        <v>898</v>
      </c>
      <c r="K128" s="93">
        <v>11</v>
      </c>
      <c r="L128" s="88">
        <v>45034</v>
      </c>
      <c r="M128" t="s">
        <v>254</v>
      </c>
      <c r="N128" t="s">
        <v>255</v>
      </c>
      <c r="O128" t="s">
        <v>673</v>
      </c>
      <c r="P128" s="89">
        <v>1</v>
      </c>
      <c r="Q128" s="90">
        <v>0.58678600000000003</v>
      </c>
      <c r="R128" s="89">
        <v>9265000</v>
      </c>
      <c r="AD128" s="90" t="s">
        <v>674</v>
      </c>
    </row>
    <row r="129" spans="1:30" x14ac:dyDescent="0.3">
      <c r="A129" s="91">
        <v>45036</v>
      </c>
      <c r="B129" t="s">
        <v>149</v>
      </c>
      <c r="C129" t="s">
        <v>518</v>
      </c>
      <c r="D129" t="s">
        <v>520</v>
      </c>
      <c r="E129" t="s">
        <v>519</v>
      </c>
      <c r="F129">
        <v>6000019316</v>
      </c>
      <c r="G129" t="s">
        <v>879</v>
      </c>
      <c r="H129" t="s">
        <v>757</v>
      </c>
      <c r="I129" s="88">
        <v>45042</v>
      </c>
      <c r="J129" s="88" t="s">
        <v>898</v>
      </c>
      <c r="K129" s="93">
        <v>11</v>
      </c>
      <c r="L129" s="88">
        <v>45035</v>
      </c>
      <c r="M129" t="s">
        <v>113</v>
      </c>
      <c r="N129" t="s">
        <v>115</v>
      </c>
      <c r="O129" t="s">
        <v>673</v>
      </c>
      <c r="P129" s="89">
        <v>11</v>
      </c>
      <c r="Q129" s="90">
        <v>2.3759999999999999</v>
      </c>
      <c r="R129" s="89">
        <v>85609095</v>
      </c>
      <c r="AD129" s="90" t="s">
        <v>674</v>
      </c>
    </row>
    <row r="130" spans="1:30" x14ac:dyDescent="0.3">
      <c r="A130" s="91">
        <v>45036</v>
      </c>
      <c r="B130" t="s">
        <v>149</v>
      </c>
      <c r="C130" t="s">
        <v>518</v>
      </c>
      <c r="D130" t="s">
        <v>520</v>
      </c>
      <c r="E130" t="s">
        <v>519</v>
      </c>
      <c r="F130">
        <v>6000019316</v>
      </c>
      <c r="G130" t="s">
        <v>879</v>
      </c>
      <c r="H130" t="s">
        <v>757</v>
      </c>
      <c r="I130" s="88">
        <v>45042</v>
      </c>
      <c r="J130" s="88" t="s">
        <v>898</v>
      </c>
      <c r="K130" s="93">
        <v>11</v>
      </c>
      <c r="L130" s="88">
        <v>45035</v>
      </c>
      <c r="M130" t="s">
        <v>120</v>
      </c>
      <c r="N130" t="s">
        <v>115</v>
      </c>
      <c r="O130" t="s">
        <v>673</v>
      </c>
      <c r="P130" s="89">
        <v>11</v>
      </c>
      <c r="Q130" s="90">
        <v>1.1235839999999999</v>
      </c>
      <c r="R130" s="89">
        <v>57072730</v>
      </c>
      <c r="AD130" s="90" t="s">
        <v>674</v>
      </c>
    </row>
    <row r="131" spans="1:30" x14ac:dyDescent="0.3">
      <c r="A131" s="91">
        <v>45036</v>
      </c>
      <c r="B131" t="s">
        <v>149</v>
      </c>
      <c r="C131" t="s">
        <v>518</v>
      </c>
      <c r="D131" t="s">
        <v>520</v>
      </c>
      <c r="E131" t="s">
        <v>519</v>
      </c>
      <c r="F131">
        <v>6000019316</v>
      </c>
      <c r="G131" t="s">
        <v>879</v>
      </c>
      <c r="H131" t="s">
        <v>757</v>
      </c>
      <c r="I131" s="88">
        <v>45042</v>
      </c>
      <c r="J131" s="88" t="s">
        <v>898</v>
      </c>
      <c r="K131" s="93">
        <v>11</v>
      </c>
      <c r="L131" s="88">
        <v>45035</v>
      </c>
      <c r="M131" t="s">
        <v>682</v>
      </c>
      <c r="N131" t="s">
        <v>115</v>
      </c>
      <c r="O131" t="s">
        <v>673</v>
      </c>
      <c r="P131" s="89">
        <v>11</v>
      </c>
      <c r="Q131" s="90">
        <v>0</v>
      </c>
      <c r="R131" s="89">
        <v>0</v>
      </c>
      <c r="AD131" s="90" t="s">
        <v>674</v>
      </c>
    </row>
    <row r="132" spans="1:30" x14ac:dyDescent="0.3">
      <c r="A132" s="91">
        <v>45036</v>
      </c>
      <c r="B132" t="s">
        <v>149</v>
      </c>
      <c r="C132" t="s">
        <v>518</v>
      </c>
      <c r="D132" t="s">
        <v>522</v>
      </c>
      <c r="E132" t="s">
        <v>521</v>
      </c>
      <c r="F132">
        <v>6000019316</v>
      </c>
      <c r="G132" t="s">
        <v>879</v>
      </c>
      <c r="H132" t="s">
        <v>758</v>
      </c>
      <c r="I132" s="88">
        <v>45042</v>
      </c>
      <c r="J132" s="88" t="s">
        <v>898</v>
      </c>
      <c r="K132" s="93">
        <v>11</v>
      </c>
      <c r="L132" s="88">
        <v>45035</v>
      </c>
      <c r="M132" t="s">
        <v>422</v>
      </c>
      <c r="N132" t="s">
        <v>255</v>
      </c>
      <c r="O132" t="s">
        <v>673</v>
      </c>
      <c r="P132" s="89">
        <v>1</v>
      </c>
      <c r="Q132" s="90">
        <v>0.47951549999999998</v>
      </c>
      <c r="R132" s="89">
        <v>5432000</v>
      </c>
      <c r="AD132" s="90" t="s">
        <v>674</v>
      </c>
    </row>
    <row r="133" spans="1:30" x14ac:dyDescent="0.3">
      <c r="A133" s="91">
        <v>45036</v>
      </c>
      <c r="B133" t="s">
        <v>149</v>
      </c>
      <c r="C133" t="s">
        <v>518</v>
      </c>
      <c r="D133" t="s">
        <v>522</v>
      </c>
      <c r="E133" t="s">
        <v>521</v>
      </c>
      <c r="F133">
        <v>6000019316</v>
      </c>
      <c r="G133" t="s">
        <v>879</v>
      </c>
      <c r="H133" t="s">
        <v>758</v>
      </c>
      <c r="I133" s="88">
        <v>45042</v>
      </c>
      <c r="J133" s="88" t="s">
        <v>898</v>
      </c>
      <c r="K133" s="93">
        <v>11</v>
      </c>
      <c r="L133" s="88">
        <v>45035</v>
      </c>
      <c r="M133" t="s">
        <v>523</v>
      </c>
      <c r="N133" t="s">
        <v>255</v>
      </c>
      <c r="O133" t="s">
        <v>673</v>
      </c>
      <c r="P133" s="89">
        <v>1</v>
      </c>
      <c r="Q133" s="90">
        <v>0.58289999999999997</v>
      </c>
      <c r="R133" s="89">
        <v>8472000</v>
      </c>
      <c r="AD133" s="90" t="s">
        <v>674</v>
      </c>
    </row>
    <row r="134" spans="1:30" x14ac:dyDescent="0.3">
      <c r="A134" s="91">
        <v>45036</v>
      </c>
      <c r="B134" t="s">
        <v>465</v>
      </c>
      <c r="C134" t="s">
        <v>759</v>
      </c>
      <c r="D134" t="s">
        <v>464</v>
      </c>
      <c r="E134" t="s">
        <v>463</v>
      </c>
      <c r="F134">
        <v>5000010214</v>
      </c>
      <c r="G134" t="s">
        <v>880</v>
      </c>
      <c r="H134" t="s">
        <v>760</v>
      </c>
      <c r="I134" s="88">
        <v>45037</v>
      </c>
      <c r="J134" s="88" t="s">
        <v>898</v>
      </c>
      <c r="K134" s="93">
        <v>5</v>
      </c>
      <c r="L134" s="88">
        <v>45034</v>
      </c>
      <c r="M134" t="s">
        <v>122</v>
      </c>
      <c r="N134" t="s">
        <v>115</v>
      </c>
      <c r="O134" t="s">
        <v>673</v>
      </c>
      <c r="P134" s="89">
        <v>1</v>
      </c>
      <c r="Q134" s="90">
        <v>0.212115</v>
      </c>
      <c r="R134" s="89">
        <v>6196265</v>
      </c>
      <c r="V134">
        <v>1</v>
      </c>
      <c r="AD134" s="90" t="s">
        <v>689</v>
      </c>
    </row>
    <row r="135" spans="1:30" x14ac:dyDescent="0.3">
      <c r="A135" s="91">
        <v>45036</v>
      </c>
      <c r="B135" t="s">
        <v>465</v>
      </c>
      <c r="C135" t="s">
        <v>759</v>
      </c>
      <c r="D135" t="s">
        <v>464</v>
      </c>
      <c r="E135" t="s">
        <v>463</v>
      </c>
      <c r="F135">
        <v>5000010214</v>
      </c>
      <c r="G135" t="s">
        <v>880</v>
      </c>
      <c r="H135" t="s">
        <v>760</v>
      </c>
      <c r="I135" s="88">
        <v>45037</v>
      </c>
      <c r="J135" s="88" t="s">
        <v>898</v>
      </c>
      <c r="K135" s="93">
        <v>5</v>
      </c>
      <c r="L135" s="88">
        <v>45034</v>
      </c>
      <c r="M135" t="s">
        <v>123</v>
      </c>
      <c r="N135" t="s">
        <v>115</v>
      </c>
      <c r="O135" t="s">
        <v>673</v>
      </c>
      <c r="P135" s="89">
        <v>1</v>
      </c>
      <c r="Q135" s="90">
        <v>8.2732E-2</v>
      </c>
      <c r="R135" s="89">
        <v>4130843</v>
      </c>
      <c r="AD135" s="90" t="s">
        <v>689</v>
      </c>
    </row>
    <row r="136" spans="1:30" x14ac:dyDescent="0.3">
      <c r="A136" s="91">
        <v>45036</v>
      </c>
      <c r="B136" t="s">
        <v>465</v>
      </c>
      <c r="C136" t="s">
        <v>759</v>
      </c>
      <c r="D136" t="s">
        <v>464</v>
      </c>
      <c r="E136" t="s">
        <v>463</v>
      </c>
      <c r="F136">
        <v>5000010214</v>
      </c>
      <c r="G136" t="s">
        <v>880</v>
      </c>
      <c r="H136" t="s">
        <v>760</v>
      </c>
      <c r="I136" s="88">
        <v>45037</v>
      </c>
      <c r="J136" s="88" t="s">
        <v>898</v>
      </c>
      <c r="K136" s="93">
        <v>5</v>
      </c>
      <c r="L136" s="88">
        <v>45034</v>
      </c>
      <c r="M136" t="s">
        <v>730</v>
      </c>
      <c r="N136" t="s">
        <v>115</v>
      </c>
      <c r="O136" t="s">
        <v>673</v>
      </c>
      <c r="P136" s="89">
        <v>1</v>
      </c>
      <c r="Q136" s="90">
        <v>0</v>
      </c>
      <c r="R136" s="89">
        <v>0</v>
      </c>
      <c r="AD136" s="90" t="s">
        <v>689</v>
      </c>
    </row>
    <row r="137" spans="1:30" x14ac:dyDescent="0.3">
      <c r="A137" s="91">
        <v>45036</v>
      </c>
      <c r="B137" t="s">
        <v>469</v>
      </c>
      <c r="C137" t="s">
        <v>761</v>
      </c>
      <c r="D137" t="s">
        <v>468</v>
      </c>
      <c r="E137" t="s">
        <v>467</v>
      </c>
      <c r="F137">
        <v>5000014622</v>
      </c>
      <c r="G137" t="s">
        <v>880</v>
      </c>
      <c r="H137" t="s">
        <v>762</v>
      </c>
      <c r="I137" s="88">
        <v>45040</v>
      </c>
      <c r="J137" s="88" t="s">
        <v>898</v>
      </c>
      <c r="K137" s="93">
        <v>5</v>
      </c>
      <c r="L137" s="88">
        <v>45036</v>
      </c>
      <c r="M137" t="s">
        <v>257</v>
      </c>
      <c r="N137" t="s">
        <v>255</v>
      </c>
      <c r="O137" t="s">
        <v>673</v>
      </c>
      <c r="P137" s="89">
        <v>2</v>
      </c>
      <c r="Q137" s="90">
        <v>0.98490599999999995</v>
      </c>
      <c r="R137" s="89">
        <v>14544000</v>
      </c>
      <c r="AD137" s="90" t="s">
        <v>689</v>
      </c>
    </row>
    <row r="138" spans="1:30" x14ac:dyDescent="0.3">
      <c r="A138" s="91">
        <v>45036</v>
      </c>
      <c r="B138" t="s">
        <v>469</v>
      </c>
      <c r="C138" t="s">
        <v>761</v>
      </c>
      <c r="D138" t="s">
        <v>468</v>
      </c>
      <c r="E138" t="s">
        <v>467</v>
      </c>
      <c r="F138">
        <v>5000014622</v>
      </c>
      <c r="G138" t="s">
        <v>880</v>
      </c>
      <c r="H138" t="s">
        <v>762</v>
      </c>
      <c r="I138" s="88">
        <v>45040</v>
      </c>
      <c r="J138" s="88" t="s">
        <v>898</v>
      </c>
      <c r="K138" s="93">
        <v>5</v>
      </c>
      <c r="L138" s="88">
        <v>45036</v>
      </c>
      <c r="M138" t="s">
        <v>422</v>
      </c>
      <c r="N138" t="s">
        <v>255</v>
      </c>
      <c r="O138" t="s">
        <v>673</v>
      </c>
      <c r="P138" s="89">
        <v>2</v>
      </c>
      <c r="Q138" s="90">
        <v>0.95903099999999997</v>
      </c>
      <c r="R138" s="89">
        <v>10864000</v>
      </c>
      <c r="AD138" s="90" t="s">
        <v>689</v>
      </c>
    </row>
    <row r="139" spans="1:30" x14ac:dyDescent="0.3">
      <c r="A139" s="91">
        <v>45036</v>
      </c>
      <c r="B139" t="s">
        <v>469</v>
      </c>
      <c r="C139" t="s">
        <v>761</v>
      </c>
      <c r="D139" t="s">
        <v>468</v>
      </c>
      <c r="E139" t="s">
        <v>467</v>
      </c>
      <c r="F139">
        <v>5000014622</v>
      </c>
      <c r="G139" t="s">
        <v>880</v>
      </c>
      <c r="H139" t="s">
        <v>762</v>
      </c>
      <c r="I139" s="88">
        <v>45040</v>
      </c>
      <c r="J139" s="88" t="s">
        <v>898</v>
      </c>
      <c r="K139" s="93">
        <v>5</v>
      </c>
      <c r="L139" s="88">
        <v>45036</v>
      </c>
      <c r="M139" t="s">
        <v>471</v>
      </c>
      <c r="N139" t="s">
        <v>255</v>
      </c>
      <c r="O139" t="s">
        <v>673</v>
      </c>
      <c r="P139" s="89">
        <v>1</v>
      </c>
      <c r="Q139" s="90">
        <v>0.47951549999999998</v>
      </c>
      <c r="R139" s="89">
        <v>6872000</v>
      </c>
      <c r="AD139" s="90" t="s">
        <v>689</v>
      </c>
    </row>
    <row r="140" spans="1:30" x14ac:dyDescent="0.3">
      <c r="A140" s="91">
        <v>45036</v>
      </c>
      <c r="B140" t="s">
        <v>469</v>
      </c>
      <c r="C140" t="s">
        <v>761</v>
      </c>
      <c r="D140" t="s">
        <v>468</v>
      </c>
      <c r="E140" t="s">
        <v>467</v>
      </c>
      <c r="F140">
        <v>5000014622</v>
      </c>
      <c r="G140" t="s">
        <v>880</v>
      </c>
      <c r="H140" t="s">
        <v>762</v>
      </c>
      <c r="I140" s="88">
        <v>45040</v>
      </c>
      <c r="J140" s="88" t="s">
        <v>898</v>
      </c>
      <c r="K140" s="93">
        <v>5</v>
      </c>
      <c r="L140" s="88">
        <v>45036</v>
      </c>
      <c r="M140" t="s">
        <v>254</v>
      </c>
      <c r="N140" t="s">
        <v>255</v>
      </c>
      <c r="O140" t="s">
        <v>673</v>
      </c>
      <c r="P140" s="89">
        <v>1</v>
      </c>
      <c r="Q140" s="90">
        <v>0.58678600000000003</v>
      </c>
      <c r="R140" s="89">
        <v>9265000</v>
      </c>
      <c r="AD140" s="90" t="s">
        <v>689</v>
      </c>
    </row>
    <row r="141" spans="1:30" x14ac:dyDescent="0.3">
      <c r="A141" s="91">
        <v>45036</v>
      </c>
      <c r="B141" t="s">
        <v>469</v>
      </c>
      <c r="C141" t="s">
        <v>761</v>
      </c>
      <c r="D141" t="s">
        <v>468</v>
      </c>
      <c r="E141" t="s">
        <v>467</v>
      </c>
      <c r="F141">
        <v>5000014622</v>
      </c>
      <c r="G141" t="s">
        <v>880</v>
      </c>
      <c r="H141" t="s">
        <v>762</v>
      </c>
      <c r="I141" s="88">
        <v>45040</v>
      </c>
      <c r="J141" s="88" t="s">
        <v>898</v>
      </c>
      <c r="K141" s="93">
        <v>5</v>
      </c>
      <c r="L141" s="88">
        <v>45036</v>
      </c>
      <c r="M141" t="s">
        <v>472</v>
      </c>
      <c r="N141" t="s">
        <v>255</v>
      </c>
      <c r="O141" t="s">
        <v>673</v>
      </c>
      <c r="P141" s="89">
        <v>1</v>
      </c>
      <c r="Q141" s="90">
        <v>0.58678600000000003</v>
      </c>
      <c r="R141" s="89">
        <v>9265000</v>
      </c>
      <c r="AD141" s="90" t="s">
        <v>689</v>
      </c>
    </row>
    <row r="142" spans="1:30" x14ac:dyDescent="0.3">
      <c r="A142" s="91">
        <v>45036</v>
      </c>
      <c r="B142" t="s">
        <v>469</v>
      </c>
      <c r="C142" t="s">
        <v>761</v>
      </c>
      <c r="D142" t="s">
        <v>468</v>
      </c>
      <c r="E142" t="s">
        <v>467</v>
      </c>
      <c r="F142">
        <v>5000014622</v>
      </c>
      <c r="G142" t="s">
        <v>880</v>
      </c>
      <c r="H142" t="s">
        <v>762</v>
      </c>
      <c r="I142" s="88">
        <v>45040</v>
      </c>
      <c r="J142" s="88" t="s">
        <v>898</v>
      </c>
      <c r="K142" s="93">
        <v>5</v>
      </c>
      <c r="L142" s="88">
        <v>45036</v>
      </c>
      <c r="M142" t="s">
        <v>245</v>
      </c>
      <c r="N142" t="s">
        <v>246</v>
      </c>
      <c r="O142" t="s">
        <v>673</v>
      </c>
      <c r="P142" s="89">
        <v>3</v>
      </c>
      <c r="Q142" s="90">
        <v>2.5593750000000002</v>
      </c>
      <c r="R142" s="89">
        <v>31504092</v>
      </c>
      <c r="AD142" s="90" t="s">
        <v>689</v>
      </c>
    </row>
    <row r="143" spans="1:30" x14ac:dyDescent="0.3">
      <c r="A143" s="91">
        <v>45036</v>
      </c>
      <c r="B143" t="s">
        <v>469</v>
      </c>
      <c r="C143" t="s">
        <v>761</v>
      </c>
      <c r="D143" t="s">
        <v>468</v>
      </c>
      <c r="E143" t="s">
        <v>467</v>
      </c>
      <c r="F143">
        <v>5000014622</v>
      </c>
      <c r="G143" t="s">
        <v>880</v>
      </c>
      <c r="H143" t="s">
        <v>762</v>
      </c>
      <c r="I143" s="88">
        <v>45040</v>
      </c>
      <c r="J143" s="88" t="s">
        <v>898</v>
      </c>
      <c r="K143" s="93">
        <v>5</v>
      </c>
      <c r="L143" s="88">
        <v>45036</v>
      </c>
      <c r="M143" t="s">
        <v>418</v>
      </c>
      <c r="N143" t="s">
        <v>246</v>
      </c>
      <c r="O143" t="s">
        <v>673</v>
      </c>
      <c r="P143" s="89">
        <v>2</v>
      </c>
      <c r="Q143" s="90">
        <v>1.487104</v>
      </c>
      <c r="R143" s="89">
        <v>18684546</v>
      </c>
      <c r="AD143" s="90" t="s">
        <v>689</v>
      </c>
    </row>
    <row r="144" spans="1:30" x14ac:dyDescent="0.3">
      <c r="A144" s="91">
        <v>45036</v>
      </c>
      <c r="B144" t="s">
        <v>469</v>
      </c>
      <c r="C144" t="s">
        <v>761</v>
      </c>
      <c r="D144" t="s">
        <v>474</v>
      </c>
      <c r="E144" t="s">
        <v>473</v>
      </c>
      <c r="F144">
        <v>5000014622</v>
      </c>
      <c r="G144" t="s">
        <v>880</v>
      </c>
      <c r="H144" t="s">
        <v>763</v>
      </c>
      <c r="I144" s="88">
        <v>45044</v>
      </c>
      <c r="J144" s="88" t="s">
        <v>898</v>
      </c>
      <c r="K144" s="93">
        <v>5</v>
      </c>
      <c r="L144" s="88">
        <v>45036</v>
      </c>
      <c r="M144" t="s">
        <v>113</v>
      </c>
      <c r="N144" t="s">
        <v>115</v>
      </c>
      <c r="O144" t="s">
        <v>673</v>
      </c>
      <c r="P144" s="89">
        <v>4</v>
      </c>
      <c r="Q144" s="90">
        <v>0.86399999999999999</v>
      </c>
      <c r="R144" s="89">
        <v>31130580</v>
      </c>
      <c r="AD144" s="90" t="s">
        <v>689</v>
      </c>
    </row>
    <row r="145" spans="1:30" x14ac:dyDescent="0.3">
      <c r="A145" s="91">
        <v>45036</v>
      </c>
      <c r="B145" t="s">
        <v>469</v>
      </c>
      <c r="C145" t="s">
        <v>761</v>
      </c>
      <c r="D145" t="s">
        <v>474</v>
      </c>
      <c r="E145" t="s">
        <v>473</v>
      </c>
      <c r="F145">
        <v>5000014622</v>
      </c>
      <c r="G145" t="s">
        <v>880</v>
      </c>
      <c r="H145" t="s">
        <v>763</v>
      </c>
      <c r="I145" s="88">
        <v>45044</v>
      </c>
      <c r="J145" s="88" t="s">
        <v>898</v>
      </c>
      <c r="K145" s="93">
        <v>5</v>
      </c>
      <c r="L145" s="88">
        <v>45036</v>
      </c>
      <c r="M145" t="s">
        <v>120</v>
      </c>
      <c r="N145" t="s">
        <v>115</v>
      </c>
      <c r="O145" t="s">
        <v>673</v>
      </c>
      <c r="P145" s="89">
        <v>4</v>
      </c>
      <c r="Q145" s="90">
        <v>0.40857599999999999</v>
      </c>
      <c r="R145" s="89">
        <v>20753720</v>
      </c>
      <c r="AD145" s="90" t="s">
        <v>689</v>
      </c>
    </row>
    <row r="146" spans="1:30" x14ac:dyDescent="0.3">
      <c r="A146" s="91">
        <v>45036</v>
      </c>
      <c r="B146" t="s">
        <v>469</v>
      </c>
      <c r="C146" t="s">
        <v>761</v>
      </c>
      <c r="D146" t="s">
        <v>474</v>
      </c>
      <c r="E146" t="s">
        <v>473</v>
      </c>
      <c r="F146">
        <v>5000014622</v>
      </c>
      <c r="G146" t="s">
        <v>880</v>
      </c>
      <c r="H146" t="s">
        <v>763</v>
      </c>
      <c r="I146" s="88">
        <v>45044</v>
      </c>
      <c r="J146" s="88" t="s">
        <v>898</v>
      </c>
      <c r="K146" s="93">
        <v>5</v>
      </c>
      <c r="L146" s="88">
        <v>45036</v>
      </c>
      <c r="M146" t="s">
        <v>682</v>
      </c>
      <c r="N146" t="s">
        <v>115</v>
      </c>
      <c r="O146" t="s">
        <v>673</v>
      </c>
      <c r="P146" s="89">
        <v>4</v>
      </c>
      <c r="Q146" s="90">
        <v>0</v>
      </c>
      <c r="R146" s="89">
        <v>0</v>
      </c>
      <c r="AD146" s="90" t="s">
        <v>689</v>
      </c>
    </row>
    <row r="147" spans="1:30" x14ac:dyDescent="0.3">
      <c r="A147" s="91">
        <v>45036</v>
      </c>
      <c r="B147" t="s">
        <v>469</v>
      </c>
      <c r="C147" t="s">
        <v>761</v>
      </c>
      <c r="D147" t="s">
        <v>474</v>
      </c>
      <c r="E147" t="s">
        <v>473</v>
      </c>
      <c r="F147">
        <v>5000014622</v>
      </c>
      <c r="G147" t="s">
        <v>880</v>
      </c>
      <c r="H147" t="s">
        <v>763</v>
      </c>
      <c r="I147" s="88">
        <v>45044</v>
      </c>
      <c r="J147" s="88" t="s">
        <v>898</v>
      </c>
      <c r="K147" s="93">
        <v>5</v>
      </c>
      <c r="L147" s="88">
        <v>45036</v>
      </c>
      <c r="M147" t="s">
        <v>122</v>
      </c>
      <c r="N147" t="s">
        <v>115</v>
      </c>
      <c r="O147" t="s">
        <v>673</v>
      </c>
      <c r="P147" s="89">
        <v>5</v>
      </c>
      <c r="Q147" s="90">
        <v>1.060575</v>
      </c>
      <c r="R147" s="89">
        <v>30981325</v>
      </c>
      <c r="AD147" s="90" t="s">
        <v>689</v>
      </c>
    </row>
    <row r="148" spans="1:30" x14ac:dyDescent="0.3">
      <c r="A148" s="91">
        <v>45036</v>
      </c>
      <c r="B148" t="s">
        <v>469</v>
      </c>
      <c r="C148" t="s">
        <v>761</v>
      </c>
      <c r="D148" t="s">
        <v>474</v>
      </c>
      <c r="E148" t="s">
        <v>473</v>
      </c>
      <c r="F148">
        <v>5000014622</v>
      </c>
      <c r="G148" t="s">
        <v>880</v>
      </c>
      <c r="H148" t="s">
        <v>763</v>
      </c>
      <c r="I148" s="88">
        <v>45044</v>
      </c>
      <c r="J148" s="88" t="s">
        <v>898</v>
      </c>
      <c r="K148" s="93">
        <v>5</v>
      </c>
      <c r="L148" s="88">
        <v>45036</v>
      </c>
      <c r="M148" t="s">
        <v>123</v>
      </c>
      <c r="N148" t="s">
        <v>115</v>
      </c>
      <c r="O148" t="s">
        <v>673</v>
      </c>
      <c r="P148" s="89">
        <v>5</v>
      </c>
      <c r="Q148" s="90">
        <v>0.41366000000000003</v>
      </c>
      <c r="R148" s="89">
        <v>20654215</v>
      </c>
      <c r="AD148" s="90" t="s">
        <v>689</v>
      </c>
    </row>
    <row r="149" spans="1:30" x14ac:dyDescent="0.3">
      <c r="A149" s="91">
        <v>45036</v>
      </c>
      <c r="B149" t="s">
        <v>469</v>
      </c>
      <c r="C149" t="s">
        <v>761</v>
      </c>
      <c r="D149" t="s">
        <v>474</v>
      </c>
      <c r="E149" t="s">
        <v>473</v>
      </c>
      <c r="F149">
        <v>5000014622</v>
      </c>
      <c r="G149" t="s">
        <v>880</v>
      </c>
      <c r="H149" t="s">
        <v>763</v>
      </c>
      <c r="I149" s="88">
        <v>45044</v>
      </c>
      <c r="J149" s="88" t="s">
        <v>898</v>
      </c>
      <c r="K149" s="93">
        <v>5</v>
      </c>
      <c r="L149" s="88">
        <v>45036</v>
      </c>
      <c r="M149" t="s">
        <v>124</v>
      </c>
      <c r="N149" t="s">
        <v>115</v>
      </c>
      <c r="O149" t="s">
        <v>673</v>
      </c>
      <c r="P149" s="89">
        <v>5</v>
      </c>
      <c r="Q149" s="90">
        <v>0.78802499999999998</v>
      </c>
      <c r="R149" s="89">
        <v>25373555</v>
      </c>
      <c r="AD149" s="90" t="s">
        <v>689</v>
      </c>
    </row>
    <row r="150" spans="1:30" x14ac:dyDescent="0.3">
      <c r="A150" s="91">
        <v>45036</v>
      </c>
      <c r="B150" t="s">
        <v>469</v>
      </c>
      <c r="C150" t="s">
        <v>761</v>
      </c>
      <c r="D150" t="s">
        <v>474</v>
      </c>
      <c r="E150" t="s">
        <v>473</v>
      </c>
      <c r="F150">
        <v>5000014622</v>
      </c>
      <c r="G150" t="s">
        <v>880</v>
      </c>
      <c r="H150" t="s">
        <v>763</v>
      </c>
      <c r="I150" s="88">
        <v>45044</v>
      </c>
      <c r="J150" s="88" t="s">
        <v>898</v>
      </c>
      <c r="K150" s="93">
        <v>5</v>
      </c>
      <c r="L150" s="88">
        <v>45036</v>
      </c>
      <c r="M150" t="s">
        <v>125</v>
      </c>
      <c r="N150" t="s">
        <v>115</v>
      </c>
      <c r="O150" t="s">
        <v>673</v>
      </c>
      <c r="P150" s="89">
        <v>5</v>
      </c>
      <c r="Q150" s="90">
        <v>0.41044249999999999</v>
      </c>
      <c r="R150" s="89">
        <v>16915700</v>
      </c>
      <c r="AD150" s="90" t="s">
        <v>689</v>
      </c>
    </row>
    <row r="151" spans="1:30" x14ac:dyDescent="0.3">
      <c r="A151" s="91">
        <v>45036</v>
      </c>
      <c r="B151" t="s">
        <v>469</v>
      </c>
      <c r="C151" t="s">
        <v>761</v>
      </c>
      <c r="D151" t="s">
        <v>474</v>
      </c>
      <c r="E151" t="s">
        <v>473</v>
      </c>
      <c r="F151">
        <v>5000014622</v>
      </c>
      <c r="G151" t="s">
        <v>880</v>
      </c>
      <c r="H151" t="s">
        <v>763</v>
      </c>
      <c r="I151" s="88">
        <v>45044</v>
      </c>
      <c r="J151" s="88" t="s">
        <v>898</v>
      </c>
      <c r="K151" s="93">
        <v>5</v>
      </c>
      <c r="L151" s="88">
        <v>45036</v>
      </c>
      <c r="M151" t="s">
        <v>730</v>
      </c>
      <c r="N151" t="s">
        <v>115</v>
      </c>
      <c r="O151" t="s">
        <v>673</v>
      </c>
      <c r="P151" s="89">
        <v>5</v>
      </c>
      <c r="Q151" s="90">
        <v>0</v>
      </c>
      <c r="R151" s="89">
        <v>0</v>
      </c>
      <c r="AD151" s="90" t="s">
        <v>689</v>
      </c>
    </row>
    <row r="152" spans="1:30" x14ac:dyDescent="0.3">
      <c r="A152" s="91">
        <v>45036</v>
      </c>
      <c r="B152" t="s">
        <v>469</v>
      </c>
      <c r="C152" t="s">
        <v>761</v>
      </c>
      <c r="D152" t="s">
        <v>474</v>
      </c>
      <c r="E152" t="s">
        <v>473</v>
      </c>
      <c r="F152">
        <v>5000014622</v>
      </c>
      <c r="G152" t="s">
        <v>880</v>
      </c>
      <c r="H152" t="s">
        <v>763</v>
      </c>
      <c r="I152" s="88">
        <v>45044</v>
      </c>
      <c r="J152" s="88" t="s">
        <v>898</v>
      </c>
      <c r="K152" s="93">
        <v>5</v>
      </c>
      <c r="L152" s="88">
        <v>45036</v>
      </c>
      <c r="M152" t="s">
        <v>731</v>
      </c>
      <c r="N152" t="s">
        <v>115</v>
      </c>
      <c r="O152" t="s">
        <v>673</v>
      </c>
      <c r="P152" s="89">
        <v>5</v>
      </c>
      <c r="Q152" s="90">
        <v>0</v>
      </c>
      <c r="R152" s="89">
        <v>0</v>
      </c>
      <c r="AD152" s="90" t="s">
        <v>689</v>
      </c>
    </row>
    <row r="153" spans="1:30" x14ac:dyDescent="0.3">
      <c r="A153" s="91">
        <v>45036</v>
      </c>
      <c r="B153" t="s">
        <v>149</v>
      </c>
      <c r="C153" t="s">
        <v>764</v>
      </c>
      <c r="D153" t="s">
        <v>326</v>
      </c>
      <c r="E153" t="s">
        <v>325</v>
      </c>
      <c r="F153">
        <v>6000009462</v>
      </c>
      <c r="G153" t="s">
        <v>880</v>
      </c>
      <c r="H153" t="s">
        <v>765</v>
      </c>
      <c r="I153" s="88">
        <v>45042</v>
      </c>
      <c r="J153" s="88" t="s">
        <v>898</v>
      </c>
      <c r="K153" s="93">
        <v>5</v>
      </c>
      <c r="L153" s="88">
        <v>45035</v>
      </c>
      <c r="M153" t="s">
        <v>113</v>
      </c>
      <c r="N153" t="s">
        <v>115</v>
      </c>
      <c r="O153" t="s">
        <v>673</v>
      </c>
      <c r="P153" s="89">
        <v>13</v>
      </c>
      <c r="Q153" s="90">
        <v>2.8079999999999998</v>
      </c>
      <c r="R153" s="89">
        <v>101174385</v>
      </c>
      <c r="AD153" s="90" t="s">
        <v>689</v>
      </c>
    </row>
    <row r="154" spans="1:30" x14ac:dyDescent="0.3">
      <c r="A154" s="91">
        <v>45036</v>
      </c>
      <c r="B154" t="s">
        <v>149</v>
      </c>
      <c r="C154" t="s">
        <v>764</v>
      </c>
      <c r="D154" t="s">
        <v>326</v>
      </c>
      <c r="E154" t="s">
        <v>325</v>
      </c>
      <c r="F154">
        <v>6000009462</v>
      </c>
      <c r="G154" t="s">
        <v>880</v>
      </c>
      <c r="H154" t="s">
        <v>765</v>
      </c>
      <c r="I154" s="88">
        <v>45042</v>
      </c>
      <c r="J154" s="88" t="s">
        <v>898</v>
      </c>
      <c r="K154" s="93">
        <v>5</v>
      </c>
      <c r="L154" s="88">
        <v>45035</v>
      </c>
      <c r="M154" t="s">
        <v>120</v>
      </c>
      <c r="N154" t="s">
        <v>115</v>
      </c>
      <c r="O154" t="s">
        <v>673</v>
      </c>
      <c r="P154" s="89">
        <v>13</v>
      </c>
      <c r="Q154" s="90">
        <v>1.3278719999999999</v>
      </c>
      <c r="R154" s="89">
        <v>67449590</v>
      </c>
      <c r="AD154" s="90" t="s">
        <v>689</v>
      </c>
    </row>
    <row r="155" spans="1:30" x14ac:dyDescent="0.3">
      <c r="A155" s="91">
        <v>45036</v>
      </c>
      <c r="B155" t="s">
        <v>149</v>
      </c>
      <c r="C155" t="s">
        <v>764</v>
      </c>
      <c r="D155" t="s">
        <v>326</v>
      </c>
      <c r="E155" t="s">
        <v>325</v>
      </c>
      <c r="F155">
        <v>6000009462</v>
      </c>
      <c r="G155" t="s">
        <v>880</v>
      </c>
      <c r="H155" t="s">
        <v>765</v>
      </c>
      <c r="I155" s="88">
        <v>45042</v>
      </c>
      <c r="J155" s="88" t="s">
        <v>898</v>
      </c>
      <c r="K155" s="93">
        <v>5</v>
      </c>
      <c r="L155" s="88">
        <v>45035</v>
      </c>
      <c r="M155" t="s">
        <v>682</v>
      </c>
      <c r="N155" t="s">
        <v>115</v>
      </c>
      <c r="O155" t="s">
        <v>673</v>
      </c>
      <c r="P155" s="89">
        <v>13</v>
      </c>
      <c r="Q155" s="90">
        <v>0</v>
      </c>
      <c r="R155" s="89">
        <v>0</v>
      </c>
      <c r="AD155" s="90" t="s">
        <v>689</v>
      </c>
    </row>
    <row r="156" spans="1:30" x14ac:dyDescent="0.3">
      <c r="A156" s="91">
        <v>45036</v>
      </c>
      <c r="B156" t="s">
        <v>149</v>
      </c>
      <c r="C156" t="s">
        <v>766</v>
      </c>
      <c r="D156" t="s">
        <v>280</v>
      </c>
      <c r="E156" t="s">
        <v>279</v>
      </c>
      <c r="F156">
        <v>6000011758</v>
      </c>
      <c r="G156" t="s">
        <v>881</v>
      </c>
      <c r="H156" t="s">
        <v>767</v>
      </c>
      <c r="I156" s="88">
        <v>45042</v>
      </c>
      <c r="J156" s="88" t="s">
        <v>896</v>
      </c>
      <c r="K156" s="93">
        <v>5</v>
      </c>
      <c r="L156" s="88">
        <v>45035</v>
      </c>
      <c r="M156" t="s">
        <v>113</v>
      </c>
      <c r="N156" t="s">
        <v>115</v>
      </c>
      <c r="O156" t="s">
        <v>673</v>
      </c>
      <c r="P156" s="89">
        <v>35</v>
      </c>
      <c r="Q156" s="90">
        <v>7.56</v>
      </c>
      <c r="R156" s="89">
        <v>272392575</v>
      </c>
      <c r="V156">
        <v>1</v>
      </c>
      <c r="AD156" s="90" t="s">
        <v>674</v>
      </c>
    </row>
    <row r="157" spans="1:30" x14ac:dyDescent="0.3">
      <c r="A157" s="91">
        <v>45036</v>
      </c>
      <c r="B157" t="s">
        <v>149</v>
      </c>
      <c r="C157" t="s">
        <v>766</v>
      </c>
      <c r="D157" t="s">
        <v>280</v>
      </c>
      <c r="E157" t="s">
        <v>279</v>
      </c>
      <c r="F157">
        <v>6000011758</v>
      </c>
      <c r="G157" t="s">
        <v>881</v>
      </c>
      <c r="H157" t="s">
        <v>767</v>
      </c>
      <c r="I157" s="88">
        <v>45042</v>
      </c>
      <c r="J157" s="88" t="s">
        <v>896</v>
      </c>
      <c r="K157" s="93">
        <v>5</v>
      </c>
      <c r="L157" s="88">
        <v>45035</v>
      </c>
      <c r="M157" t="s">
        <v>120</v>
      </c>
      <c r="N157" t="s">
        <v>115</v>
      </c>
      <c r="O157" t="s">
        <v>673</v>
      </c>
      <c r="P157" s="89">
        <v>35</v>
      </c>
      <c r="Q157" s="90">
        <v>3.57504</v>
      </c>
      <c r="R157" s="89">
        <v>181595050</v>
      </c>
      <c r="AD157" s="90" t="s">
        <v>674</v>
      </c>
    </row>
    <row r="158" spans="1:30" x14ac:dyDescent="0.3">
      <c r="A158" s="91">
        <v>45036</v>
      </c>
      <c r="B158" t="s">
        <v>149</v>
      </c>
      <c r="C158" t="s">
        <v>766</v>
      </c>
      <c r="D158" t="s">
        <v>280</v>
      </c>
      <c r="E158" t="s">
        <v>279</v>
      </c>
      <c r="F158">
        <v>6000011758</v>
      </c>
      <c r="G158" t="s">
        <v>881</v>
      </c>
      <c r="H158" t="s">
        <v>767</v>
      </c>
      <c r="I158" s="88">
        <v>45042</v>
      </c>
      <c r="J158" s="88" t="s">
        <v>896</v>
      </c>
      <c r="K158" s="93">
        <v>5</v>
      </c>
      <c r="L158" s="88">
        <v>45035</v>
      </c>
      <c r="M158" t="s">
        <v>682</v>
      </c>
      <c r="N158" t="s">
        <v>115</v>
      </c>
      <c r="O158" t="s">
        <v>673</v>
      </c>
      <c r="P158" s="89">
        <v>35</v>
      </c>
      <c r="Q158" s="90">
        <v>0</v>
      </c>
      <c r="R158" s="89">
        <v>0</v>
      </c>
      <c r="AD158" s="90" t="s">
        <v>674</v>
      </c>
    </row>
    <row r="159" spans="1:30" x14ac:dyDescent="0.3">
      <c r="A159" s="91">
        <v>45036</v>
      </c>
      <c r="B159" t="s">
        <v>285</v>
      </c>
      <c r="C159" t="s">
        <v>286</v>
      </c>
      <c r="D159" t="s">
        <v>284</v>
      </c>
      <c r="E159" t="s">
        <v>282</v>
      </c>
      <c r="F159">
        <v>6000013480</v>
      </c>
      <c r="G159" t="s">
        <v>881</v>
      </c>
      <c r="H159" t="s">
        <v>284</v>
      </c>
      <c r="I159" s="88">
        <v>45065</v>
      </c>
      <c r="J159" s="88" t="s">
        <v>896</v>
      </c>
      <c r="K159" s="93">
        <v>5</v>
      </c>
      <c r="L159" s="88">
        <v>45035</v>
      </c>
      <c r="M159" t="s">
        <v>768</v>
      </c>
      <c r="N159" t="s">
        <v>115</v>
      </c>
      <c r="O159" t="s">
        <v>673</v>
      </c>
      <c r="P159" s="89">
        <v>10</v>
      </c>
      <c r="Q159" s="90">
        <v>0</v>
      </c>
      <c r="R159" s="89">
        <v>0</v>
      </c>
      <c r="AD159" s="90" t="s">
        <v>674</v>
      </c>
    </row>
    <row r="160" spans="1:30" x14ac:dyDescent="0.3">
      <c r="A160" s="91">
        <v>45036</v>
      </c>
      <c r="B160" t="s">
        <v>285</v>
      </c>
      <c r="C160" t="s">
        <v>286</v>
      </c>
      <c r="D160" t="s">
        <v>284</v>
      </c>
      <c r="E160" t="s">
        <v>282</v>
      </c>
      <c r="F160">
        <v>6000013480</v>
      </c>
      <c r="G160" t="s">
        <v>881</v>
      </c>
      <c r="H160" t="s">
        <v>284</v>
      </c>
      <c r="I160" s="88">
        <v>45065</v>
      </c>
      <c r="J160" s="88" t="s">
        <v>896</v>
      </c>
      <c r="K160" s="93">
        <v>5</v>
      </c>
      <c r="L160" s="88">
        <v>45035</v>
      </c>
      <c r="M160" t="s">
        <v>283</v>
      </c>
      <c r="N160" t="s">
        <v>115</v>
      </c>
      <c r="O160" t="s">
        <v>673</v>
      </c>
      <c r="P160" s="89">
        <v>10</v>
      </c>
      <c r="Q160" s="90">
        <v>1.3368749999999998</v>
      </c>
      <c r="R160" s="89">
        <v>64074910</v>
      </c>
      <c r="AD160" s="90" t="s">
        <v>674</v>
      </c>
    </row>
    <row r="161" spans="1:30" x14ac:dyDescent="0.3">
      <c r="A161" s="91">
        <v>45036</v>
      </c>
      <c r="B161" t="s">
        <v>285</v>
      </c>
      <c r="C161" t="s">
        <v>286</v>
      </c>
      <c r="D161" t="s">
        <v>284</v>
      </c>
      <c r="E161" t="s">
        <v>282</v>
      </c>
      <c r="F161">
        <v>6000013480</v>
      </c>
      <c r="G161" t="s">
        <v>881</v>
      </c>
      <c r="H161" t="s">
        <v>284</v>
      </c>
      <c r="I161" s="88">
        <v>45065</v>
      </c>
      <c r="J161" s="88" t="s">
        <v>896</v>
      </c>
      <c r="K161" s="93">
        <v>5</v>
      </c>
      <c r="L161" s="88">
        <v>45035</v>
      </c>
      <c r="M161" t="s">
        <v>287</v>
      </c>
      <c r="N161" t="s">
        <v>115</v>
      </c>
      <c r="O161" t="s">
        <v>673</v>
      </c>
      <c r="P161" s="89">
        <v>10</v>
      </c>
      <c r="Q161" s="90">
        <v>2.7744</v>
      </c>
      <c r="R161" s="89">
        <v>96091060</v>
      </c>
      <c r="AD161" s="90" t="s">
        <v>674</v>
      </c>
    </row>
    <row r="162" spans="1:30" x14ac:dyDescent="0.3">
      <c r="A162" s="91">
        <v>45036</v>
      </c>
      <c r="B162" t="s">
        <v>172</v>
      </c>
      <c r="C162" t="s">
        <v>335</v>
      </c>
      <c r="D162" t="s">
        <v>334</v>
      </c>
      <c r="E162" t="s">
        <v>333</v>
      </c>
      <c r="F162">
        <v>6000024438</v>
      </c>
      <c r="G162" t="s">
        <v>877</v>
      </c>
      <c r="H162" t="s">
        <v>769</v>
      </c>
      <c r="I162" s="88">
        <v>45036</v>
      </c>
      <c r="J162" s="88" t="s">
        <v>898</v>
      </c>
      <c r="K162" s="93" t="s">
        <v>901</v>
      </c>
      <c r="L162" s="88">
        <v>45036</v>
      </c>
      <c r="M162" t="s">
        <v>235</v>
      </c>
      <c r="N162" t="s">
        <v>115</v>
      </c>
      <c r="O162" t="s">
        <v>673</v>
      </c>
      <c r="P162" s="89">
        <v>3</v>
      </c>
      <c r="Q162" s="90">
        <v>0.42778125</v>
      </c>
      <c r="R162" s="89">
        <v>16426710</v>
      </c>
      <c r="U162">
        <v>1</v>
      </c>
      <c r="AD162" s="90" t="s">
        <v>689</v>
      </c>
    </row>
    <row r="163" spans="1:30" x14ac:dyDescent="0.3">
      <c r="A163" s="91">
        <v>45036</v>
      </c>
      <c r="B163" t="s">
        <v>172</v>
      </c>
      <c r="C163" t="s">
        <v>335</v>
      </c>
      <c r="D163" t="s">
        <v>334</v>
      </c>
      <c r="E163" t="s">
        <v>333</v>
      </c>
      <c r="F163">
        <v>6000024438</v>
      </c>
      <c r="G163" t="s">
        <v>877</v>
      </c>
      <c r="H163" t="s">
        <v>769</v>
      </c>
      <c r="I163" s="88">
        <v>45036</v>
      </c>
      <c r="J163" s="88" t="s">
        <v>898</v>
      </c>
      <c r="K163" s="93" t="s">
        <v>901</v>
      </c>
      <c r="L163" s="88">
        <v>45036</v>
      </c>
      <c r="M163" t="s">
        <v>236</v>
      </c>
      <c r="N163" t="s">
        <v>115</v>
      </c>
      <c r="O163" t="s">
        <v>673</v>
      </c>
      <c r="P163" s="89">
        <v>3</v>
      </c>
      <c r="Q163" s="90">
        <v>0.63278999999999996</v>
      </c>
      <c r="R163" s="89">
        <v>24640065</v>
      </c>
      <c r="AD163" s="90" t="s">
        <v>689</v>
      </c>
    </row>
    <row r="164" spans="1:30" x14ac:dyDescent="0.3">
      <c r="A164" s="91">
        <v>45036</v>
      </c>
      <c r="B164" t="s">
        <v>172</v>
      </c>
      <c r="C164" t="s">
        <v>335</v>
      </c>
      <c r="D164" t="s">
        <v>334</v>
      </c>
      <c r="E164" t="s">
        <v>333</v>
      </c>
      <c r="F164">
        <v>6000024438</v>
      </c>
      <c r="G164" t="s">
        <v>877</v>
      </c>
      <c r="H164" t="s">
        <v>769</v>
      </c>
      <c r="I164" s="88">
        <v>45036</v>
      </c>
      <c r="J164" s="88" t="s">
        <v>898</v>
      </c>
      <c r="K164" s="93" t="s">
        <v>901</v>
      </c>
      <c r="L164" s="88">
        <v>45036</v>
      </c>
      <c r="M164" t="s">
        <v>770</v>
      </c>
      <c r="N164" t="s">
        <v>115</v>
      </c>
      <c r="O164" t="s">
        <v>673</v>
      </c>
      <c r="P164" s="89">
        <v>3</v>
      </c>
      <c r="Q164" s="90">
        <v>0</v>
      </c>
      <c r="R164" s="89">
        <v>0</v>
      </c>
      <c r="AD164" s="90" t="s">
        <v>689</v>
      </c>
    </row>
    <row r="165" spans="1:30" x14ac:dyDescent="0.3">
      <c r="A165" s="91">
        <v>45036</v>
      </c>
      <c r="B165" t="s">
        <v>172</v>
      </c>
      <c r="C165" t="s">
        <v>335</v>
      </c>
      <c r="D165" t="s">
        <v>334</v>
      </c>
      <c r="E165" t="s">
        <v>333</v>
      </c>
      <c r="F165">
        <v>6000024438</v>
      </c>
      <c r="G165" t="s">
        <v>877</v>
      </c>
      <c r="H165" t="s">
        <v>769</v>
      </c>
      <c r="I165" s="88">
        <v>45036</v>
      </c>
      <c r="J165" s="88" t="s">
        <v>898</v>
      </c>
      <c r="K165" s="93" t="s">
        <v>901</v>
      </c>
      <c r="L165" s="88">
        <v>45036</v>
      </c>
      <c r="M165" t="s">
        <v>237</v>
      </c>
      <c r="N165" t="s">
        <v>115</v>
      </c>
      <c r="O165" t="s">
        <v>673</v>
      </c>
      <c r="P165" s="89">
        <v>3</v>
      </c>
      <c r="Q165" s="90">
        <v>0.39571499999999998</v>
      </c>
      <c r="R165" s="89">
        <v>23667768</v>
      </c>
      <c r="AD165" s="90" t="s">
        <v>689</v>
      </c>
    </row>
    <row r="166" spans="1:30" x14ac:dyDescent="0.3">
      <c r="A166" s="91">
        <v>45036</v>
      </c>
      <c r="B166" t="s">
        <v>172</v>
      </c>
      <c r="C166" t="s">
        <v>335</v>
      </c>
      <c r="D166" t="s">
        <v>334</v>
      </c>
      <c r="E166" t="s">
        <v>333</v>
      </c>
      <c r="F166">
        <v>6000024438</v>
      </c>
      <c r="G166" t="s">
        <v>877</v>
      </c>
      <c r="H166" t="s">
        <v>769</v>
      </c>
      <c r="I166" s="88">
        <v>45036</v>
      </c>
      <c r="J166" s="88" t="s">
        <v>898</v>
      </c>
      <c r="K166" s="93" t="s">
        <v>901</v>
      </c>
      <c r="L166" s="88">
        <v>45036</v>
      </c>
      <c r="M166" t="s">
        <v>771</v>
      </c>
      <c r="N166" t="s">
        <v>115</v>
      </c>
      <c r="O166" t="s">
        <v>673</v>
      </c>
      <c r="P166" s="89">
        <v>3</v>
      </c>
      <c r="Q166" s="90">
        <v>0</v>
      </c>
      <c r="R166" s="89">
        <v>0</v>
      </c>
      <c r="AD166" s="90" t="s">
        <v>689</v>
      </c>
    </row>
    <row r="167" spans="1:30" x14ac:dyDescent="0.3">
      <c r="A167" s="91">
        <v>45036</v>
      </c>
      <c r="B167" t="s">
        <v>172</v>
      </c>
      <c r="C167" t="s">
        <v>335</v>
      </c>
      <c r="D167" t="s">
        <v>334</v>
      </c>
      <c r="E167" t="s">
        <v>333</v>
      </c>
      <c r="F167">
        <v>6000024438</v>
      </c>
      <c r="G167" t="s">
        <v>877</v>
      </c>
      <c r="H167" t="s">
        <v>769</v>
      </c>
      <c r="I167" s="88">
        <v>45036</v>
      </c>
      <c r="J167" s="88" t="s">
        <v>898</v>
      </c>
      <c r="K167" s="93" t="s">
        <v>901</v>
      </c>
      <c r="L167" s="88">
        <v>45036</v>
      </c>
      <c r="M167" t="s">
        <v>238</v>
      </c>
      <c r="N167" t="s">
        <v>115</v>
      </c>
      <c r="O167" t="s">
        <v>673</v>
      </c>
      <c r="P167" s="89">
        <v>3</v>
      </c>
      <c r="Q167" s="90">
        <v>0.81043200000000004</v>
      </c>
      <c r="R167" s="89">
        <v>35501655</v>
      </c>
      <c r="AD167" s="90" t="s">
        <v>689</v>
      </c>
    </row>
    <row r="168" spans="1:30" x14ac:dyDescent="0.3">
      <c r="A168" s="91">
        <v>45036</v>
      </c>
      <c r="B168" t="s">
        <v>172</v>
      </c>
      <c r="C168" t="s">
        <v>335</v>
      </c>
      <c r="D168" t="s">
        <v>334</v>
      </c>
      <c r="E168" t="s">
        <v>333</v>
      </c>
      <c r="F168">
        <v>6000024438</v>
      </c>
      <c r="G168" t="s">
        <v>877</v>
      </c>
      <c r="H168" t="s">
        <v>769</v>
      </c>
      <c r="I168" s="88">
        <v>45036</v>
      </c>
      <c r="J168" s="88" t="s">
        <v>898</v>
      </c>
      <c r="K168" s="93" t="s">
        <v>901</v>
      </c>
      <c r="L168" s="88">
        <v>45036</v>
      </c>
      <c r="M168" t="s">
        <v>113</v>
      </c>
      <c r="N168" t="s">
        <v>115</v>
      </c>
      <c r="O168" t="s">
        <v>673</v>
      </c>
      <c r="P168" s="89">
        <v>10</v>
      </c>
      <c r="Q168" s="90">
        <v>2.16</v>
      </c>
      <c r="R168" s="89">
        <v>77826450</v>
      </c>
      <c r="AD168" s="90" t="s">
        <v>689</v>
      </c>
    </row>
    <row r="169" spans="1:30" x14ac:dyDescent="0.3">
      <c r="A169" s="91">
        <v>45036</v>
      </c>
      <c r="B169" t="s">
        <v>172</v>
      </c>
      <c r="C169" t="s">
        <v>335</v>
      </c>
      <c r="D169" t="s">
        <v>334</v>
      </c>
      <c r="E169" t="s">
        <v>333</v>
      </c>
      <c r="F169">
        <v>6000024438</v>
      </c>
      <c r="G169" t="s">
        <v>877</v>
      </c>
      <c r="H169" t="s">
        <v>769</v>
      </c>
      <c r="I169" s="88">
        <v>45036</v>
      </c>
      <c r="J169" s="88" t="s">
        <v>898</v>
      </c>
      <c r="K169" s="93" t="s">
        <v>901</v>
      </c>
      <c r="L169" s="88">
        <v>45036</v>
      </c>
      <c r="M169" t="s">
        <v>120</v>
      </c>
      <c r="N169" t="s">
        <v>115</v>
      </c>
      <c r="O169" t="s">
        <v>673</v>
      </c>
      <c r="P169" s="89">
        <v>10</v>
      </c>
      <c r="Q169" s="90">
        <v>1.0214399999999999</v>
      </c>
      <c r="R169" s="89">
        <v>51884300</v>
      </c>
      <c r="AD169" s="90" t="s">
        <v>689</v>
      </c>
    </row>
    <row r="170" spans="1:30" x14ac:dyDescent="0.3">
      <c r="A170" s="91">
        <v>45036</v>
      </c>
      <c r="B170" t="s">
        <v>172</v>
      </c>
      <c r="C170" t="s">
        <v>335</v>
      </c>
      <c r="D170" t="s">
        <v>334</v>
      </c>
      <c r="E170" t="s">
        <v>333</v>
      </c>
      <c r="F170">
        <v>6000024438</v>
      </c>
      <c r="G170" t="s">
        <v>877</v>
      </c>
      <c r="H170" t="s">
        <v>769</v>
      </c>
      <c r="I170" s="88">
        <v>45036</v>
      </c>
      <c r="J170" s="88" t="s">
        <v>898</v>
      </c>
      <c r="K170" s="93" t="s">
        <v>901</v>
      </c>
      <c r="L170" s="88">
        <v>45036</v>
      </c>
      <c r="M170" t="s">
        <v>682</v>
      </c>
      <c r="N170" t="s">
        <v>115</v>
      </c>
      <c r="O170" t="s">
        <v>673</v>
      </c>
      <c r="P170" s="89">
        <v>10</v>
      </c>
      <c r="Q170" s="90">
        <v>0</v>
      </c>
      <c r="R170" s="89">
        <v>0</v>
      </c>
      <c r="AD170" s="90" t="s">
        <v>689</v>
      </c>
    </row>
    <row r="171" spans="1:30" x14ac:dyDescent="0.3">
      <c r="A171" s="91">
        <v>45036</v>
      </c>
      <c r="B171" t="s">
        <v>172</v>
      </c>
      <c r="C171" t="s">
        <v>335</v>
      </c>
      <c r="D171" t="s">
        <v>334</v>
      </c>
      <c r="E171" t="s">
        <v>333</v>
      </c>
      <c r="F171">
        <v>6000024438</v>
      </c>
      <c r="G171" t="s">
        <v>877</v>
      </c>
      <c r="H171" t="s">
        <v>769</v>
      </c>
      <c r="I171" s="88">
        <v>45036</v>
      </c>
      <c r="J171" s="88" t="s">
        <v>898</v>
      </c>
      <c r="K171" s="93" t="s">
        <v>901</v>
      </c>
      <c r="L171" s="88">
        <v>45036</v>
      </c>
      <c r="M171" t="s">
        <v>122</v>
      </c>
      <c r="N171" t="s">
        <v>115</v>
      </c>
      <c r="O171" t="s">
        <v>673</v>
      </c>
      <c r="P171" s="89">
        <v>12</v>
      </c>
      <c r="Q171" s="90">
        <v>2.5453799999999998</v>
      </c>
      <c r="R171" s="89">
        <v>74355180</v>
      </c>
      <c r="AD171" s="90" t="s">
        <v>689</v>
      </c>
    </row>
    <row r="172" spans="1:30" x14ac:dyDescent="0.3">
      <c r="A172" s="91">
        <v>45036</v>
      </c>
      <c r="B172" t="s">
        <v>172</v>
      </c>
      <c r="C172" t="s">
        <v>335</v>
      </c>
      <c r="D172" t="s">
        <v>334</v>
      </c>
      <c r="E172" t="s">
        <v>333</v>
      </c>
      <c r="F172">
        <v>6000024438</v>
      </c>
      <c r="G172" t="s">
        <v>877</v>
      </c>
      <c r="H172" t="s">
        <v>769</v>
      </c>
      <c r="I172" s="88">
        <v>45036</v>
      </c>
      <c r="J172" s="88" t="s">
        <v>898</v>
      </c>
      <c r="K172" s="93" t="s">
        <v>901</v>
      </c>
      <c r="L172" s="88">
        <v>45036</v>
      </c>
      <c r="M172" t="s">
        <v>123</v>
      </c>
      <c r="N172" t="s">
        <v>115</v>
      </c>
      <c r="O172" t="s">
        <v>673</v>
      </c>
      <c r="P172" s="89">
        <v>12</v>
      </c>
      <c r="Q172" s="90">
        <v>0.992784</v>
      </c>
      <c r="R172" s="89">
        <v>49570116</v>
      </c>
      <c r="AD172" s="90" t="s">
        <v>689</v>
      </c>
    </row>
    <row r="173" spans="1:30" x14ac:dyDescent="0.3">
      <c r="A173" s="91">
        <v>45036</v>
      </c>
      <c r="B173" t="s">
        <v>172</v>
      </c>
      <c r="C173" t="s">
        <v>335</v>
      </c>
      <c r="D173" t="s">
        <v>334</v>
      </c>
      <c r="E173" t="s">
        <v>333</v>
      </c>
      <c r="F173">
        <v>6000024438</v>
      </c>
      <c r="G173" t="s">
        <v>877</v>
      </c>
      <c r="H173" t="s">
        <v>769</v>
      </c>
      <c r="I173" s="88">
        <v>45036</v>
      </c>
      <c r="J173" s="88" t="s">
        <v>898</v>
      </c>
      <c r="K173" s="93" t="s">
        <v>901</v>
      </c>
      <c r="L173" s="88">
        <v>45036</v>
      </c>
      <c r="M173" t="s">
        <v>124</v>
      </c>
      <c r="N173" t="s">
        <v>115</v>
      </c>
      <c r="O173" t="s">
        <v>673</v>
      </c>
      <c r="P173" s="89">
        <v>10</v>
      </c>
      <c r="Q173" s="90">
        <v>1.57605</v>
      </c>
      <c r="R173" s="89">
        <v>50747110</v>
      </c>
      <c r="AD173" s="90" t="s">
        <v>689</v>
      </c>
    </row>
    <row r="174" spans="1:30" x14ac:dyDescent="0.3">
      <c r="A174" s="91">
        <v>45036</v>
      </c>
      <c r="B174" t="s">
        <v>172</v>
      </c>
      <c r="C174" t="s">
        <v>335</v>
      </c>
      <c r="D174" t="s">
        <v>334</v>
      </c>
      <c r="E174" t="s">
        <v>333</v>
      </c>
      <c r="F174">
        <v>6000024438</v>
      </c>
      <c r="G174" t="s">
        <v>877</v>
      </c>
      <c r="H174" t="s">
        <v>769</v>
      </c>
      <c r="I174" s="88">
        <v>45036</v>
      </c>
      <c r="J174" s="88" t="s">
        <v>898</v>
      </c>
      <c r="K174" s="93" t="s">
        <v>901</v>
      </c>
      <c r="L174" s="88">
        <v>45036</v>
      </c>
      <c r="M174" t="s">
        <v>125</v>
      </c>
      <c r="N174" t="s">
        <v>115</v>
      </c>
      <c r="O174" t="s">
        <v>673</v>
      </c>
      <c r="P174" s="89">
        <v>10</v>
      </c>
      <c r="Q174" s="90">
        <v>0.82088499999999998</v>
      </c>
      <c r="R174" s="89">
        <v>33831400</v>
      </c>
      <c r="AD174" s="90" t="s">
        <v>689</v>
      </c>
    </row>
    <row r="175" spans="1:30" x14ac:dyDescent="0.3">
      <c r="A175" s="91">
        <v>45036</v>
      </c>
      <c r="B175" t="s">
        <v>172</v>
      </c>
      <c r="C175" t="s">
        <v>335</v>
      </c>
      <c r="D175" t="s">
        <v>334</v>
      </c>
      <c r="E175" t="s">
        <v>333</v>
      </c>
      <c r="F175">
        <v>6000024438</v>
      </c>
      <c r="G175" t="s">
        <v>877</v>
      </c>
      <c r="H175" t="s">
        <v>769</v>
      </c>
      <c r="I175" s="88">
        <v>45036</v>
      </c>
      <c r="J175" s="88" t="s">
        <v>898</v>
      </c>
      <c r="K175" s="93" t="s">
        <v>901</v>
      </c>
      <c r="L175" s="88">
        <v>45036</v>
      </c>
      <c r="M175" t="s">
        <v>730</v>
      </c>
      <c r="N175" t="s">
        <v>115</v>
      </c>
      <c r="O175" t="s">
        <v>673</v>
      </c>
      <c r="P175" s="89">
        <v>12</v>
      </c>
      <c r="Q175" s="90">
        <v>0</v>
      </c>
      <c r="R175" s="89">
        <v>0</v>
      </c>
      <c r="AD175" s="90" t="s">
        <v>689</v>
      </c>
    </row>
    <row r="176" spans="1:30" x14ac:dyDescent="0.3">
      <c r="A176" s="91">
        <v>45036</v>
      </c>
      <c r="B176" t="s">
        <v>172</v>
      </c>
      <c r="C176" t="s">
        <v>335</v>
      </c>
      <c r="D176" t="s">
        <v>334</v>
      </c>
      <c r="E176" t="s">
        <v>333</v>
      </c>
      <c r="F176">
        <v>6000024438</v>
      </c>
      <c r="G176" t="s">
        <v>877</v>
      </c>
      <c r="H176" t="s">
        <v>769</v>
      </c>
      <c r="I176" s="88">
        <v>45036</v>
      </c>
      <c r="J176" s="88" t="s">
        <v>898</v>
      </c>
      <c r="K176" s="93" t="s">
        <v>901</v>
      </c>
      <c r="L176" s="88">
        <v>45036</v>
      </c>
      <c r="M176" t="s">
        <v>731</v>
      </c>
      <c r="N176" t="s">
        <v>115</v>
      </c>
      <c r="O176" t="s">
        <v>673</v>
      </c>
      <c r="P176" s="89">
        <v>10</v>
      </c>
      <c r="Q176" s="90">
        <v>0</v>
      </c>
      <c r="R176" s="89">
        <v>0</v>
      </c>
      <c r="AD176" s="90" t="s">
        <v>689</v>
      </c>
    </row>
    <row r="177" spans="1:30" x14ac:dyDescent="0.3">
      <c r="A177" s="91">
        <v>45036</v>
      </c>
      <c r="B177" t="s">
        <v>260</v>
      </c>
      <c r="C177" t="s">
        <v>772</v>
      </c>
      <c r="D177" t="s">
        <v>259</v>
      </c>
      <c r="E177" t="s">
        <v>258</v>
      </c>
      <c r="F177">
        <v>5000014613</v>
      </c>
      <c r="G177" t="s">
        <v>877</v>
      </c>
      <c r="H177" t="s">
        <v>773</v>
      </c>
      <c r="I177" s="88">
        <v>45040</v>
      </c>
      <c r="J177" s="88" t="s">
        <v>898</v>
      </c>
      <c r="K177" s="93" t="s">
        <v>901</v>
      </c>
      <c r="L177" s="88">
        <v>45036</v>
      </c>
      <c r="M177" t="s">
        <v>111</v>
      </c>
      <c r="N177" t="s">
        <v>702</v>
      </c>
      <c r="O177" t="s">
        <v>673</v>
      </c>
      <c r="P177" s="89">
        <v>1</v>
      </c>
      <c r="Q177" s="90">
        <v>5.3039999999999997E-2</v>
      </c>
      <c r="R177" s="89">
        <v>5592000</v>
      </c>
      <c r="AD177" s="90" t="s">
        <v>689</v>
      </c>
    </row>
    <row r="178" spans="1:30" x14ac:dyDescent="0.3">
      <c r="A178" s="91">
        <v>45036</v>
      </c>
      <c r="B178" t="s">
        <v>331</v>
      </c>
      <c r="C178" t="s">
        <v>774</v>
      </c>
      <c r="D178" t="s">
        <v>330</v>
      </c>
      <c r="E178" t="s">
        <v>329</v>
      </c>
      <c r="F178">
        <v>5000014612</v>
      </c>
      <c r="G178" t="s">
        <v>877</v>
      </c>
      <c r="H178" t="s">
        <v>775</v>
      </c>
      <c r="I178" s="88">
        <v>45040</v>
      </c>
      <c r="J178" s="88" t="s">
        <v>898</v>
      </c>
      <c r="K178" s="93" t="s">
        <v>901</v>
      </c>
      <c r="L178" s="88">
        <v>45035</v>
      </c>
      <c r="M178" t="s">
        <v>245</v>
      </c>
      <c r="N178" t="s">
        <v>246</v>
      </c>
      <c r="O178" t="s">
        <v>673</v>
      </c>
      <c r="P178" s="89">
        <v>1</v>
      </c>
      <c r="Q178" s="90">
        <v>0.85312500000000002</v>
      </c>
      <c r="R178" s="89">
        <v>10501364</v>
      </c>
      <c r="AD178" s="90" t="s">
        <v>689</v>
      </c>
    </row>
    <row r="179" spans="1:30" x14ac:dyDescent="0.3">
      <c r="A179" s="91">
        <v>45036</v>
      </c>
      <c r="B179" t="s">
        <v>156</v>
      </c>
      <c r="C179" t="s">
        <v>776</v>
      </c>
      <c r="D179" t="s">
        <v>154</v>
      </c>
      <c r="E179" t="s">
        <v>152</v>
      </c>
      <c r="F179">
        <v>6000011855</v>
      </c>
      <c r="G179" t="s">
        <v>882</v>
      </c>
      <c r="H179" t="s">
        <v>154</v>
      </c>
      <c r="I179" s="88">
        <v>45075</v>
      </c>
      <c r="J179" s="88" t="s">
        <v>896</v>
      </c>
      <c r="K179" s="93" t="s">
        <v>901</v>
      </c>
      <c r="L179" s="88">
        <v>45033</v>
      </c>
      <c r="M179" t="s">
        <v>153</v>
      </c>
      <c r="N179" t="s">
        <v>777</v>
      </c>
      <c r="O179" t="s">
        <v>673</v>
      </c>
      <c r="P179" s="89">
        <v>10</v>
      </c>
      <c r="Q179" s="90">
        <v>1</v>
      </c>
      <c r="R179" s="89">
        <v>23454550</v>
      </c>
      <c r="U179">
        <v>1</v>
      </c>
      <c r="AD179" s="90" t="s">
        <v>674</v>
      </c>
    </row>
    <row r="180" spans="1:30" x14ac:dyDescent="0.3">
      <c r="A180" s="91">
        <v>45036</v>
      </c>
      <c r="B180" t="s">
        <v>156</v>
      </c>
      <c r="C180" t="s">
        <v>776</v>
      </c>
      <c r="D180" t="s">
        <v>154</v>
      </c>
      <c r="E180" t="s">
        <v>152</v>
      </c>
      <c r="F180">
        <v>6000011855</v>
      </c>
      <c r="G180" t="s">
        <v>882</v>
      </c>
      <c r="H180" t="s">
        <v>154</v>
      </c>
      <c r="I180" s="88">
        <v>45075</v>
      </c>
      <c r="J180" s="88" t="s">
        <v>896</v>
      </c>
      <c r="K180" s="93" t="s">
        <v>901</v>
      </c>
      <c r="L180" s="88">
        <v>45033</v>
      </c>
      <c r="M180" t="s">
        <v>160</v>
      </c>
      <c r="N180" t="s">
        <v>777</v>
      </c>
      <c r="O180" t="s">
        <v>673</v>
      </c>
      <c r="P180" s="89">
        <v>10</v>
      </c>
      <c r="Q180" s="90">
        <v>6.5780000000000003</v>
      </c>
      <c r="R180" s="89">
        <v>190247940</v>
      </c>
      <c r="AD180" s="90" t="s">
        <v>674</v>
      </c>
    </row>
    <row r="181" spans="1:30" x14ac:dyDescent="0.3">
      <c r="A181" s="91">
        <v>45036</v>
      </c>
      <c r="B181" t="s">
        <v>156</v>
      </c>
      <c r="C181" t="s">
        <v>776</v>
      </c>
      <c r="D181" t="s">
        <v>154</v>
      </c>
      <c r="E181" t="s">
        <v>152</v>
      </c>
      <c r="F181">
        <v>6000011855</v>
      </c>
      <c r="G181" t="s">
        <v>882</v>
      </c>
      <c r="H181" t="s">
        <v>154</v>
      </c>
      <c r="I181" s="88">
        <v>45075</v>
      </c>
      <c r="J181" s="88" t="s">
        <v>896</v>
      </c>
      <c r="K181" s="93" t="s">
        <v>901</v>
      </c>
      <c r="L181" s="88">
        <v>45033</v>
      </c>
      <c r="M181" t="s">
        <v>161</v>
      </c>
      <c r="N181" t="s">
        <v>777</v>
      </c>
      <c r="O181" t="s">
        <v>673</v>
      </c>
      <c r="P181" s="89">
        <v>10</v>
      </c>
      <c r="Q181" s="90">
        <v>2.835</v>
      </c>
      <c r="R181" s="89">
        <v>122917360</v>
      </c>
      <c r="AD181" s="90" t="s">
        <v>674</v>
      </c>
    </row>
    <row r="182" spans="1:30" x14ac:dyDescent="0.3">
      <c r="A182" s="91">
        <v>45036</v>
      </c>
      <c r="B182" t="s">
        <v>590</v>
      </c>
      <c r="C182" t="s">
        <v>778</v>
      </c>
      <c r="D182" t="s">
        <v>588</v>
      </c>
      <c r="E182" t="s">
        <v>586</v>
      </c>
      <c r="F182">
        <v>5000004105</v>
      </c>
      <c r="G182" t="s">
        <v>882</v>
      </c>
      <c r="H182" t="s">
        <v>779</v>
      </c>
      <c r="I182" s="88">
        <v>45041</v>
      </c>
      <c r="J182" s="88" t="s">
        <v>896</v>
      </c>
      <c r="K182" s="93" t="s">
        <v>901</v>
      </c>
      <c r="L182" s="88">
        <v>45036</v>
      </c>
      <c r="M182" t="s">
        <v>587</v>
      </c>
      <c r="N182" t="s">
        <v>699</v>
      </c>
      <c r="O182" t="s">
        <v>673</v>
      </c>
      <c r="P182" s="89">
        <v>3</v>
      </c>
      <c r="Q182" s="90">
        <v>0.34164899999999998</v>
      </c>
      <c r="R182" s="89">
        <v>8694000</v>
      </c>
      <c r="AD182" s="90" t="s">
        <v>674</v>
      </c>
    </row>
    <row r="183" spans="1:30" x14ac:dyDescent="0.3">
      <c r="A183" s="91">
        <v>45036</v>
      </c>
      <c r="B183" t="s">
        <v>590</v>
      </c>
      <c r="C183" t="s">
        <v>778</v>
      </c>
      <c r="D183" t="s">
        <v>588</v>
      </c>
      <c r="E183" t="s">
        <v>586</v>
      </c>
      <c r="F183">
        <v>5000004105</v>
      </c>
      <c r="G183" t="s">
        <v>882</v>
      </c>
      <c r="H183" t="s">
        <v>779</v>
      </c>
      <c r="I183" s="88">
        <v>45041</v>
      </c>
      <c r="J183" s="88" t="s">
        <v>896</v>
      </c>
      <c r="K183" s="93" t="s">
        <v>901</v>
      </c>
      <c r="L183" s="88">
        <v>45036</v>
      </c>
      <c r="M183" t="s">
        <v>593</v>
      </c>
      <c r="N183" t="s">
        <v>699</v>
      </c>
      <c r="O183" t="s">
        <v>780</v>
      </c>
      <c r="P183" s="89">
        <v>2</v>
      </c>
      <c r="Q183" s="90">
        <v>0.215586</v>
      </c>
      <c r="R183" s="89">
        <v>5362000</v>
      </c>
      <c r="AD183" s="90" t="s">
        <v>674</v>
      </c>
    </row>
    <row r="184" spans="1:30" x14ac:dyDescent="0.3">
      <c r="A184" s="91">
        <v>45036</v>
      </c>
      <c r="B184" t="s">
        <v>590</v>
      </c>
      <c r="C184" t="s">
        <v>778</v>
      </c>
      <c r="D184" t="s">
        <v>588</v>
      </c>
      <c r="E184" t="s">
        <v>586</v>
      </c>
      <c r="F184">
        <v>5000004105</v>
      </c>
      <c r="G184" t="s">
        <v>882</v>
      </c>
      <c r="H184" t="s">
        <v>779</v>
      </c>
      <c r="I184" s="88">
        <v>45041</v>
      </c>
      <c r="J184" s="88" t="s">
        <v>896</v>
      </c>
      <c r="K184" s="93" t="s">
        <v>901</v>
      </c>
      <c r="L184" s="88">
        <v>45036</v>
      </c>
      <c r="M184" t="s">
        <v>594</v>
      </c>
      <c r="N184" t="s">
        <v>699</v>
      </c>
      <c r="O184" t="s">
        <v>673</v>
      </c>
      <c r="P184" s="89">
        <v>5</v>
      </c>
      <c r="Q184" s="90">
        <v>2.366E-2</v>
      </c>
      <c r="R184" s="89">
        <v>8925000</v>
      </c>
      <c r="AD184" s="90" t="s">
        <v>674</v>
      </c>
    </row>
    <row r="185" spans="1:30" x14ac:dyDescent="0.3">
      <c r="A185" s="91">
        <v>45036</v>
      </c>
      <c r="B185" t="s">
        <v>149</v>
      </c>
      <c r="C185" t="s">
        <v>781</v>
      </c>
      <c r="D185" t="s">
        <v>476</v>
      </c>
      <c r="E185" t="s">
        <v>475</v>
      </c>
      <c r="F185">
        <v>6000008921</v>
      </c>
      <c r="G185" t="s">
        <v>883</v>
      </c>
      <c r="H185" t="s">
        <v>782</v>
      </c>
      <c r="I185" s="88">
        <v>45040</v>
      </c>
      <c r="J185" s="88" t="s">
        <v>899</v>
      </c>
      <c r="K185" s="93">
        <v>5</v>
      </c>
      <c r="L185" s="88">
        <v>45033</v>
      </c>
      <c r="M185" t="s">
        <v>268</v>
      </c>
      <c r="N185" t="s">
        <v>246</v>
      </c>
      <c r="O185" t="s">
        <v>679</v>
      </c>
      <c r="P185" s="89">
        <v>1</v>
      </c>
      <c r="Q185" s="90">
        <v>0.69159999999999999</v>
      </c>
      <c r="R185" s="89">
        <v>7192000</v>
      </c>
      <c r="V185">
        <v>1</v>
      </c>
      <c r="AD185" s="90" t="s">
        <v>729</v>
      </c>
    </row>
    <row r="186" spans="1:30" x14ac:dyDescent="0.3">
      <c r="A186" s="91">
        <v>45036</v>
      </c>
      <c r="B186" t="s">
        <v>149</v>
      </c>
      <c r="C186" t="s">
        <v>781</v>
      </c>
      <c r="D186" t="s">
        <v>476</v>
      </c>
      <c r="E186" t="s">
        <v>475</v>
      </c>
      <c r="F186">
        <v>6000008921</v>
      </c>
      <c r="G186" t="s">
        <v>883</v>
      </c>
      <c r="H186" t="s">
        <v>782</v>
      </c>
      <c r="I186" s="88">
        <v>45040</v>
      </c>
      <c r="J186" s="88" t="s">
        <v>899</v>
      </c>
      <c r="K186" s="93">
        <v>5</v>
      </c>
      <c r="L186" s="88">
        <v>45033</v>
      </c>
      <c r="M186" t="s">
        <v>253</v>
      </c>
      <c r="N186" t="s">
        <v>246</v>
      </c>
      <c r="O186" t="s">
        <v>679</v>
      </c>
      <c r="P186" s="89">
        <v>9</v>
      </c>
      <c r="Q186" s="90">
        <v>6.2244000000000002</v>
      </c>
      <c r="R186" s="89">
        <v>58248000</v>
      </c>
      <c r="AD186" s="90" t="s">
        <v>729</v>
      </c>
    </row>
    <row r="187" spans="1:30" x14ac:dyDescent="0.3">
      <c r="A187" s="91">
        <v>45036</v>
      </c>
      <c r="B187" t="s">
        <v>149</v>
      </c>
      <c r="C187" t="s">
        <v>781</v>
      </c>
      <c r="D187" t="s">
        <v>476</v>
      </c>
      <c r="E187" t="s">
        <v>475</v>
      </c>
      <c r="F187">
        <v>6000008921</v>
      </c>
      <c r="G187" t="s">
        <v>883</v>
      </c>
      <c r="H187" t="s">
        <v>782</v>
      </c>
      <c r="I187" s="88">
        <v>45040</v>
      </c>
      <c r="J187" s="88" t="s">
        <v>899</v>
      </c>
      <c r="K187" s="93">
        <v>5</v>
      </c>
      <c r="L187" s="88">
        <v>45033</v>
      </c>
      <c r="M187" t="s">
        <v>271</v>
      </c>
      <c r="N187" t="s">
        <v>246</v>
      </c>
      <c r="O187" t="s">
        <v>679</v>
      </c>
      <c r="P187" s="89">
        <v>7</v>
      </c>
      <c r="Q187" s="90">
        <v>7.7907199999999994</v>
      </c>
      <c r="R187" s="89">
        <v>110832274</v>
      </c>
      <c r="AD187" s="90" t="s">
        <v>729</v>
      </c>
    </row>
    <row r="188" spans="1:30" x14ac:dyDescent="0.3">
      <c r="A188" s="91">
        <v>45036</v>
      </c>
      <c r="B188" t="s">
        <v>172</v>
      </c>
      <c r="C188" t="s">
        <v>173</v>
      </c>
      <c r="D188" t="s">
        <v>171</v>
      </c>
      <c r="E188" t="s">
        <v>170</v>
      </c>
      <c r="F188">
        <v>6000009605</v>
      </c>
      <c r="G188" t="s">
        <v>884</v>
      </c>
      <c r="H188" t="s">
        <v>783</v>
      </c>
      <c r="I188" s="88">
        <v>45036</v>
      </c>
      <c r="J188" s="88" t="s">
        <v>898</v>
      </c>
      <c r="K188" s="93">
        <v>2</v>
      </c>
      <c r="L188" s="88">
        <v>45036</v>
      </c>
      <c r="M188" t="s">
        <v>113</v>
      </c>
      <c r="N188" t="s">
        <v>115</v>
      </c>
      <c r="O188" t="s">
        <v>673</v>
      </c>
      <c r="P188" s="89">
        <v>5</v>
      </c>
      <c r="Q188" s="90">
        <v>1.08</v>
      </c>
      <c r="R188" s="89">
        <v>38913225</v>
      </c>
      <c r="T188">
        <v>1</v>
      </c>
      <c r="AD188" s="90" t="s">
        <v>689</v>
      </c>
    </row>
    <row r="189" spans="1:30" x14ac:dyDescent="0.3">
      <c r="A189" s="91">
        <v>45036</v>
      </c>
      <c r="B189" t="s">
        <v>172</v>
      </c>
      <c r="C189" t="s">
        <v>173</v>
      </c>
      <c r="D189" t="s">
        <v>171</v>
      </c>
      <c r="E189" t="s">
        <v>170</v>
      </c>
      <c r="F189">
        <v>6000009605</v>
      </c>
      <c r="G189" t="s">
        <v>884</v>
      </c>
      <c r="H189" t="s">
        <v>783</v>
      </c>
      <c r="I189" s="88">
        <v>45036</v>
      </c>
      <c r="J189" s="88" t="s">
        <v>898</v>
      </c>
      <c r="K189" s="93">
        <v>2</v>
      </c>
      <c r="L189" s="88">
        <v>45036</v>
      </c>
      <c r="M189" t="s">
        <v>120</v>
      </c>
      <c r="N189" t="s">
        <v>115</v>
      </c>
      <c r="O189" t="s">
        <v>673</v>
      </c>
      <c r="P189" s="89">
        <v>5</v>
      </c>
      <c r="Q189" s="90">
        <v>0.51071999999999995</v>
      </c>
      <c r="R189" s="89">
        <v>25942150</v>
      </c>
      <c r="AD189" s="90" t="s">
        <v>689</v>
      </c>
    </row>
    <row r="190" spans="1:30" x14ac:dyDescent="0.3">
      <c r="A190" s="91">
        <v>45036</v>
      </c>
      <c r="B190" t="s">
        <v>172</v>
      </c>
      <c r="C190" t="s">
        <v>173</v>
      </c>
      <c r="D190" t="s">
        <v>171</v>
      </c>
      <c r="E190" t="s">
        <v>170</v>
      </c>
      <c r="F190">
        <v>6000009605</v>
      </c>
      <c r="G190" t="s">
        <v>884</v>
      </c>
      <c r="H190" t="s">
        <v>783</v>
      </c>
      <c r="I190" s="88">
        <v>45036</v>
      </c>
      <c r="J190" s="88" t="s">
        <v>898</v>
      </c>
      <c r="K190" s="93">
        <v>2</v>
      </c>
      <c r="L190" s="88">
        <v>45036</v>
      </c>
      <c r="M190" t="s">
        <v>682</v>
      </c>
      <c r="N190" t="s">
        <v>115</v>
      </c>
      <c r="O190" t="s">
        <v>673</v>
      </c>
      <c r="P190" s="89">
        <v>5</v>
      </c>
      <c r="Q190" s="90">
        <v>0</v>
      </c>
      <c r="R190" s="89">
        <v>0</v>
      </c>
      <c r="AD190" s="90" t="s">
        <v>689</v>
      </c>
    </row>
    <row r="191" spans="1:30" x14ac:dyDescent="0.3">
      <c r="A191" s="91">
        <v>45036</v>
      </c>
      <c r="B191" t="s">
        <v>172</v>
      </c>
      <c r="C191" t="s">
        <v>173</v>
      </c>
      <c r="D191" t="s">
        <v>171</v>
      </c>
      <c r="E191" t="s">
        <v>170</v>
      </c>
      <c r="F191">
        <v>6000009605</v>
      </c>
      <c r="G191" t="s">
        <v>884</v>
      </c>
      <c r="H191" t="s">
        <v>783</v>
      </c>
      <c r="I191" s="88">
        <v>45036</v>
      </c>
      <c r="J191" s="88" t="s">
        <v>898</v>
      </c>
      <c r="K191" s="93">
        <v>2</v>
      </c>
      <c r="L191" s="88">
        <v>45036</v>
      </c>
      <c r="M191" t="s">
        <v>122</v>
      </c>
      <c r="N191" t="s">
        <v>115</v>
      </c>
      <c r="O191" t="s">
        <v>673</v>
      </c>
      <c r="P191" s="89">
        <v>15</v>
      </c>
      <c r="Q191" s="90">
        <v>3.1817250000000001</v>
      </c>
      <c r="R191" s="89">
        <v>92943975</v>
      </c>
      <c r="AD191" s="90" t="s">
        <v>689</v>
      </c>
    </row>
    <row r="192" spans="1:30" x14ac:dyDescent="0.3">
      <c r="A192" s="91">
        <v>45036</v>
      </c>
      <c r="B192" t="s">
        <v>172</v>
      </c>
      <c r="C192" t="s">
        <v>173</v>
      </c>
      <c r="D192" t="s">
        <v>171</v>
      </c>
      <c r="E192" t="s">
        <v>170</v>
      </c>
      <c r="F192">
        <v>6000009605</v>
      </c>
      <c r="G192" t="s">
        <v>884</v>
      </c>
      <c r="H192" t="s">
        <v>783</v>
      </c>
      <c r="I192" s="88">
        <v>45036</v>
      </c>
      <c r="J192" s="88" t="s">
        <v>898</v>
      </c>
      <c r="K192" s="93">
        <v>2</v>
      </c>
      <c r="L192" s="88">
        <v>45036</v>
      </c>
      <c r="M192" t="s">
        <v>123</v>
      </c>
      <c r="N192" t="s">
        <v>115</v>
      </c>
      <c r="O192" t="s">
        <v>673</v>
      </c>
      <c r="P192" s="89">
        <v>15</v>
      </c>
      <c r="Q192" s="90">
        <v>1.24098</v>
      </c>
      <c r="R192" s="89">
        <v>61962645</v>
      </c>
      <c r="AD192" s="90" t="s">
        <v>689</v>
      </c>
    </row>
    <row r="193" spans="1:30" x14ac:dyDescent="0.3">
      <c r="A193" s="91">
        <v>45036</v>
      </c>
      <c r="B193" t="s">
        <v>172</v>
      </c>
      <c r="C193" t="s">
        <v>173</v>
      </c>
      <c r="D193" t="s">
        <v>171</v>
      </c>
      <c r="E193" t="s">
        <v>170</v>
      </c>
      <c r="F193">
        <v>6000009605</v>
      </c>
      <c r="G193" t="s">
        <v>884</v>
      </c>
      <c r="H193" t="s">
        <v>783</v>
      </c>
      <c r="I193" s="88">
        <v>45036</v>
      </c>
      <c r="J193" s="88" t="s">
        <v>898</v>
      </c>
      <c r="K193" s="93">
        <v>2</v>
      </c>
      <c r="L193" s="88">
        <v>45036</v>
      </c>
      <c r="M193" t="s">
        <v>124</v>
      </c>
      <c r="N193" t="s">
        <v>115</v>
      </c>
      <c r="O193" t="s">
        <v>673</v>
      </c>
      <c r="P193" s="89">
        <v>11</v>
      </c>
      <c r="Q193" s="90">
        <v>1.7336549999999999</v>
      </c>
      <c r="R193" s="89">
        <v>55821821</v>
      </c>
      <c r="AD193" s="90" t="s">
        <v>689</v>
      </c>
    </row>
    <row r="194" spans="1:30" x14ac:dyDescent="0.3">
      <c r="A194" s="91">
        <v>45036</v>
      </c>
      <c r="B194" t="s">
        <v>172</v>
      </c>
      <c r="C194" t="s">
        <v>173</v>
      </c>
      <c r="D194" t="s">
        <v>171</v>
      </c>
      <c r="E194" t="s">
        <v>170</v>
      </c>
      <c r="F194">
        <v>6000009605</v>
      </c>
      <c r="G194" t="s">
        <v>884</v>
      </c>
      <c r="H194" t="s">
        <v>783</v>
      </c>
      <c r="I194" s="88">
        <v>45036</v>
      </c>
      <c r="J194" s="88" t="s">
        <v>898</v>
      </c>
      <c r="K194" s="93">
        <v>2</v>
      </c>
      <c r="L194" s="88">
        <v>45036</v>
      </c>
      <c r="M194" t="s">
        <v>125</v>
      </c>
      <c r="N194" t="s">
        <v>115</v>
      </c>
      <c r="O194" t="s">
        <v>673</v>
      </c>
      <c r="P194" s="89">
        <v>11</v>
      </c>
      <c r="Q194" s="90">
        <v>0.90297349999999998</v>
      </c>
      <c r="R194" s="89">
        <v>37214540</v>
      </c>
      <c r="AD194" s="90" t="s">
        <v>689</v>
      </c>
    </row>
    <row r="195" spans="1:30" x14ac:dyDescent="0.3">
      <c r="A195" s="91">
        <v>45036</v>
      </c>
      <c r="B195" t="s">
        <v>172</v>
      </c>
      <c r="C195" t="s">
        <v>173</v>
      </c>
      <c r="D195" t="s">
        <v>171</v>
      </c>
      <c r="E195" t="s">
        <v>170</v>
      </c>
      <c r="F195">
        <v>6000009605</v>
      </c>
      <c r="G195" t="s">
        <v>884</v>
      </c>
      <c r="H195" t="s">
        <v>783</v>
      </c>
      <c r="I195" s="88">
        <v>45036</v>
      </c>
      <c r="J195" s="88" t="s">
        <v>898</v>
      </c>
      <c r="K195" s="93">
        <v>2</v>
      </c>
      <c r="L195" s="88">
        <v>45036</v>
      </c>
      <c r="M195" t="s">
        <v>730</v>
      </c>
      <c r="N195" t="s">
        <v>115</v>
      </c>
      <c r="O195" t="s">
        <v>673</v>
      </c>
      <c r="P195" s="89">
        <v>15</v>
      </c>
      <c r="Q195" s="90">
        <v>0</v>
      </c>
      <c r="R195" s="89">
        <v>0</v>
      </c>
      <c r="AD195" s="90" t="s">
        <v>689</v>
      </c>
    </row>
    <row r="196" spans="1:30" x14ac:dyDescent="0.3">
      <c r="A196" s="91">
        <v>45036</v>
      </c>
      <c r="B196" t="s">
        <v>172</v>
      </c>
      <c r="C196" t="s">
        <v>173</v>
      </c>
      <c r="D196" t="s">
        <v>171</v>
      </c>
      <c r="E196" t="s">
        <v>170</v>
      </c>
      <c r="F196">
        <v>6000009605</v>
      </c>
      <c r="G196" t="s">
        <v>884</v>
      </c>
      <c r="H196" t="s">
        <v>783</v>
      </c>
      <c r="I196" s="88">
        <v>45036</v>
      </c>
      <c r="J196" s="88" t="s">
        <v>898</v>
      </c>
      <c r="K196" s="93">
        <v>2</v>
      </c>
      <c r="L196" s="88">
        <v>45036</v>
      </c>
      <c r="M196" t="s">
        <v>731</v>
      </c>
      <c r="N196" t="s">
        <v>115</v>
      </c>
      <c r="O196" t="s">
        <v>673</v>
      </c>
      <c r="P196" s="89">
        <v>11</v>
      </c>
      <c r="Q196" s="90">
        <v>0</v>
      </c>
      <c r="R196" s="89">
        <v>0</v>
      </c>
      <c r="AD196" s="90" t="s">
        <v>689</v>
      </c>
    </row>
    <row r="197" spans="1:30" x14ac:dyDescent="0.3">
      <c r="A197" s="91">
        <v>45036</v>
      </c>
      <c r="B197" t="s">
        <v>172</v>
      </c>
      <c r="C197" t="s">
        <v>173</v>
      </c>
      <c r="D197" t="s">
        <v>177</v>
      </c>
      <c r="E197" t="s">
        <v>175</v>
      </c>
      <c r="F197">
        <v>6000009605</v>
      </c>
      <c r="G197" t="s">
        <v>884</v>
      </c>
      <c r="H197" t="s">
        <v>784</v>
      </c>
      <c r="I197" s="88">
        <v>45036</v>
      </c>
      <c r="J197" s="88" t="s">
        <v>898</v>
      </c>
      <c r="K197" s="93">
        <v>2</v>
      </c>
      <c r="L197" s="88">
        <v>45036</v>
      </c>
      <c r="M197" t="s">
        <v>785</v>
      </c>
      <c r="N197" t="s">
        <v>115</v>
      </c>
      <c r="O197" t="s">
        <v>673</v>
      </c>
      <c r="P197" s="89">
        <v>1</v>
      </c>
      <c r="Q197" s="90">
        <v>0</v>
      </c>
      <c r="R197" s="89">
        <v>0</v>
      </c>
      <c r="AD197" s="90" t="s">
        <v>689</v>
      </c>
    </row>
    <row r="198" spans="1:30" x14ac:dyDescent="0.3">
      <c r="A198" s="91">
        <v>45036</v>
      </c>
      <c r="B198" t="s">
        <v>172</v>
      </c>
      <c r="C198" t="s">
        <v>173</v>
      </c>
      <c r="D198" t="s">
        <v>177</v>
      </c>
      <c r="E198" t="s">
        <v>175</v>
      </c>
      <c r="F198">
        <v>6000009605</v>
      </c>
      <c r="G198" t="s">
        <v>884</v>
      </c>
      <c r="H198" t="s">
        <v>784</v>
      </c>
      <c r="I198" s="88">
        <v>45036</v>
      </c>
      <c r="J198" s="88" t="s">
        <v>898</v>
      </c>
      <c r="K198" s="93">
        <v>2</v>
      </c>
      <c r="L198" s="88">
        <v>45036</v>
      </c>
      <c r="M198" t="s">
        <v>176</v>
      </c>
      <c r="N198" t="s">
        <v>115</v>
      </c>
      <c r="O198" t="s">
        <v>673</v>
      </c>
      <c r="P198" s="89">
        <v>1</v>
      </c>
      <c r="Q198" s="90">
        <v>0.13368749999999999</v>
      </c>
      <c r="R198" s="89">
        <v>10965355</v>
      </c>
      <c r="AD198" s="90" t="s">
        <v>689</v>
      </c>
    </row>
    <row r="199" spans="1:30" x14ac:dyDescent="0.3">
      <c r="A199" s="91">
        <v>45036</v>
      </c>
      <c r="B199" t="s">
        <v>172</v>
      </c>
      <c r="C199" t="s">
        <v>173</v>
      </c>
      <c r="D199" t="s">
        <v>177</v>
      </c>
      <c r="E199" t="s">
        <v>175</v>
      </c>
      <c r="F199">
        <v>6000009605</v>
      </c>
      <c r="G199" t="s">
        <v>884</v>
      </c>
      <c r="H199" t="s">
        <v>784</v>
      </c>
      <c r="I199" s="88">
        <v>45036</v>
      </c>
      <c r="J199" s="88" t="s">
        <v>898</v>
      </c>
      <c r="K199" s="93">
        <v>2</v>
      </c>
      <c r="L199" s="88">
        <v>45036</v>
      </c>
      <c r="M199" t="s">
        <v>178</v>
      </c>
      <c r="N199" t="s">
        <v>115</v>
      </c>
      <c r="O199" t="s">
        <v>673</v>
      </c>
      <c r="P199" s="89">
        <v>1</v>
      </c>
      <c r="Q199" s="90">
        <v>0.36225000000000002</v>
      </c>
      <c r="R199" s="89">
        <v>16448033</v>
      </c>
      <c r="AD199" s="90" t="s">
        <v>689</v>
      </c>
    </row>
    <row r="200" spans="1:30" x14ac:dyDescent="0.3">
      <c r="A200" s="91">
        <v>45036</v>
      </c>
      <c r="B200" t="s">
        <v>480</v>
      </c>
      <c r="C200" t="s">
        <v>786</v>
      </c>
      <c r="D200" t="s">
        <v>479</v>
      </c>
      <c r="E200" t="s">
        <v>478</v>
      </c>
      <c r="F200">
        <v>5000017227</v>
      </c>
      <c r="G200" t="s">
        <v>884</v>
      </c>
      <c r="H200" t="s">
        <v>787</v>
      </c>
      <c r="I200" s="88">
        <v>45040</v>
      </c>
      <c r="J200" s="88" t="s">
        <v>898</v>
      </c>
      <c r="K200" s="93">
        <v>2</v>
      </c>
      <c r="L200" s="88">
        <v>45036</v>
      </c>
      <c r="M200" t="s">
        <v>111</v>
      </c>
      <c r="N200" t="s">
        <v>702</v>
      </c>
      <c r="O200" t="s">
        <v>673</v>
      </c>
      <c r="P200" s="89">
        <v>1</v>
      </c>
      <c r="Q200" s="90">
        <v>5.3039999999999997E-2</v>
      </c>
      <c r="R200" s="89">
        <v>5592000</v>
      </c>
      <c r="AD200" s="90" t="s">
        <v>689</v>
      </c>
    </row>
    <row r="201" spans="1:30" x14ac:dyDescent="0.3">
      <c r="A201" s="91">
        <v>45036</v>
      </c>
      <c r="B201" t="s">
        <v>460</v>
      </c>
      <c r="C201" t="s">
        <v>788</v>
      </c>
      <c r="D201" t="s">
        <v>459</v>
      </c>
      <c r="E201" t="s">
        <v>458</v>
      </c>
      <c r="F201">
        <v>5000014615</v>
      </c>
      <c r="G201" t="s">
        <v>884</v>
      </c>
      <c r="H201" t="s">
        <v>789</v>
      </c>
      <c r="I201" s="88">
        <v>45040</v>
      </c>
      <c r="J201" s="88" t="s">
        <v>898</v>
      </c>
      <c r="K201" s="93">
        <v>2</v>
      </c>
      <c r="L201" s="88">
        <v>45036</v>
      </c>
      <c r="M201" t="s">
        <v>111</v>
      </c>
      <c r="N201" t="s">
        <v>702</v>
      </c>
      <c r="O201" t="s">
        <v>673</v>
      </c>
      <c r="P201" s="89">
        <v>2</v>
      </c>
      <c r="Q201" s="90">
        <v>0.10607999999999999</v>
      </c>
      <c r="R201" s="89">
        <v>11184000</v>
      </c>
      <c r="AD201" s="90" t="s">
        <v>689</v>
      </c>
    </row>
    <row r="202" spans="1:30" x14ac:dyDescent="0.3">
      <c r="A202" s="91">
        <v>45036</v>
      </c>
      <c r="B202" t="s">
        <v>315</v>
      </c>
      <c r="C202" t="s">
        <v>790</v>
      </c>
      <c r="D202" t="s">
        <v>359</v>
      </c>
      <c r="E202" t="s">
        <v>358</v>
      </c>
      <c r="F202">
        <v>6000011361</v>
      </c>
      <c r="G202" t="s">
        <v>885</v>
      </c>
      <c r="H202" t="s">
        <v>791</v>
      </c>
      <c r="I202" s="88">
        <v>45036</v>
      </c>
      <c r="J202" s="88" t="s">
        <v>899</v>
      </c>
      <c r="K202" s="93">
        <v>11</v>
      </c>
      <c r="L202" s="88">
        <v>45033</v>
      </c>
      <c r="M202" t="s">
        <v>351</v>
      </c>
      <c r="N202" t="s">
        <v>246</v>
      </c>
      <c r="O202" t="s">
        <v>673</v>
      </c>
      <c r="P202" s="89">
        <v>15</v>
      </c>
      <c r="Q202" s="90">
        <v>7.8682800000000004</v>
      </c>
      <c r="R202" s="89">
        <v>79080000</v>
      </c>
      <c r="Y202">
        <v>1</v>
      </c>
      <c r="AD202" s="90" t="s">
        <v>729</v>
      </c>
    </row>
    <row r="203" spans="1:30" x14ac:dyDescent="0.3">
      <c r="A203" s="91">
        <v>45036</v>
      </c>
      <c r="B203" t="s">
        <v>315</v>
      </c>
      <c r="C203" t="s">
        <v>790</v>
      </c>
      <c r="D203" t="s">
        <v>352</v>
      </c>
      <c r="E203" t="s">
        <v>350</v>
      </c>
      <c r="F203">
        <v>6000011361</v>
      </c>
      <c r="G203" t="s">
        <v>885</v>
      </c>
      <c r="H203" t="s">
        <v>792</v>
      </c>
      <c r="I203" s="88">
        <v>45037</v>
      </c>
      <c r="J203" s="88" t="s">
        <v>899</v>
      </c>
      <c r="K203" s="93">
        <v>11</v>
      </c>
      <c r="L203" s="88">
        <v>45034</v>
      </c>
      <c r="M203" t="s">
        <v>351</v>
      </c>
      <c r="N203" t="s">
        <v>246</v>
      </c>
      <c r="O203" t="s">
        <v>673</v>
      </c>
      <c r="P203" s="89">
        <v>7</v>
      </c>
      <c r="Q203" s="90">
        <v>3.6718640000000002</v>
      </c>
      <c r="R203" s="89">
        <v>36904000</v>
      </c>
      <c r="AD203" s="90" t="s">
        <v>729</v>
      </c>
    </row>
    <row r="204" spans="1:30" x14ac:dyDescent="0.3">
      <c r="A204" s="91">
        <v>45036</v>
      </c>
      <c r="B204" t="s">
        <v>315</v>
      </c>
      <c r="C204" t="s">
        <v>790</v>
      </c>
      <c r="D204" t="s">
        <v>354</v>
      </c>
      <c r="E204" t="s">
        <v>353</v>
      </c>
      <c r="F204">
        <v>6000011361</v>
      </c>
      <c r="G204" t="s">
        <v>885</v>
      </c>
      <c r="H204" t="s">
        <v>793</v>
      </c>
      <c r="I204" s="88">
        <v>45040</v>
      </c>
      <c r="J204" s="88" t="s">
        <v>899</v>
      </c>
      <c r="K204" s="93">
        <v>11</v>
      </c>
      <c r="L204" s="88">
        <v>45034</v>
      </c>
      <c r="M204" t="s">
        <v>351</v>
      </c>
      <c r="N204" t="s">
        <v>246</v>
      </c>
      <c r="O204" t="s">
        <v>673</v>
      </c>
      <c r="P204" s="89">
        <v>18</v>
      </c>
      <c r="Q204" s="90">
        <v>9.4419360000000001</v>
      </c>
      <c r="R204" s="89">
        <v>94896000</v>
      </c>
      <c r="AD204" s="90" t="s">
        <v>729</v>
      </c>
    </row>
    <row r="205" spans="1:30" x14ac:dyDescent="0.3">
      <c r="A205" s="91">
        <v>45036</v>
      </c>
      <c r="B205" t="s">
        <v>315</v>
      </c>
      <c r="C205" t="s">
        <v>790</v>
      </c>
      <c r="D205" t="s">
        <v>354</v>
      </c>
      <c r="E205" t="s">
        <v>355</v>
      </c>
      <c r="F205">
        <v>6000011361</v>
      </c>
      <c r="G205" t="s">
        <v>885</v>
      </c>
      <c r="H205" t="s">
        <v>793</v>
      </c>
      <c r="I205" s="88">
        <v>45040</v>
      </c>
      <c r="J205" s="88" t="s">
        <v>899</v>
      </c>
      <c r="K205" s="93">
        <v>11</v>
      </c>
      <c r="L205" s="88">
        <v>45033</v>
      </c>
      <c r="M205" t="s">
        <v>271</v>
      </c>
      <c r="N205" t="s">
        <v>246</v>
      </c>
      <c r="O205" t="s">
        <v>679</v>
      </c>
      <c r="P205" s="89">
        <v>1</v>
      </c>
      <c r="Q205" s="90">
        <v>1.1129599999999999</v>
      </c>
      <c r="R205" s="89">
        <v>15833182</v>
      </c>
      <c r="AD205" s="90" t="s">
        <v>729</v>
      </c>
    </row>
    <row r="206" spans="1:30" x14ac:dyDescent="0.3">
      <c r="A206" s="91">
        <v>45036</v>
      </c>
      <c r="B206" t="s">
        <v>315</v>
      </c>
      <c r="C206" t="s">
        <v>790</v>
      </c>
      <c r="D206" t="s">
        <v>357</v>
      </c>
      <c r="E206" t="s">
        <v>356</v>
      </c>
      <c r="F206">
        <v>6000011361</v>
      </c>
      <c r="G206" t="s">
        <v>885</v>
      </c>
      <c r="H206" t="s">
        <v>794</v>
      </c>
      <c r="I206" s="88">
        <v>45040</v>
      </c>
      <c r="J206" s="88" t="s">
        <v>899</v>
      </c>
      <c r="K206" s="93">
        <v>11</v>
      </c>
      <c r="L206" s="88">
        <v>45033</v>
      </c>
      <c r="M206" t="s">
        <v>252</v>
      </c>
      <c r="N206" t="s">
        <v>246</v>
      </c>
      <c r="O206" t="s">
        <v>673</v>
      </c>
      <c r="P206" s="89">
        <v>3</v>
      </c>
      <c r="Q206" s="90">
        <v>2.3253749999999997</v>
      </c>
      <c r="R206" s="89">
        <v>26376000</v>
      </c>
      <c r="AD206" s="90" t="s">
        <v>729</v>
      </c>
    </row>
    <row r="207" spans="1:30" x14ac:dyDescent="0.3">
      <c r="A207" s="91">
        <v>45036</v>
      </c>
      <c r="B207" t="s">
        <v>315</v>
      </c>
      <c r="C207" t="s">
        <v>790</v>
      </c>
      <c r="D207" t="s">
        <v>348</v>
      </c>
      <c r="E207" t="s">
        <v>347</v>
      </c>
      <c r="F207">
        <v>6000011361</v>
      </c>
      <c r="G207" t="s">
        <v>885</v>
      </c>
      <c r="H207" t="s">
        <v>795</v>
      </c>
      <c r="I207" s="88">
        <v>45042</v>
      </c>
      <c r="J207" s="88" t="s">
        <v>899</v>
      </c>
      <c r="K207" s="93">
        <v>11</v>
      </c>
      <c r="L207" s="88">
        <v>45035</v>
      </c>
      <c r="M207" t="s">
        <v>113</v>
      </c>
      <c r="N207" t="s">
        <v>115</v>
      </c>
      <c r="O207" t="s">
        <v>673</v>
      </c>
      <c r="P207" s="89">
        <v>24</v>
      </c>
      <c r="Q207" s="90">
        <v>5.1840000000000002</v>
      </c>
      <c r="R207" s="89">
        <v>186783480</v>
      </c>
      <c r="AD207" s="90" t="s">
        <v>729</v>
      </c>
    </row>
    <row r="208" spans="1:30" x14ac:dyDescent="0.3">
      <c r="A208" s="91">
        <v>45036</v>
      </c>
      <c r="B208" t="s">
        <v>315</v>
      </c>
      <c r="C208" t="s">
        <v>790</v>
      </c>
      <c r="D208" t="s">
        <v>348</v>
      </c>
      <c r="E208" t="s">
        <v>347</v>
      </c>
      <c r="F208">
        <v>6000011361</v>
      </c>
      <c r="G208" t="s">
        <v>885</v>
      </c>
      <c r="H208" t="s">
        <v>795</v>
      </c>
      <c r="I208" s="88">
        <v>45042</v>
      </c>
      <c r="J208" s="88" t="s">
        <v>899</v>
      </c>
      <c r="K208" s="93">
        <v>11</v>
      </c>
      <c r="L208" s="88">
        <v>45035</v>
      </c>
      <c r="M208" t="s">
        <v>120</v>
      </c>
      <c r="N208" t="s">
        <v>115</v>
      </c>
      <c r="O208" t="s">
        <v>673</v>
      </c>
      <c r="P208" s="89">
        <v>24</v>
      </c>
      <c r="Q208" s="90">
        <v>2.4514559999999999</v>
      </c>
      <c r="R208" s="89">
        <v>124522320</v>
      </c>
      <c r="AD208" s="90" t="s">
        <v>729</v>
      </c>
    </row>
    <row r="209" spans="1:30" x14ac:dyDescent="0.3">
      <c r="A209" s="91">
        <v>45036</v>
      </c>
      <c r="B209" t="s">
        <v>315</v>
      </c>
      <c r="C209" t="s">
        <v>790</v>
      </c>
      <c r="D209" t="s">
        <v>348</v>
      </c>
      <c r="E209" t="s">
        <v>347</v>
      </c>
      <c r="F209">
        <v>6000011361</v>
      </c>
      <c r="G209" t="s">
        <v>885</v>
      </c>
      <c r="H209" t="s">
        <v>795</v>
      </c>
      <c r="I209" s="88">
        <v>45042</v>
      </c>
      <c r="J209" s="88" t="s">
        <v>899</v>
      </c>
      <c r="K209" s="93">
        <v>11</v>
      </c>
      <c r="L209" s="88">
        <v>45035</v>
      </c>
      <c r="M209" t="s">
        <v>682</v>
      </c>
      <c r="N209" t="s">
        <v>115</v>
      </c>
      <c r="O209" t="s">
        <v>673</v>
      </c>
      <c r="P209" s="89">
        <v>24</v>
      </c>
      <c r="Q209" s="90">
        <v>0</v>
      </c>
      <c r="R209" s="89">
        <v>0</v>
      </c>
      <c r="AD209" s="90" t="s">
        <v>729</v>
      </c>
    </row>
    <row r="210" spans="1:30" x14ac:dyDescent="0.3">
      <c r="A210" s="91">
        <v>45036</v>
      </c>
      <c r="B210" t="s">
        <v>315</v>
      </c>
      <c r="C210" t="s">
        <v>796</v>
      </c>
      <c r="D210" t="s">
        <v>377</v>
      </c>
      <c r="E210" t="s">
        <v>375</v>
      </c>
      <c r="F210">
        <v>6000011435</v>
      </c>
      <c r="G210" t="s">
        <v>886</v>
      </c>
      <c r="H210" t="s">
        <v>797</v>
      </c>
      <c r="I210" s="88">
        <v>45040</v>
      </c>
      <c r="J210" s="88" t="s">
        <v>897</v>
      </c>
      <c r="K210" s="93">
        <v>5</v>
      </c>
      <c r="L210" s="88">
        <v>45033</v>
      </c>
      <c r="M210" t="s">
        <v>376</v>
      </c>
      <c r="N210" t="s">
        <v>246</v>
      </c>
      <c r="O210" t="s">
        <v>673</v>
      </c>
      <c r="P210" s="89">
        <v>2</v>
      </c>
      <c r="Q210" s="90">
        <v>1.974</v>
      </c>
      <c r="R210" s="89">
        <v>24144000</v>
      </c>
      <c r="V210">
        <v>1</v>
      </c>
      <c r="AD210" s="90" t="s">
        <v>680</v>
      </c>
    </row>
    <row r="211" spans="1:30" x14ac:dyDescent="0.3">
      <c r="A211" s="91">
        <v>45036</v>
      </c>
      <c r="B211" t="s">
        <v>315</v>
      </c>
      <c r="C211" t="s">
        <v>796</v>
      </c>
      <c r="D211" t="s">
        <v>377</v>
      </c>
      <c r="E211" t="s">
        <v>379</v>
      </c>
      <c r="F211">
        <v>6000011435</v>
      </c>
      <c r="G211" t="s">
        <v>886</v>
      </c>
      <c r="H211" t="s">
        <v>797</v>
      </c>
      <c r="I211" s="88">
        <v>45040</v>
      </c>
      <c r="J211" s="88" t="s">
        <v>897</v>
      </c>
      <c r="K211" s="93">
        <v>5</v>
      </c>
      <c r="L211" s="88">
        <v>45034</v>
      </c>
      <c r="M211" t="s">
        <v>351</v>
      </c>
      <c r="N211" t="s">
        <v>246</v>
      </c>
      <c r="O211" t="s">
        <v>673</v>
      </c>
      <c r="P211" s="89">
        <v>6</v>
      </c>
      <c r="Q211" s="90">
        <v>3.1473120000000003</v>
      </c>
      <c r="R211" s="89">
        <v>31632000</v>
      </c>
      <c r="AD211" s="90" t="s">
        <v>680</v>
      </c>
    </row>
    <row r="212" spans="1:30" x14ac:dyDescent="0.3">
      <c r="A212" s="91">
        <v>45036</v>
      </c>
      <c r="B212" t="s">
        <v>315</v>
      </c>
      <c r="C212" t="s">
        <v>796</v>
      </c>
      <c r="D212" t="s">
        <v>381</v>
      </c>
      <c r="E212" t="s">
        <v>380</v>
      </c>
      <c r="F212">
        <v>6000011435</v>
      </c>
      <c r="G212" t="s">
        <v>886</v>
      </c>
      <c r="H212" t="s">
        <v>798</v>
      </c>
      <c r="I212" s="88">
        <v>45044</v>
      </c>
      <c r="J212" s="88" t="s">
        <v>897</v>
      </c>
      <c r="K212" s="93">
        <v>5</v>
      </c>
      <c r="L212" s="88">
        <v>45033</v>
      </c>
      <c r="M212" t="s">
        <v>257</v>
      </c>
      <c r="N212" t="s">
        <v>255</v>
      </c>
      <c r="O212" t="s">
        <v>673</v>
      </c>
      <c r="P212" s="89">
        <v>1</v>
      </c>
      <c r="Q212" s="90">
        <v>0.49245299999999997</v>
      </c>
      <c r="R212" s="89">
        <v>7272000</v>
      </c>
      <c r="AD212" s="90" t="s">
        <v>680</v>
      </c>
    </row>
    <row r="213" spans="1:30" x14ac:dyDescent="0.3">
      <c r="A213" s="91">
        <v>45036</v>
      </c>
      <c r="B213" t="s">
        <v>315</v>
      </c>
      <c r="C213" t="s">
        <v>796</v>
      </c>
      <c r="D213" t="s">
        <v>383</v>
      </c>
      <c r="E213" t="s">
        <v>382</v>
      </c>
      <c r="F213">
        <v>6000011435</v>
      </c>
      <c r="G213" t="s">
        <v>886</v>
      </c>
      <c r="H213" t="s">
        <v>799</v>
      </c>
      <c r="I213" s="88">
        <v>45036</v>
      </c>
      <c r="J213" s="88" t="s">
        <v>897</v>
      </c>
      <c r="K213" s="93">
        <v>5</v>
      </c>
      <c r="L213" s="88">
        <v>45034</v>
      </c>
      <c r="M213" t="s">
        <v>254</v>
      </c>
      <c r="N213" t="s">
        <v>255</v>
      </c>
      <c r="O213" t="s">
        <v>673</v>
      </c>
      <c r="P213" s="89">
        <v>1</v>
      </c>
      <c r="Q213" s="90">
        <v>0.58678600000000003</v>
      </c>
      <c r="R213" s="89">
        <v>9265000</v>
      </c>
      <c r="AD213" s="90" t="s">
        <v>680</v>
      </c>
    </row>
    <row r="214" spans="1:30" x14ac:dyDescent="0.3">
      <c r="A214" s="91">
        <v>45036</v>
      </c>
      <c r="B214" t="s">
        <v>315</v>
      </c>
      <c r="C214" t="s">
        <v>796</v>
      </c>
      <c r="D214" t="s">
        <v>385</v>
      </c>
      <c r="E214" t="s">
        <v>384</v>
      </c>
      <c r="F214">
        <v>6000011435</v>
      </c>
      <c r="G214" t="s">
        <v>886</v>
      </c>
      <c r="H214" t="s">
        <v>800</v>
      </c>
      <c r="I214" s="88">
        <v>45042</v>
      </c>
      <c r="J214" s="88" t="s">
        <v>897</v>
      </c>
      <c r="K214" s="93">
        <v>5</v>
      </c>
      <c r="L214" s="88">
        <v>45035</v>
      </c>
      <c r="M214" t="s">
        <v>113</v>
      </c>
      <c r="N214" t="s">
        <v>115</v>
      </c>
      <c r="O214" t="s">
        <v>673</v>
      </c>
      <c r="P214" s="89">
        <v>33</v>
      </c>
      <c r="Q214" s="90">
        <v>7.1280000000000001</v>
      </c>
      <c r="R214" s="89">
        <v>256827285</v>
      </c>
      <c r="AD214" s="90" t="s">
        <v>680</v>
      </c>
    </row>
    <row r="215" spans="1:30" x14ac:dyDescent="0.3">
      <c r="A215" s="91">
        <v>45036</v>
      </c>
      <c r="B215" t="s">
        <v>315</v>
      </c>
      <c r="C215" t="s">
        <v>796</v>
      </c>
      <c r="D215" t="s">
        <v>385</v>
      </c>
      <c r="E215" t="s">
        <v>384</v>
      </c>
      <c r="F215">
        <v>6000011435</v>
      </c>
      <c r="G215" t="s">
        <v>886</v>
      </c>
      <c r="H215" t="s">
        <v>800</v>
      </c>
      <c r="I215" s="88">
        <v>45042</v>
      </c>
      <c r="J215" s="88" t="s">
        <v>897</v>
      </c>
      <c r="K215" s="93">
        <v>5</v>
      </c>
      <c r="L215" s="88">
        <v>45035</v>
      </c>
      <c r="M215" t="s">
        <v>120</v>
      </c>
      <c r="N215" t="s">
        <v>115</v>
      </c>
      <c r="O215" t="s">
        <v>673</v>
      </c>
      <c r="P215" s="89">
        <v>33</v>
      </c>
      <c r="Q215" s="90">
        <v>3.370752</v>
      </c>
      <c r="R215" s="89">
        <v>171218190</v>
      </c>
      <c r="AD215" s="90" t="s">
        <v>680</v>
      </c>
    </row>
    <row r="216" spans="1:30" x14ac:dyDescent="0.3">
      <c r="A216" s="91">
        <v>45036</v>
      </c>
      <c r="B216" t="s">
        <v>315</v>
      </c>
      <c r="C216" t="s">
        <v>796</v>
      </c>
      <c r="D216" t="s">
        <v>385</v>
      </c>
      <c r="E216" t="s">
        <v>384</v>
      </c>
      <c r="F216">
        <v>6000011435</v>
      </c>
      <c r="G216" t="s">
        <v>886</v>
      </c>
      <c r="H216" t="s">
        <v>800</v>
      </c>
      <c r="I216" s="88">
        <v>45042</v>
      </c>
      <c r="J216" s="88" t="s">
        <v>897</v>
      </c>
      <c r="K216" s="93">
        <v>5</v>
      </c>
      <c r="L216" s="88">
        <v>45035</v>
      </c>
      <c r="M216" t="s">
        <v>682</v>
      </c>
      <c r="N216" t="s">
        <v>115</v>
      </c>
      <c r="O216" t="s">
        <v>673</v>
      </c>
      <c r="P216" s="89">
        <v>33</v>
      </c>
      <c r="Q216" s="90">
        <v>0</v>
      </c>
      <c r="R216" s="89">
        <v>0</v>
      </c>
      <c r="AD216" s="90" t="s">
        <v>680</v>
      </c>
    </row>
    <row r="217" spans="1:30" x14ac:dyDescent="0.3">
      <c r="A217" s="91">
        <v>45036</v>
      </c>
      <c r="B217" t="s">
        <v>557</v>
      </c>
      <c r="C217" t="s">
        <v>801</v>
      </c>
      <c r="D217" t="s">
        <v>555</v>
      </c>
      <c r="E217" t="s">
        <v>554</v>
      </c>
      <c r="F217">
        <v>5000014654</v>
      </c>
      <c r="G217" t="s">
        <v>886</v>
      </c>
      <c r="H217" t="s">
        <v>802</v>
      </c>
      <c r="I217" s="88">
        <v>45040</v>
      </c>
      <c r="J217" s="88" t="s">
        <v>897</v>
      </c>
      <c r="K217" s="93">
        <v>5</v>
      </c>
      <c r="L217" s="88">
        <v>45036</v>
      </c>
      <c r="M217" t="s">
        <v>111</v>
      </c>
      <c r="N217" t="s">
        <v>702</v>
      </c>
      <c r="O217" t="s">
        <v>673</v>
      </c>
      <c r="P217" s="89">
        <v>3</v>
      </c>
      <c r="Q217" s="90">
        <v>0.15911999999999998</v>
      </c>
      <c r="R217" s="89">
        <v>16776000</v>
      </c>
      <c r="AD217" s="90" t="s">
        <v>680</v>
      </c>
    </row>
    <row r="218" spans="1:30" x14ac:dyDescent="0.3">
      <c r="A218" s="91">
        <v>45036</v>
      </c>
      <c r="B218" t="s">
        <v>292</v>
      </c>
      <c r="C218" t="s">
        <v>803</v>
      </c>
      <c r="D218" t="s">
        <v>290</v>
      </c>
      <c r="E218" t="s">
        <v>289</v>
      </c>
      <c r="F218">
        <v>5000003879</v>
      </c>
      <c r="G218" t="s">
        <v>887</v>
      </c>
      <c r="H218" t="s">
        <v>804</v>
      </c>
      <c r="I218" s="88">
        <v>45046</v>
      </c>
      <c r="J218" s="88" t="s">
        <v>898</v>
      </c>
      <c r="K218" s="93">
        <v>5</v>
      </c>
      <c r="L218" s="88">
        <v>45035</v>
      </c>
      <c r="M218" t="s">
        <v>253</v>
      </c>
      <c r="N218" t="s">
        <v>246</v>
      </c>
      <c r="O218" t="s">
        <v>673</v>
      </c>
      <c r="P218" s="89">
        <v>2</v>
      </c>
      <c r="Q218" s="90">
        <v>1.3832</v>
      </c>
      <c r="R218" s="89">
        <v>12944000</v>
      </c>
      <c r="V218">
        <v>1</v>
      </c>
      <c r="AD218" s="90" t="s">
        <v>689</v>
      </c>
    </row>
    <row r="219" spans="1:30" x14ac:dyDescent="0.3">
      <c r="A219" s="91">
        <v>45036</v>
      </c>
      <c r="B219" t="s">
        <v>292</v>
      </c>
      <c r="C219" t="s">
        <v>803</v>
      </c>
      <c r="D219" t="s">
        <v>290</v>
      </c>
      <c r="E219" t="s">
        <v>289</v>
      </c>
      <c r="F219">
        <v>5000003879</v>
      </c>
      <c r="G219" t="s">
        <v>887</v>
      </c>
      <c r="H219" t="s">
        <v>804</v>
      </c>
      <c r="I219" s="88">
        <v>45046</v>
      </c>
      <c r="J219" s="88" t="s">
        <v>898</v>
      </c>
      <c r="K219" s="93">
        <v>5</v>
      </c>
      <c r="L219" s="88">
        <v>45035</v>
      </c>
      <c r="M219" t="s">
        <v>271</v>
      </c>
      <c r="N219" t="s">
        <v>246</v>
      </c>
      <c r="O219" t="s">
        <v>673</v>
      </c>
      <c r="P219" s="89">
        <v>1</v>
      </c>
      <c r="Q219" s="90">
        <v>1.1129599999999999</v>
      </c>
      <c r="R219" s="89">
        <v>15833182</v>
      </c>
      <c r="AD219" s="90" t="s">
        <v>689</v>
      </c>
    </row>
    <row r="220" spans="1:30" x14ac:dyDescent="0.3">
      <c r="A220" s="91">
        <v>45036</v>
      </c>
      <c r="B220" t="s">
        <v>292</v>
      </c>
      <c r="C220" t="s">
        <v>803</v>
      </c>
      <c r="D220" t="s">
        <v>290</v>
      </c>
      <c r="E220" t="s">
        <v>289</v>
      </c>
      <c r="F220">
        <v>5000003879</v>
      </c>
      <c r="G220" t="s">
        <v>887</v>
      </c>
      <c r="H220" t="s">
        <v>804</v>
      </c>
      <c r="I220" s="88">
        <v>45046</v>
      </c>
      <c r="J220" s="88" t="s">
        <v>898</v>
      </c>
      <c r="K220" s="93">
        <v>5</v>
      </c>
      <c r="L220" s="88">
        <v>45035</v>
      </c>
      <c r="M220" t="s">
        <v>296</v>
      </c>
      <c r="N220" t="s">
        <v>255</v>
      </c>
      <c r="O220" t="s">
        <v>673</v>
      </c>
      <c r="P220" s="89">
        <v>1</v>
      </c>
      <c r="Q220" s="90">
        <v>0.43798124999999999</v>
      </c>
      <c r="R220" s="89">
        <v>11994364</v>
      </c>
      <c r="AD220" s="90" t="s">
        <v>689</v>
      </c>
    </row>
    <row r="221" spans="1:30" x14ac:dyDescent="0.3">
      <c r="A221" s="91">
        <v>45036</v>
      </c>
      <c r="B221" t="s">
        <v>292</v>
      </c>
      <c r="C221" t="s">
        <v>803</v>
      </c>
      <c r="D221" t="s">
        <v>290</v>
      </c>
      <c r="E221" t="s">
        <v>289</v>
      </c>
      <c r="F221">
        <v>5000003879</v>
      </c>
      <c r="G221" t="s">
        <v>887</v>
      </c>
      <c r="H221" t="s">
        <v>804</v>
      </c>
      <c r="I221" s="88">
        <v>45046</v>
      </c>
      <c r="J221" s="88" t="s">
        <v>898</v>
      </c>
      <c r="K221" s="93">
        <v>5</v>
      </c>
      <c r="L221" s="88">
        <v>45035</v>
      </c>
      <c r="M221" t="s">
        <v>297</v>
      </c>
      <c r="N221" t="s">
        <v>255</v>
      </c>
      <c r="O221" t="s">
        <v>673</v>
      </c>
      <c r="P221" s="89">
        <v>2</v>
      </c>
      <c r="Q221" s="90">
        <v>0.87596249999999998</v>
      </c>
      <c r="R221" s="89">
        <v>22548182</v>
      </c>
      <c r="AD221" s="90" t="s">
        <v>689</v>
      </c>
    </row>
    <row r="222" spans="1:30" x14ac:dyDescent="0.3">
      <c r="A222" s="91">
        <v>45036</v>
      </c>
      <c r="B222" t="s">
        <v>292</v>
      </c>
      <c r="C222" t="s">
        <v>803</v>
      </c>
      <c r="D222" t="s">
        <v>290</v>
      </c>
      <c r="E222" t="s">
        <v>289</v>
      </c>
      <c r="F222">
        <v>5000003879</v>
      </c>
      <c r="G222" t="s">
        <v>887</v>
      </c>
      <c r="H222" t="s">
        <v>804</v>
      </c>
      <c r="I222" s="88">
        <v>45046</v>
      </c>
      <c r="J222" s="88" t="s">
        <v>898</v>
      </c>
      <c r="K222" s="93">
        <v>5</v>
      </c>
      <c r="L222" s="88">
        <v>45035</v>
      </c>
      <c r="M222" t="s">
        <v>298</v>
      </c>
      <c r="N222" t="s">
        <v>246</v>
      </c>
      <c r="O222" t="s">
        <v>673</v>
      </c>
      <c r="P222" s="89">
        <v>3</v>
      </c>
      <c r="Q222" s="90">
        <v>2.5593750000000002</v>
      </c>
      <c r="R222" s="89">
        <v>39385908</v>
      </c>
      <c r="AD222" s="90" t="s">
        <v>689</v>
      </c>
    </row>
    <row r="223" spans="1:30" x14ac:dyDescent="0.3">
      <c r="A223" s="91">
        <v>45036</v>
      </c>
      <c r="B223" t="s">
        <v>292</v>
      </c>
      <c r="C223" t="s">
        <v>803</v>
      </c>
      <c r="D223" t="s">
        <v>301</v>
      </c>
      <c r="E223" t="s">
        <v>299</v>
      </c>
      <c r="F223">
        <v>5000003879</v>
      </c>
      <c r="G223" t="s">
        <v>887</v>
      </c>
      <c r="H223" t="s">
        <v>805</v>
      </c>
      <c r="I223" s="88">
        <v>45038</v>
      </c>
      <c r="J223" s="88" t="s">
        <v>898</v>
      </c>
      <c r="K223" s="93">
        <v>5</v>
      </c>
      <c r="L223" s="88">
        <v>45034</v>
      </c>
      <c r="M223" t="s">
        <v>300</v>
      </c>
      <c r="N223" t="s">
        <v>699</v>
      </c>
      <c r="O223" t="s">
        <v>780</v>
      </c>
      <c r="P223" s="89">
        <v>15</v>
      </c>
      <c r="Q223" s="90">
        <v>5.3390624999999997E-2</v>
      </c>
      <c r="R223" s="89">
        <v>4808175</v>
      </c>
      <c r="AD223" s="90" t="s">
        <v>689</v>
      </c>
    </row>
    <row r="224" spans="1:30" x14ac:dyDescent="0.3">
      <c r="A224" s="91">
        <v>45036</v>
      </c>
      <c r="B224" t="s">
        <v>292</v>
      </c>
      <c r="C224" t="s">
        <v>803</v>
      </c>
      <c r="D224" t="s">
        <v>301</v>
      </c>
      <c r="E224" t="s">
        <v>299</v>
      </c>
      <c r="F224">
        <v>5000003879</v>
      </c>
      <c r="G224" t="s">
        <v>887</v>
      </c>
      <c r="H224" t="s">
        <v>805</v>
      </c>
      <c r="I224" s="88">
        <v>45038</v>
      </c>
      <c r="J224" s="88" t="s">
        <v>898</v>
      </c>
      <c r="K224" s="93">
        <v>5</v>
      </c>
      <c r="L224" s="88">
        <v>45034</v>
      </c>
      <c r="M224" t="s">
        <v>302</v>
      </c>
      <c r="N224" t="s">
        <v>699</v>
      </c>
      <c r="O224" t="s">
        <v>673</v>
      </c>
      <c r="P224" s="89">
        <v>8</v>
      </c>
      <c r="Q224" s="90">
        <v>1.9032E-2</v>
      </c>
      <c r="R224" s="89">
        <v>3976000</v>
      </c>
      <c r="AD224" s="90" t="s">
        <v>689</v>
      </c>
    </row>
    <row r="225" spans="1:30" x14ac:dyDescent="0.3">
      <c r="A225" s="91">
        <v>45036</v>
      </c>
      <c r="B225" t="s">
        <v>292</v>
      </c>
      <c r="C225" t="s">
        <v>803</v>
      </c>
      <c r="D225" t="s">
        <v>301</v>
      </c>
      <c r="E225" t="s">
        <v>299</v>
      </c>
      <c r="F225">
        <v>5000003879</v>
      </c>
      <c r="G225" t="s">
        <v>887</v>
      </c>
      <c r="H225" t="s">
        <v>805</v>
      </c>
      <c r="I225" s="88">
        <v>45038</v>
      </c>
      <c r="J225" s="88" t="s">
        <v>898</v>
      </c>
      <c r="K225" s="93">
        <v>5</v>
      </c>
      <c r="L225" s="88">
        <v>45034</v>
      </c>
      <c r="M225" t="s">
        <v>303</v>
      </c>
      <c r="N225" t="s">
        <v>699</v>
      </c>
      <c r="O225" t="s">
        <v>673</v>
      </c>
      <c r="P225" s="89">
        <v>8</v>
      </c>
      <c r="Q225" s="90">
        <v>3.9585545999999992E-2</v>
      </c>
      <c r="R225" s="89">
        <v>7784000</v>
      </c>
      <c r="AD225" s="90" t="s">
        <v>689</v>
      </c>
    </row>
    <row r="226" spans="1:30" x14ac:dyDescent="0.3">
      <c r="A226" s="91">
        <v>45036</v>
      </c>
      <c r="B226" t="s">
        <v>292</v>
      </c>
      <c r="C226" t="s">
        <v>803</v>
      </c>
      <c r="D226" t="s">
        <v>301</v>
      </c>
      <c r="E226" t="s">
        <v>299</v>
      </c>
      <c r="F226">
        <v>5000003879</v>
      </c>
      <c r="G226" t="s">
        <v>887</v>
      </c>
      <c r="H226" t="s">
        <v>805</v>
      </c>
      <c r="I226" s="88">
        <v>45038</v>
      </c>
      <c r="J226" s="88" t="s">
        <v>898</v>
      </c>
      <c r="K226" s="93">
        <v>5</v>
      </c>
      <c r="L226" s="88">
        <v>45034</v>
      </c>
      <c r="M226" t="s">
        <v>304</v>
      </c>
      <c r="N226" t="s">
        <v>699</v>
      </c>
      <c r="O226" t="s">
        <v>673</v>
      </c>
      <c r="P226" s="89">
        <v>15</v>
      </c>
      <c r="Q226" s="90">
        <v>5.5809000000000004E-2</v>
      </c>
      <c r="R226" s="89">
        <v>6932730</v>
      </c>
      <c r="AD226" s="90" t="s">
        <v>689</v>
      </c>
    </row>
    <row r="227" spans="1:30" x14ac:dyDescent="0.3">
      <c r="A227" s="91">
        <v>45036</v>
      </c>
      <c r="B227" t="s">
        <v>292</v>
      </c>
      <c r="C227" t="s">
        <v>803</v>
      </c>
      <c r="D227" t="s">
        <v>307</v>
      </c>
      <c r="E227" t="s">
        <v>305</v>
      </c>
      <c r="F227">
        <v>5000003879</v>
      </c>
      <c r="G227" t="s">
        <v>887</v>
      </c>
      <c r="H227" t="s">
        <v>806</v>
      </c>
      <c r="I227" s="88">
        <v>45038</v>
      </c>
      <c r="J227" s="88" t="s">
        <v>898</v>
      </c>
      <c r="K227" s="93">
        <v>5</v>
      </c>
      <c r="L227" s="88">
        <v>45034</v>
      </c>
      <c r="M227" t="s">
        <v>306</v>
      </c>
      <c r="N227" t="s">
        <v>699</v>
      </c>
      <c r="O227" t="s">
        <v>673</v>
      </c>
      <c r="P227" s="89">
        <v>3</v>
      </c>
      <c r="Q227" s="90">
        <v>0.17271</v>
      </c>
      <c r="R227" s="89">
        <v>6418365</v>
      </c>
      <c r="AD227" s="90" t="s">
        <v>689</v>
      </c>
    </row>
    <row r="228" spans="1:30" x14ac:dyDescent="0.3">
      <c r="A228" s="91">
        <v>45036</v>
      </c>
      <c r="B228" t="s">
        <v>292</v>
      </c>
      <c r="C228" t="s">
        <v>803</v>
      </c>
      <c r="D228" t="s">
        <v>307</v>
      </c>
      <c r="E228" t="s">
        <v>305</v>
      </c>
      <c r="F228">
        <v>5000003879</v>
      </c>
      <c r="G228" t="s">
        <v>887</v>
      </c>
      <c r="H228" t="s">
        <v>806</v>
      </c>
      <c r="I228" s="88">
        <v>45038</v>
      </c>
      <c r="J228" s="88" t="s">
        <v>898</v>
      </c>
      <c r="K228" s="93">
        <v>5</v>
      </c>
      <c r="L228" s="88">
        <v>45034</v>
      </c>
      <c r="M228" t="s">
        <v>308</v>
      </c>
      <c r="N228" t="s">
        <v>699</v>
      </c>
      <c r="O228" t="s">
        <v>780</v>
      </c>
      <c r="P228" s="89">
        <v>5</v>
      </c>
      <c r="Q228" s="90">
        <v>0.26314287999999997</v>
      </c>
      <c r="R228" s="89">
        <v>8540000</v>
      </c>
      <c r="AD228" s="90" t="s">
        <v>689</v>
      </c>
    </row>
    <row r="229" spans="1:30" x14ac:dyDescent="0.3">
      <c r="A229" s="91">
        <v>45036</v>
      </c>
      <c r="B229" t="s">
        <v>292</v>
      </c>
      <c r="C229" t="s">
        <v>803</v>
      </c>
      <c r="D229" t="s">
        <v>307</v>
      </c>
      <c r="E229" t="s">
        <v>305</v>
      </c>
      <c r="F229">
        <v>5000003879</v>
      </c>
      <c r="G229" t="s">
        <v>887</v>
      </c>
      <c r="H229" t="s">
        <v>806</v>
      </c>
      <c r="I229" s="88">
        <v>45038</v>
      </c>
      <c r="J229" s="88" t="s">
        <v>898</v>
      </c>
      <c r="K229" s="93">
        <v>5</v>
      </c>
      <c r="L229" s="88">
        <v>45034</v>
      </c>
      <c r="M229" t="s">
        <v>309</v>
      </c>
      <c r="N229" t="s">
        <v>699</v>
      </c>
      <c r="O229" t="s">
        <v>673</v>
      </c>
      <c r="P229" s="89">
        <v>5</v>
      </c>
      <c r="Q229" s="90">
        <v>0.10580624999999999</v>
      </c>
      <c r="R229" s="89">
        <v>3671500</v>
      </c>
      <c r="AD229" s="90" t="s">
        <v>689</v>
      </c>
    </row>
    <row r="230" spans="1:30" x14ac:dyDescent="0.3">
      <c r="A230" s="91">
        <v>45036</v>
      </c>
      <c r="B230" t="s">
        <v>292</v>
      </c>
      <c r="C230" t="s">
        <v>803</v>
      </c>
      <c r="D230" t="s">
        <v>307</v>
      </c>
      <c r="E230" t="s">
        <v>305</v>
      </c>
      <c r="F230">
        <v>5000003879</v>
      </c>
      <c r="G230" t="s">
        <v>887</v>
      </c>
      <c r="H230" t="s">
        <v>806</v>
      </c>
      <c r="I230" s="88">
        <v>45038</v>
      </c>
      <c r="J230" s="88" t="s">
        <v>898</v>
      </c>
      <c r="K230" s="93">
        <v>5</v>
      </c>
      <c r="L230" s="88">
        <v>45034</v>
      </c>
      <c r="M230" t="s">
        <v>310</v>
      </c>
      <c r="N230" t="s">
        <v>699</v>
      </c>
      <c r="O230" t="s">
        <v>673</v>
      </c>
      <c r="P230" s="89">
        <v>3</v>
      </c>
      <c r="Q230" s="90">
        <v>0.128304</v>
      </c>
      <c r="R230" s="89">
        <v>3948000</v>
      </c>
      <c r="AD230" s="90" t="s">
        <v>689</v>
      </c>
    </row>
    <row r="231" spans="1:30" x14ac:dyDescent="0.3">
      <c r="A231" s="91">
        <v>45036</v>
      </c>
      <c r="B231" t="s">
        <v>315</v>
      </c>
      <c r="C231" t="s">
        <v>807</v>
      </c>
      <c r="D231" t="s">
        <v>498</v>
      </c>
      <c r="E231" t="s">
        <v>565</v>
      </c>
      <c r="F231">
        <v>6000014588</v>
      </c>
      <c r="G231" t="s">
        <v>887</v>
      </c>
      <c r="H231" t="s">
        <v>808</v>
      </c>
      <c r="I231" s="88">
        <v>45044</v>
      </c>
      <c r="J231" s="88" t="s">
        <v>898</v>
      </c>
      <c r="K231" s="93">
        <v>5</v>
      </c>
      <c r="L231" s="88">
        <v>45033</v>
      </c>
      <c r="M231" t="s">
        <v>257</v>
      </c>
      <c r="N231" t="s">
        <v>255</v>
      </c>
      <c r="O231" t="s">
        <v>673</v>
      </c>
      <c r="P231" s="89">
        <v>1</v>
      </c>
      <c r="Q231" s="90">
        <v>0.49245299999999997</v>
      </c>
      <c r="R231" s="89">
        <v>7272000</v>
      </c>
      <c r="AD231" s="90" t="s">
        <v>689</v>
      </c>
    </row>
    <row r="232" spans="1:30" x14ac:dyDescent="0.3">
      <c r="A232" s="91">
        <v>45036</v>
      </c>
      <c r="B232" t="s">
        <v>315</v>
      </c>
      <c r="C232" t="s">
        <v>807</v>
      </c>
      <c r="D232" t="s">
        <v>498</v>
      </c>
      <c r="E232" t="s">
        <v>497</v>
      </c>
      <c r="F232">
        <v>6000014588</v>
      </c>
      <c r="G232" t="s">
        <v>887</v>
      </c>
      <c r="H232" t="s">
        <v>808</v>
      </c>
      <c r="I232" s="88">
        <v>45044</v>
      </c>
      <c r="J232" s="88" t="s">
        <v>898</v>
      </c>
      <c r="K232" s="93">
        <v>5</v>
      </c>
      <c r="L232" s="88">
        <v>45034</v>
      </c>
      <c r="M232" t="s">
        <v>254</v>
      </c>
      <c r="N232" t="s">
        <v>255</v>
      </c>
      <c r="O232" t="s">
        <v>673</v>
      </c>
      <c r="P232" s="89">
        <v>1</v>
      </c>
      <c r="Q232" s="90">
        <v>0.58678600000000003</v>
      </c>
      <c r="R232" s="89">
        <v>9265000</v>
      </c>
      <c r="AD232" s="90" t="s">
        <v>689</v>
      </c>
    </row>
    <row r="233" spans="1:30" x14ac:dyDescent="0.3">
      <c r="A233" s="91">
        <v>45036</v>
      </c>
      <c r="B233" t="s">
        <v>315</v>
      </c>
      <c r="C233" t="s">
        <v>807</v>
      </c>
      <c r="D233" t="s">
        <v>484</v>
      </c>
      <c r="E233" t="s">
        <v>566</v>
      </c>
      <c r="F233">
        <v>6000014588</v>
      </c>
      <c r="G233" t="s">
        <v>887</v>
      </c>
      <c r="H233" t="s">
        <v>809</v>
      </c>
      <c r="I233" s="88">
        <v>45040</v>
      </c>
      <c r="J233" s="88" t="s">
        <v>898</v>
      </c>
      <c r="K233" s="93">
        <v>5</v>
      </c>
      <c r="L233" s="88">
        <v>45033</v>
      </c>
      <c r="M233" t="s">
        <v>253</v>
      </c>
      <c r="N233" t="s">
        <v>246</v>
      </c>
      <c r="O233" t="s">
        <v>673</v>
      </c>
      <c r="P233" s="89">
        <v>2</v>
      </c>
      <c r="Q233" s="90">
        <v>1.3832</v>
      </c>
      <c r="R233" s="89">
        <v>12944000</v>
      </c>
      <c r="AD233" s="90" t="s">
        <v>689</v>
      </c>
    </row>
    <row r="234" spans="1:30" x14ac:dyDescent="0.3">
      <c r="A234" s="91">
        <v>45036</v>
      </c>
      <c r="B234" t="s">
        <v>315</v>
      </c>
      <c r="C234" t="s">
        <v>807</v>
      </c>
      <c r="D234" t="s">
        <v>484</v>
      </c>
      <c r="E234" t="s">
        <v>566</v>
      </c>
      <c r="F234">
        <v>6000014588</v>
      </c>
      <c r="G234" t="s">
        <v>887</v>
      </c>
      <c r="H234" t="s">
        <v>809</v>
      </c>
      <c r="I234" s="88">
        <v>45040</v>
      </c>
      <c r="J234" s="88" t="s">
        <v>898</v>
      </c>
      <c r="K234" s="93">
        <v>5</v>
      </c>
      <c r="L234" s="88">
        <v>45033</v>
      </c>
      <c r="M234" t="s">
        <v>399</v>
      </c>
      <c r="N234" t="s">
        <v>246</v>
      </c>
      <c r="O234" t="s">
        <v>673</v>
      </c>
      <c r="P234" s="89">
        <v>1</v>
      </c>
      <c r="Q234" s="90">
        <v>0.84337499999999999</v>
      </c>
      <c r="R234" s="89">
        <v>10072000</v>
      </c>
      <c r="AD234" s="90" t="s">
        <v>689</v>
      </c>
    </row>
    <row r="235" spans="1:30" x14ac:dyDescent="0.3">
      <c r="A235" s="91">
        <v>45036</v>
      </c>
      <c r="B235" t="s">
        <v>315</v>
      </c>
      <c r="C235" t="s">
        <v>807</v>
      </c>
      <c r="D235" t="s">
        <v>495</v>
      </c>
      <c r="E235" t="s">
        <v>564</v>
      </c>
      <c r="F235">
        <v>6000014588</v>
      </c>
      <c r="G235" t="s">
        <v>887</v>
      </c>
      <c r="H235" t="s">
        <v>810</v>
      </c>
      <c r="I235" s="88">
        <v>45044</v>
      </c>
      <c r="J235" s="88" t="s">
        <v>898</v>
      </c>
      <c r="K235" s="93">
        <v>5</v>
      </c>
      <c r="L235" s="88">
        <v>45033</v>
      </c>
      <c r="M235" t="s">
        <v>257</v>
      </c>
      <c r="N235" t="s">
        <v>255</v>
      </c>
      <c r="O235" t="s">
        <v>673</v>
      </c>
      <c r="P235" s="89">
        <v>1</v>
      </c>
      <c r="Q235" s="90">
        <v>0.49245299999999997</v>
      </c>
      <c r="R235" s="89">
        <v>7272000</v>
      </c>
      <c r="AD235" s="90" t="s">
        <v>689</v>
      </c>
    </row>
    <row r="236" spans="1:30" x14ac:dyDescent="0.3">
      <c r="A236" s="91">
        <v>45036</v>
      </c>
      <c r="B236" t="s">
        <v>315</v>
      </c>
      <c r="C236" t="s">
        <v>807</v>
      </c>
      <c r="D236" t="s">
        <v>495</v>
      </c>
      <c r="E236" t="s">
        <v>494</v>
      </c>
      <c r="F236">
        <v>6000014588</v>
      </c>
      <c r="G236" t="s">
        <v>887</v>
      </c>
      <c r="H236" t="s">
        <v>810</v>
      </c>
      <c r="I236" s="88">
        <v>45044</v>
      </c>
      <c r="J236" s="88" t="s">
        <v>898</v>
      </c>
      <c r="K236" s="93">
        <v>5</v>
      </c>
      <c r="L236" s="88">
        <v>45034</v>
      </c>
      <c r="M236" t="s">
        <v>422</v>
      </c>
      <c r="N236" t="s">
        <v>255</v>
      </c>
      <c r="O236" t="s">
        <v>673</v>
      </c>
      <c r="P236" s="89">
        <v>5</v>
      </c>
      <c r="Q236" s="90">
        <v>2.3975774999999997</v>
      </c>
      <c r="R236" s="89">
        <v>27160000</v>
      </c>
      <c r="AD236" s="90" t="s">
        <v>689</v>
      </c>
    </row>
    <row r="237" spans="1:30" x14ac:dyDescent="0.3">
      <c r="A237" s="91">
        <v>45036</v>
      </c>
      <c r="B237" t="s">
        <v>315</v>
      </c>
      <c r="C237" t="s">
        <v>807</v>
      </c>
      <c r="D237" t="s">
        <v>495</v>
      </c>
      <c r="E237" t="s">
        <v>496</v>
      </c>
      <c r="F237">
        <v>6000014588</v>
      </c>
      <c r="G237" t="s">
        <v>887</v>
      </c>
      <c r="H237" t="s">
        <v>811</v>
      </c>
      <c r="I237" s="88">
        <v>45040</v>
      </c>
      <c r="J237" s="88" t="s">
        <v>898</v>
      </c>
      <c r="K237" s="93">
        <v>5</v>
      </c>
      <c r="L237" s="88">
        <v>45033</v>
      </c>
      <c r="M237" t="s">
        <v>252</v>
      </c>
      <c r="N237" t="s">
        <v>246</v>
      </c>
      <c r="O237" t="s">
        <v>673</v>
      </c>
      <c r="P237" s="89">
        <v>1</v>
      </c>
      <c r="Q237" s="90">
        <v>0.77512499999999995</v>
      </c>
      <c r="R237" s="89">
        <v>8792000</v>
      </c>
      <c r="AD237" s="90" t="s">
        <v>689</v>
      </c>
    </row>
    <row r="238" spans="1:30" x14ac:dyDescent="0.3">
      <c r="A238" s="91">
        <v>45036</v>
      </c>
      <c r="B238" t="s">
        <v>315</v>
      </c>
      <c r="C238" t="s">
        <v>807</v>
      </c>
      <c r="D238" t="s">
        <v>493</v>
      </c>
      <c r="E238" t="s">
        <v>492</v>
      </c>
      <c r="F238">
        <v>6000014588</v>
      </c>
      <c r="G238" t="s">
        <v>887</v>
      </c>
      <c r="H238" t="s">
        <v>812</v>
      </c>
      <c r="I238" s="88">
        <v>45042</v>
      </c>
      <c r="J238" s="88" t="s">
        <v>898</v>
      </c>
      <c r="K238" s="93">
        <v>5</v>
      </c>
      <c r="L238" s="88">
        <v>45035</v>
      </c>
      <c r="M238" t="s">
        <v>422</v>
      </c>
      <c r="N238" t="s">
        <v>255</v>
      </c>
      <c r="O238" t="s">
        <v>673</v>
      </c>
      <c r="P238" s="89">
        <v>2</v>
      </c>
      <c r="Q238" s="90">
        <v>0.95903099999999997</v>
      </c>
      <c r="R238" s="89">
        <v>10864000</v>
      </c>
      <c r="AD238" s="90" t="s">
        <v>689</v>
      </c>
    </row>
    <row r="239" spans="1:30" x14ac:dyDescent="0.3">
      <c r="A239" s="91">
        <v>45036</v>
      </c>
      <c r="B239" t="s">
        <v>412</v>
      </c>
      <c r="C239" t="s">
        <v>813</v>
      </c>
      <c r="D239" t="s">
        <v>411</v>
      </c>
      <c r="E239" t="s">
        <v>410</v>
      </c>
      <c r="F239">
        <v>5000014675</v>
      </c>
      <c r="G239" t="s">
        <v>888</v>
      </c>
      <c r="H239" t="s">
        <v>814</v>
      </c>
      <c r="I239" s="88">
        <v>45040</v>
      </c>
      <c r="J239" s="88" t="s">
        <v>897</v>
      </c>
      <c r="K239" s="93">
        <v>5</v>
      </c>
      <c r="L239" s="88">
        <v>45036</v>
      </c>
      <c r="M239" t="s">
        <v>252</v>
      </c>
      <c r="N239" t="s">
        <v>246</v>
      </c>
      <c r="O239" t="s">
        <v>679</v>
      </c>
      <c r="P239" s="89">
        <v>2</v>
      </c>
      <c r="Q239" s="90">
        <v>1.5502499999999999</v>
      </c>
      <c r="R239" s="89">
        <v>17584000</v>
      </c>
      <c r="V239">
        <v>1</v>
      </c>
      <c r="AD239" s="90" t="s">
        <v>680</v>
      </c>
    </row>
    <row r="240" spans="1:30" x14ac:dyDescent="0.3">
      <c r="A240" s="91">
        <v>45036</v>
      </c>
      <c r="B240" t="s">
        <v>412</v>
      </c>
      <c r="C240" t="s">
        <v>813</v>
      </c>
      <c r="D240" t="s">
        <v>411</v>
      </c>
      <c r="E240" t="s">
        <v>415</v>
      </c>
      <c r="F240">
        <v>5000014675</v>
      </c>
      <c r="G240" t="s">
        <v>888</v>
      </c>
      <c r="H240" t="s">
        <v>814</v>
      </c>
      <c r="I240" s="88">
        <v>45040</v>
      </c>
      <c r="J240" s="88" t="s">
        <v>897</v>
      </c>
      <c r="K240" s="93">
        <v>5</v>
      </c>
      <c r="L240" s="88">
        <v>45036</v>
      </c>
      <c r="M240" t="s">
        <v>416</v>
      </c>
      <c r="N240" t="s">
        <v>246</v>
      </c>
      <c r="O240" t="s">
        <v>673</v>
      </c>
      <c r="P240" s="89">
        <v>2</v>
      </c>
      <c r="Q240" s="90">
        <v>1.135872</v>
      </c>
      <c r="R240" s="89">
        <v>11824000</v>
      </c>
      <c r="AD240" s="90" t="s">
        <v>680</v>
      </c>
    </row>
    <row r="241" spans="1:30" x14ac:dyDescent="0.3">
      <c r="A241" s="91">
        <v>45036</v>
      </c>
      <c r="B241" t="s">
        <v>412</v>
      </c>
      <c r="C241" t="s">
        <v>813</v>
      </c>
      <c r="D241" t="s">
        <v>411</v>
      </c>
      <c r="E241" t="s">
        <v>415</v>
      </c>
      <c r="F241">
        <v>5000014675</v>
      </c>
      <c r="G241" t="s">
        <v>888</v>
      </c>
      <c r="H241" t="s">
        <v>814</v>
      </c>
      <c r="I241" s="88">
        <v>45040</v>
      </c>
      <c r="J241" s="88" t="s">
        <v>897</v>
      </c>
      <c r="K241" s="93">
        <v>5</v>
      </c>
      <c r="L241" s="88">
        <v>45036</v>
      </c>
      <c r="M241" t="s">
        <v>253</v>
      </c>
      <c r="N241" t="s">
        <v>246</v>
      </c>
      <c r="O241" t="s">
        <v>673</v>
      </c>
      <c r="P241" s="89">
        <v>1</v>
      </c>
      <c r="Q241" s="90">
        <v>0.69159999999999999</v>
      </c>
      <c r="R241" s="89">
        <v>6472000</v>
      </c>
      <c r="AD241" s="90" t="s">
        <v>680</v>
      </c>
    </row>
    <row r="242" spans="1:30" x14ac:dyDescent="0.3">
      <c r="A242" s="91">
        <v>45036</v>
      </c>
      <c r="B242" t="s">
        <v>412</v>
      </c>
      <c r="C242" t="s">
        <v>813</v>
      </c>
      <c r="D242" t="s">
        <v>411</v>
      </c>
      <c r="E242" t="s">
        <v>415</v>
      </c>
      <c r="F242">
        <v>5000014675</v>
      </c>
      <c r="G242" t="s">
        <v>888</v>
      </c>
      <c r="H242" t="s">
        <v>814</v>
      </c>
      <c r="I242" s="88">
        <v>45040</v>
      </c>
      <c r="J242" s="88" t="s">
        <v>897</v>
      </c>
      <c r="K242" s="93">
        <v>5</v>
      </c>
      <c r="L242" s="88">
        <v>45036</v>
      </c>
      <c r="M242" t="s">
        <v>417</v>
      </c>
      <c r="N242" t="s">
        <v>246</v>
      </c>
      <c r="O242" t="s">
        <v>673</v>
      </c>
      <c r="P242" s="89">
        <v>1</v>
      </c>
      <c r="Q242" s="90">
        <v>0.92564999999999997</v>
      </c>
      <c r="R242" s="89">
        <v>12046818</v>
      </c>
      <c r="AD242" s="90" t="s">
        <v>680</v>
      </c>
    </row>
    <row r="243" spans="1:30" x14ac:dyDescent="0.3">
      <c r="A243" s="91">
        <v>45036</v>
      </c>
      <c r="B243" t="s">
        <v>412</v>
      </c>
      <c r="C243" t="s">
        <v>813</v>
      </c>
      <c r="D243" t="s">
        <v>411</v>
      </c>
      <c r="E243" t="s">
        <v>415</v>
      </c>
      <c r="F243">
        <v>5000014675</v>
      </c>
      <c r="G243" t="s">
        <v>888</v>
      </c>
      <c r="H243" t="s">
        <v>814</v>
      </c>
      <c r="I243" s="88">
        <v>45040</v>
      </c>
      <c r="J243" s="88" t="s">
        <v>897</v>
      </c>
      <c r="K243" s="93">
        <v>5</v>
      </c>
      <c r="L243" s="88">
        <v>45036</v>
      </c>
      <c r="M243" t="s">
        <v>418</v>
      </c>
      <c r="N243" t="s">
        <v>246</v>
      </c>
      <c r="O243" t="s">
        <v>673</v>
      </c>
      <c r="P243" s="89">
        <v>1</v>
      </c>
      <c r="Q243" s="90">
        <v>0.74355199999999999</v>
      </c>
      <c r="R243" s="89">
        <v>9342273</v>
      </c>
      <c r="AD243" s="90" t="s">
        <v>680</v>
      </c>
    </row>
    <row r="244" spans="1:30" x14ac:dyDescent="0.3">
      <c r="A244" s="91">
        <v>45036</v>
      </c>
      <c r="B244" t="s">
        <v>412</v>
      </c>
      <c r="C244" t="s">
        <v>813</v>
      </c>
      <c r="D244" t="s">
        <v>420</v>
      </c>
      <c r="E244" t="s">
        <v>419</v>
      </c>
      <c r="F244">
        <v>5000014675</v>
      </c>
      <c r="G244" t="s">
        <v>888</v>
      </c>
      <c r="H244" t="s">
        <v>815</v>
      </c>
      <c r="I244" s="88">
        <v>45044</v>
      </c>
      <c r="J244" s="88" t="s">
        <v>897</v>
      </c>
      <c r="K244" s="93">
        <v>5</v>
      </c>
      <c r="L244" s="88">
        <v>45036</v>
      </c>
      <c r="M244" t="s">
        <v>113</v>
      </c>
      <c r="N244" t="s">
        <v>115</v>
      </c>
      <c r="O244" t="s">
        <v>673</v>
      </c>
      <c r="P244" s="89">
        <v>5</v>
      </c>
      <c r="Q244" s="90">
        <v>1.08</v>
      </c>
      <c r="R244" s="89">
        <v>38913225</v>
      </c>
      <c r="AD244" s="90" t="s">
        <v>680</v>
      </c>
    </row>
    <row r="245" spans="1:30" x14ac:dyDescent="0.3">
      <c r="A245" s="91">
        <v>45036</v>
      </c>
      <c r="B245" t="s">
        <v>412</v>
      </c>
      <c r="C245" t="s">
        <v>813</v>
      </c>
      <c r="D245" t="s">
        <v>420</v>
      </c>
      <c r="E245" t="s">
        <v>419</v>
      </c>
      <c r="F245">
        <v>5000014675</v>
      </c>
      <c r="G245" t="s">
        <v>888</v>
      </c>
      <c r="H245" t="s">
        <v>815</v>
      </c>
      <c r="I245" s="88">
        <v>45044</v>
      </c>
      <c r="J245" s="88" t="s">
        <v>897</v>
      </c>
      <c r="K245" s="93">
        <v>5</v>
      </c>
      <c r="L245" s="88">
        <v>45036</v>
      </c>
      <c r="M245" t="s">
        <v>120</v>
      </c>
      <c r="N245" t="s">
        <v>115</v>
      </c>
      <c r="O245" t="s">
        <v>673</v>
      </c>
      <c r="P245" s="89">
        <v>5</v>
      </c>
      <c r="Q245" s="90">
        <v>0.51071999999999995</v>
      </c>
      <c r="R245" s="89">
        <v>25942150</v>
      </c>
      <c r="AD245" s="90" t="s">
        <v>680</v>
      </c>
    </row>
    <row r="246" spans="1:30" x14ac:dyDescent="0.3">
      <c r="A246" s="91">
        <v>45036</v>
      </c>
      <c r="B246" t="s">
        <v>412</v>
      </c>
      <c r="C246" t="s">
        <v>813</v>
      </c>
      <c r="D246" t="s">
        <v>420</v>
      </c>
      <c r="E246" t="s">
        <v>419</v>
      </c>
      <c r="F246">
        <v>5000014675</v>
      </c>
      <c r="G246" t="s">
        <v>888</v>
      </c>
      <c r="H246" t="s">
        <v>815</v>
      </c>
      <c r="I246" s="88">
        <v>45044</v>
      </c>
      <c r="J246" s="88" t="s">
        <v>897</v>
      </c>
      <c r="K246" s="93">
        <v>5</v>
      </c>
      <c r="L246" s="88">
        <v>45036</v>
      </c>
      <c r="M246" t="s">
        <v>682</v>
      </c>
      <c r="N246" t="s">
        <v>115</v>
      </c>
      <c r="O246" t="s">
        <v>673</v>
      </c>
      <c r="P246" s="89">
        <v>5</v>
      </c>
      <c r="Q246" s="90">
        <v>0</v>
      </c>
      <c r="R246" s="89">
        <v>0</v>
      </c>
      <c r="AD246" s="90" t="s">
        <v>680</v>
      </c>
    </row>
    <row r="247" spans="1:30" x14ac:dyDescent="0.3">
      <c r="A247" s="91">
        <v>45036</v>
      </c>
      <c r="B247" t="s">
        <v>412</v>
      </c>
      <c r="C247" t="s">
        <v>813</v>
      </c>
      <c r="D247" t="s">
        <v>420</v>
      </c>
      <c r="E247" t="s">
        <v>419</v>
      </c>
      <c r="F247">
        <v>5000014675</v>
      </c>
      <c r="G247" t="s">
        <v>888</v>
      </c>
      <c r="H247" t="s">
        <v>815</v>
      </c>
      <c r="I247" s="88">
        <v>45044</v>
      </c>
      <c r="J247" s="88" t="s">
        <v>897</v>
      </c>
      <c r="K247" s="93">
        <v>5</v>
      </c>
      <c r="L247" s="88">
        <v>45036</v>
      </c>
      <c r="M247" t="s">
        <v>122</v>
      </c>
      <c r="N247" t="s">
        <v>115</v>
      </c>
      <c r="O247" t="s">
        <v>673</v>
      </c>
      <c r="P247" s="89">
        <v>7</v>
      </c>
      <c r="Q247" s="90">
        <v>1.4848049999999999</v>
      </c>
      <c r="R247" s="89">
        <v>43373855</v>
      </c>
      <c r="AD247" s="90" t="s">
        <v>680</v>
      </c>
    </row>
    <row r="248" spans="1:30" x14ac:dyDescent="0.3">
      <c r="A248" s="91">
        <v>45036</v>
      </c>
      <c r="B248" t="s">
        <v>412</v>
      </c>
      <c r="C248" t="s">
        <v>813</v>
      </c>
      <c r="D248" t="s">
        <v>420</v>
      </c>
      <c r="E248" t="s">
        <v>419</v>
      </c>
      <c r="F248">
        <v>5000014675</v>
      </c>
      <c r="G248" t="s">
        <v>888</v>
      </c>
      <c r="H248" t="s">
        <v>815</v>
      </c>
      <c r="I248" s="88">
        <v>45044</v>
      </c>
      <c r="J248" s="88" t="s">
        <v>897</v>
      </c>
      <c r="K248" s="93">
        <v>5</v>
      </c>
      <c r="L248" s="88">
        <v>45036</v>
      </c>
      <c r="M248" t="s">
        <v>123</v>
      </c>
      <c r="N248" t="s">
        <v>115</v>
      </c>
      <c r="O248" t="s">
        <v>673</v>
      </c>
      <c r="P248" s="89">
        <v>7</v>
      </c>
      <c r="Q248" s="90">
        <v>0.57912399999999997</v>
      </c>
      <c r="R248" s="89">
        <v>28915901</v>
      </c>
      <c r="AD248" s="90" t="s">
        <v>680</v>
      </c>
    </row>
    <row r="249" spans="1:30" x14ac:dyDescent="0.3">
      <c r="A249" s="91">
        <v>45036</v>
      </c>
      <c r="B249" t="s">
        <v>412</v>
      </c>
      <c r="C249" t="s">
        <v>813</v>
      </c>
      <c r="D249" t="s">
        <v>420</v>
      </c>
      <c r="E249" t="s">
        <v>419</v>
      </c>
      <c r="F249">
        <v>5000014675</v>
      </c>
      <c r="G249" t="s">
        <v>888</v>
      </c>
      <c r="H249" t="s">
        <v>815</v>
      </c>
      <c r="I249" s="88">
        <v>45044</v>
      </c>
      <c r="J249" s="88" t="s">
        <v>897</v>
      </c>
      <c r="K249" s="93">
        <v>5</v>
      </c>
      <c r="L249" s="88">
        <v>45036</v>
      </c>
      <c r="M249" t="s">
        <v>124</v>
      </c>
      <c r="N249" t="s">
        <v>115</v>
      </c>
      <c r="O249" t="s">
        <v>673</v>
      </c>
      <c r="P249" s="89">
        <v>10</v>
      </c>
      <c r="Q249" s="90">
        <v>1.57605</v>
      </c>
      <c r="R249" s="89">
        <v>50747110</v>
      </c>
      <c r="AD249" s="90" t="s">
        <v>680</v>
      </c>
    </row>
    <row r="250" spans="1:30" x14ac:dyDescent="0.3">
      <c r="A250" s="91">
        <v>45036</v>
      </c>
      <c r="B250" t="s">
        <v>412</v>
      </c>
      <c r="C250" t="s">
        <v>813</v>
      </c>
      <c r="D250" t="s">
        <v>420</v>
      </c>
      <c r="E250" t="s">
        <v>419</v>
      </c>
      <c r="F250">
        <v>5000014675</v>
      </c>
      <c r="G250" t="s">
        <v>888</v>
      </c>
      <c r="H250" t="s">
        <v>815</v>
      </c>
      <c r="I250" s="88">
        <v>45044</v>
      </c>
      <c r="J250" s="88" t="s">
        <v>897</v>
      </c>
      <c r="K250" s="93">
        <v>5</v>
      </c>
      <c r="L250" s="88">
        <v>45036</v>
      </c>
      <c r="M250" t="s">
        <v>125</v>
      </c>
      <c r="N250" t="s">
        <v>115</v>
      </c>
      <c r="O250" t="s">
        <v>673</v>
      </c>
      <c r="P250" s="89">
        <v>10</v>
      </c>
      <c r="Q250" s="90">
        <v>0.82088499999999998</v>
      </c>
      <c r="R250" s="89">
        <v>33831400</v>
      </c>
      <c r="AD250" s="90" t="s">
        <v>680</v>
      </c>
    </row>
    <row r="251" spans="1:30" x14ac:dyDescent="0.3">
      <c r="A251" s="91">
        <v>45036</v>
      </c>
      <c r="B251" t="s">
        <v>412</v>
      </c>
      <c r="C251" t="s">
        <v>813</v>
      </c>
      <c r="D251" t="s">
        <v>420</v>
      </c>
      <c r="E251" t="s">
        <v>419</v>
      </c>
      <c r="F251">
        <v>5000014675</v>
      </c>
      <c r="G251" t="s">
        <v>888</v>
      </c>
      <c r="H251" t="s">
        <v>815</v>
      </c>
      <c r="I251" s="88">
        <v>45044</v>
      </c>
      <c r="J251" s="88" t="s">
        <v>897</v>
      </c>
      <c r="K251" s="93">
        <v>5</v>
      </c>
      <c r="L251" s="88">
        <v>45036</v>
      </c>
      <c r="M251" t="s">
        <v>730</v>
      </c>
      <c r="N251" t="s">
        <v>115</v>
      </c>
      <c r="O251" t="s">
        <v>673</v>
      </c>
      <c r="P251" s="89">
        <v>7</v>
      </c>
      <c r="Q251" s="90">
        <v>0</v>
      </c>
      <c r="R251" s="89">
        <v>0</v>
      </c>
      <c r="AD251" s="90" t="s">
        <v>680</v>
      </c>
    </row>
    <row r="252" spans="1:30" x14ac:dyDescent="0.3">
      <c r="A252" s="91">
        <v>45036</v>
      </c>
      <c r="B252" t="s">
        <v>412</v>
      </c>
      <c r="C252" t="s">
        <v>813</v>
      </c>
      <c r="D252" t="s">
        <v>420</v>
      </c>
      <c r="E252" t="s">
        <v>419</v>
      </c>
      <c r="F252">
        <v>5000014675</v>
      </c>
      <c r="G252" t="s">
        <v>888</v>
      </c>
      <c r="H252" t="s">
        <v>815</v>
      </c>
      <c r="I252" s="88">
        <v>45044</v>
      </c>
      <c r="J252" s="88" t="s">
        <v>897</v>
      </c>
      <c r="K252" s="93">
        <v>5</v>
      </c>
      <c r="L252" s="88">
        <v>45036</v>
      </c>
      <c r="M252" t="s">
        <v>731</v>
      </c>
      <c r="N252" t="s">
        <v>115</v>
      </c>
      <c r="O252" t="s">
        <v>673</v>
      </c>
      <c r="P252" s="89">
        <v>10</v>
      </c>
      <c r="Q252" s="90">
        <v>0</v>
      </c>
      <c r="R252" s="89">
        <v>0</v>
      </c>
      <c r="AD252" s="90" t="s">
        <v>680</v>
      </c>
    </row>
    <row r="253" spans="1:30" x14ac:dyDescent="0.3">
      <c r="A253" s="91">
        <v>45036</v>
      </c>
      <c r="B253" t="s">
        <v>315</v>
      </c>
      <c r="C253" t="s">
        <v>816</v>
      </c>
      <c r="D253" t="s">
        <v>430</v>
      </c>
      <c r="E253" t="s">
        <v>429</v>
      </c>
      <c r="F253">
        <v>6000014274</v>
      </c>
      <c r="G253" t="s">
        <v>888</v>
      </c>
      <c r="H253" t="s">
        <v>817</v>
      </c>
      <c r="I253" s="88">
        <v>45040</v>
      </c>
      <c r="J253" s="88" t="s">
        <v>897</v>
      </c>
      <c r="K253" s="93">
        <v>5</v>
      </c>
      <c r="L253" s="88">
        <v>45033</v>
      </c>
      <c r="M253" t="s">
        <v>268</v>
      </c>
      <c r="N253" t="s">
        <v>246</v>
      </c>
      <c r="O253" t="s">
        <v>679</v>
      </c>
      <c r="P253" s="89">
        <v>3</v>
      </c>
      <c r="Q253" s="90">
        <v>2.0747999999999998</v>
      </c>
      <c r="R253" s="89">
        <v>21576000</v>
      </c>
      <c r="AD253" s="90" t="s">
        <v>680</v>
      </c>
    </row>
    <row r="254" spans="1:30" x14ac:dyDescent="0.3">
      <c r="A254" s="91">
        <v>45036</v>
      </c>
      <c r="B254" t="s">
        <v>315</v>
      </c>
      <c r="C254" t="s">
        <v>816</v>
      </c>
      <c r="D254" t="s">
        <v>430</v>
      </c>
      <c r="E254" t="s">
        <v>429</v>
      </c>
      <c r="F254">
        <v>6000014274</v>
      </c>
      <c r="G254" t="s">
        <v>888</v>
      </c>
      <c r="H254" t="s">
        <v>817</v>
      </c>
      <c r="I254" s="88">
        <v>45040</v>
      </c>
      <c r="J254" s="88" t="s">
        <v>897</v>
      </c>
      <c r="K254" s="93">
        <v>5</v>
      </c>
      <c r="L254" s="88">
        <v>45033</v>
      </c>
      <c r="M254" t="s">
        <v>270</v>
      </c>
      <c r="N254" t="s">
        <v>246</v>
      </c>
      <c r="O254" t="s">
        <v>679</v>
      </c>
      <c r="P254" s="89">
        <v>4</v>
      </c>
      <c r="Q254" s="90">
        <v>2.271744</v>
      </c>
      <c r="R254" s="89">
        <v>23648000</v>
      </c>
      <c r="AD254" s="90" t="s">
        <v>680</v>
      </c>
    </row>
    <row r="255" spans="1:30" x14ac:dyDescent="0.3">
      <c r="A255" s="91">
        <v>45036</v>
      </c>
      <c r="B255" t="s">
        <v>315</v>
      </c>
      <c r="C255" t="s">
        <v>816</v>
      </c>
      <c r="D255" t="s">
        <v>430</v>
      </c>
      <c r="E255" t="s">
        <v>429</v>
      </c>
      <c r="F255">
        <v>6000014274</v>
      </c>
      <c r="G255" t="s">
        <v>888</v>
      </c>
      <c r="H255" t="s">
        <v>817</v>
      </c>
      <c r="I255" s="88">
        <v>45040</v>
      </c>
      <c r="J255" s="88" t="s">
        <v>897</v>
      </c>
      <c r="K255" s="93">
        <v>5</v>
      </c>
      <c r="L255" s="88">
        <v>45033</v>
      </c>
      <c r="M255" t="s">
        <v>253</v>
      </c>
      <c r="N255" t="s">
        <v>246</v>
      </c>
      <c r="O255" t="s">
        <v>679</v>
      </c>
      <c r="P255" s="89">
        <v>1</v>
      </c>
      <c r="Q255" s="90">
        <v>0.69159999999999999</v>
      </c>
      <c r="R255" s="89">
        <v>6472000</v>
      </c>
      <c r="AD255" s="90" t="s">
        <v>680</v>
      </c>
    </row>
    <row r="256" spans="1:30" x14ac:dyDescent="0.3">
      <c r="A256" s="91">
        <v>45036</v>
      </c>
      <c r="B256" t="s">
        <v>315</v>
      </c>
      <c r="C256" t="s">
        <v>818</v>
      </c>
      <c r="D256" t="s">
        <v>561</v>
      </c>
      <c r="E256" t="s">
        <v>560</v>
      </c>
      <c r="F256">
        <v>6000021111</v>
      </c>
      <c r="G256" t="s">
        <v>889</v>
      </c>
      <c r="H256" t="s">
        <v>819</v>
      </c>
      <c r="I256" s="88">
        <v>45042</v>
      </c>
      <c r="J256" s="88" t="s">
        <v>896</v>
      </c>
      <c r="K256" s="93" t="s">
        <v>901</v>
      </c>
      <c r="L256" s="88">
        <v>45035</v>
      </c>
      <c r="M256" t="s">
        <v>113</v>
      </c>
      <c r="N256" t="s">
        <v>115</v>
      </c>
      <c r="O256" t="s">
        <v>673</v>
      </c>
      <c r="P256" s="89">
        <v>35</v>
      </c>
      <c r="Q256" s="90">
        <v>7.56</v>
      </c>
      <c r="R256" s="89">
        <v>272392575</v>
      </c>
      <c r="U256">
        <v>1</v>
      </c>
      <c r="AD256" s="90" t="s">
        <v>729</v>
      </c>
    </row>
    <row r="257" spans="1:30" x14ac:dyDescent="0.3">
      <c r="A257" s="91">
        <v>45036</v>
      </c>
      <c r="B257" t="s">
        <v>315</v>
      </c>
      <c r="C257" t="s">
        <v>818</v>
      </c>
      <c r="D257" t="s">
        <v>561</v>
      </c>
      <c r="E257" t="s">
        <v>560</v>
      </c>
      <c r="F257">
        <v>6000021111</v>
      </c>
      <c r="G257" t="s">
        <v>889</v>
      </c>
      <c r="H257" t="s">
        <v>819</v>
      </c>
      <c r="I257" s="88">
        <v>45042</v>
      </c>
      <c r="J257" s="88" t="s">
        <v>896</v>
      </c>
      <c r="K257" s="93" t="s">
        <v>901</v>
      </c>
      <c r="L257" s="88">
        <v>45035</v>
      </c>
      <c r="M257" t="s">
        <v>120</v>
      </c>
      <c r="N257" t="s">
        <v>115</v>
      </c>
      <c r="O257" t="s">
        <v>673</v>
      </c>
      <c r="P257" s="89">
        <v>35</v>
      </c>
      <c r="Q257" s="90">
        <v>3.57504</v>
      </c>
      <c r="R257" s="89">
        <v>181595050</v>
      </c>
      <c r="AD257" s="90" t="s">
        <v>729</v>
      </c>
    </row>
    <row r="258" spans="1:30" x14ac:dyDescent="0.3">
      <c r="A258" s="91">
        <v>45036</v>
      </c>
      <c r="B258" t="s">
        <v>315</v>
      </c>
      <c r="C258" t="s">
        <v>818</v>
      </c>
      <c r="D258" t="s">
        <v>561</v>
      </c>
      <c r="E258" t="s">
        <v>560</v>
      </c>
      <c r="F258">
        <v>6000021111</v>
      </c>
      <c r="G258" t="s">
        <v>889</v>
      </c>
      <c r="H258" t="s">
        <v>819</v>
      </c>
      <c r="I258" s="88">
        <v>45042</v>
      </c>
      <c r="J258" s="88" t="s">
        <v>896</v>
      </c>
      <c r="K258" s="93" t="s">
        <v>901</v>
      </c>
      <c r="L258" s="88">
        <v>45035</v>
      </c>
      <c r="M258" t="s">
        <v>682</v>
      </c>
      <c r="N258" t="s">
        <v>115</v>
      </c>
      <c r="O258" t="s">
        <v>673</v>
      </c>
      <c r="P258" s="89">
        <v>35</v>
      </c>
      <c r="Q258" s="90">
        <v>0</v>
      </c>
      <c r="R258" s="89">
        <v>0</v>
      </c>
      <c r="AD258" s="90" t="s">
        <v>729</v>
      </c>
    </row>
    <row r="259" spans="1:30" x14ac:dyDescent="0.3">
      <c r="A259" s="91">
        <v>45036</v>
      </c>
      <c r="B259" t="s">
        <v>315</v>
      </c>
      <c r="C259" t="s">
        <v>820</v>
      </c>
      <c r="D259" t="s">
        <v>313</v>
      </c>
      <c r="E259" t="s">
        <v>311</v>
      </c>
      <c r="F259">
        <v>6000008325</v>
      </c>
      <c r="G259" t="s">
        <v>889</v>
      </c>
      <c r="H259" t="s">
        <v>821</v>
      </c>
      <c r="I259" s="88">
        <v>45040</v>
      </c>
      <c r="J259" s="88" t="s">
        <v>896</v>
      </c>
      <c r="K259" s="93" t="s">
        <v>901</v>
      </c>
      <c r="L259" s="88">
        <v>45033</v>
      </c>
      <c r="M259" t="s">
        <v>312</v>
      </c>
      <c r="N259" t="s">
        <v>699</v>
      </c>
      <c r="O259" t="s">
        <v>673</v>
      </c>
      <c r="P259" s="89">
        <v>14</v>
      </c>
      <c r="Q259" s="90">
        <v>8.2813981249999988E-2</v>
      </c>
      <c r="R259" s="89">
        <v>5978000</v>
      </c>
      <c r="AD259" s="90" t="s">
        <v>729</v>
      </c>
    </row>
    <row r="260" spans="1:30" x14ac:dyDescent="0.3">
      <c r="A260" s="91">
        <v>45036</v>
      </c>
      <c r="B260" t="s">
        <v>315</v>
      </c>
      <c r="C260" t="s">
        <v>820</v>
      </c>
      <c r="D260" t="s">
        <v>319</v>
      </c>
      <c r="E260" t="s">
        <v>318</v>
      </c>
      <c r="F260">
        <v>6000008325</v>
      </c>
      <c r="G260" t="s">
        <v>889</v>
      </c>
      <c r="H260" t="s">
        <v>822</v>
      </c>
      <c r="I260" s="88">
        <v>45040</v>
      </c>
      <c r="J260" s="88" t="s">
        <v>896</v>
      </c>
      <c r="K260" s="93" t="s">
        <v>901</v>
      </c>
      <c r="L260" s="88">
        <v>45033</v>
      </c>
      <c r="M260" t="s">
        <v>180</v>
      </c>
      <c r="N260" t="s">
        <v>699</v>
      </c>
      <c r="O260" t="s">
        <v>673</v>
      </c>
      <c r="P260" s="89">
        <v>2</v>
      </c>
      <c r="Q260" s="90">
        <v>8.4239999999999992E-3</v>
      </c>
      <c r="R260" s="89">
        <v>939272</v>
      </c>
      <c r="AD260" s="90" t="s">
        <v>729</v>
      </c>
    </row>
    <row r="261" spans="1:30" x14ac:dyDescent="0.3">
      <c r="A261" s="91">
        <v>45036</v>
      </c>
      <c r="B261" t="s">
        <v>315</v>
      </c>
      <c r="C261" t="s">
        <v>820</v>
      </c>
      <c r="D261" t="s">
        <v>321</v>
      </c>
      <c r="E261" t="s">
        <v>320</v>
      </c>
      <c r="F261">
        <v>6000008325</v>
      </c>
      <c r="G261" t="s">
        <v>889</v>
      </c>
      <c r="H261" t="s">
        <v>823</v>
      </c>
      <c r="I261" s="88">
        <v>45041</v>
      </c>
      <c r="J261" s="88" t="s">
        <v>896</v>
      </c>
      <c r="K261" s="93" t="s">
        <v>901</v>
      </c>
      <c r="L261" s="88">
        <v>45034</v>
      </c>
      <c r="M261" t="s">
        <v>185</v>
      </c>
      <c r="N261" t="s">
        <v>699</v>
      </c>
      <c r="O261" t="s">
        <v>673</v>
      </c>
      <c r="P261" s="89">
        <v>6</v>
      </c>
      <c r="Q261" s="90">
        <v>0.57575700000000007</v>
      </c>
      <c r="R261" s="89">
        <v>27342000</v>
      </c>
      <c r="AD261" s="90" t="s">
        <v>729</v>
      </c>
    </row>
    <row r="262" spans="1:30" x14ac:dyDescent="0.3">
      <c r="A262" s="91">
        <v>45036</v>
      </c>
      <c r="B262" t="s">
        <v>315</v>
      </c>
      <c r="C262" t="s">
        <v>820</v>
      </c>
      <c r="D262" t="s">
        <v>321</v>
      </c>
      <c r="E262" t="s">
        <v>320</v>
      </c>
      <c r="F262">
        <v>6000008325</v>
      </c>
      <c r="G262" t="s">
        <v>889</v>
      </c>
      <c r="H262" t="s">
        <v>823</v>
      </c>
      <c r="I262" s="88">
        <v>45041</v>
      </c>
      <c r="J262" s="88" t="s">
        <v>896</v>
      </c>
      <c r="K262" s="93" t="s">
        <v>901</v>
      </c>
      <c r="L262" s="88">
        <v>45034</v>
      </c>
      <c r="M262" t="s">
        <v>322</v>
      </c>
      <c r="N262" t="s">
        <v>699</v>
      </c>
      <c r="O262" t="s">
        <v>673</v>
      </c>
      <c r="P262" s="89">
        <v>1</v>
      </c>
      <c r="Q262" s="90">
        <v>2.9579999999999999E-2</v>
      </c>
      <c r="R262" s="89">
        <v>1484000</v>
      </c>
      <c r="AD262" s="90" t="s">
        <v>729</v>
      </c>
    </row>
    <row r="263" spans="1:30" x14ac:dyDescent="0.3">
      <c r="A263" s="91">
        <v>45036</v>
      </c>
      <c r="B263" t="s">
        <v>315</v>
      </c>
      <c r="C263" t="s">
        <v>820</v>
      </c>
      <c r="D263" t="s">
        <v>321</v>
      </c>
      <c r="E263" t="s">
        <v>320</v>
      </c>
      <c r="F263">
        <v>6000008325</v>
      </c>
      <c r="G263" t="s">
        <v>889</v>
      </c>
      <c r="H263" t="s">
        <v>823</v>
      </c>
      <c r="I263" s="88">
        <v>45041</v>
      </c>
      <c r="J263" s="88" t="s">
        <v>896</v>
      </c>
      <c r="K263" s="93" t="s">
        <v>901</v>
      </c>
      <c r="L263" s="88">
        <v>45034</v>
      </c>
      <c r="M263" t="s">
        <v>190</v>
      </c>
      <c r="N263" t="s">
        <v>699</v>
      </c>
      <c r="O263" t="s">
        <v>673</v>
      </c>
      <c r="P263" s="89">
        <v>2</v>
      </c>
      <c r="Q263" s="90">
        <v>7.7520000000000006E-2</v>
      </c>
      <c r="R263" s="89">
        <v>3654000</v>
      </c>
      <c r="AD263" s="90" t="s">
        <v>729</v>
      </c>
    </row>
    <row r="264" spans="1:30" x14ac:dyDescent="0.3">
      <c r="A264" s="91">
        <v>45036</v>
      </c>
      <c r="B264" t="s">
        <v>315</v>
      </c>
      <c r="C264" t="s">
        <v>820</v>
      </c>
      <c r="D264" t="s">
        <v>324</v>
      </c>
      <c r="E264" t="s">
        <v>323</v>
      </c>
      <c r="F264">
        <v>6000008325</v>
      </c>
      <c r="G264" t="s">
        <v>889</v>
      </c>
      <c r="H264" t="s">
        <v>824</v>
      </c>
      <c r="I264" s="88">
        <v>45041</v>
      </c>
      <c r="J264" s="88" t="s">
        <v>896</v>
      </c>
      <c r="K264" s="93" t="s">
        <v>901</v>
      </c>
      <c r="L264" s="88">
        <v>45034</v>
      </c>
      <c r="M264" t="s">
        <v>203</v>
      </c>
      <c r="N264" t="s">
        <v>699</v>
      </c>
      <c r="O264" t="s">
        <v>673</v>
      </c>
      <c r="P264" s="89">
        <v>2</v>
      </c>
      <c r="Q264" s="90">
        <v>7.7520000000000006E-2</v>
      </c>
      <c r="R264" s="89">
        <v>3108000</v>
      </c>
      <c r="AD264" s="90" t="s">
        <v>729</v>
      </c>
    </row>
    <row r="265" spans="1:30" x14ac:dyDescent="0.3">
      <c r="A265" s="91">
        <v>45036</v>
      </c>
      <c r="B265" t="s">
        <v>315</v>
      </c>
      <c r="C265" t="s">
        <v>820</v>
      </c>
      <c r="D265" t="s">
        <v>324</v>
      </c>
      <c r="E265" t="s">
        <v>323</v>
      </c>
      <c r="F265">
        <v>6000008325</v>
      </c>
      <c r="G265" t="s">
        <v>889</v>
      </c>
      <c r="H265" t="s">
        <v>824</v>
      </c>
      <c r="I265" s="88">
        <v>45041</v>
      </c>
      <c r="J265" s="88" t="s">
        <v>896</v>
      </c>
      <c r="K265" s="93" t="s">
        <v>901</v>
      </c>
      <c r="L265" s="88">
        <v>45034</v>
      </c>
      <c r="M265" t="s">
        <v>204</v>
      </c>
      <c r="N265" t="s">
        <v>699</v>
      </c>
      <c r="O265" t="s">
        <v>673</v>
      </c>
      <c r="P265" s="89">
        <v>7</v>
      </c>
      <c r="Q265" s="90">
        <v>0.20496</v>
      </c>
      <c r="R265" s="89">
        <v>6027000</v>
      </c>
      <c r="AD265" s="90" t="s">
        <v>729</v>
      </c>
    </row>
    <row r="266" spans="1:30" x14ac:dyDescent="0.3">
      <c r="A266" s="91">
        <v>45036</v>
      </c>
      <c r="B266" t="s">
        <v>442</v>
      </c>
      <c r="C266" t="s">
        <v>825</v>
      </c>
      <c r="D266" t="s">
        <v>440</v>
      </c>
      <c r="E266" t="s">
        <v>436</v>
      </c>
      <c r="F266">
        <v>6000008531</v>
      </c>
      <c r="G266" t="s">
        <v>889</v>
      </c>
      <c r="H266" t="s">
        <v>826</v>
      </c>
      <c r="I266" s="88">
        <v>45040</v>
      </c>
      <c r="J266" s="88" t="s">
        <v>896</v>
      </c>
      <c r="K266" s="93" t="s">
        <v>901</v>
      </c>
      <c r="L266" s="88">
        <v>45036</v>
      </c>
      <c r="M266" t="s">
        <v>448</v>
      </c>
      <c r="N266" t="s">
        <v>439</v>
      </c>
      <c r="O266" t="s">
        <v>673</v>
      </c>
      <c r="P266" s="89">
        <v>1008</v>
      </c>
      <c r="Q266" s="90">
        <v>8.6624999999999994E-2</v>
      </c>
      <c r="R266" s="89">
        <v>21889728</v>
      </c>
      <c r="AD266" s="90" t="s">
        <v>729</v>
      </c>
    </row>
    <row r="267" spans="1:30" x14ac:dyDescent="0.3">
      <c r="A267" s="91">
        <v>45036</v>
      </c>
      <c r="B267" t="s">
        <v>442</v>
      </c>
      <c r="C267" t="s">
        <v>825</v>
      </c>
      <c r="D267" t="s">
        <v>440</v>
      </c>
      <c r="E267" t="s">
        <v>436</v>
      </c>
      <c r="F267">
        <v>6000008531</v>
      </c>
      <c r="G267" t="s">
        <v>889</v>
      </c>
      <c r="H267" t="s">
        <v>826</v>
      </c>
      <c r="I267" s="88">
        <v>45040</v>
      </c>
      <c r="J267" s="88" t="s">
        <v>896</v>
      </c>
      <c r="K267" s="93" t="s">
        <v>901</v>
      </c>
      <c r="L267" s="88">
        <v>45036</v>
      </c>
      <c r="M267" t="s">
        <v>449</v>
      </c>
      <c r="N267" t="s">
        <v>439</v>
      </c>
      <c r="O267" t="s">
        <v>673</v>
      </c>
      <c r="P267" s="89">
        <v>768</v>
      </c>
      <c r="Q267" s="90">
        <v>3.8303999999999998E-2</v>
      </c>
      <c r="R267" s="89">
        <v>16677888</v>
      </c>
      <c r="AD267" s="90" t="s">
        <v>729</v>
      </c>
    </row>
    <row r="268" spans="1:30" x14ac:dyDescent="0.3">
      <c r="A268" s="91">
        <v>45036</v>
      </c>
      <c r="B268" t="s">
        <v>442</v>
      </c>
      <c r="C268" t="s">
        <v>825</v>
      </c>
      <c r="D268" t="s">
        <v>440</v>
      </c>
      <c r="E268" t="s">
        <v>436</v>
      </c>
      <c r="F268">
        <v>6000008531</v>
      </c>
      <c r="G268" t="s">
        <v>889</v>
      </c>
      <c r="H268" t="s">
        <v>826</v>
      </c>
      <c r="I268" s="88">
        <v>45040</v>
      </c>
      <c r="J268" s="88" t="s">
        <v>896</v>
      </c>
      <c r="K268" s="93" t="s">
        <v>901</v>
      </c>
      <c r="L268" s="88">
        <v>45036</v>
      </c>
      <c r="M268" t="s">
        <v>450</v>
      </c>
      <c r="N268" t="s">
        <v>439</v>
      </c>
      <c r="O268" t="s">
        <v>673</v>
      </c>
      <c r="P268" s="89">
        <v>1008</v>
      </c>
      <c r="Q268" s="90">
        <v>3.1185000000000001E-2</v>
      </c>
      <c r="R268" s="89">
        <v>17562384</v>
      </c>
      <c r="AD268" s="90" t="s">
        <v>729</v>
      </c>
    </row>
    <row r="269" spans="1:30" x14ac:dyDescent="0.3">
      <c r="A269" s="91">
        <v>45036</v>
      </c>
      <c r="B269" t="s">
        <v>442</v>
      </c>
      <c r="C269" t="s">
        <v>825</v>
      </c>
      <c r="D269" t="s">
        <v>440</v>
      </c>
      <c r="E269" t="s">
        <v>436</v>
      </c>
      <c r="F269">
        <v>6000008531</v>
      </c>
      <c r="G269" t="s">
        <v>889</v>
      </c>
      <c r="H269" t="s">
        <v>826</v>
      </c>
      <c r="I269" s="88">
        <v>45040</v>
      </c>
      <c r="J269" s="88" t="s">
        <v>896</v>
      </c>
      <c r="K269" s="93" t="s">
        <v>901</v>
      </c>
      <c r="L269" s="88">
        <v>45036</v>
      </c>
      <c r="M269" t="s">
        <v>437</v>
      </c>
      <c r="N269" t="s">
        <v>439</v>
      </c>
      <c r="O269" t="s">
        <v>673</v>
      </c>
      <c r="P269" s="89">
        <v>1200</v>
      </c>
      <c r="Q269" s="90">
        <v>5.664375E-2</v>
      </c>
      <c r="R269" s="89">
        <v>9770400</v>
      </c>
      <c r="AD269" s="90" t="s">
        <v>729</v>
      </c>
    </row>
    <row r="270" spans="1:30" x14ac:dyDescent="0.3">
      <c r="A270" s="91">
        <v>45036</v>
      </c>
      <c r="B270" t="s">
        <v>442</v>
      </c>
      <c r="C270" t="s">
        <v>825</v>
      </c>
      <c r="D270" t="s">
        <v>440</v>
      </c>
      <c r="E270" t="s">
        <v>436</v>
      </c>
      <c r="F270">
        <v>6000008531</v>
      </c>
      <c r="G270" t="s">
        <v>889</v>
      </c>
      <c r="H270" t="s">
        <v>826</v>
      </c>
      <c r="I270" s="88">
        <v>45040</v>
      </c>
      <c r="J270" s="88" t="s">
        <v>896</v>
      </c>
      <c r="K270" s="93" t="s">
        <v>901</v>
      </c>
      <c r="L270" s="88">
        <v>45036</v>
      </c>
      <c r="M270" t="s">
        <v>444</v>
      </c>
      <c r="N270" t="s">
        <v>439</v>
      </c>
      <c r="O270" t="s">
        <v>673</v>
      </c>
      <c r="P270" s="89">
        <v>720</v>
      </c>
      <c r="Q270" s="90">
        <v>2.8709999999999999E-2</v>
      </c>
      <c r="R270" s="89">
        <v>30605760</v>
      </c>
      <c r="AD270" s="90" t="s">
        <v>729</v>
      </c>
    </row>
    <row r="271" spans="1:30" x14ac:dyDescent="0.3">
      <c r="A271" s="91">
        <v>45036</v>
      </c>
      <c r="B271" t="s">
        <v>442</v>
      </c>
      <c r="C271" t="s">
        <v>825</v>
      </c>
      <c r="D271" t="s">
        <v>440</v>
      </c>
      <c r="E271" t="s">
        <v>436</v>
      </c>
      <c r="F271">
        <v>6000008531</v>
      </c>
      <c r="G271" t="s">
        <v>889</v>
      </c>
      <c r="H271" t="s">
        <v>826</v>
      </c>
      <c r="I271" s="88">
        <v>45040</v>
      </c>
      <c r="J271" s="88" t="s">
        <v>896</v>
      </c>
      <c r="K271" s="93" t="s">
        <v>901</v>
      </c>
      <c r="L271" s="88">
        <v>45036</v>
      </c>
      <c r="M271" t="s">
        <v>446</v>
      </c>
      <c r="N271" t="s">
        <v>439</v>
      </c>
      <c r="O271" t="s">
        <v>673</v>
      </c>
      <c r="P271" s="89">
        <v>240</v>
      </c>
      <c r="Q271" s="90">
        <v>6.8578125000000002E-3</v>
      </c>
      <c r="R271" s="89">
        <v>10201920</v>
      </c>
      <c r="AD271" s="90" t="s">
        <v>729</v>
      </c>
    </row>
    <row r="272" spans="1:30" x14ac:dyDescent="0.3">
      <c r="A272" s="91">
        <v>45036</v>
      </c>
      <c r="B272" t="s">
        <v>442</v>
      </c>
      <c r="C272" t="s">
        <v>825</v>
      </c>
      <c r="D272" t="s">
        <v>440</v>
      </c>
      <c r="E272" t="s">
        <v>436</v>
      </c>
      <c r="F272">
        <v>6000008531</v>
      </c>
      <c r="G272" t="s">
        <v>889</v>
      </c>
      <c r="H272" t="s">
        <v>826</v>
      </c>
      <c r="I272" s="88">
        <v>45040</v>
      </c>
      <c r="J272" s="88" t="s">
        <v>896</v>
      </c>
      <c r="K272" s="93" t="s">
        <v>901</v>
      </c>
      <c r="L272" s="88">
        <v>45036</v>
      </c>
      <c r="M272" t="s">
        <v>447</v>
      </c>
      <c r="N272" t="s">
        <v>439</v>
      </c>
      <c r="O272" t="s">
        <v>827</v>
      </c>
      <c r="P272" s="89">
        <v>432</v>
      </c>
      <c r="Q272" s="90">
        <v>3.7124999999999998E-2</v>
      </c>
      <c r="R272" s="89">
        <v>14466384</v>
      </c>
      <c r="AD272" s="90" t="s">
        <v>729</v>
      </c>
    </row>
    <row r="273" spans="1:30" x14ac:dyDescent="0.3">
      <c r="A273" s="91">
        <v>45036</v>
      </c>
      <c r="B273" t="s">
        <v>315</v>
      </c>
      <c r="C273" t="s">
        <v>816</v>
      </c>
      <c r="D273" t="s">
        <v>435</v>
      </c>
      <c r="E273" t="s">
        <v>434</v>
      </c>
      <c r="F273">
        <v>6000014274</v>
      </c>
      <c r="G273" t="s">
        <v>890</v>
      </c>
      <c r="H273" t="s">
        <v>828</v>
      </c>
      <c r="I273" s="88">
        <v>45042</v>
      </c>
      <c r="J273" s="88" t="s">
        <v>896</v>
      </c>
      <c r="K273" s="93" t="s">
        <v>901</v>
      </c>
      <c r="L273" s="88">
        <v>45035</v>
      </c>
      <c r="M273" t="s">
        <v>113</v>
      </c>
      <c r="N273" t="s">
        <v>115</v>
      </c>
      <c r="O273" t="s">
        <v>673</v>
      </c>
      <c r="P273" s="89">
        <v>40</v>
      </c>
      <c r="Q273" s="90">
        <v>8.6</v>
      </c>
      <c r="R273" s="89">
        <v>420262830</v>
      </c>
      <c r="U273">
        <v>1</v>
      </c>
      <c r="AD273" s="90" t="s">
        <v>674</v>
      </c>
    </row>
    <row r="274" spans="1:30" x14ac:dyDescent="0.3">
      <c r="A274" s="91">
        <v>45036</v>
      </c>
      <c r="B274" t="s">
        <v>315</v>
      </c>
      <c r="C274" t="s">
        <v>816</v>
      </c>
      <c r="D274" t="s">
        <v>435</v>
      </c>
      <c r="E274" t="s">
        <v>434</v>
      </c>
      <c r="F274">
        <v>6000014274</v>
      </c>
      <c r="G274" t="s">
        <v>890</v>
      </c>
      <c r="H274" t="s">
        <v>828</v>
      </c>
      <c r="I274" s="88">
        <v>45042</v>
      </c>
      <c r="J274" s="88" t="s">
        <v>896</v>
      </c>
      <c r="K274" s="93" t="s">
        <v>901</v>
      </c>
      <c r="L274" s="88">
        <v>45035</v>
      </c>
      <c r="M274" t="s">
        <v>120</v>
      </c>
      <c r="N274" t="s">
        <v>115</v>
      </c>
      <c r="O274" t="s">
        <v>673</v>
      </c>
      <c r="P274" s="89">
        <v>40</v>
      </c>
      <c r="Q274" s="90">
        <v>4.0999999999999996</v>
      </c>
      <c r="R274" s="89">
        <v>280175220</v>
      </c>
      <c r="AD274" s="90" t="s">
        <v>674</v>
      </c>
    </row>
    <row r="275" spans="1:30" x14ac:dyDescent="0.3">
      <c r="A275" s="91">
        <v>45036</v>
      </c>
      <c r="B275" t="s">
        <v>315</v>
      </c>
      <c r="C275" t="s">
        <v>816</v>
      </c>
      <c r="D275" t="s">
        <v>435</v>
      </c>
      <c r="E275" t="s">
        <v>434</v>
      </c>
      <c r="F275">
        <v>6000014274</v>
      </c>
      <c r="G275" t="s">
        <v>890</v>
      </c>
      <c r="H275" t="s">
        <v>828</v>
      </c>
      <c r="I275" s="88">
        <v>45042</v>
      </c>
      <c r="J275" s="88" t="s">
        <v>896</v>
      </c>
      <c r="K275" s="93" t="s">
        <v>901</v>
      </c>
      <c r="L275" s="88">
        <v>45035</v>
      </c>
      <c r="M275" t="s">
        <v>682</v>
      </c>
      <c r="N275" t="s">
        <v>115</v>
      </c>
      <c r="O275" t="s">
        <v>673</v>
      </c>
      <c r="P275" s="89">
        <v>40</v>
      </c>
      <c r="Q275" s="90">
        <v>0</v>
      </c>
      <c r="R275" s="89">
        <v>0</v>
      </c>
      <c r="AD275" s="90" t="s">
        <v>674</v>
      </c>
    </row>
    <row r="276" spans="1:30" x14ac:dyDescent="0.3">
      <c r="A276" s="91">
        <v>45036</v>
      </c>
      <c r="B276" t="s">
        <v>241</v>
      </c>
      <c r="C276" t="s">
        <v>829</v>
      </c>
      <c r="D276" t="s">
        <v>240</v>
      </c>
      <c r="E276" t="s">
        <v>239</v>
      </c>
      <c r="F276">
        <v>5000005334</v>
      </c>
      <c r="G276" t="s">
        <v>890</v>
      </c>
      <c r="H276" t="s">
        <v>830</v>
      </c>
      <c r="I276" s="88">
        <v>45037</v>
      </c>
      <c r="J276" s="88" t="s">
        <v>896</v>
      </c>
      <c r="K276" s="93" t="s">
        <v>901</v>
      </c>
      <c r="L276" s="88">
        <v>45034</v>
      </c>
      <c r="M276" t="s">
        <v>113</v>
      </c>
      <c r="N276" t="s">
        <v>115</v>
      </c>
      <c r="O276" t="s">
        <v>673</v>
      </c>
      <c r="P276" s="89">
        <v>1</v>
      </c>
      <c r="Q276" s="90">
        <v>0.216</v>
      </c>
      <c r="R276" s="89">
        <v>7782645</v>
      </c>
      <c r="AD276" s="90" t="s">
        <v>674</v>
      </c>
    </row>
    <row r="277" spans="1:30" x14ac:dyDescent="0.3">
      <c r="A277" s="91">
        <v>45036</v>
      </c>
      <c r="B277" t="s">
        <v>241</v>
      </c>
      <c r="C277" t="s">
        <v>829</v>
      </c>
      <c r="D277" t="s">
        <v>240</v>
      </c>
      <c r="E277" t="s">
        <v>239</v>
      </c>
      <c r="F277">
        <v>5000005334</v>
      </c>
      <c r="G277" t="s">
        <v>890</v>
      </c>
      <c r="H277" t="s">
        <v>830</v>
      </c>
      <c r="I277" s="88">
        <v>45037</v>
      </c>
      <c r="J277" s="88" t="s">
        <v>896</v>
      </c>
      <c r="K277" s="93" t="s">
        <v>901</v>
      </c>
      <c r="L277" s="88">
        <v>45034</v>
      </c>
      <c r="M277" t="s">
        <v>120</v>
      </c>
      <c r="N277" t="s">
        <v>115</v>
      </c>
      <c r="O277" t="s">
        <v>673</v>
      </c>
      <c r="P277" s="89">
        <v>1</v>
      </c>
      <c r="Q277" s="90">
        <v>0.102144</v>
      </c>
      <c r="R277" s="89">
        <v>5188430</v>
      </c>
      <c r="AD277" s="90" t="s">
        <v>674</v>
      </c>
    </row>
    <row r="278" spans="1:30" x14ac:dyDescent="0.3">
      <c r="A278" s="91">
        <v>45036</v>
      </c>
      <c r="B278" t="s">
        <v>241</v>
      </c>
      <c r="C278" t="s">
        <v>829</v>
      </c>
      <c r="D278" t="s">
        <v>240</v>
      </c>
      <c r="E278" t="s">
        <v>239</v>
      </c>
      <c r="F278">
        <v>5000005334</v>
      </c>
      <c r="G278" t="s">
        <v>890</v>
      </c>
      <c r="H278" t="s">
        <v>830</v>
      </c>
      <c r="I278" s="88">
        <v>45037</v>
      </c>
      <c r="J278" s="88" t="s">
        <v>896</v>
      </c>
      <c r="K278" s="93" t="s">
        <v>901</v>
      </c>
      <c r="L278" s="88">
        <v>45034</v>
      </c>
      <c r="M278" t="s">
        <v>682</v>
      </c>
      <c r="N278" t="s">
        <v>115</v>
      </c>
      <c r="O278" t="s">
        <v>673</v>
      </c>
      <c r="P278" s="89">
        <v>1</v>
      </c>
      <c r="Q278" s="90">
        <v>0</v>
      </c>
      <c r="R278" s="89">
        <v>0</v>
      </c>
      <c r="AD278" s="90" t="s">
        <v>674</v>
      </c>
    </row>
    <row r="279" spans="1:30" x14ac:dyDescent="0.3">
      <c r="A279" s="91">
        <v>45036</v>
      </c>
      <c r="B279" t="s">
        <v>607</v>
      </c>
      <c r="C279" t="s">
        <v>608</v>
      </c>
      <c r="D279" t="s">
        <v>831</v>
      </c>
      <c r="E279" t="s">
        <v>604</v>
      </c>
      <c r="F279">
        <v>6000024812</v>
      </c>
      <c r="G279" t="s">
        <v>890</v>
      </c>
      <c r="H279" t="s">
        <v>832</v>
      </c>
      <c r="I279" s="88">
        <v>45056</v>
      </c>
      <c r="J279" s="88" t="s">
        <v>896</v>
      </c>
      <c r="K279" s="93" t="s">
        <v>901</v>
      </c>
      <c r="L279" s="88">
        <v>45036</v>
      </c>
      <c r="M279" t="s">
        <v>609</v>
      </c>
      <c r="N279" t="s">
        <v>777</v>
      </c>
      <c r="O279" t="s">
        <v>673</v>
      </c>
      <c r="P279" s="89">
        <v>7</v>
      </c>
      <c r="Q279" s="90">
        <v>1.7136000000000002E-2</v>
      </c>
      <c r="R279" s="89">
        <v>4405562</v>
      </c>
      <c r="AC279" t="s">
        <v>833</v>
      </c>
      <c r="AD279" s="90" t="s">
        <v>674</v>
      </c>
    </row>
    <row r="280" spans="1:30" x14ac:dyDescent="0.3">
      <c r="A280" s="91">
        <v>45036</v>
      </c>
      <c r="B280" t="s">
        <v>607</v>
      </c>
      <c r="C280" t="s">
        <v>608</v>
      </c>
      <c r="D280" t="s">
        <v>831</v>
      </c>
      <c r="E280" t="s">
        <v>604</v>
      </c>
      <c r="F280">
        <v>6000024812</v>
      </c>
      <c r="G280" t="s">
        <v>890</v>
      </c>
      <c r="H280" t="s">
        <v>832</v>
      </c>
      <c r="I280" s="88">
        <v>45056</v>
      </c>
      <c r="J280" s="88" t="s">
        <v>896</v>
      </c>
      <c r="K280" s="93" t="s">
        <v>901</v>
      </c>
      <c r="L280" s="88">
        <v>45036</v>
      </c>
      <c r="M280" t="s">
        <v>611</v>
      </c>
      <c r="N280" t="s">
        <v>777</v>
      </c>
      <c r="O280" t="s">
        <v>673</v>
      </c>
      <c r="P280" s="89">
        <v>27</v>
      </c>
      <c r="Q280" s="90">
        <v>9.9360000000000004E-2</v>
      </c>
      <c r="R280" s="89">
        <v>33428025</v>
      </c>
      <c r="AD280" s="90" t="s">
        <v>674</v>
      </c>
    </row>
    <row r="281" spans="1:30" x14ac:dyDescent="0.3">
      <c r="A281" s="91">
        <v>45036</v>
      </c>
      <c r="B281" t="s">
        <v>607</v>
      </c>
      <c r="C281" t="s">
        <v>608</v>
      </c>
      <c r="D281" t="s">
        <v>831</v>
      </c>
      <c r="E281" t="s">
        <v>604</v>
      </c>
      <c r="F281">
        <v>6000024812</v>
      </c>
      <c r="G281" t="s">
        <v>890</v>
      </c>
      <c r="H281" t="s">
        <v>832</v>
      </c>
      <c r="I281" s="88">
        <v>45056</v>
      </c>
      <c r="J281" s="88" t="s">
        <v>896</v>
      </c>
      <c r="K281" s="93" t="s">
        <v>901</v>
      </c>
      <c r="L281" s="88">
        <v>45036</v>
      </c>
      <c r="M281" t="s">
        <v>610</v>
      </c>
      <c r="N281" t="s">
        <v>777</v>
      </c>
      <c r="O281" t="s">
        <v>673</v>
      </c>
      <c r="P281" s="89">
        <v>15</v>
      </c>
      <c r="Q281" s="90">
        <v>5.7599999999999998E-2</v>
      </c>
      <c r="R281" s="89">
        <v>19348740</v>
      </c>
      <c r="AD281" s="90" t="s">
        <v>674</v>
      </c>
    </row>
    <row r="282" spans="1:30" x14ac:dyDescent="0.3">
      <c r="A282" s="91">
        <v>45036</v>
      </c>
      <c r="B282" t="s">
        <v>607</v>
      </c>
      <c r="C282" t="s">
        <v>608</v>
      </c>
      <c r="D282" t="s">
        <v>831</v>
      </c>
      <c r="E282" t="s">
        <v>604</v>
      </c>
      <c r="F282">
        <v>6000024812</v>
      </c>
      <c r="G282" t="s">
        <v>890</v>
      </c>
      <c r="H282" t="s">
        <v>832</v>
      </c>
      <c r="I282" s="88">
        <v>45056</v>
      </c>
      <c r="J282" s="88" t="s">
        <v>896</v>
      </c>
      <c r="K282" s="93" t="s">
        <v>901</v>
      </c>
      <c r="L282" s="88">
        <v>45036</v>
      </c>
      <c r="M282" t="s">
        <v>605</v>
      </c>
      <c r="N282" t="s">
        <v>777</v>
      </c>
      <c r="O282" t="s">
        <v>673</v>
      </c>
      <c r="P282" s="89">
        <v>4</v>
      </c>
      <c r="Q282" s="90">
        <v>1.472E-2</v>
      </c>
      <c r="R282" s="89">
        <v>5159664</v>
      </c>
      <c r="AD282" s="90" t="s">
        <v>674</v>
      </c>
    </row>
    <row r="283" spans="1:30" x14ac:dyDescent="0.3">
      <c r="A283" s="91">
        <v>45036</v>
      </c>
      <c r="B283" t="s">
        <v>233</v>
      </c>
      <c r="C283" t="s">
        <v>234</v>
      </c>
      <c r="D283" t="s">
        <v>232</v>
      </c>
      <c r="E283" t="s">
        <v>231</v>
      </c>
      <c r="F283">
        <v>6000024162</v>
      </c>
      <c r="G283" t="s">
        <v>891</v>
      </c>
      <c r="H283" t="s">
        <v>834</v>
      </c>
      <c r="I283" s="88">
        <v>45036</v>
      </c>
      <c r="J283" s="88" t="s">
        <v>897</v>
      </c>
      <c r="K283" s="93">
        <v>11</v>
      </c>
      <c r="L283" s="88">
        <v>45036</v>
      </c>
      <c r="M283" t="s">
        <v>235</v>
      </c>
      <c r="N283" t="s">
        <v>115</v>
      </c>
      <c r="O283" t="s">
        <v>673</v>
      </c>
      <c r="P283" s="89">
        <v>7</v>
      </c>
      <c r="Q283" s="90">
        <v>0.99815624999999997</v>
      </c>
      <c r="R283" s="89">
        <v>38328990</v>
      </c>
      <c r="Y283">
        <v>1</v>
      </c>
      <c r="AD283" s="90" t="s">
        <v>680</v>
      </c>
    </row>
    <row r="284" spans="1:30" x14ac:dyDescent="0.3">
      <c r="A284" s="91">
        <v>45036</v>
      </c>
      <c r="B284" t="s">
        <v>233</v>
      </c>
      <c r="C284" t="s">
        <v>234</v>
      </c>
      <c r="D284" t="s">
        <v>232</v>
      </c>
      <c r="E284" t="s">
        <v>231</v>
      </c>
      <c r="F284">
        <v>6000024162</v>
      </c>
      <c r="G284" t="s">
        <v>891</v>
      </c>
      <c r="H284" t="s">
        <v>834</v>
      </c>
      <c r="I284" s="88">
        <v>45036</v>
      </c>
      <c r="J284" s="88" t="s">
        <v>897</v>
      </c>
      <c r="K284" s="93">
        <v>11</v>
      </c>
      <c r="L284" s="88">
        <v>45036</v>
      </c>
      <c r="M284" t="s">
        <v>236</v>
      </c>
      <c r="N284" t="s">
        <v>115</v>
      </c>
      <c r="O284" t="s">
        <v>673</v>
      </c>
      <c r="P284" s="89">
        <v>7</v>
      </c>
      <c r="Q284" s="90">
        <v>1.47651</v>
      </c>
      <c r="R284" s="89">
        <v>57493485</v>
      </c>
      <c r="AD284" s="90" t="s">
        <v>680</v>
      </c>
    </row>
    <row r="285" spans="1:30" x14ac:dyDescent="0.3">
      <c r="A285" s="91">
        <v>45036</v>
      </c>
      <c r="B285" t="s">
        <v>233</v>
      </c>
      <c r="C285" t="s">
        <v>234</v>
      </c>
      <c r="D285" t="s">
        <v>232</v>
      </c>
      <c r="E285" t="s">
        <v>231</v>
      </c>
      <c r="F285">
        <v>6000024162</v>
      </c>
      <c r="G285" t="s">
        <v>891</v>
      </c>
      <c r="H285" t="s">
        <v>834</v>
      </c>
      <c r="I285" s="88">
        <v>45036</v>
      </c>
      <c r="J285" s="88" t="s">
        <v>897</v>
      </c>
      <c r="K285" s="93">
        <v>11</v>
      </c>
      <c r="L285" s="88">
        <v>45036</v>
      </c>
      <c r="M285" t="s">
        <v>770</v>
      </c>
      <c r="N285" t="s">
        <v>115</v>
      </c>
      <c r="O285" t="s">
        <v>673</v>
      </c>
      <c r="P285" s="89">
        <v>7</v>
      </c>
      <c r="Q285" s="90">
        <v>0</v>
      </c>
      <c r="R285" s="89">
        <v>0</v>
      </c>
      <c r="AD285" s="90" t="s">
        <v>680</v>
      </c>
    </row>
    <row r="286" spans="1:30" x14ac:dyDescent="0.3">
      <c r="A286" s="91">
        <v>45036</v>
      </c>
      <c r="B286" t="s">
        <v>233</v>
      </c>
      <c r="C286" t="s">
        <v>234</v>
      </c>
      <c r="D286" t="s">
        <v>232</v>
      </c>
      <c r="E286" t="s">
        <v>231</v>
      </c>
      <c r="F286">
        <v>6000024162</v>
      </c>
      <c r="G286" t="s">
        <v>891</v>
      </c>
      <c r="H286" t="s">
        <v>834</v>
      </c>
      <c r="I286" s="88">
        <v>45036</v>
      </c>
      <c r="J286" s="88" t="s">
        <v>897</v>
      </c>
      <c r="K286" s="93">
        <v>11</v>
      </c>
      <c r="L286" s="88">
        <v>45036</v>
      </c>
      <c r="M286" t="s">
        <v>237</v>
      </c>
      <c r="N286" t="s">
        <v>115</v>
      </c>
      <c r="O286" t="s">
        <v>673</v>
      </c>
      <c r="P286" s="89">
        <v>5</v>
      </c>
      <c r="Q286" s="90">
        <v>0.65952499999999992</v>
      </c>
      <c r="R286" s="89">
        <v>39446280</v>
      </c>
      <c r="AD286" s="90" t="s">
        <v>680</v>
      </c>
    </row>
    <row r="287" spans="1:30" x14ac:dyDescent="0.3">
      <c r="A287" s="91">
        <v>45036</v>
      </c>
      <c r="B287" t="s">
        <v>233</v>
      </c>
      <c r="C287" t="s">
        <v>234</v>
      </c>
      <c r="D287" t="s">
        <v>232</v>
      </c>
      <c r="E287" t="s">
        <v>231</v>
      </c>
      <c r="F287">
        <v>6000024162</v>
      </c>
      <c r="G287" t="s">
        <v>891</v>
      </c>
      <c r="H287" t="s">
        <v>834</v>
      </c>
      <c r="I287" s="88">
        <v>45036</v>
      </c>
      <c r="J287" s="88" t="s">
        <v>897</v>
      </c>
      <c r="K287" s="93">
        <v>11</v>
      </c>
      <c r="L287" s="88">
        <v>45036</v>
      </c>
      <c r="M287" t="s">
        <v>771</v>
      </c>
      <c r="N287" t="s">
        <v>115</v>
      </c>
      <c r="O287" t="s">
        <v>673</v>
      </c>
      <c r="P287" s="89">
        <v>5</v>
      </c>
      <c r="Q287" s="90">
        <v>0</v>
      </c>
      <c r="R287" s="89">
        <v>0</v>
      </c>
      <c r="AD287" s="90" t="s">
        <v>680</v>
      </c>
    </row>
    <row r="288" spans="1:30" x14ac:dyDescent="0.3">
      <c r="A288" s="91">
        <v>45036</v>
      </c>
      <c r="B288" t="s">
        <v>233</v>
      </c>
      <c r="C288" t="s">
        <v>234</v>
      </c>
      <c r="D288" t="s">
        <v>232</v>
      </c>
      <c r="E288" t="s">
        <v>231</v>
      </c>
      <c r="F288">
        <v>6000024162</v>
      </c>
      <c r="G288" t="s">
        <v>891</v>
      </c>
      <c r="H288" t="s">
        <v>834</v>
      </c>
      <c r="I288" s="88">
        <v>45036</v>
      </c>
      <c r="J288" s="88" t="s">
        <v>897</v>
      </c>
      <c r="K288" s="93">
        <v>11</v>
      </c>
      <c r="L288" s="88">
        <v>45036</v>
      </c>
      <c r="M288" t="s">
        <v>238</v>
      </c>
      <c r="N288" t="s">
        <v>115</v>
      </c>
      <c r="O288" t="s">
        <v>673</v>
      </c>
      <c r="P288" s="89">
        <v>5</v>
      </c>
      <c r="Q288" s="90">
        <v>1.3507199999999999</v>
      </c>
      <c r="R288" s="89">
        <v>59169425</v>
      </c>
      <c r="AD288" s="90" t="s">
        <v>680</v>
      </c>
    </row>
    <row r="289" spans="1:30" x14ac:dyDescent="0.3">
      <c r="A289" s="91">
        <v>45036</v>
      </c>
      <c r="B289" t="s">
        <v>233</v>
      </c>
      <c r="C289" t="s">
        <v>234</v>
      </c>
      <c r="D289" t="s">
        <v>232</v>
      </c>
      <c r="E289" t="s">
        <v>231</v>
      </c>
      <c r="F289">
        <v>6000024162</v>
      </c>
      <c r="G289" t="s">
        <v>891</v>
      </c>
      <c r="H289" t="s">
        <v>834</v>
      </c>
      <c r="I289" s="88">
        <v>45036</v>
      </c>
      <c r="J289" s="88" t="s">
        <v>897</v>
      </c>
      <c r="K289" s="93">
        <v>11</v>
      </c>
      <c r="L289" s="88">
        <v>45036</v>
      </c>
      <c r="M289" t="s">
        <v>113</v>
      </c>
      <c r="N289" t="s">
        <v>115</v>
      </c>
      <c r="O289" t="s">
        <v>673</v>
      </c>
      <c r="P289" s="89">
        <v>15</v>
      </c>
      <c r="Q289" s="90">
        <v>3.2399999999999998</v>
      </c>
      <c r="R289" s="89">
        <v>116739675</v>
      </c>
      <c r="AD289" s="90" t="s">
        <v>680</v>
      </c>
    </row>
    <row r="290" spans="1:30" x14ac:dyDescent="0.3">
      <c r="A290" s="91">
        <v>45036</v>
      </c>
      <c r="B290" t="s">
        <v>233</v>
      </c>
      <c r="C290" t="s">
        <v>234</v>
      </c>
      <c r="D290" t="s">
        <v>232</v>
      </c>
      <c r="E290" t="s">
        <v>231</v>
      </c>
      <c r="F290">
        <v>6000024162</v>
      </c>
      <c r="G290" t="s">
        <v>891</v>
      </c>
      <c r="H290" t="s">
        <v>834</v>
      </c>
      <c r="I290" s="88">
        <v>45036</v>
      </c>
      <c r="J290" s="88" t="s">
        <v>897</v>
      </c>
      <c r="K290" s="93">
        <v>11</v>
      </c>
      <c r="L290" s="88">
        <v>45036</v>
      </c>
      <c r="M290" t="s">
        <v>120</v>
      </c>
      <c r="N290" t="s">
        <v>115</v>
      </c>
      <c r="O290" t="s">
        <v>673</v>
      </c>
      <c r="P290" s="89">
        <v>15</v>
      </c>
      <c r="Q290" s="90">
        <v>1.53216</v>
      </c>
      <c r="R290" s="89">
        <v>77826450</v>
      </c>
      <c r="AD290" s="90" t="s">
        <v>680</v>
      </c>
    </row>
    <row r="291" spans="1:30" x14ac:dyDescent="0.3">
      <c r="A291" s="91">
        <v>45036</v>
      </c>
      <c r="B291" t="s">
        <v>233</v>
      </c>
      <c r="C291" t="s">
        <v>234</v>
      </c>
      <c r="D291" t="s">
        <v>232</v>
      </c>
      <c r="E291" t="s">
        <v>231</v>
      </c>
      <c r="F291">
        <v>6000024162</v>
      </c>
      <c r="G291" t="s">
        <v>891</v>
      </c>
      <c r="H291" t="s">
        <v>834</v>
      </c>
      <c r="I291" s="88">
        <v>45036</v>
      </c>
      <c r="J291" s="88" t="s">
        <v>897</v>
      </c>
      <c r="K291" s="93">
        <v>11</v>
      </c>
      <c r="L291" s="88">
        <v>45036</v>
      </c>
      <c r="M291" t="s">
        <v>682</v>
      </c>
      <c r="N291" t="s">
        <v>115</v>
      </c>
      <c r="O291" t="s">
        <v>673</v>
      </c>
      <c r="P291" s="89">
        <v>15</v>
      </c>
      <c r="Q291" s="90">
        <v>0</v>
      </c>
      <c r="R291" s="89">
        <v>0</v>
      </c>
      <c r="AD291" s="90" t="s">
        <v>680</v>
      </c>
    </row>
    <row r="292" spans="1:30" x14ac:dyDescent="0.3">
      <c r="A292" s="91">
        <v>45036</v>
      </c>
      <c r="B292" t="s">
        <v>233</v>
      </c>
      <c r="C292" t="s">
        <v>234</v>
      </c>
      <c r="D292" t="s">
        <v>232</v>
      </c>
      <c r="E292" t="s">
        <v>231</v>
      </c>
      <c r="F292">
        <v>6000024162</v>
      </c>
      <c r="G292" t="s">
        <v>891</v>
      </c>
      <c r="H292" t="s">
        <v>834</v>
      </c>
      <c r="I292" s="88">
        <v>45036</v>
      </c>
      <c r="J292" s="88" t="s">
        <v>897</v>
      </c>
      <c r="K292" s="93">
        <v>11</v>
      </c>
      <c r="L292" s="88">
        <v>45036</v>
      </c>
      <c r="M292" t="s">
        <v>122</v>
      </c>
      <c r="N292" t="s">
        <v>115</v>
      </c>
      <c r="O292" t="s">
        <v>673</v>
      </c>
      <c r="P292" s="89">
        <v>40</v>
      </c>
      <c r="Q292" s="90">
        <v>8.4846000000000004</v>
      </c>
      <c r="R292" s="89">
        <v>247850600</v>
      </c>
      <c r="AD292" s="90" t="s">
        <v>680</v>
      </c>
    </row>
    <row r="293" spans="1:30" x14ac:dyDescent="0.3">
      <c r="A293" s="91">
        <v>45036</v>
      </c>
      <c r="B293" t="s">
        <v>233</v>
      </c>
      <c r="C293" t="s">
        <v>234</v>
      </c>
      <c r="D293" t="s">
        <v>232</v>
      </c>
      <c r="E293" t="s">
        <v>231</v>
      </c>
      <c r="F293">
        <v>6000024162</v>
      </c>
      <c r="G293" t="s">
        <v>891</v>
      </c>
      <c r="H293" t="s">
        <v>834</v>
      </c>
      <c r="I293" s="88">
        <v>45036</v>
      </c>
      <c r="J293" s="88" t="s">
        <v>897</v>
      </c>
      <c r="K293" s="93">
        <v>11</v>
      </c>
      <c r="L293" s="88">
        <v>45036</v>
      </c>
      <c r="M293" t="s">
        <v>123</v>
      </c>
      <c r="N293" t="s">
        <v>115</v>
      </c>
      <c r="O293" t="s">
        <v>673</v>
      </c>
      <c r="P293" s="89">
        <v>40</v>
      </c>
      <c r="Q293" s="90">
        <v>3.3092800000000002</v>
      </c>
      <c r="R293" s="89">
        <v>165233720</v>
      </c>
      <c r="AD293" s="90" t="s">
        <v>680</v>
      </c>
    </row>
    <row r="294" spans="1:30" x14ac:dyDescent="0.3">
      <c r="A294" s="91">
        <v>45036</v>
      </c>
      <c r="B294" t="s">
        <v>233</v>
      </c>
      <c r="C294" t="s">
        <v>234</v>
      </c>
      <c r="D294" t="s">
        <v>232</v>
      </c>
      <c r="E294" t="s">
        <v>231</v>
      </c>
      <c r="F294">
        <v>6000024162</v>
      </c>
      <c r="G294" t="s">
        <v>891</v>
      </c>
      <c r="H294" t="s">
        <v>834</v>
      </c>
      <c r="I294" s="88">
        <v>45036</v>
      </c>
      <c r="J294" s="88" t="s">
        <v>897</v>
      </c>
      <c r="K294" s="93">
        <v>11</v>
      </c>
      <c r="L294" s="88">
        <v>45036</v>
      </c>
      <c r="M294" t="s">
        <v>124</v>
      </c>
      <c r="N294" t="s">
        <v>115</v>
      </c>
      <c r="O294" t="s">
        <v>673</v>
      </c>
      <c r="P294" s="89">
        <v>50</v>
      </c>
      <c r="Q294" s="90">
        <v>7.8802500000000002</v>
      </c>
      <c r="R294" s="89">
        <v>253735550</v>
      </c>
      <c r="AD294" s="90" t="s">
        <v>680</v>
      </c>
    </row>
    <row r="295" spans="1:30" x14ac:dyDescent="0.3">
      <c r="A295" s="91">
        <v>45036</v>
      </c>
      <c r="B295" t="s">
        <v>233</v>
      </c>
      <c r="C295" t="s">
        <v>234</v>
      </c>
      <c r="D295" t="s">
        <v>232</v>
      </c>
      <c r="E295" t="s">
        <v>231</v>
      </c>
      <c r="F295">
        <v>6000024162</v>
      </c>
      <c r="G295" t="s">
        <v>891</v>
      </c>
      <c r="H295" t="s">
        <v>834</v>
      </c>
      <c r="I295" s="88">
        <v>45036</v>
      </c>
      <c r="J295" s="88" t="s">
        <v>897</v>
      </c>
      <c r="K295" s="93">
        <v>11</v>
      </c>
      <c r="L295" s="88">
        <v>45036</v>
      </c>
      <c r="M295" t="s">
        <v>125</v>
      </c>
      <c r="N295" t="s">
        <v>115</v>
      </c>
      <c r="O295" t="s">
        <v>673</v>
      </c>
      <c r="P295" s="89">
        <v>50</v>
      </c>
      <c r="Q295" s="90">
        <v>4.104425</v>
      </c>
      <c r="R295" s="89">
        <v>169157000</v>
      </c>
      <c r="AD295" s="90" t="s">
        <v>680</v>
      </c>
    </row>
    <row r="296" spans="1:30" x14ac:dyDescent="0.3">
      <c r="A296" s="91">
        <v>45036</v>
      </c>
      <c r="B296" t="s">
        <v>233</v>
      </c>
      <c r="C296" t="s">
        <v>234</v>
      </c>
      <c r="D296" t="s">
        <v>232</v>
      </c>
      <c r="E296" t="s">
        <v>231</v>
      </c>
      <c r="F296">
        <v>6000024162</v>
      </c>
      <c r="G296" t="s">
        <v>891</v>
      </c>
      <c r="H296" t="s">
        <v>834</v>
      </c>
      <c r="I296" s="88">
        <v>45036</v>
      </c>
      <c r="J296" s="88" t="s">
        <v>897</v>
      </c>
      <c r="K296" s="93">
        <v>11</v>
      </c>
      <c r="L296" s="88">
        <v>45036</v>
      </c>
      <c r="M296" t="s">
        <v>730</v>
      </c>
      <c r="N296" t="s">
        <v>115</v>
      </c>
      <c r="O296" t="s">
        <v>673</v>
      </c>
      <c r="P296" s="89">
        <v>40</v>
      </c>
      <c r="Q296" s="90">
        <v>0</v>
      </c>
      <c r="R296" s="89">
        <v>0</v>
      </c>
      <c r="AD296" s="90" t="s">
        <v>680</v>
      </c>
    </row>
    <row r="297" spans="1:30" x14ac:dyDescent="0.3">
      <c r="A297" s="91">
        <v>45036</v>
      </c>
      <c r="B297" t="s">
        <v>233</v>
      </c>
      <c r="C297" t="s">
        <v>234</v>
      </c>
      <c r="D297" t="s">
        <v>232</v>
      </c>
      <c r="E297" t="s">
        <v>231</v>
      </c>
      <c r="F297">
        <v>6000024162</v>
      </c>
      <c r="G297" t="s">
        <v>891</v>
      </c>
      <c r="H297" t="s">
        <v>834</v>
      </c>
      <c r="I297" s="88">
        <v>45036</v>
      </c>
      <c r="J297" s="88" t="s">
        <v>897</v>
      </c>
      <c r="K297" s="93">
        <v>11</v>
      </c>
      <c r="L297" s="88">
        <v>45036</v>
      </c>
      <c r="M297" t="s">
        <v>731</v>
      </c>
      <c r="N297" t="s">
        <v>115</v>
      </c>
      <c r="O297" t="s">
        <v>673</v>
      </c>
      <c r="P297" s="89">
        <v>50</v>
      </c>
      <c r="Q297" s="90">
        <v>0</v>
      </c>
      <c r="R297" s="89">
        <v>0</v>
      </c>
      <c r="AD297" s="90" t="s">
        <v>680</v>
      </c>
    </row>
    <row r="298" spans="1:30" x14ac:dyDescent="0.3">
      <c r="A298" s="91">
        <v>45036</v>
      </c>
      <c r="B298" t="s">
        <v>315</v>
      </c>
      <c r="C298" t="s">
        <v>816</v>
      </c>
      <c r="D298" t="s">
        <v>435</v>
      </c>
      <c r="E298" t="s">
        <v>434</v>
      </c>
      <c r="F298">
        <v>6000014274</v>
      </c>
      <c r="G298" t="s">
        <v>891</v>
      </c>
      <c r="H298" t="s">
        <v>828</v>
      </c>
      <c r="I298" s="88">
        <v>45042</v>
      </c>
      <c r="J298" s="88" t="s">
        <v>897</v>
      </c>
      <c r="K298" s="93">
        <v>11</v>
      </c>
      <c r="L298" s="88">
        <v>45035</v>
      </c>
      <c r="M298" t="s">
        <v>113</v>
      </c>
      <c r="N298" t="s">
        <v>115</v>
      </c>
      <c r="O298" t="s">
        <v>673</v>
      </c>
      <c r="P298" s="89">
        <v>14</v>
      </c>
      <c r="Q298" s="90">
        <v>3</v>
      </c>
      <c r="R298" s="89">
        <v>420262830</v>
      </c>
      <c r="AD298" s="90" t="s">
        <v>680</v>
      </c>
    </row>
    <row r="299" spans="1:30" x14ac:dyDescent="0.3">
      <c r="A299" s="91">
        <v>45036</v>
      </c>
      <c r="B299" t="s">
        <v>315</v>
      </c>
      <c r="C299" t="s">
        <v>816</v>
      </c>
      <c r="D299" t="s">
        <v>435</v>
      </c>
      <c r="E299" t="s">
        <v>434</v>
      </c>
      <c r="F299">
        <v>6000014274</v>
      </c>
      <c r="G299" t="s">
        <v>891</v>
      </c>
      <c r="H299" t="s">
        <v>828</v>
      </c>
      <c r="I299" s="88">
        <v>45042</v>
      </c>
      <c r="J299" s="88" t="s">
        <v>897</v>
      </c>
      <c r="K299" s="93">
        <v>11</v>
      </c>
      <c r="L299" s="88">
        <v>45035</v>
      </c>
      <c r="M299" t="s">
        <v>120</v>
      </c>
      <c r="N299" t="s">
        <v>115</v>
      </c>
      <c r="O299" t="s">
        <v>673</v>
      </c>
      <c r="P299" s="89">
        <v>14</v>
      </c>
      <c r="Q299" s="90">
        <v>1.4</v>
      </c>
      <c r="R299" s="89">
        <v>280175220</v>
      </c>
      <c r="AD299" s="90" t="s">
        <v>680</v>
      </c>
    </row>
    <row r="300" spans="1:30" x14ac:dyDescent="0.3">
      <c r="A300" s="91">
        <v>45036</v>
      </c>
      <c r="B300" t="s">
        <v>315</v>
      </c>
      <c r="C300" t="s">
        <v>816</v>
      </c>
      <c r="D300" t="s">
        <v>435</v>
      </c>
      <c r="E300" t="s">
        <v>434</v>
      </c>
      <c r="F300">
        <v>6000014274</v>
      </c>
      <c r="G300" t="s">
        <v>891</v>
      </c>
      <c r="H300" t="s">
        <v>828</v>
      </c>
      <c r="I300" s="88">
        <v>45042</v>
      </c>
      <c r="J300" s="88" t="s">
        <v>897</v>
      </c>
      <c r="K300" s="93">
        <v>11</v>
      </c>
      <c r="L300" s="88">
        <v>45035</v>
      </c>
      <c r="M300" t="s">
        <v>682</v>
      </c>
      <c r="N300" t="s">
        <v>115</v>
      </c>
      <c r="O300" t="s">
        <v>673</v>
      </c>
      <c r="P300" s="89">
        <v>14</v>
      </c>
      <c r="Q300" s="90">
        <v>0</v>
      </c>
      <c r="R300" s="89">
        <v>0</v>
      </c>
      <c r="AD300" s="90" t="s">
        <v>680</v>
      </c>
    </row>
    <row r="301" spans="1:30" x14ac:dyDescent="0.3">
      <c r="A301" s="91">
        <v>45036</v>
      </c>
      <c r="B301" t="s">
        <v>315</v>
      </c>
      <c r="C301" t="s">
        <v>835</v>
      </c>
      <c r="D301" t="s">
        <v>500</v>
      </c>
      <c r="E301" t="s">
        <v>499</v>
      </c>
      <c r="F301">
        <v>6000011012</v>
      </c>
      <c r="G301" t="s">
        <v>892</v>
      </c>
      <c r="H301" t="s">
        <v>836</v>
      </c>
      <c r="I301" s="88">
        <v>45040</v>
      </c>
      <c r="J301" s="88" t="s">
        <v>899</v>
      </c>
      <c r="K301" s="93">
        <v>5</v>
      </c>
      <c r="L301" s="88">
        <v>45034</v>
      </c>
      <c r="M301" t="s">
        <v>422</v>
      </c>
      <c r="N301" t="s">
        <v>255</v>
      </c>
      <c r="O301" t="s">
        <v>673</v>
      </c>
      <c r="P301" s="89">
        <v>3</v>
      </c>
      <c r="Q301" s="90">
        <v>1.4385465</v>
      </c>
      <c r="R301" s="89">
        <v>16296000</v>
      </c>
      <c r="V301">
        <v>1</v>
      </c>
      <c r="AD301" s="90" t="s">
        <v>729</v>
      </c>
    </row>
    <row r="302" spans="1:30" x14ac:dyDescent="0.3">
      <c r="A302" s="91">
        <v>45036</v>
      </c>
      <c r="B302" t="s">
        <v>315</v>
      </c>
      <c r="C302" t="s">
        <v>835</v>
      </c>
      <c r="D302" t="s">
        <v>423</v>
      </c>
      <c r="E302" t="s">
        <v>421</v>
      </c>
      <c r="F302">
        <v>6000011012</v>
      </c>
      <c r="G302" t="s">
        <v>892</v>
      </c>
      <c r="H302" t="s">
        <v>837</v>
      </c>
      <c r="I302" s="88">
        <v>45042</v>
      </c>
      <c r="J302" s="88" t="s">
        <v>899</v>
      </c>
      <c r="K302" s="93">
        <v>5</v>
      </c>
      <c r="L302" s="88">
        <v>45035</v>
      </c>
      <c r="M302" t="s">
        <v>422</v>
      </c>
      <c r="N302" t="s">
        <v>255</v>
      </c>
      <c r="O302" t="s">
        <v>673</v>
      </c>
      <c r="P302" s="89">
        <v>3</v>
      </c>
      <c r="Q302" s="90">
        <v>1.4385465</v>
      </c>
      <c r="R302" s="89">
        <v>16296000</v>
      </c>
      <c r="AD302" s="90" t="s">
        <v>729</v>
      </c>
    </row>
    <row r="303" spans="1:30" x14ac:dyDescent="0.3">
      <c r="A303" s="91">
        <v>45036</v>
      </c>
      <c r="B303" t="s">
        <v>315</v>
      </c>
      <c r="C303" t="s">
        <v>838</v>
      </c>
      <c r="D303" t="s">
        <v>509</v>
      </c>
      <c r="E303" t="s">
        <v>508</v>
      </c>
      <c r="F303">
        <v>6000021830</v>
      </c>
      <c r="G303" t="s">
        <v>892</v>
      </c>
      <c r="H303" t="s">
        <v>839</v>
      </c>
      <c r="I303" s="88">
        <v>45040</v>
      </c>
      <c r="J303" s="88" t="s">
        <v>899</v>
      </c>
      <c r="K303" s="93">
        <v>5</v>
      </c>
      <c r="L303" s="88">
        <v>45033</v>
      </c>
      <c r="M303" t="s">
        <v>271</v>
      </c>
      <c r="N303" t="s">
        <v>246</v>
      </c>
      <c r="O303" t="s">
        <v>679</v>
      </c>
      <c r="P303" s="89">
        <v>2</v>
      </c>
      <c r="Q303" s="90">
        <v>2.2259199999999999</v>
      </c>
      <c r="R303" s="89">
        <v>31666364</v>
      </c>
      <c r="AD303" s="90" t="s">
        <v>729</v>
      </c>
    </row>
    <row r="304" spans="1:30" x14ac:dyDescent="0.3">
      <c r="A304" s="91">
        <v>45036</v>
      </c>
      <c r="B304" t="s">
        <v>315</v>
      </c>
      <c r="C304" t="s">
        <v>838</v>
      </c>
      <c r="D304" t="s">
        <v>511</v>
      </c>
      <c r="E304" t="s">
        <v>510</v>
      </c>
      <c r="F304">
        <v>6000021830</v>
      </c>
      <c r="G304" t="s">
        <v>892</v>
      </c>
      <c r="H304" t="s">
        <v>840</v>
      </c>
      <c r="I304" s="88">
        <v>45036</v>
      </c>
      <c r="J304" s="88" t="s">
        <v>899</v>
      </c>
      <c r="K304" s="93">
        <v>5</v>
      </c>
      <c r="L304" s="88">
        <v>45033</v>
      </c>
      <c r="M304" t="s">
        <v>254</v>
      </c>
      <c r="N304" t="s">
        <v>255</v>
      </c>
      <c r="O304" t="s">
        <v>673</v>
      </c>
      <c r="P304" s="89">
        <v>1</v>
      </c>
      <c r="Q304" s="90">
        <v>0.58678600000000003</v>
      </c>
      <c r="R304" s="89">
        <v>9265000</v>
      </c>
      <c r="AD304" s="90" t="s">
        <v>729</v>
      </c>
    </row>
    <row r="305" spans="1:30" x14ac:dyDescent="0.3">
      <c r="A305" s="91">
        <v>45036</v>
      </c>
      <c r="B305" t="s">
        <v>315</v>
      </c>
      <c r="C305" t="s">
        <v>838</v>
      </c>
      <c r="D305" t="s">
        <v>513</v>
      </c>
      <c r="E305" t="s">
        <v>512</v>
      </c>
      <c r="F305">
        <v>6000021830</v>
      </c>
      <c r="G305" t="s">
        <v>892</v>
      </c>
      <c r="H305" t="s">
        <v>841</v>
      </c>
      <c r="I305" s="88">
        <v>45040</v>
      </c>
      <c r="J305" s="88" t="s">
        <v>899</v>
      </c>
      <c r="K305" s="93">
        <v>5</v>
      </c>
      <c r="L305" s="88">
        <v>45033</v>
      </c>
      <c r="M305" t="s">
        <v>268</v>
      </c>
      <c r="N305" t="s">
        <v>246</v>
      </c>
      <c r="O305" t="s">
        <v>679</v>
      </c>
      <c r="P305" s="89">
        <v>1</v>
      </c>
      <c r="Q305" s="90">
        <v>0.69159999999999999</v>
      </c>
      <c r="R305" s="89">
        <v>7192000</v>
      </c>
      <c r="AD305" s="90" t="s">
        <v>729</v>
      </c>
    </row>
    <row r="306" spans="1:30" x14ac:dyDescent="0.3">
      <c r="A306" s="91">
        <v>45036</v>
      </c>
      <c r="B306" t="s">
        <v>315</v>
      </c>
      <c r="C306" t="s">
        <v>838</v>
      </c>
      <c r="D306" t="s">
        <v>513</v>
      </c>
      <c r="E306" t="s">
        <v>512</v>
      </c>
      <c r="F306">
        <v>6000021830</v>
      </c>
      <c r="G306" t="s">
        <v>892</v>
      </c>
      <c r="H306" t="s">
        <v>841</v>
      </c>
      <c r="I306" s="88">
        <v>45040</v>
      </c>
      <c r="J306" s="88" t="s">
        <v>899</v>
      </c>
      <c r="K306" s="93">
        <v>5</v>
      </c>
      <c r="L306" s="88">
        <v>45033</v>
      </c>
      <c r="M306" t="s">
        <v>270</v>
      </c>
      <c r="N306" t="s">
        <v>246</v>
      </c>
      <c r="O306" t="s">
        <v>679</v>
      </c>
      <c r="P306" s="89">
        <v>1</v>
      </c>
      <c r="Q306" s="90">
        <v>0.567936</v>
      </c>
      <c r="R306" s="89">
        <v>5912000</v>
      </c>
      <c r="AD306" s="90" t="s">
        <v>729</v>
      </c>
    </row>
    <row r="307" spans="1:30" x14ac:dyDescent="0.3">
      <c r="A307" s="91">
        <v>45036</v>
      </c>
      <c r="B307" t="s">
        <v>315</v>
      </c>
      <c r="C307" t="s">
        <v>838</v>
      </c>
      <c r="D307" t="s">
        <v>513</v>
      </c>
      <c r="E307" t="s">
        <v>512</v>
      </c>
      <c r="F307">
        <v>6000021830</v>
      </c>
      <c r="G307" t="s">
        <v>892</v>
      </c>
      <c r="H307" t="s">
        <v>841</v>
      </c>
      <c r="I307" s="88">
        <v>45040</v>
      </c>
      <c r="J307" s="88" t="s">
        <v>899</v>
      </c>
      <c r="K307" s="93">
        <v>5</v>
      </c>
      <c r="L307" s="88">
        <v>45033</v>
      </c>
      <c r="M307" t="s">
        <v>271</v>
      </c>
      <c r="N307" t="s">
        <v>246</v>
      </c>
      <c r="O307" t="s">
        <v>679</v>
      </c>
      <c r="P307" s="89">
        <v>1</v>
      </c>
      <c r="Q307" s="90">
        <v>1.1129599999999999</v>
      </c>
      <c r="R307" s="89">
        <v>15833182</v>
      </c>
      <c r="AD307" s="90" t="s">
        <v>729</v>
      </c>
    </row>
    <row r="308" spans="1:30" x14ac:dyDescent="0.3">
      <c r="A308" s="91">
        <v>45036</v>
      </c>
      <c r="B308" t="s">
        <v>315</v>
      </c>
      <c r="C308" t="s">
        <v>838</v>
      </c>
      <c r="D308" t="s">
        <v>502</v>
      </c>
      <c r="E308" t="s">
        <v>501</v>
      </c>
      <c r="F308">
        <v>6000021830</v>
      </c>
      <c r="G308" t="s">
        <v>892</v>
      </c>
      <c r="H308" t="s">
        <v>842</v>
      </c>
      <c r="I308" s="88">
        <v>45037</v>
      </c>
      <c r="J308" s="88" t="s">
        <v>899</v>
      </c>
      <c r="K308" s="93">
        <v>5</v>
      </c>
      <c r="L308" s="88">
        <v>45034</v>
      </c>
      <c r="M308" t="s">
        <v>254</v>
      </c>
      <c r="N308" t="s">
        <v>255</v>
      </c>
      <c r="O308" t="s">
        <v>673</v>
      </c>
      <c r="P308" s="89">
        <v>1</v>
      </c>
      <c r="Q308" s="90">
        <v>0.58678600000000003</v>
      </c>
      <c r="R308" s="89">
        <v>9265000</v>
      </c>
      <c r="AD308" s="90" t="s">
        <v>729</v>
      </c>
    </row>
    <row r="309" spans="1:30" x14ac:dyDescent="0.3">
      <c r="A309" s="91">
        <v>45036</v>
      </c>
      <c r="B309" t="s">
        <v>315</v>
      </c>
      <c r="C309" t="s">
        <v>838</v>
      </c>
      <c r="D309" t="s">
        <v>502</v>
      </c>
      <c r="E309" t="s">
        <v>505</v>
      </c>
      <c r="F309">
        <v>6000021830</v>
      </c>
      <c r="G309" t="s">
        <v>892</v>
      </c>
      <c r="H309" t="s">
        <v>842</v>
      </c>
      <c r="I309" s="88">
        <v>45037</v>
      </c>
      <c r="J309" s="88" t="s">
        <v>899</v>
      </c>
      <c r="K309" s="93">
        <v>5</v>
      </c>
      <c r="L309" s="88">
        <v>45034</v>
      </c>
      <c r="M309" t="s">
        <v>422</v>
      </c>
      <c r="N309" t="s">
        <v>255</v>
      </c>
      <c r="O309" t="s">
        <v>673</v>
      </c>
      <c r="P309" s="89">
        <v>1</v>
      </c>
      <c r="Q309" s="90">
        <v>0.47951549999999998</v>
      </c>
      <c r="R309" s="89">
        <v>5432000</v>
      </c>
      <c r="AD309" s="90" t="s">
        <v>729</v>
      </c>
    </row>
    <row r="310" spans="1:30" x14ac:dyDescent="0.3">
      <c r="A310" s="91">
        <v>45036</v>
      </c>
      <c r="B310" t="s">
        <v>315</v>
      </c>
      <c r="C310" t="s">
        <v>838</v>
      </c>
      <c r="D310" t="s">
        <v>507</v>
      </c>
      <c r="E310" t="s">
        <v>506</v>
      </c>
      <c r="F310">
        <v>6000021830</v>
      </c>
      <c r="G310" t="s">
        <v>892</v>
      </c>
      <c r="H310" t="s">
        <v>843</v>
      </c>
      <c r="I310" s="88">
        <v>45044</v>
      </c>
      <c r="J310" s="88" t="s">
        <v>899</v>
      </c>
      <c r="K310" s="93">
        <v>5</v>
      </c>
      <c r="L310" s="88">
        <v>45034</v>
      </c>
      <c r="M310" t="s">
        <v>422</v>
      </c>
      <c r="N310" t="s">
        <v>255</v>
      </c>
      <c r="O310" t="s">
        <v>673</v>
      </c>
      <c r="P310" s="89">
        <v>4</v>
      </c>
      <c r="Q310" s="90">
        <v>1.9180619999999999</v>
      </c>
      <c r="R310" s="89">
        <v>21728000</v>
      </c>
      <c r="AD310" s="90" t="s">
        <v>729</v>
      </c>
    </row>
    <row r="311" spans="1:30" x14ac:dyDescent="0.3">
      <c r="A311" s="91">
        <v>45036</v>
      </c>
      <c r="B311" t="s">
        <v>427</v>
      </c>
      <c r="C311" t="s">
        <v>844</v>
      </c>
      <c r="D311" t="s">
        <v>426</v>
      </c>
      <c r="E311" t="s">
        <v>425</v>
      </c>
      <c r="F311">
        <v>5000017311</v>
      </c>
      <c r="G311" t="s">
        <v>892</v>
      </c>
      <c r="H311" t="s">
        <v>845</v>
      </c>
      <c r="I311" s="88">
        <v>45040</v>
      </c>
      <c r="J311" s="88" t="s">
        <v>899</v>
      </c>
      <c r="K311" s="93">
        <v>5</v>
      </c>
      <c r="L311" s="88">
        <v>45036</v>
      </c>
      <c r="M311" t="s">
        <v>416</v>
      </c>
      <c r="N311" t="s">
        <v>246</v>
      </c>
      <c r="O311" t="s">
        <v>673</v>
      </c>
      <c r="P311" s="89">
        <v>1</v>
      </c>
      <c r="Q311" s="90">
        <v>0.567936</v>
      </c>
      <c r="R311" s="89">
        <v>5912000</v>
      </c>
      <c r="AD311" s="90" t="s">
        <v>729</v>
      </c>
    </row>
    <row r="312" spans="1:30" x14ac:dyDescent="0.3">
      <c r="A312" s="91">
        <v>45036</v>
      </c>
      <c r="B312" t="s">
        <v>427</v>
      </c>
      <c r="C312" t="s">
        <v>844</v>
      </c>
      <c r="D312" t="s">
        <v>426</v>
      </c>
      <c r="E312" t="s">
        <v>425</v>
      </c>
      <c r="F312">
        <v>5000017311</v>
      </c>
      <c r="G312" t="s">
        <v>892</v>
      </c>
      <c r="H312" t="s">
        <v>845</v>
      </c>
      <c r="I312" s="88">
        <v>45040</v>
      </c>
      <c r="J312" s="88" t="s">
        <v>899</v>
      </c>
      <c r="K312" s="93">
        <v>5</v>
      </c>
      <c r="L312" s="88">
        <v>45036</v>
      </c>
      <c r="M312" t="s">
        <v>254</v>
      </c>
      <c r="N312" t="s">
        <v>255</v>
      </c>
      <c r="O312" t="s">
        <v>673</v>
      </c>
      <c r="P312" s="89">
        <v>1</v>
      </c>
      <c r="Q312" s="90">
        <v>0.58678600000000003</v>
      </c>
      <c r="R312" s="89">
        <v>9265000</v>
      </c>
      <c r="AD312" s="90" t="s">
        <v>729</v>
      </c>
    </row>
    <row r="313" spans="1:30" x14ac:dyDescent="0.3">
      <c r="A313" s="91">
        <v>45036</v>
      </c>
      <c r="B313" t="s">
        <v>427</v>
      </c>
      <c r="C313" t="s">
        <v>844</v>
      </c>
      <c r="D313" t="s">
        <v>426</v>
      </c>
      <c r="E313" t="s">
        <v>425</v>
      </c>
      <c r="F313">
        <v>5000017311</v>
      </c>
      <c r="G313" t="s">
        <v>892</v>
      </c>
      <c r="H313" t="s">
        <v>845</v>
      </c>
      <c r="I313" s="88">
        <v>45040</v>
      </c>
      <c r="J313" s="88" t="s">
        <v>899</v>
      </c>
      <c r="K313" s="93">
        <v>5</v>
      </c>
      <c r="L313" s="88">
        <v>45036</v>
      </c>
      <c r="M313" t="s">
        <v>417</v>
      </c>
      <c r="N313" t="s">
        <v>246</v>
      </c>
      <c r="O313" t="s">
        <v>673</v>
      </c>
      <c r="P313" s="89">
        <v>1</v>
      </c>
      <c r="Q313" s="90">
        <v>0.92564999999999997</v>
      </c>
      <c r="R313" s="89">
        <v>12046818</v>
      </c>
      <c r="AD313" s="90" t="s">
        <v>729</v>
      </c>
    </row>
    <row r="314" spans="1:30" x14ac:dyDescent="0.3">
      <c r="A314" s="91">
        <v>45036</v>
      </c>
      <c r="B314" t="s">
        <v>427</v>
      </c>
      <c r="C314" t="s">
        <v>844</v>
      </c>
      <c r="D314" t="s">
        <v>426</v>
      </c>
      <c r="E314" t="s">
        <v>425</v>
      </c>
      <c r="F314">
        <v>5000017311</v>
      </c>
      <c r="G314" t="s">
        <v>892</v>
      </c>
      <c r="H314" t="s">
        <v>845</v>
      </c>
      <c r="I314" s="88">
        <v>45040</v>
      </c>
      <c r="J314" s="88" t="s">
        <v>899</v>
      </c>
      <c r="K314" s="93">
        <v>5</v>
      </c>
      <c r="L314" s="88">
        <v>45036</v>
      </c>
      <c r="M314" t="s">
        <v>418</v>
      </c>
      <c r="N314" t="s">
        <v>246</v>
      </c>
      <c r="O314" t="s">
        <v>673</v>
      </c>
      <c r="P314" s="89">
        <v>2</v>
      </c>
      <c r="Q314" s="90">
        <v>1.487104</v>
      </c>
      <c r="R314" s="89">
        <v>18684546</v>
      </c>
      <c r="AD314" s="90" t="s">
        <v>729</v>
      </c>
    </row>
    <row r="315" spans="1:30" x14ac:dyDescent="0.3">
      <c r="A315" s="91">
        <v>45036</v>
      </c>
      <c r="B315" t="s">
        <v>315</v>
      </c>
      <c r="C315" t="s">
        <v>807</v>
      </c>
      <c r="D315">
        <v>9513142251</v>
      </c>
      <c r="E315" t="s">
        <v>483</v>
      </c>
      <c r="F315">
        <v>6000014588</v>
      </c>
      <c r="G315" t="s">
        <v>893</v>
      </c>
      <c r="H315" t="s">
        <v>809</v>
      </c>
      <c r="I315" s="88">
        <v>45040</v>
      </c>
      <c r="J315" s="88" t="s">
        <v>898</v>
      </c>
      <c r="K315" s="93">
        <v>7</v>
      </c>
      <c r="L315" s="88">
        <v>45033</v>
      </c>
      <c r="M315" t="s">
        <v>402</v>
      </c>
      <c r="N315" t="s">
        <v>246</v>
      </c>
      <c r="O315" t="s">
        <v>679</v>
      </c>
      <c r="P315" s="89">
        <v>1</v>
      </c>
      <c r="Q315" s="90">
        <v>0.98699999999999999</v>
      </c>
      <c r="R315" s="89">
        <v>12072000</v>
      </c>
      <c r="W315">
        <v>1</v>
      </c>
      <c r="AD315" s="90" t="s">
        <v>689</v>
      </c>
    </row>
    <row r="316" spans="1:30" x14ac:dyDescent="0.3">
      <c r="A316" s="91">
        <v>45036</v>
      </c>
      <c r="B316" t="s">
        <v>315</v>
      </c>
      <c r="C316" t="s">
        <v>807</v>
      </c>
      <c r="D316">
        <v>9513142251</v>
      </c>
      <c r="E316" t="s">
        <v>488</v>
      </c>
      <c r="F316">
        <v>6000014588</v>
      </c>
      <c r="G316" t="s">
        <v>893</v>
      </c>
      <c r="H316" t="s">
        <v>810</v>
      </c>
      <c r="I316" s="88">
        <v>45044</v>
      </c>
      <c r="J316" s="88" t="s">
        <v>898</v>
      </c>
      <c r="K316" s="93">
        <v>7</v>
      </c>
      <c r="L316" s="88">
        <v>45033</v>
      </c>
      <c r="M316" t="s">
        <v>489</v>
      </c>
      <c r="N316" t="s">
        <v>255</v>
      </c>
      <c r="O316" t="s">
        <v>679</v>
      </c>
      <c r="P316" s="89">
        <v>1</v>
      </c>
      <c r="Q316" s="90">
        <v>0.43798124999999999</v>
      </c>
      <c r="R316" s="89">
        <v>12367091</v>
      </c>
      <c r="AD316" s="90" t="s">
        <v>689</v>
      </c>
    </row>
    <row r="317" spans="1:30" x14ac:dyDescent="0.3">
      <c r="A317" s="91">
        <v>45036</v>
      </c>
      <c r="B317" t="s">
        <v>315</v>
      </c>
      <c r="C317" t="s">
        <v>807</v>
      </c>
      <c r="D317" t="s">
        <v>491</v>
      </c>
      <c r="E317" t="s">
        <v>490</v>
      </c>
      <c r="F317">
        <v>6000014588</v>
      </c>
      <c r="G317" t="s">
        <v>893</v>
      </c>
      <c r="H317" t="s">
        <v>811</v>
      </c>
      <c r="I317" s="88">
        <v>45040</v>
      </c>
      <c r="J317" s="88" t="s">
        <v>898</v>
      </c>
      <c r="K317" s="93">
        <v>7</v>
      </c>
      <c r="L317" s="88">
        <v>45033</v>
      </c>
      <c r="M317" t="s">
        <v>268</v>
      </c>
      <c r="N317" t="s">
        <v>246</v>
      </c>
      <c r="O317" t="s">
        <v>679</v>
      </c>
      <c r="P317" s="89">
        <v>4</v>
      </c>
      <c r="Q317" s="90">
        <v>2.7664</v>
      </c>
      <c r="R317" s="89">
        <v>28768000</v>
      </c>
      <c r="AD317" s="90" t="s">
        <v>689</v>
      </c>
    </row>
    <row r="318" spans="1:30" x14ac:dyDescent="0.3">
      <c r="A318" s="91">
        <v>45036</v>
      </c>
      <c r="B318" t="s">
        <v>315</v>
      </c>
      <c r="C318" t="s">
        <v>807</v>
      </c>
      <c r="D318" t="s">
        <v>491</v>
      </c>
      <c r="E318" t="s">
        <v>490</v>
      </c>
      <c r="F318">
        <v>6000014588</v>
      </c>
      <c r="G318" t="s">
        <v>893</v>
      </c>
      <c r="H318" t="s">
        <v>811</v>
      </c>
      <c r="I318" s="88">
        <v>45040</v>
      </c>
      <c r="J318" s="88" t="s">
        <v>898</v>
      </c>
      <c r="K318" s="93">
        <v>7</v>
      </c>
      <c r="L318" s="88">
        <v>45033</v>
      </c>
      <c r="M318" t="s">
        <v>270</v>
      </c>
      <c r="N318" t="s">
        <v>246</v>
      </c>
      <c r="O318" t="s">
        <v>679</v>
      </c>
      <c r="P318" s="89">
        <v>2</v>
      </c>
      <c r="Q318" s="90">
        <v>1.135872</v>
      </c>
      <c r="R318" s="89">
        <v>11824000</v>
      </c>
      <c r="AD318" s="90" t="s">
        <v>689</v>
      </c>
    </row>
    <row r="319" spans="1:30" x14ac:dyDescent="0.3">
      <c r="A319" s="91">
        <v>45036</v>
      </c>
      <c r="B319" t="s">
        <v>315</v>
      </c>
      <c r="C319" t="s">
        <v>807</v>
      </c>
      <c r="D319" t="s">
        <v>491</v>
      </c>
      <c r="E319" t="s">
        <v>490</v>
      </c>
      <c r="F319">
        <v>6000014588</v>
      </c>
      <c r="G319" t="s">
        <v>893</v>
      </c>
      <c r="H319" t="s">
        <v>811</v>
      </c>
      <c r="I319" s="88">
        <v>45040</v>
      </c>
      <c r="J319" s="88" t="s">
        <v>898</v>
      </c>
      <c r="K319" s="93">
        <v>7</v>
      </c>
      <c r="L319" s="88">
        <v>45033</v>
      </c>
      <c r="M319" t="s">
        <v>399</v>
      </c>
      <c r="N319" t="s">
        <v>246</v>
      </c>
      <c r="O319" t="s">
        <v>679</v>
      </c>
      <c r="P319" s="89">
        <v>9</v>
      </c>
      <c r="Q319" s="90">
        <v>7.5903749999999999</v>
      </c>
      <c r="R319" s="89">
        <v>90648000</v>
      </c>
      <c r="AD319" s="90" t="s">
        <v>689</v>
      </c>
    </row>
    <row r="320" spans="1:30" x14ac:dyDescent="0.3">
      <c r="A320" s="91">
        <v>45036</v>
      </c>
      <c r="B320" t="s">
        <v>315</v>
      </c>
      <c r="C320" t="s">
        <v>846</v>
      </c>
      <c r="D320" t="s">
        <v>568</v>
      </c>
      <c r="E320" t="s">
        <v>567</v>
      </c>
      <c r="F320">
        <v>6000023713</v>
      </c>
      <c r="G320" t="s">
        <v>893</v>
      </c>
      <c r="H320" t="s">
        <v>847</v>
      </c>
      <c r="I320" s="88">
        <v>45040</v>
      </c>
      <c r="J320" s="88" t="s">
        <v>898</v>
      </c>
      <c r="K320" s="93">
        <v>7</v>
      </c>
      <c r="L320" s="88">
        <v>45033</v>
      </c>
      <c r="M320" t="s">
        <v>268</v>
      </c>
      <c r="N320" t="s">
        <v>246</v>
      </c>
      <c r="O320" t="s">
        <v>679</v>
      </c>
      <c r="P320" s="89">
        <v>2</v>
      </c>
      <c r="Q320" s="90">
        <v>1.3832</v>
      </c>
      <c r="R320" s="89">
        <v>14384000</v>
      </c>
      <c r="AD320" s="90" t="s">
        <v>689</v>
      </c>
    </row>
    <row r="321" spans="1:30" x14ac:dyDescent="0.3">
      <c r="A321" s="91">
        <v>45036</v>
      </c>
      <c r="B321" t="s">
        <v>315</v>
      </c>
      <c r="C321" t="s">
        <v>846</v>
      </c>
      <c r="D321" t="s">
        <v>568</v>
      </c>
      <c r="E321" t="s">
        <v>567</v>
      </c>
      <c r="F321">
        <v>6000023713</v>
      </c>
      <c r="G321" t="s">
        <v>893</v>
      </c>
      <c r="H321" t="s">
        <v>847</v>
      </c>
      <c r="I321" s="88">
        <v>45040</v>
      </c>
      <c r="J321" s="88" t="s">
        <v>898</v>
      </c>
      <c r="K321" s="93">
        <v>7</v>
      </c>
      <c r="L321" s="88">
        <v>45033</v>
      </c>
      <c r="M321" t="s">
        <v>270</v>
      </c>
      <c r="N321" t="s">
        <v>246</v>
      </c>
      <c r="O321" t="s">
        <v>679</v>
      </c>
      <c r="P321" s="89">
        <v>1</v>
      </c>
      <c r="Q321" s="90">
        <v>0.567936</v>
      </c>
      <c r="R321" s="89">
        <v>5912000</v>
      </c>
      <c r="AD321" s="90" t="s">
        <v>689</v>
      </c>
    </row>
    <row r="322" spans="1:30" x14ac:dyDescent="0.3">
      <c r="A322" s="91">
        <v>45036</v>
      </c>
      <c r="B322" t="s">
        <v>315</v>
      </c>
      <c r="C322" t="s">
        <v>846</v>
      </c>
      <c r="D322" t="s">
        <v>568</v>
      </c>
      <c r="E322" t="s">
        <v>567</v>
      </c>
      <c r="F322">
        <v>6000023713</v>
      </c>
      <c r="G322" t="s">
        <v>893</v>
      </c>
      <c r="H322" t="s">
        <v>847</v>
      </c>
      <c r="I322" s="88">
        <v>45040</v>
      </c>
      <c r="J322" s="88" t="s">
        <v>898</v>
      </c>
      <c r="K322" s="93">
        <v>7</v>
      </c>
      <c r="L322" s="88">
        <v>45033</v>
      </c>
      <c r="M322" t="s">
        <v>271</v>
      </c>
      <c r="N322" t="s">
        <v>246</v>
      </c>
      <c r="O322" t="s">
        <v>679</v>
      </c>
      <c r="P322" s="89">
        <v>2</v>
      </c>
      <c r="Q322" s="90">
        <v>2.2259199999999999</v>
      </c>
      <c r="R322" s="89">
        <v>31666364</v>
      </c>
      <c r="AD322" s="90" t="s">
        <v>689</v>
      </c>
    </row>
    <row r="323" spans="1:30" x14ac:dyDescent="0.3">
      <c r="A323" s="91">
        <v>45036</v>
      </c>
      <c r="B323" t="s">
        <v>315</v>
      </c>
      <c r="C323" t="s">
        <v>846</v>
      </c>
      <c r="D323" t="s">
        <v>572</v>
      </c>
      <c r="E323" t="s">
        <v>571</v>
      </c>
      <c r="F323">
        <v>6000023713</v>
      </c>
      <c r="G323" t="s">
        <v>893</v>
      </c>
      <c r="H323" t="s">
        <v>848</v>
      </c>
      <c r="I323" s="88">
        <v>45040</v>
      </c>
      <c r="J323" s="88" t="s">
        <v>898</v>
      </c>
      <c r="K323" s="93">
        <v>7</v>
      </c>
      <c r="L323" s="88">
        <v>45034</v>
      </c>
      <c r="M323" t="s">
        <v>351</v>
      </c>
      <c r="N323" t="s">
        <v>246</v>
      </c>
      <c r="O323" t="s">
        <v>673</v>
      </c>
      <c r="P323" s="89">
        <v>2</v>
      </c>
      <c r="Q323" s="90">
        <v>1.049104</v>
      </c>
      <c r="R323" s="89">
        <v>10544000</v>
      </c>
      <c r="AD323" s="90" t="s">
        <v>689</v>
      </c>
    </row>
    <row r="324" spans="1:30" x14ac:dyDescent="0.3">
      <c r="A324" s="91">
        <v>45036</v>
      </c>
      <c r="B324" t="s">
        <v>315</v>
      </c>
      <c r="C324" t="s">
        <v>846</v>
      </c>
      <c r="D324" t="s">
        <v>574</v>
      </c>
      <c r="E324" t="s">
        <v>573</v>
      </c>
      <c r="F324">
        <v>6000023713</v>
      </c>
      <c r="G324" t="s">
        <v>893</v>
      </c>
      <c r="H324" t="s">
        <v>849</v>
      </c>
      <c r="I324" s="88">
        <v>45037</v>
      </c>
      <c r="J324" s="88" t="s">
        <v>898</v>
      </c>
      <c r="K324" s="93">
        <v>7</v>
      </c>
      <c r="L324" s="88">
        <v>45034</v>
      </c>
      <c r="M324" t="s">
        <v>351</v>
      </c>
      <c r="N324" t="s">
        <v>246</v>
      </c>
      <c r="O324" t="s">
        <v>673</v>
      </c>
      <c r="P324" s="89">
        <v>1</v>
      </c>
      <c r="Q324" s="90">
        <v>0.52455200000000002</v>
      </c>
      <c r="R324" s="89">
        <v>5272000</v>
      </c>
      <c r="AD324" s="90" t="s">
        <v>689</v>
      </c>
    </row>
    <row r="325" spans="1:30" x14ac:dyDescent="0.3">
      <c r="A325" s="91">
        <v>45036</v>
      </c>
      <c r="B325" t="s">
        <v>315</v>
      </c>
      <c r="C325" t="s">
        <v>846</v>
      </c>
      <c r="D325" t="s">
        <v>577</v>
      </c>
      <c r="E325" t="s">
        <v>575</v>
      </c>
      <c r="F325">
        <v>6000023713</v>
      </c>
      <c r="G325" t="s">
        <v>893</v>
      </c>
      <c r="H325" t="s">
        <v>850</v>
      </c>
      <c r="I325" s="88">
        <v>45037</v>
      </c>
      <c r="J325" s="88" t="s">
        <v>898</v>
      </c>
      <c r="K325" s="93">
        <v>7</v>
      </c>
      <c r="L325" s="88">
        <v>45034</v>
      </c>
      <c r="M325" t="s">
        <v>576</v>
      </c>
      <c r="N325" t="s">
        <v>255</v>
      </c>
      <c r="O325" t="s">
        <v>673</v>
      </c>
      <c r="P325" s="89">
        <v>1</v>
      </c>
      <c r="Q325" s="90">
        <v>0.49245299999999997</v>
      </c>
      <c r="R325" s="89">
        <v>8472000</v>
      </c>
      <c r="AD325" s="90" t="s">
        <v>689</v>
      </c>
    </row>
    <row r="326" spans="1:30" x14ac:dyDescent="0.3">
      <c r="A326" s="91">
        <v>45036</v>
      </c>
      <c r="B326" t="s">
        <v>315</v>
      </c>
      <c r="C326" t="s">
        <v>846</v>
      </c>
      <c r="D326" t="s">
        <v>579</v>
      </c>
      <c r="E326" t="s">
        <v>578</v>
      </c>
      <c r="F326">
        <v>6000023713</v>
      </c>
      <c r="G326" t="s">
        <v>893</v>
      </c>
      <c r="H326" t="s">
        <v>851</v>
      </c>
      <c r="I326" s="88">
        <v>45042</v>
      </c>
      <c r="J326" s="88" t="s">
        <v>898</v>
      </c>
      <c r="K326" s="93">
        <v>7</v>
      </c>
      <c r="L326" s="88">
        <v>45035</v>
      </c>
      <c r="M326" t="s">
        <v>422</v>
      </c>
      <c r="N326" t="s">
        <v>255</v>
      </c>
      <c r="O326" t="s">
        <v>673</v>
      </c>
      <c r="P326" s="89">
        <v>1</v>
      </c>
      <c r="Q326" s="90">
        <v>0.47951549999999998</v>
      </c>
      <c r="R326" s="89">
        <v>5432000</v>
      </c>
      <c r="AD326" s="90" t="s">
        <v>689</v>
      </c>
    </row>
    <row r="327" spans="1:30" x14ac:dyDescent="0.3">
      <c r="A327" s="91">
        <v>45036</v>
      </c>
      <c r="B327" t="s">
        <v>131</v>
      </c>
      <c r="C327" t="s">
        <v>671</v>
      </c>
      <c r="D327" t="s">
        <v>130</v>
      </c>
      <c r="E327" t="s">
        <v>127</v>
      </c>
      <c r="F327">
        <v>6000022092</v>
      </c>
      <c r="G327" t="s">
        <v>902</v>
      </c>
      <c r="H327" t="s">
        <v>672</v>
      </c>
      <c r="I327" s="88">
        <v>45056</v>
      </c>
      <c r="J327" s="88" t="s">
        <v>899</v>
      </c>
      <c r="K327" s="93">
        <v>5</v>
      </c>
      <c r="L327" s="88">
        <v>45034</v>
      </c>
      <c r="M327" t="s">
        <v>128</v>
      </c>
      <c r="N327" t="s">
        <v>115</v>
      </c>
      <c r="O327" t="s">
        <v>673</v>
      </c>
      <c r="P327" s="89">
        <v>300</v>
      </c>
      <c r="Q327" s="90">
        <v>26.713799999999999</v>
      </c>
      <c r="R327" s="89">
        <v>624793500</v>
      </c>
      <c r="V327">
        <v>6</v>
      </c>
      <c r="AC327" t="s">
        <v>852</v>
      </c>
      <c r="AD327" s="90" t="s">
        <v>853</v>
      </c>
    </row>
    <row r="328" spans="1:30" x14ac:dyDescent="0.3">
      <c r="A328" s="91">
        <v>45036</v>
      </c>
      <c r="B328" t="s">
        <v>131</v>
      </c>
      <c r="C328" t="s">
        <v>671</v>
      </c>
      <c r="D328" t="s">
        <v>130</v>
      </c>
      <c r="E328" t="s">
        <v>127</v>
      </c>
      <c r="F328">
        <v>6000022092</v>
      </c>
      <c r="G328" t="s">
        <v>902</v>
      </c>
      <c r="H328" t="s">
        <v>672</v>
      </c>
      <c r="I328" s="88">
        <v>45056</v>
      </c>
      <c r="J328" s="88" t="s">
        <v>899</v>
      </c>
      <c r="K328" s="93">
        <v>5</v>
      </c>
      <c r="L328" s="88">
        <v>45034</v>
      </c>
      <c r="M328" t="s">
        <v>133</v>
      </c>
      <c r="N328" t="s">
        <v>115</v>
      </c>
      <c r="O328" t="s">
        <v>673</v>
      </c>
      <c r="P328" s="89">
        <v>477</v>
      </c>
      <c r="Q328" s="90">
        <v>42.861312000000005</v>
      </c>
      <c r="R328" s="89">
        <v>1389200490</v>
      </c>
      <c r="AD328" s="90" t="s">
        <v>853</v>
      </c>
    </row>
    <row r="329" spans="1:30" x14ac:dyDescent="0.3">
      <c r="A329" s="91">
        <v>45036</v>
      </c>
      <c r="B329" t="s">
        <v>131</v>
      </c>
      <c r="C329" t="s">
        <v>671</v>
      </c>
      <c r="D329" t="s">
        <v>130</v>
      </c>
      <c r="E329" t="s">
        <v>137</v>
      </c>
      <c r="F329">
        <v>6000022092</v>
      </c>
      <c r="G329" t="s">
        <v>902</v>
      </c>
      <c r="H329" t="s">
        <v>672</v>
      </c>
      <c r="I329" s="88">
        <v>45056</v>
      </c>
      <c r="J329" s="88" t="s">
        <v>899</v>
      </c>
      <c r="K329" s="93">
        <v>5</v>
      </c>
      <c r="L329" s="88">
        <v>45034</v>
      </c>
      <c r="M329" t="s">
        <v>854</v>
      </c>
      <c r="N329" t="s">
        <v>115</v>
      </c>
      <c r="O329" t="s">
        <v>673</v>
      </c>
      <c r="P329" s="89">
        <v>42</v>
      </c>
      <c r="Q329" s="90">
        <v>0</v>
      </c>
      <c r="R329" s="89">
        <v>0</v>
      </c>
      <c r="AD329" s="90" t="s">
        <v>853</v>
      </c>
    </row>
    <row r="330" spans="1:30" x14ac:dyDescent="0.3">
      <c r="A330" s="91">
        <v>45036</v>
      </c>
      <c r="B330" t="s">
        <v>131</v>
      </c>
      <c r="C330" t="s">
        <v>671</v>
      </c>
      <c r="D330" t="s">
        <v>130</v>
      </c>
      <c r="E330" t="s">
        <v>137</v>
      </c>
      <c r="F330">
        <v>6000022092</v>
      </c>
      <c r="G330" t="s">
        <v>902</v>
      </c>
      <c r="H330" t="s">
        <v>672</v>
      </c>
      <c r="I330" s="88">
        <v>45056</v>
      </c>
      <c r="J330" s="88" t="s">
        <v>899</v>
      </c>
      <c r="K330" s="93">
        <v>5</v>
      </c>
      <c r="L330" s="88">
        <v>45034</v>
      </c>
      <c r="M330" t="s">
        <v>138</v>
      </c>
      <c r="N330" t="s">
        <v>115</v>
      </c>
      <c r="O330" t="s">
        <v>673</v>
      </c>
      <c r="P330" s="89">
        <v>42</v>
      </c>
      <c r="Q330" s="90">
        <v>5.2038000000000002</v>
      </c>
      <c r="R330" s="89">
        <v>250889940</v>
      </c>
      <c r="AD330" s="90" t="s">
        <v>853</v>
      </c>
    </row>
    <row r="331" spans="1:30" x14ac:dyDescent="0.3">
      <c r="A331" s="91">
        <v>45036</v>
      </c>
      <c r="B331" t="s">
        <v>131</v>
      </c>
      <c r="C331" t="s">
        <v>671</v>
      </c>
      <c r="D331" t="s">
        <v>130</v>
      </c>
      <c r="E331" t="s">
        <v>137</v>
      </c>
      <c r="F331">
        <v>6000022092</v>
      </c>
      <c r="G331" t="s">
        <v>902</v>
      </c>
      <c r="H331" t="s">
        <v>672</v>
      </c>
      <c r="I331" s="88">
        <v>45056</v>
      </c>
      <c r="J331" s="88" t="s">
        <v>899</v>
      </c>
      <c r="K331" s="93">
        <v>5</v>
      </c>
      <c r="L331" s="88">
        <v>45034</v>
      </c>
      <c r="M331" t="s">
        <v>139</v>
      </c>
      <c r="N331" t="s">
        <v>115</v>
      </c>
      <c r="O331" t="s">
        <v>673</v>
      </c>
      <c r="P331" s="89">
        <v>42</v>
      </c>
      <c r="Q331" s="90">
        <v>11.515391999999999</v>
      </c>
      <c r="R331" s="89">
        <v>376334910</v>
      </c>
      <c r="AD331" s="90" t="s">
        <v>853</v>
      </c>
    </row>
    <row r="332" spans="1:30" x14ac:dyDescent="0.3">
      <c r="A332" s="91">
        <v>45036</v>
      </c>
      <c r="B332" t="s">
        <v>392</v>
      </c>
      <c r="C332" t="s">
        <v>855</v>
      </c>
      <c r="D332" t="s">
        <v>397</v>
      </c>
      <c r="E332" t="s">
        <v>395</v>
      </c>
      <c r="F332">
        <v>6000017217</v>
      </c>
      <c r="G332" t="s">
        <v>894</v>
      </c>
      <c r="H332" t="s">
        <v>856</v>
      </c>
      <c r="I332" s="88">
        <v>45040</v>
      </c>
      <c r="J332" s="88" t="s">
        <v>898</v>
      </c>
      <c r="K332" s="93">
        <v>7</v>
      </c>
      <c r="L332" s="88">
        <v>45033</v>
      </c>
      <c r="M332" t="s">
        <v>396</v>
      </c>
      <c r="N332" t="s">
        <v>246</v>
      </c>
      <c r="O332" t="s">
        <v>673</v>
      </c>
      <c r="P332" s="89">
        <v>2</v>
      </c>
      <c r="Q332" s="90">
        <v>2.8947600000000002</v>
      </c>
      <c r="R332" s="89">
        <v>49185090</v>
      </c>
      <c r="W332">
        <v>1</v>
      </c>
      <c r="AD332" s="90" t="s">
        <v>689</v>
      </c>
    </row>
    <row r="333" spans="1:30" x14ac:dyDescent="0.3">
      <c r="A333" s="91">
        <v>45036</v>
      </c>
      <c r="B333" t="s">
        <v>392</v>
      </c>
      <c r="C333" t="s">
        <v>855</v>
      </c>
      <c r="D333" t="s">
        <v>397</v>
      </c>
      <c r="E333" t="s">
        <v>395</v>
      </c>
      <c r="F333">
        <v>6000017217</v>
      </c>
      <c r="G333" t="s">
        <v>894</v>
      </c>
      <c r="H333" t="s">
        <v>856</v>
      </c>
      <c r="I333" s="88">
        <v>45040</v>
      </c>
      <c r="J333" s="88" t="s">
        <v>898</v>
      </c>
      <c r="K333" s="93">
        <v>7</v>
      </c>
      <c r="L333" s="88">
        <v>45033</v>
      </c>
      <c r="M333" t="s">
        <v>399</v>
      </c>
      <c r="N333" t="s">
        <v>246</v>
      </c>
      <c r="O333" t="s">
        <v>673</v>
      </c>
      <c r="P333" s="89">
        <v>2</v>
      </c>
      <c r="Q333" s="90">
        <v>1.68675</v>
      </c>
      <c r="R333" s="89">
        <v>20144000</v>
      </c>
      <c r="AD333" s="90" t="s">
        <v>689</v>
      </c>
    </row>
    <row r="334" spans="1:30" x14ac:dyDescent="0.3">
      <c r="A334" s="91">
        <v>45036</v>
      </c>
      <c r="B334" t="s">
        <v>392</v>
      </c>
      <c r="C334" t="s">
        <v>855</v>
      </c>
      <c r="D334" t="s">
        <v>397</v>
      </c>
      <c r="E334" t="s">
        <v>395</v>
      </c>
      <c r="F334">
        <v>6000017217</v>
      </c>
      <c r="G334" t="s">
        <v>894</v>
      </c>
      <c r="H334" t="s">
        <v>856</v>
      </c>
      <c r="I334" s="88">
        <v>45040</v>
      </c>
      <c r="J334" s="88" t="s">
        <v>898</v>
      </c>
      <c r="K334" s="93">
        <v>7</v>
      </c>
      <c r="L334" s="88">
        <v>45033</v>
      </c>
      <c r="M334" t="s">
        <v>252</v>
      </c>
      <c r="N334" t="s">
        <v>246</v>
      </c>
      <c r="O334" t="s">
        <v>673</v>
      </c>
      <c r="P334" s="89">
        <v>4</v>
      </c>
      <c r="Q334" s="90">
        <v>3.1004999999999998</v>
      </c>
      <c r="R334" s="89">
        <v>35168000</v>
      </c>
      <c r="AD334" s="90" t="s">
        <v>689</v>
      </c>
    </row>
    <row r="335" spans="1:30" x14ac:dyDescent="0.3">
      <c r="A335" s="91">
        <v>45036</v>
      </c>
      <c r="B335" t="s">
        <v>392</v>
      </c>
      <c r="C335" t="s">
        <v>855</v>
      </c>
      <c r="D335" t="s">
        <v>397</v>
      </c>
      <c r="E335" t="s">
        <v>400</v>
      </c>
      <c r="F335">
        <v>6000017217</v>
      </c>
      <c r="G335" t="s">
        <v>894</v>
      </c>
      <c r="H335" t="s">
        <v>856</v>
      </c>
      <c r="I335" s="88">
        <v>45040</v>
      </c>
      <c r="J335" s="88" t="s">
        <v>898</v>
      </c>
      <c r="K335" s="93">
        <v>7</v>
      </c>
      <c r="L335" s="88">
        <v>45033</v>
      </c>
      <c r="M335" t="s">
        <v>268</v>
      </c>
      <c r="N335" t="s">
        <v>246</v>
      </c>
      <c r="O335" t="s">
        <v>679</v>
      </c>
      <c r="P335" s="89">
        <v>2</v>
      </c>
      <c r="Q335" s="90">
        <v>1.3832</v>
      </c>
      <c r="R335" s="89">
        <v>14384000</v>
      </c>
      <c r="AD335" s="90" t="s">
        <v>689</v>
      </c>
    </row>
    <row r="336" spans="1:30" x14ac:dyDescent="0.3">
      <c r="A336" s="91">
        <v>45036</v>
      </c>
      <c r="B336" t="s">
        <v>392</v>
      </c>
      <c r="C336" t="s">
        <v>855</v>
      </c>
      <c r="D336" t="s">
        <v>397</v>
      </c>
      <c r="E336" t="s">
        <v>400</v>
      </c>
      <c r="F336">
        <v>6000017217</v>
      </c>
      <c r="G336" t="s">
        <v>894</v>
      </c>
      <c r="H336" t="s">
        <v>856</v>
      </c>
      <c r="I336" s="88">
        <v>45040</v>
      </c>
      <c r="J336" s="88" t="s">
        <v>898</v>
      </c>
      <c r="K336" s="93">
        <v>7</v>
      </c>
      <c r="L336" s="88">
        <v>45033</v>
      </c>
      <c r="M336" t="s">
        <v>253</v>
      </c>
      <c r="N336" t="s">
        <v>246</v>
      </c>
      <c r="O336" t="s">
        <v>679</v>
      </c>
      <c r="P336" s="89">
        <v>1</v>
      </c>
      <c r="Q336" s="90">
        <v>0.69159999999999999</v>
      </c>
      <c r="R336" s="89">
        <v>6472000</v>
      </c>
      <c r="AD336" s="90" t="s">
        <v>689</v>
      </c>
    </row>
    <row r="337" spans="1:30" x14ac:dyDescent="0.3">
      <c r="A337" s="91">
        <v>45036</v>
      </c>
      <c r="B337" t="s">
        <v>392</v>
      </c>
      <c r="C337" t="s">
        <v>855</v>
      </c>
      <c r="D337" t="s">
        <v>397</v>
      </c>
      <c r="E337" t="s">
        <v>400</v>
      </c>
      <c r="F337">
        <v>6000017217</v>
      </c>
      <c r="G337" t="s">
        <v>894</v>
      </c>
      <c r="H337" t="s">
        <v>856</v>
      </c>
      <c r="I337" s="88">
        <v>45040</v>
      </c>
      <c r="J337" s="88" t="s">
        <v>898</v>
      </c>
      <c r="K337" s="93">
        <v>7</v>
      </c>
      <c r="L337" s="88">
        <v>45033</v>
      </c>
      <c r="M337" t="s">
        <v>402</v>
      </c>
      <c r="N337" t="s">
        <v>246</v>
      </c>
      <c r="O337" t="s">
        <v>679</v>
      </c>
      <c r="P337" s="89">
        <v>1</v>
      </c>
      <c r="Q337" s="90">
        <v>0.98699999999999999</v>
      </c>
      <c r="R337" s="89">
        <v>12072000</v>
      </c>
      <c r="AD337" s="90" t="s">
        <v>689</v>
      </c>
    </row>
    <row r="338" spans="1:30" x14ac:dyDescent="0.3">
      <c r="A338" s="91">
        <v>45036</v>
      </c>
      <c r="B338" t="s">
        <v>392</v>
      </c>
      <c r="C338" t="s">
        <v>855</v>
      </c>
      <c r="D338" t="s">
        <v>397</v>
      </c>
      <c r="E338" t="s">
        <v>400</v>
      </c>
      <c r="F338">
        <v>6000017217</v>
      </c>
      <c r="G338" t="s">
        <v>894</v>
      </c>
      <c r="H338" t="s">
        <v>856</v>
      </c>
      <c r="I338" s="88">
        <v>45040</v>
      </c>
      <c r="J338" s="88" t="s">
        <v>898</v>
      </c>
      <c r="K338" s="93">
        <v>7</v>
      </c>
      <c r="L338" s="88">
        <v>45033</v>
      </c>
      <c r="M338" t="s">
        <v>271</v>
      </c>
      <c r="N338" t="s">
        <v>246</v>
      </c>
      <c r="O338" t="s">
        <v>679</v>
      </c>
      <c r="P338" s="89">
        <v>2</v>
      </c>
      <c r="Q338" s="90">
        <v>2.2259199999999999</v>
      </c>
      <c r="R338" s="89">
        <v>31666364</v>
      </c>
      <c r="AD338" s="90" t="s">
        <v>689</v>
      </c>
    </row>
    <row r="339" spans="1:30" x14ac:dyDescent="0.3">
      <c r="A339" s="91">
        <v>45036</v>
      </c>
      <c r="B339" t="s">
        <v>392</v>
      </c>
      <c r="C339" t="s">
        <v>855</v>
      </c>
      <c r="D339" t="s">
        <v>397</v>
      </c>
      <c r="E339" t="s">
        <v>400</v>
      </c>
      <c r="F339">
        <v>6000017217</v>
      </c>
      <c r="G339" t="s">
        <v>894</v>
      </c>
      <c r="H339" t="s">
        <v>856</v>
      </c>
      <c r="I339" s="88">
        <v>45040</v>
      </c>
      <c r="J339" s="88" t="s">
        <v>898</v>
      </c>
      <c r="K339" s="93">
        <v>7</v>
      </c>
      <c r="L339" s="88">
        <v>45033</v>
      </c>
      <c r="M339" t="s">
        <v>401</v>
      </c>
      <c r="N339" t="s">
        <v>246</v>
      </c>
      <c r="O339" t="s">
        <v>679</v>
      </c>
      <c r="P339" s="89">
        <v>1</v>
      </c>
      <c r="Q339" s="90">
        <v>1.1183927039999999</v>
      </c>
      <c r="R339" s="89">
        <v>12819545</v>
      </c>
      <c r="AD339" s="90" t="s">
        <v>689</v>
      </c>
    </row>
    <row r="340" spans="1:30" x14ac:dyDescent="0.3">
      <c r="A340" s="91">
        <v>45036</v>
      </c>
      <c r="B340" t="s">
        <v>392</v>
      </c>
      <c r="C340" t="s">
        <v>855</v>
      </c>
      <c r="D340" t="s">
        <v>397</v>
      </c>
      <c r="E340" t="s">
        <v>403</v>
      </c>
      <c r="F340">
        <v>6000017217</v>
      </c>
      <c r="G340" t="s">
        <v>894</v>
      </c>
      <c r="H340" t="s">
        <v>856</v>
      </c>
      <c r="I340" s="88">
        <v>45040</v>
      </c>
      <c r="J340" s="88" t="s">
        <v>898</v>
      </c>
      <c r="K340" s="93">
        <v>7</v>
      </c>
      <c r="L340" s="88">
        <v>45036</v>
      </c>
      <c r="M340" t="s">
        <v>351</v>
      </c>
      <c r="N340" t="s">
        <v>246</v>
      </c>
      <c r="O340" t="s">
        <v>673</v>
      </c>
      <c r="P340" s="89">
        <v>8</v>
      </c>
      <c r="Q340" s="90">
        <v>4.1964160000000001</v>
      </c>
      <c r="R340" s="89">
        <v>42176000</v>
      </c>
      <c r="AD340" s="90" t="s">
        <v>689</v>
      </c>
    </row>
    <row r="341" spans="1:30" x14ac:dyDescent="0.3">
      <c r="A341" s="91">
        <v>45036</v>
      </c>
      <c r="B341" t="s">
        <v>392</v>
      </c>
      <c r="C341" t="s">
        <v>855</v>
      </c>
      <c r="D341" t="s">
        <v>405</v>
      </c>
      <c r="E341" t="s">
        <v>404</v>
      </c>
      <c r="F341">
        <v>6000017217</v>
      </c>
      <c r="G341" t="s">
        <v>894</v>
      </c>
      <c r="H341" t="s">
        <v>857</v>
      </c>
      <c r="I341" s="88">
        <v>45040</v>
      </c>
      <c r="J341" s="88" t="s">
        <v>898</v>
      </c>
      <c r="K341" s="93">
        <v>7</v>
      </c>
      <c r="L341" s="88">
        <v>45033</v>
      </c>
      <c r="M341" t="s">
        <v>268</v>
      </c>
      <c r="N341" t="s">
        <v>246</v>
      </c>
      <c r="O341" t="s">
        <v>679</v>
      </c>
      <c r="P341" s="89">
        <v>2</v>
      </c>
      <c r="Q341" s="90">
        <v>1.3832</v>
      </c>
      <c r="R341" s="89">
        <v>14384000</v>
      </c>
      <c r="AD341" s="90" t="s">
        <v>689</v>
      </c>
    </row>
    <row r="342" spans="1:30" x14ac:dyDescent="0.3">
      <c r="A342" s="91">
        <v>45036</v>
      </c>
      <c r="B342" t="s">
        <v>392</v>
      </c>
      <c r="C342" t="s">
        <v>858</v>
      </c>
      <c r="D342" t="s">
        <v>391</v>
      </c>
      <c r="E342" t="s">
        <v>389</v>
      </c>
      <c r="F342">
        <v>6000003410</v>
      </c>
      <c r="G342" t="s">
        <v>894</v>
      </c>
      <c r="H342" t="s">
        <v>859</v>
      </c>
      <c r="I342" s="88">
        <v>45045</v>
      </c>
      <c r="J342" s="88" t="s">
        <v>898</v>
      </c>
      <c r="K342" s="93">
        <v>7</v>
      </c>
      <c r="L342" s="88">
        <v>45035</v>
      </c>
      <c r="M342" t="s">
        <v>390</v>
      </c>
      <c r="N342" t="s">
        <v>246</v>
      </c>
      <c r="O342" t="s">
        <v>679</v>
      </c>
      <c r="P342" s="89">
        <v>1</v>
      </c>
      <c r="Q342" s="90">
        <v>0.93554999999999999</v>
      </c>
      <c r="R342" s="89">
        <v>6032727</v>
      </c>
      <c r="AD342" s="90" t="s">
        <v>689</v>
      </c>
    </row>
    <row r="343" spans="1:30" x14ac:dyDescent="0.3">
      <c r="A343" s="91">
        <v>45036</v>
      </c>
      <c r="B343" t="s">
        <v>392</v>
      </c>
      <c r="C343" t="s">
        <v>860</v>
      </c>
      <c r="D343" t="s">
        <v>407</v>
      </c>
      <c r="E343" t="s">
        <v>406</v>
      </c>
      <c r="F343">
        <v>6000014402</v>
      </c>
      <c r="G343" t="s">
        <v>894</v>
      </c>
      <c r="H343" t="s">
        <v>861</v>
      </c>
      <c r="I343" s="88">
        <v>45045</v>
      </c>
      <c r="J343" s="88" t="s">
        <v>898</v>
      </c>
      <c r="K343" s="93">
        <v>7</v>
      </c>
      <c r="L343" s="88">
        <v>45035</v>
      </c>
      <c r="M343" t="s">
        <v>390</v>
      </c>
      <c r="N343" t="s">
        <v>246</v>
      </c>
      <c r="O343" t="s">
        <v>679</v>
      </c>
      <c r="P343" s="89">
        <v>1</v>
      </c>
      <c r="Q343" s="90">
        <v>0.93554999999999999</v>
      </c>
      <c r="R343" s="89">
        <v>6032727</v>
      </c>
      <c r="AD343" s="90" t="s">
        <v>689</v>
      </c>
    </row>
    <row r="344" spans="1:30" x14ac:dyDescent="0.3">
      <c r="A344" s="92"/>
      <c r="I344" s="88"/>
      <c r="J344" s="88"/>
      <c r="L344" s="88"/>
      <c r="P344" s="89"/>
      <c r="Q344" s="90"/>
      <c r="R344" s="89"/>
      <c r="AD344" s="90"/>
    </row>
    <row r="345" spans="1:30" x14ac:dyDescent="0.3">
      <c r="A345" s="92"/>
      <c r="I345" s="88"/>
      <c r="J345" s="88"/>
      <c r="L345" s="88"/>
      <c r="P345" s="89"/>
      <c r="Q345" s="90"/>
      <c r="R345" s="89"/>
      <c r="AD345" s="90"/>
    </row>
    <row r="346" spans="1:30" x14ac:dyDescent="0.3">
      <c r="A346" s="92"/>
      <c r="I346" s="88"/>
      <c r="J346" s="88"/>
      <c r="L346" s="88"/>
      <c r="P346" s="89"/>
      <c r="Q346" s="90"/>
      <c r="R346" s="89"/>
      <c r="AD346" s="90"/>
    </row>
    <row r="349" spans="1:30" x14ac:dyDescent="0.3">
      <c r="I349" s="88"/>
      <c r="J349" s="88"/>
      <c r="L349" s="88"/>
      <c r="M349">
        <v>78</v>
      </c>
      <c r="R349" t="s">
        <v>862</v>
      </c>
      <c r="S349" t="s">
        <v>661</v>
      </c>
      <c r="T349" s="89" t="s">
        <v>262</v>
      </c>
      <c r="U349" s="89" t="s">
        <v>71</v>
      </c>
      <c r="V349" s="89" t="s">
        <v>144</v>
      </c>
      <c r="W349" s="89" t="s">
        <v>386</v>
      </c>
      <c r="X349" s="89" t="s">
        <v>662</v>
      </c>
      <c r="Y349" s="89" t="s">
        <v>228</v>
      </c>
      <c r="Z349" s="89" t="s">
        <v>515</v>
      </c>
      <c r="AA349" s="89" t="s">
        <v>663</v>
      </c>
      <c r="AB349" s="89" t="s">
        <v>863</v>
      </c>
    </row>
    <row r="350" spans="1:30" x14ac:dyDescent="0.3">
      <c r="I350" s="88"/>
      <c r="J350" s="88"/>
      <c r="L350" s="88"/>
      <c r="R350" t="s">
        <v>864</v>
      </c>
      <c r="S350" s="89">
        <v>1</v>
      </c>
      <c r="T350" s="89">
        <v>9</v>
      </c>
      <c r="U350" s="89">
        <v>7</v>
      </c>
      <c r="V350" s="89">
        <v>17</v>
      </c>
      <c r="W350" s="89">
        <v>3</v>
      </c>
      <c r="X350" s="89">
        <v>0</v>
      </c>
      <c r="Y350" s="89">
        <v>4</v>
      </c>
      <c r="Z350" s="89">
        <v>0</v>
      </c>
      <c r="AA350" s="89">
        <v>0</v>
      </c>
      <c r="AB350" s="89">
        <v>618.19800034612479</v>
      </c>
    </row>
    <row r="351" spans="1:30" x14ac:dyDescent="0.3">
      <c r="I351" s="88"/>
      <c r="J351" s="88"/>
      <c r="L351" s="88"/>
      <c r="R351" t="s">
        <v>865</v>
      </c>
      <c r="S351" s="89">
        <v>41</v>
      </c>
      <c r="T351" s="89"/>
      <c r="U351" s="89"/>
      <c r="V351" s="89"/>
      <c r="W351" s="89"/>
      <c r="X351" s="89"/>
      <c r="Y351" s="89"/>
      <c r="Z351" s="89"/>
      <c r="AA351" s="89"/>
      <c r="AB351" s="89">
        <v>618.19800034612479</v>
      </c>
    </row>
    <row r="366" spans="9:24" x14ac:dyDescent="0.3">
      <c r="I366" s="88"/>
      <c r="J366" s="88"/>
      <c r="L366" s="88"/>
      <c r="X366">
        <v>1022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7" ma:contentTypeDescription="新しいドキュメントを作成します。" ma:contentTypeScope="" ma:versionID="c416091393af00610ef346ebda8b4f23">
  <xsd:schema xmlns:xsd="http://www.w3.org/2001/XMLSchema" xmlns:xs="http://www.w3.org/2001/XMLSchema" xmlns:p="http://schemas.microsoft.com/office/2006/metadata/properties" xmlns:ns2="4c28989e-35a2-436b-9f51-1e5f540545cc" xmlns:ns3="f667e951-8c84-45c9-9c70-42a2a7064db9" targetNamespace="http://schemas.microsoft.com/office/2006/metadata/properties" ma:root="true" ma:fieldsID="f168cd6ba65996b28d6a89b6b31f3b04" ns2:_="" ns3:_="">
    <xsd:import namespace="4c28989e-35a2-436b-9f51-1e5f540545cc"/>
    <xsd:import namespace="f667e951-8c84-45c9-9c70-42a2a7064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7e951-8c84-45c9-9c70-42a2a7064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D28EA8-2224-4059-B730-86FB2B38A267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c28989e-35a2-436b-9f51-1e5f540545cc"/>
    <ds:schemaRef ds:uri="f667e951-8c84-45c9-9c70-42a2a7064db9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468D1E-A23A-4F5B-A10D-EF58B8B88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f667e951-8c84-45c9-9c70-42a2a7064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5AC989-EF97-431D-B5C6-3750813C82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Có thể phân chuyến</vt:lpstr>
      <vt:lpstr>Không thể phân chuyến</vt:lpstr>
      <vt:lpstr>Phân tích kết quả</vt:lpstr>
      <vt:lpstr>Manual 20.04</vt:lpstr>
      <vt:lpstr>ManualEdit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nhat huy</dc:creator>
  <cp:keywords/>
  <dc:description/>
  <cp:lastModifiedBy>nhat huy</cp:lastModifiedBy>
  <cp:revision/>
  <dcterms:created xsi:type="dcterms:W3CDTF">2023-06-23T01:32:18Z</dcterms:created>
  <dcterms:modified xsi:type="dcterms:W3CDTF">2023-06-23T16:51:27Z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