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0133\Desktop\FEM Software\"/>
    </mc:Choice>
  </mc:AlternateContent>
  <xr:revisionPtr revIDLastSave="0" documentId="13_ncr:1_{7BBABFB5-C2E1-4EE0-AAC2-0BA009D29DB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入力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AE3" i="1"/>
  <c r="K19" i="1"/>
  <c r="K18" i="1"/>
  <c r="K17" i="1"/>
  <c r="L19" i="1"/>
  <c r="L18" i="1"/>
  <c r="L17" i="1"/>
  <c r="L16" i="1"/>
  <c r="L15" i="1"/>
  <c r="K15" i="1"/>
  <c r="AO16" i="1"/>
  <c r="AM16" i="1"/>
  <c r="AL16" i="1"/>
  <c r="AO15" i="1"/>
  <c r="AM15" i="1"/>
  <c r="AL15" i="1"/>
  <c r="B19" i="1"/>
  <c r="B20" i="1" s="1"/>
  <c r="B18" i="1"/>
  <c r="B17" i="1"/>
  <c r="A20" i="1"/>
  <c r="A19" i="1"/>
  <c r="A18" i="1"/>
  <c r="A17" i="1"/>
  <c r="D20" i="1"/>
  <c r="D19" i="1"/>
  <c r="L14" i="1"/>
  <c r="K14" i="1"/>
  <c r="D18" i="1"/>
  <c r="D17" i="1"/>
  <c r="D16" i="1"/>
  <c r="D15" i="1"/>
  <c r="L13" i="1"/>
  <c r="K13" i="1"/>
  <c r="L12" i="1"/>
  <c r="K12" i="1"/>
  <c r="L11" i="1"/>
  <c r="K11" i="1"/>
  <c r="L10" i="1"/>
  <c r="K10" i="1"/>
  <c r="AO14" i="1"/>
  <c r="AM14" i="1"/>
  <c r="AL14" i="1"/>
  <c r="AO13" i="1"/>
  <c r="AM13" i="1"/>
  <c r="AL13" i="1"/>
  <c r="AO12" i="1"/>
  <c r="AM12" i="1"/>
  <c r="AL12" i="1"/>
  <c r="AO11" i="1"/>
  <c r="AM11" i="1"/>
  <c r="AL11" i="1"/>
  <c r="D11" i="1"/>
  <c r="D12" i="1"/>
  <c r="D13" i="1" s="1"/>
  <c r="D14" i="1" s="1"/>
  <c r="AO10" i="1"/>
  <c r="AM10" i="1"/>
  <c r="AL10" i="1"/>
  <c r="AO9" i="1"/>
  <c r="AM9" i="1"/>
  <c r="AL9" i="1"/>
  <c r="K7" i="1"/>
  <c r="K8" i="1" s="1"/>
  <c r="K9" i="1" s="1"/>
  <c r="L9" i="1"/>
  <c r="L8" i="1"/>
  <c r="D10" i="1"/>
  <c r="D9" i="1"/>
  <c r="D7" i="1"/>
  <c r="D8" i="1" s="1"/>
  <c r="AO8" i="1"/>
  <c r="AM8" i="1"/>
  <c r="AL8" i="1"/>
  <c r="I8" i="1"/>
  <c r="H8" i="1"/>
  <c r="G8" i="1"/>
  <c r="I7" i="1"/>
  <c r="H7" i="1"/>
  <c r="G7" i="1"/>
  <c r="H6" i="1"/>
  <c r="I6" i="1"/>
  <c r="G6" i="1"/>
  <c r="L7" i="1"/>
  <c r="W3" i="1"/>
  <c r="F3" i="1"/>
  <c r="B3" i="1" l="1"/>
  <c r="AM3" i="1" l="1"/>
  <c r="L3" i="1" l="1"/>
</calcChain>
</file>

<file path=xl/sharedStrings.xml><?xml version="1.0" encoding="utf-8"?>
<sst xmlns="http://schemas.openxmlformats.org/spreadsheetml/2006/main" count="57" uniqueCount="35">
  <si>
    <t>三次元骨組解析（入力データ１）</t>
  </si>
  <si>
    <t>荷重</t>
  </si>
  <si>
    <t>座標</t>
  </si>
  <si>
    <t>断面特性</t>
  </si>
  <si>
    <t>部材要素</t>
  </si>
  <si>
    <t>バネ</t>
  </si>
  <si>
    <t>集中荷重</t>
  </si>
  <si>
    <t>分布荷重</t>
  </si>
  <si>
    <t>節点数</t>
  </si>
  <si>
    <t>材料数</t>
  </si>
  <si>
    <t>要素数</t>
  </si>
  <si>
    <t>拘束数</t>
  </si>
  <si>
    <t>1（剛結) /  0(ピン結) で指定</t>
  </si>
  <si>
    <t>X</t>
  </si>
  <si>
    <t>Y</t>
  </si>
  <si>
    <t>Z</t>
  </si>
  <si>
    <t>弾性係数</t>
  </si>
  <si>
    <t>断面積 A (m2)</t>
  </si>
  <si>
    <t>Iy (m4)</t>
  </si>
  <si>
    <t>Iz (m4)</t>
  </si>
  <si>
    <t>節点1</t>
  </si>
  <si>
    <t>節点2</t>
  </si>
  <si>
    <t>材料</t>
  </si>
  <si>
    <t>x1</t>
  </si>
  <si>
    <t>y1</t>
  </si>
  <si>
    <t>z1</t>
  </si>
  <si>
    <t>x2</t>
  </si>
  <si>
    <t>y2</t>
  </si>
  <si>
    <t>z2</t>
  </si>
  <si>
    <t>fai</t>
  </si>
  <si>
    <t>変位拘束</t>
  </si>
  <si>
    <t>モーメント拘束</t>
  </si>
  <si>
    <t>モーメント</t>
  </si>
  <si>
    <t>節点</t>
  </si>
  <si>
    <r>
      <t>torsional stiffness</t>
    </r>
    <r>
      <rPr>
        <sz val="11"/>
        <color theme="1"/>
        <rFont val="游ゴシック"/>
        <family val="2"/>
        <charset val="128"/>
      </rPr>
      <t xml:space="preserve"> </t>
    </r>
    <r>
      <rPr>
        <sz val="11"/>
        <color theme="1"/>
        <rFont val="ｵｸｿ・"/>
        <family val="2"/>
        <charset val="128"/>
      </rPr>
      <t>gk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</si>
</sst>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0">
    <font>
      <sz val="11"/>
      <color theme="1"/>
      <name val="ｵｸｿ・"/>
      <family val="2"/>
      <charset val="128"/>
    </font>
    <font>
      <sz val="11"/>
      <color theme="1"/>
      <name val="ｵｸｿ・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ｵｸｿ・"/>
      <family val="2"/>
      <charset val="128"/>
    </font>
    <font>
      <b/>
      <sz val="13"/>
      <color theme="3"/>
      <name val="ｵｸｿ・"/>
      <family val="2"/>
      <charset val="128"/>
    </font>
    <font>
      <b/>
      <sz val="11"/>
      <color theme="3"/>
      <name val="ｵｸｿ・"/>
      <family val="2"/>
      <charset val="128"/>
    </font>
    <font>
      <sz val="11"/>
      <color rgb="FF006100"/>
      <name val="ｵｸｿ・"/>
      <family val="2"/>
      <charset val="128"/>
    </font>
    <font>
      <sz val="11"/>
      <color rgb="FF9C0006"/>
      <name val="ｵｸｿ・"/>
      <family val="2"/>
      <charset val="128"/>
    </font>
    <font>
      <sz val="11"/>
      <color rgb="FF9C5700"/>
      <name val="ｵｸｿ・"/>
      <family val="2"/>
      <charset val="128"/>
    </font>
    <font>
      <sz val="11"/>
      <color rgb="FF3F3F76"/>
      <name val="ｵｸｿ・"/>
      <family val="2"/>
      <charset val="128"/>
    </font>
    <font>
      <b/>
      <sz val="11"/>
      <color rgb="FF3F3F3F"/>
      <name val="ｵｸｿ・"/>
      <family val="2"/>
      <charset val="128"/>
    </font>
    <font>
      <b/>
      <sz val="11"/>
      <color rgb="FFFA7D00"/>
      <name val="ｵｸｿ・"/>
      <family val="2"/>
      <charset val="128"/>
    </font>
    <font>
      <sz val="11"/>
      <color rgb="FFFA7D00"/>
      <name val="ｵｸｿ・"/>
      <family val="2"/>
      <charset val="128"/>
    </font>
    <font>
      <b/>
      <sz val="11"/>
      <color theme="0"/>
      <name val="ｵｸｿ・"/>
      <family val="2"/>
      <charset val="128"/>
    </font>
    <font>
      <sz val="11"/>
      <color rgb="FFFF0000"/>
      <name val="ｵｸｿ・"/>
      <family val="2"/>
      <charset val="128"/>
    </font>
    <font>
      <i/>
      <sz val="11"/>
      <color rgb="FF7F7F7F"/>
      <name val="ｵｸｿ・"/>
      <family val="2"/>
      <charset val="128"/>
    </font>
    <font>
      <b/>
      <sz val="11"/>
      <color theme="1"/>
      <name val="ｵｸｿ・"/>
      <family val="2"/>
      <charset val="128"/>
    </font>
    <font>
      <sz val="11"/>
      <color theme="0"/>
      <name val="ｵｸｿ・"/>
      <family val="2"/>
      <charset val="128"/>
    </font>
    <font>
      <sz val="6"/>
      <name val="ｵｸｿ・"/>
      <family val="2"/>
      <charset val="128"/>
    </font>
    <font>
      <sz val="11"/>
      <color theme="1"/>
      <name val="游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38100</xdr:rowOff>
    </xdr:from>
    <xdr:to>
      <xdr:col>7</xdr:col>
      <xdr:colOff>419100</xdr:colOff>
      <xdr:row>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7CC893-C600-4B21-8EF5-46AB5F352BDA}"/>
            </a:ext>
          </a:extLst>
        </xdr:cNvPr>
        <xdr:cNvCxnSpPr/>
      </xdr:nvCxnSpPr>
      <xdr:spPr>
        <a:xfrm flipV="1">
          <a:off x="5219700" y="381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</xdr:row>
      <xdr:rowOff>95250</xdr:rowOff>
    </xdr:from>
    <xdr:to>
      <xdr:col>8</xdr:col>
      <xdr:colOff>132900</xdr:colOff>
      <xdr:row>2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C3F136-A91D-4AF6-B76E-621E5CAC0A0F}"/>
            </a:ext>
          </a:extLst>
        </xdr:cNvPr>
        <xdr:cNvCxnSpPr/>
      </xdr:nvCxnSpPr>
      <xdr:spPr>
        <a:xfrm flipV="1">
          <a:off x="5219700" y="438150"/>
          <a:ext cx="39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</xdr:row>
      <xdr:rowOff>83775</xdr:rowOff>
    </xdr:from>
    <xdr:to>
      <xdr:col>7</xdr:col>
      <xdr:colOff>426674</xdr:colOff>
      <xdr:row>3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3E2004-FDFE-453A-9473-037E8B2C49CA}"/>
            </a:ext>
          </a:extLst>
        </xdr:cNvPr>
        <xdr:cNvCxnSpPr/>
      </xdr:nvCxnSpPr>
      <xdr:spPr>
        <a:xfrm flipH="1">
          <a:off x="4981575" y="426675"/>
          <a:ext cx="245699" cy="192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1</xdr:row>
      <xdr:rowOff>19050</xdr:rowOff>
    </xdr:from>
    <xdr:ext cx="24577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FAB085-29E7-4EC8-9914-E106C7669A00}"/>
            </a:ext>
          </a:extLst>
        </xdr:cNvPr>
        <xdr:cNvSpPr txBox="1"/>
      </xdr:nvSpPr>
      <xdr:spPr>
        <a:xfrm>
          <a:off x="5372100" y="1905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oneCellAnchor>
    <xdr:from>
      <xdr:col>7</xdr:col>
      <xdr:colOff>180975</xdr:colOff>
      <xdr:row>0</xdr:row>
      <xdr:rowOff>9525</xdr:rowOff>
    </xdr:from>
    <xdr:ext cx="2485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ECBE0-E18A-4C10-99E4-DF6865691F98}"/>
            </a:ext>
          </a:extLst>
        </xdr:cNvPr>
        <xdr:cNvSpPr txBox="1"/>
      </xdr:nvSpPr>
      <xdr:spPr>
        <a:xfrm>
          <a:off x="4981575" y="9525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</a:t>
          </a:r>
          <a:endParaRPr kumimoji="1" lang="ja-JP" altLang="en-US" sz="1100"/>
        </a:p>
      </xdr:txBody>
    </xdr:sp>
    <xdr:clientData/>
  </xdr:oneCellAnchor>
  <xdr:oneCellAnchor>
    <xdr:from>
      <xdr:col>7</xdr:col>
      <xdr:colOff>0</xdr:colOff>
      <xdr:row>2</xdr:row>
      <xdr:rowOff>66675</xdr:rowOff>
    </xdr:from>
    <xdr:ext cx="24038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644B26-C36D-42A0-A57F-327015B16A64}"/>
            </a:ext>
          </a:extLst>
        </xdr:cNvPr>
        <xdr:cNvSpPr txBox="1"/>
      </xdr:nvSpPr>
      <xdr:spPr>
        <a:xfrm>
          <a:off x="4800600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0"/>
  <sheetViews>
    <sheetView tabSelected="1" zoomScaleNormal="100" workbookViewId="0">
      <selection activeCell="F6" sqref="F6"/>
    </sheetView>
  </sheetViews>
  <sheetFormatPr defaultRowHeight="13.5"/>
  <cols>
    <col min="1" max="4" width="3.75" customWidth="1"/>
    <col min="5" max="5" width="9.5" bestFit="1" customWidth="1"/>
    <col min="6" max="6" width="11.625" bestFit="1" customWidth="1"/>
    <col min="7" max="7" width="7.875" customWidth="1"/>
    <col min="8" max="8" width="8.25" customWidth="1"/>
    <col min="9" max="9" width="9" customWidth="1"/>
    <col min="10" max="10" width="4.5" customWidth="1"/>
    <col min="11" max="12" width="6.5" customWidth="1"/>
    <col min="13" max="13" width="5.5" bestFit="1" customWidth="1"/>
    <col min="14" max="14" width="3.625" customWidth="1"/>
    <col min="15" max="19" width="3.5" bestFit="1" customWidth="1"/>
    <col min="20" max="20" width="4.5" bestFit="1" customWidth="1"/>
    <col min="21" max="21" width="2.875" customWidth="1"/>
    <col min="22" max="22" width="7.5" bestFit="1" customWidth="1"/>
    <col min="23" max="25" width="9.5" bestFit="1" customWidth="1"/>
    <col min="26" max="26" width="9.75" customWidth="1"/>
    <col min="27" max="28" width="9.5" bestFit="1" customWidth="1"/>
    <col min="29" max="29" width="2.375" customWidth="1"/>
    <col min="30" max="30" width="6.75" customWidth="1"/>
    <col min="31" max="31" width="2.625" customWidth="1"/>
    <col min="32" max="33" width="2.5" bestFit="1" customWidth="1"/>
    <col min="34" max="34" width="2.875" customWidth="1"/>
    <col min="35" max="36" width="2.5" bestFit="1" customWidth="1"/>
    <col min="37" max="37" width="3.125" customWidth="1"/>
    <col min="38" max="39" width="5.75" customWidth="1"/>
    <col min="40" max="42" width="5" customWidth="1"/>
  </cols>
  <sheetData>
    <row r="1" spans="1:42">
      <c r="A1" t="s">
        <v>0</v>
      </c>
      <c r="AD1" t="s">
        <v>1</v>
      </c>
    </row>
    <row r="2" spans="1:42">
      <c r="A2" s="2" t="s">
        <v>2</v>
      </c>
      <c r="B2" s="2"/>
      <c r="C2" s="2"/>
      <c r="D2" s="2"/>
      <c r="E2" s="3" t="s">
        <v>3</v>
      </c>
      <c r="F2" s="3"/>
      <c r="G2" s="3"/>
      <c r="H2" s="3"/>
      <c r="I2" s="3"/>
      <c r="J2" s="3"/>
      <c r="K2" s="2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3" t="s">
        <v>5</v>
      </c>
      <c r="W2" s="3"/>
      <c r="X2" s="3"/>
      <c r="Y2" s="3"/>
      <c r="Z2" s="3"/>
      <c r="AA2" s="3"/>
      <c r="AB2" s="3"/>
      <c r="AC2" s="3"/>
      <c r="AD2" s="2" t="s">
        <v>6</v>
      </c>
      <c r="AE2" s="2"/>
      <c r="AF2" s="2"/>
      <c r="AG2" s="2"/>
      <c r="AH2" s="2"/>
      <c r="AI2" s="2"/>
      <c r="AJ2" s="2"/>
      <c r="AK2" s="2"/>
      <c r="AL2" s="3" t="s">
        <v>7</v>
      </c>
      <c r="AM2" s="3"/>
      <c r="AN2" s="3"/>
      <c r="AO2" s="3"/>
      <c r="AP2" s="3"/>
    </row>
    <row r="3" spans="1:42">
      <c r="A3" t="s">
        <v>8</v>
      </c>
      <c r="B3" s="1">
        <f>+COUNT(A6:A1048576)</f>
        <v>15</v>
      </c>
      <c r="E3" t="s">
        <v>9</v>
      </c>
      <c r="F3" s="1">
        <f>+COUNT(E6:E1048576)</f>
        <v>3</v>
      </c>
      <c r="K3" t="s">
        <v>10</v>
      </c>
      <c r="L3" s="1">
        <f>+COUNT(K6:K1048576)</f>
        <v>14</v>
      </c>
      <c r="V3" t="s">
        <v>11</v>
      </c>
      <c r="W3" s="1">
        <f>+COUNT(V6:V1048576)</f>
        <v>1</v>
      </c>
      <c r="AD3" t="s">
        <v>6</v>
      </c>
      <c r="AE3" s="1">
        <f>+COUNT(AD6:AD1048576)</f>
        <v>0</v>
      </c>
      <c r="AL3" t="s">
        <v>7</v>
      </c>
      <c r="AM3" s="1">
        <f>+COUNT(AL6:AL1048576)</f>
        <v>10</v>
      </c>
    </row>
    <row r="4" spans="1:42">
      <c r="N4" t="s">
        <v>12</v>
      </c>
    </row>
    <row r="5" spans="1:42" ht="18.75">
      <c r="A5" t="s">
        <v>13</v>
      </c>
      <c r="B5" t="s">
        <v>14</v>
      </c>
      <c r="C5" t="s">
        <v>15</v>
      </c>
      <c r="E5" t="s">
        <v>16</v>
      </c>
      <c r="F5" t="s">
        <v>34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W5" t="s">
        <v>30</v>
      </c>
      <c r="Z5" t="s">
        <v>31</v>
      </c>
      <c r="AE5" t="s">
        <v>1</v>
      </c>
      <c r="AH5" t="s">
        <v>32</v>
      </c>
      <c r="AN5" t="s">
        <v>1</v>
      </c>
    </row>
    <row r="6" spans="1:42">
      <c r="A6">
        <v>0</v>
      </c>
      <c r="B6">
        <v>0</v>
      </c>
      <c r="C6">
        <v>0</v>
      </c>
      <c r="D6">
        <v>1</v>
      </c>
      <c r="E6">
        <v>23500000</v>
      </c>
      <c r="F6">
        <f>+E6/(2*(1+0.16667))*23.307</f>
        <v>234734115.04538554</v>
      </c>
      <c r="G6">
        <f>2*10</f>
        <v>20</v>
      </c>
      <c r="H6" s="5">
        <f>10*(2^3)/12</f>
        <v>6.666666666666667</v>
      </c>
      <c r="I6" s="5">
        <f>10*(2^3)/12</f>
        <v>6.666666666666667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V6" t="s">
        <v>33</v>
      </c>
      <c r="W6" t="s">
        <v>13</v>
      </c>
      <c r="X6" t="s">
        <v>14</v>
      </c>
      <c r="Y6" t="s">
        <v>15</v>
      </c>
      <c r="Z6" t="s">
        <v>13</v>
      </c>
      <c r="AA6" t="s">
        <v>14</v>
      </c>
      <c r="AB6" t="s">
        <v>15</v>
      </c>
      <c r="AD6" t="s">
        <v>33</v>
      </c>
      <c r="AE6" t="s">
        <v>13</v>
      </c>
      <c r="AF6" t="s">
        <v>14</v>
      </c>
      <c r="AG6" t="s">
        <v>15</v>
      </c>
      <c r="AH6" t="s">
        <v>13</v>
      </c>
      <c r="AI6" t="s">
        <v>14</v>
      </c>
      <c r="AJ6" t="s">
        <v>15</v>
      </c>
      <c r="AL6" t="s">
        <v>20</v>
      </c>
      <c r="AM6" t="s">
        <v>21</v>
      </c>
      <c r="AN6" t="s">
        <v>13</v>
      </c>
      <c r="AO6" t="s">
        <v>14</v>
      </c>
      <c r="AP6" t="s">
        <v>15</v>
      </c>
    </row>
    <row r="7" spans="1:42">
      <c r="A7">
        <v>5</v>
      </c>
      <c r="B7">
        <v>0</v>
      </c>
      <c r="C7">
        <v>0</v>
      </c>
      <c r="D7">
        <f>+D6+1</f>
        <v>2</v>
      </c>
      <c r="E7">
        <v>23500000</v>
      </c>
      <c r="F7">
        <v>100000</v>
      </c>
      <c r="G7">
        <f>2*4</f>
        <v>8</v>
      </c>
      <c r="H7" s="5">
        <f>4*(2^3)/12</f>
        <v>2.6666666666666665</v>
      </c>
      <c r="I7" s="5">
        <f>2*(4^3)/12</f>
        <v>10.666666666666666</v>
      </c>
      <c r="K7">
        <f>+K6+1</f>
        <v>2</v>
      </c>
      <c r="L7">
        <f>+L6+1</f>
        <v>3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V7">
        <v>15</v>
      </c>
      <c r="W7" s="4">
        <v>1000000000000</v>
      </c>
      <c r="X7" s="4">
        <v>1000000000000</v>
      </c>
      <c r="Y7" s="4">
        <v>1000000000000</v>
      </c>
      <c r="Z7" s="4">
        <v>1000000000000</v>
      </c>
      <c r="AA7" s="4">
        <v>1000000000000</v>
      </c>
      <c r="AB7" s="4">
        <v>1000000000000</v>
      </c>
      <c r="AL7">
        <v>1</v>
      </c>
      <c r="AM7">
        <v>2</v>
      </c>
      <c r="AN7">
        <v>0</v>
      </c>
      <c r="AO7">
        <v>-20</v>
      </c>
      <c r="AP7">
        <v>0</v>
      </c>
    </row>
    <row r="8" spans="1:42">
      <c r="A8">
        <v>10</v>
      </c>
      <c r="B8">
        <v>0</v>
      </c>
      <c r="C8">
        <v>0</v>
      </c>
      <c r="D8">
        <f t="shared" ref="D8:D21" si="0">+D7+1</f>
        <v>3</v>
      </c>
      <c r="E8">
        <v>23500000</v>
      </c>
      <c r="F8">
        <v>100000</v>
      </c>
      <c r="G8">
        <f>2*4</f>
        <v>8</v>
      </c>
      <c r="H8" s="5">
        <f>4*(2^3)/12</f>
        <v>2.6666666666666665</v>
      </c>
      <c r="I8" s="5">
        <f>2*(4^3)/12</f>
        <v>10.666666666666666</v>
      </c>
      <c r="K8">
        <f>+K7+1</f>
        <v>3</v>
      </c>
      <c r="L8">
        <f>+L7+1</f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W8" s="4"/>
      <c r="X8" s="4"/>
      <c r="Y8" s="4"/>
      <c r="Z8" s="4"/>
      <c r="AA8" s="4"/>
      <c r="AB8" s="4"/>
      <c r="AL8">
        <f>+AL7+1</f>
        <v>2</v>
      </c>
      <c r="AM8">
        <f>+AM7+1</f>
        <v>3</v>
      </c>
      <c r="AN8">
        <v>0</v>
      </c>
      <c r="AO8">
        <f>+AO7</f>
        <v>-20</v>
      </c>
      <c r="AP8">
        <v>0</v>
      </c>
    </row>
    <row r="9" spans="1:42">
      <c r="A9">
        <v>15</v>
      </c>
      <c r="B9">
        <v>0</v>
      </c>
      <c r="C9">
        <v>0</v>
      </c>
      <c r="D9">
        <f t="shared" si="0"/>
        <v>4</v>
      </c>
      <c r="K9">
        <f>+K8+1</f>
        <v>4</v>
      </c>
      <c r="L9">
        <f>+L8+1</f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W9" s="4"/>
      <c r="X9" s="4"/>
      <c r="Y9" s="4"/>
      <c r="Z9" s="4"/>
      <c r="AA9" s="4"/>
      <c r="AB9" s="4"/>
      <c r="AL9">
        <f>+AL8+1</f>
        <v>3</v>
      </c>
      <c r="AM9">
        <f>+AM8+1</f>
        <v>4</v>
      </c>
      <c r="AN9">
        <v>0</v>
      </c>
      <c r="AO9">
        <f>+AO8</f>
        <v>-20</v>
      </c>
      <c r="AP9">
        <v>0</v>
      </c>
    </row>
    <row r="10" spans="1:42">
      <c r="A10">
        <v>20</v>
      </c>
      <c r="B10">
        <v>0</v>
      </c>
      <c r="C10">
        <v>0</v>
      </c>
      <c r="D10">
        <f t="shared" si="0"/>
        <v>5</v>
      </c>
      <c r="K10">
        <f>+K9+1</f>
        <v>5</v>
      </c>
      <c r="L10">
        <f>+L9+1</f>
        <v>6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AL10">
        <f>+AL9+1</f>
        <v>4</v>
      </c>
      <c r="AM10">
        <f>+AM9+1</f>
        <v>5</v>
      </c>
      <c r="AN10">
        <v>0</v>
      </c>
      <c r="AO10">
        <f>+AO9</f>
        <v>-20</v>
      </c>
      <c r="AP10">
        <v>0</v>
      </c>
    </row>
    <row r="11" spans="1:42">
      <c r="A11">
        <v>25</v>
      </c>
      <c r="B11">
        <v>0</v>
      </c>
      <c r="C11">
        <v>0</v>
      </c>
      <c r="D11">
        <f t="shared" si="0"/>
        <v>6</v>
      </c>
      <c r="K11">
        <f>+K10+1</f>
        <v>6</v>
      </c>
      <c r="L11">
        <f>+L10+1</f>
        <v>7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AL11">
        <f>+AL10+1</f>
        <v>5</v>
      </c>
      <c r="AM11">
        <f>+AM10+1</f>
        <v>6</v>
      </c>
      <c r="AN11">
        <v>0</v>
      </c>
      <c r="AO11">
        <f>+AO10</f>
        <v>-20</v>
      </c>
      <c r="AP11">
        <v>0</v>
      </c>
    </row>
    <row r="12" spans="1:42">
      <c r="A12">
        <v>30</v>
      </c>
      <c r="B12">
        <v>0</v>
      </c>
      <c r="C12">
        <v>0</v>
      </c>
      <c r="D12">
        <f t="shared" si="0"/>
        <v>7</v>
      </c>
      <c r="K12">
        <f>+K11+1</f>
        <v>7</v>
      </c>
      <c r="L12">
        <f>+L11+1</f>
        <v>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AL12">
        <f>+AL11+1</f>
        <v>6</v>
      </c>
      <c r="AM12">
        <f>+AM11+1</f>
        <v>7</v>
      </c>
      <c r="AN12">
        <v>0</v>
      </c>
      <c r="AO12">
        <f>+AO11</f>
        <v>-20</v>
      </c>
      <c r="AP12">
        <v>0</v>
      </c>
    </row>
    <row r="13" spans="1:42">
      <c r="A13">
        <v>35</v>
      </c>
      <c r="B13">
        <v>0</v>
      </c>
      <c r="C13">
        <v>0</v>
      </c>
      <c r="D13">
        <f t="shared" si="0"/>
        <v>8</v>
      </c>
      <c r="K13">
        <f>+K12+1</f>
        <v>8</v>
      </c>
      <c r="L13">
        <f>+L12+1</f>
        <v>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AL13">
        <f>+AL12+1</f>
        <v>7</v>
      </c>
      <c r="AM13">
        <f>+AM12+1</f>
        <v>8</v>
      </c>
      <c r="AN13">
        <v>0</v>
      </c>
      <c r="AO13">
        <f>+AO12</f>
        <v>-20</v>
      </c>
      <c r="AP13">
        <v>0</v>
      </c>
    </row>
    <row r="14" spans="1:42">
      <c r="A14">
        <v>40</v>
      </c>
      <c r="B14">
        <v>0</v>
      </c>
      <c r="C14">
        <v>0</v>
      </c>
      <c r="D14">
        <f t="shared" si="0"/>
        <v>9</v>
      </c>
      <c r="K14">
        <f>+K13+1</f>
        <v>9</v>
      </c>
      <c r="L14">
        <f>+L13+1</f>
        <v>10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AL14">
        <f>+AL13+1</f>
        <v>8</v>
      </c>
      <c r="AM14">
        <f>+AM13+1</f>
        <v>9</v>
      </c>
      <c r="AN14">
        <v>0</v>
      </c>
      <c r="AO14">
        <f>+AO13</f>
        <v>-20</v>
      </c>
      <c r="AP14">
        <v>0</v>
      </c>
    </row>
    <row r="15" spans="1:42">
      <c r="A15">
        <v>45</v>
      </c>
      <c r="B15">
        <v>0</v>
      </c>
      <c r="C15">
        <v>0</v>
      </c>
      <c r="D15">
        <f t="shared" si="0"/>
        <v>10</v>
      </c>
      <c r="K15">
        <f>+K14+1</f>
        <v>10</v>
      </c>
      <c r="L15">
        <f>+L14+1</f>
        <v>11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AL15">
        <f>+AL14+1</f>
        <v>9</v>
      </c>
      <c r="AM15">
        <f>+AM14+1</f>
        <v>10</v>
      </c>
      <c r="AN15">
        <v>0</v>
      </c>
      <c r="AO15">
        <f>+AO14</f>
        <v>-20</v>
      </c>
      <c r="AP15">
        <v>0</v>
      </c>
    </row>
    <row r="16" spans="1:42">
      <c r="A16">
        <v>50</v>
      </c>
      <c r="B16">
        <v>0</v>
      </c>
      <c r="C16">
        <v>0</v>
      </c>
      <c r="D16">
        <f t="shared" si="0"/>
        <v>11</v>
      </c>
      <c r="K16">
        <v>5</v>
      </c>
      <c r="L16">
        <f>+L15+1</f>
        <v>12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AL16">
        <f>+AL15+1</f>
        <v>10</v>
      </c>
      <c r="AM16">
        <f>+AM15+1</f>
        <v>11</v>
      </c>
      <c r="AN16">
        <v>0</v>
      </c>
      <c r="AO16">
        <f>+AO15</f>
        <v>-20</v>
      </c>
      <c r="AP16">
        <v>0</v>
      </c>
    </row>
    <row r="17" spans="1:20">
      <c r="A17">
        <f>+A10</f>
        <v>20</v>
      </c>
      <c r="B17">
        <f>+B10-5</f>
        <v>-5</v>
      </c>
      <c r="C17">
        <v>0</v>
      </c>
      <c r="D17">
        <f t="shared" si="0"/>
        <v>12</v>
      </c>
      <c r="K17">
        <f>+L16</f>
        <v>12</v>
      </c>
      <c r="L17">
        <f>+L16+1</f>
        <v>13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</row>
    <row r="18" spans="1:20">
      <c r="A18">
        <f t="shared" ref="A18:A21" si="1">+A11</f>
        <v>25</v>
      </c>
      <c r="B18">
        <f>+B17-5</f>
        <v>-10</v>
      </c>
      <c r="C18">
        <v>0</v>
      </c>
      <c r="D18">
        <f t="shared" si="0"/>
        <v>13</v>
      </c>
      <c r="K18">
        <f t="shared" ref="K18:K20" si="2">+L17</f>
        <v>13</v>
      </c>
      <c r="L18">
        <f>+L17+1</f>
        <v>14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</row>
    <row r="19" spans="1:20">
      <c r="A19">
        <f t="shared" si="1"/>
        <v>30</v>
      </c>
      <c r="B19">
        <f t="shared" ref="B19:B20" si="3">+B18-5</f>
        <v>-15</v>
      </c>
      <c r="C19">
        <v>0</v>
      </c>
      <c r="D19">
        <f t="shared" si="0"/>
        <v>14</v>
      </c>
      <c r="K19">
        <f t="shared" si="2"/>
        <v>14</v>
      </c>
      <c r="L19">
        <f>+L18+1</f>
        <v>15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</row>
    <row r="20" spans="1:20">
      <c r="A20">
        <f t="shared" si="1"/>
        <v>35</v>
      </c>
      <c r="B20">
        <f t="shared" si="3"/>
        <v>-20</v>
      </c>
      <c r="C20">
        <v>0</v>
      </c>
      <c r="D20">
        <f t="shared" si="0"/>
        <v>15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入力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J0133</dc:creator>
  <cp:lastModifiedBy>J0133</cp:lastModifiedBy>
  <dcterms:created xsi:type="dcterms:W3CDTF">2025-08-07T23:52:13Z</dcterms:created>
  <dcterms:modified xsi:type="dcterms:W3CDTF">2025-08-27T07:49:11Z</dcterms:modified>
</cp:coreProperties>
</file>