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autoCompressPictures="0"/>
  <xr:revisionPtr revIDLastSave="0" documentId="13_ncr:1_{4C4ED1B0-8013-4F0D-ADAF-C2354181AD29}" xr6:coauthVersionLast="45" xr6:coauthVersionMax="45" xr10:uidLastSave="{00000000-0000-0000-0000-000000000000}"/>
  <bookViews>
    <workbookView xWindow="870" yWindow="-110" windowWidth="18440" windowHeight="11020" firstSheet="1" activeTab="1" xr2:uid="{00000000-000D-0000-FFFF-FFFF00000000}"/>
  </bookViews>
  <sheets>
    <sheet name="Summary" sheetId="2" r:id="rId1"/>
    <sheet name="PROJFUNCTIONS" sheetId="1" r:id="rId2"/>
    <sheet name="PROJINFO" sheetId="3" r:id="rId3"/>
    <sheet name="NoteDetails" sheetId="5" r:id="rId4"/>
  </sheets>
  <definedNames>
    <definedName name="Actual">(PeriodInActual*(PROJFUNCTIONS!$H1&gt;0))*PeriodInPlan</definedName>
    <definedName name="ActualBeyond">PeriodInActual*(PROJFUNCTIONS!$H1&gt;0)</definedName>
    <definedName name="PercentComplete">PercentCompleteBeyond*PeriodInPlan</definedName>
    <definedName name="PercentCompleteBeyond">(PROJFUNCTIONS!A$6=MEDIAN(PROJFUNCTIONS!A$6,PROJFUNCTIONS!$H1,PROJFUNCTIONS!$H1+PROJFUNCTIONS!$I1)*(PROJFUNCTIONS!$H1&gt;0))*((PROJFUNCTIONS!A$6&lt;(INT(PROJFUNCTIONS!$H1+PROJFUNCTIONS!$I1*PROJFUNCTIONS!$K1)))+(PROJFUNCTIONS!A$6=PROJFUNCTIONS!$H1))*(PROJFUNCTIONS!$K1&gt;0)</definedName>
    <definedName name="period_selected">PROJFUNCTIONS!$S$2</definedName>
    <definedName name="PeriodInActual">PROJFUNCTIONS!A$6=MEDIAN(PROJFUNCTIONS!A$6,PROJFUNCTIONS!$H1,PROJFUNCTIONS!$H1+PROJFUNCTIONS!$I1-1)</definedName>
    <definedName name="PeriodInPlan">PROJFUNCTIONS!A$6=MEDIAN(PROJFUNCTIONS!A$6,PROJFUNCTIONS!$F1,PROJFUNCTIONS!$F1+PROJFUNCTIONS!$G1-1)</definedName>
    <definedName name="Plan">PeriodInPlan*(PROJFUNCTIONS!$F1&gt;0)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22" i="1" s="1"/>
  <c r="F34" i="1" s="1"/>
  <c r="F40" i="1" s="1"/>
  <c r="F48" i="1" s="1"/>
  <c r="E48" i="1" l="1"/>
  <c r="E40" i="1"/>
  <c r="E34" i="1"/>
  <c r="E22" i="1"/>
  <c r="E14" i="1"/>
  <c r="E8" i="1"/>
  <c r="D48" i="1"/>
  <c r="D40" i="1"/>
  <c r="D34" i="1"/>
  <c r="D22" i="1"/>
  <c r="D14" i="1"/>
  <c r="D8" i="1"/>
  <c r="E54" i="1" l="1"/>
  <c r="D54" i="1"/>
</calcChain>
</file>

<file path=xl/sharedStrings.xml><?xml version="1.0" encoding="utf-8"?>
<sst xmlns="http://schemas.openxmlformats.org/spreadsheetml/2006/main" count="154" uniqueCount="145">
  <si>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</si>
  <si>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</si>
  <si>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</si>
  <si>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</si>
  <si>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</si>
  <si>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</si>
  <si>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</si>
  <si>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</si>
  <si>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</si>
  <si>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</si>
  <si>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</si>
  <si>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</si>
  <si>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</si>
  <si>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</si>
  <si>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</si>
  <si>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</si>
  <si>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</si>
  <si>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</si>
  <si>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</si>
  <si>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</si>
  <si>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</si>
  <si>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</si>
  <si>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</si>
  <si>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</si>
  <si>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</si>
  <si>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</si>
  <si>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</si>
  <si>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</si>
  <si>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</si>
  <si>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</si>
  <si>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</si>
  <si>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</si>
  <si>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</si>
  <si>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</si>
  <si>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</si>
  <si>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</si>
  <si>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</si>
  <si>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</si>
  <si>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</si>
  <si>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</si>
  <si>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</si>
  <si>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</si>
  <si>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</si>
  <si>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</si>
  <si>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</si>
  <si>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</si>
  <si>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</si>
  <si>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</si>
  <si>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</si>
  <si>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</si>
  <si>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</si>
  <si>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</si>
  <si>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</si>
  <si>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</si>
  <si>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</si>
  <si>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</si>
  <si>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</si>
  <si>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</si>
  <si>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</si>
  <si>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</si>
  <si>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</si>
  <si>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</si>
  <si>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</si>
  <si>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</si>
  <si>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</si>
  <si>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</si>
  <si>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</si>
  <si>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</si>
  <si>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</si>
  <si>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</si>
  <si>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</si>
  <si>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</si>
  <si>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</si>
  <si>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</si>
  <si>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</si>
  <si>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</si>
  <si>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</si>
  <si>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</si>
  <si>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</si>
  <si>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</si>
  <si>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</si>
  <si>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</si>
  <si>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</si>
  <si>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</si>
  <si>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</si>
  <si>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</si>
  <si>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</si>
  <si>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</si>
  <si>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</si>
  <si>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</si>
  <si>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</si>
  <si>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</si>
  <si>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</si>
  <si>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</si>
  <si>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</si>
  <si>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</si>
  <si>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</si>
  <si>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</si>
  <si>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</si>
  <si>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</si>
  <si>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</si>
  <si>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</si>
  <si>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</si>
  <si>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</si>
  <si>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</si>
  <si>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</si>
  <si>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</si>
  <si>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</si>
  <si>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</si>
  <si>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</si>
  <si>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</si>
  <si>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</si>
  <si>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</si>
  <si>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</si>
  <si>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</si>
  <si>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</si>
  <si>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</si>
  <si>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</si>
  <si>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</si>
  <si>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</si>
  <si>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</si>
  <si>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</si>
  <si>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</si>
  <si>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</si>
  <si>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</si>
  <si>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</si>
  <si>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</si>
  <si>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</si>
  <si>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</si>
  <si>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</si>
  <si>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</si>
  <si>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</si>
  <si>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</si>
  <si>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</si>
  <si>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</si>
  <si>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-2/10đ với mỗi chức năng dấu * bị thiếu</t>
  </si>
  <si>
    <t>Võ Hoàng Gia Bảo</t>
  </si>
  <si>
    <t>Ngô Phú Chiến</t>
  </si>
  <si>
    <t>Ngô Nhật Du</t>
  </si>
  <si>
    <t>Nguyễn Tuấn Kiệt</t>
  </si>
  <si>
    <t>19127120@student.hmcus.edu.vn</t>
  </si>
  <si>
    <t>19127102@student.hcmus.edu.vn</t>
  </si>
  <si>
    <t>19127108@student.hcmus.edu.vn</t>
  </si>
  <si>
    <t>19127457@student.hcmus.edu.vn</t>
  </si>
  <si>
    <t>Saturday, June 13,2020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</si>
</sst>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  <font>
      <b/>
      <sz val="13"/>
      <color rgb="FFFF0000"/>
      <name val="Arial"/>
      <family val="2"/>
    </font>
    <font>
      <b/>
      <sz val="14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38" fillId="0" borderId="0" xfId="2" quotePrefix="1" applyFo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1" fillId="0" borderId="0" xfId="2" applyFo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9" fontId="39" fillId="0" borderId="0" xfId="6" applyFont="1">
      <alignment horizontal="center" vertical="center"/>
    </xf>
    <xf numFmtId="0" fontId="1" fillId="0" borderId="0" xfId="2" applyFont="1" applyFill="1">
      <alignment horizontal="left"/>
    </xf>
    <xf numFmtId="0" fontId="1" fillId="0" borderId="0" xfId="0" applyFont="1" applyFill="1" applyAlignment="1"/>
    <xf numFmtId="0" fontId="7" fillId="0" borderId="0" xfId="8">
      <alignment vertical="center"/>
    </xf>
    <xf numFmtId="9" fontId="8" fillId="0" borderId="0" xfId="0" applyNumberFormat="1" applyFont="1">
      <alignment vertical="center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63500</xdr:colOff>
          <xdr:row>1</xdr:row>
          <xdr:rowOff>25400</xdr:rowOff>
        </xdr:from>
        <xdr:to>
          <xdr:col>19</xdr:col>
          <xdr:colOff>190500</xdr:colOff>
          <xdr:row>1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H11" totalsRowShown="0" headerRowDxfId="17" dataDxfId="16">
  <autoFilter ref="C6:H11" xr:uid="{00000000-0009-0000-0100-000001000000}"/>
  <tableColumns count="6">
    <tableColumn id="1" xr3:uid="{00000000-0010-0000-0000-000001000000}" name="STUDENT ID" dataDxfId="15"/>
    <tableColumn id="3" xr3:uid="{00000000-0010-0000-0000-000003000000}" name="FULL NAME" dataDxfId="14"/>
    <tableColumn id="4" xr3:uid="{00000000-0010-0000-0000-000004000000}" name="EMAIL" dataDxfId="13"/>
    <tableColumn id="2" xr3:uid="{0E6AA203-A562-47F1-A98F-70894F727552}" name="PHONE NUMBER" dataDxfId="12"/>
    <tableColumn id="5" xr3:uid="{94CF678C-C93F-E14A-A294-210CDDAF0D2C}" name=" % CONTRIBUTION" dataDxfId="11"/>
    <tableColumn id="6" xr3:uid="{A50B1A6A-4A25-2944-B964-62AD0EAEB0D4}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120@student.hmcus.edu.vn" TargetMode="External"/><Relationship Id="rId2" Type="http://schemas.openxmlformats.org/officeDocument/2006/relationships/hyperlink" Target="mailto:19127108@student.hcmus.edu.vn" TargetMode="External"/><Relationship Id="rId1" Type="http://schemas.openxmlformats.org/officeDocument/2006/relationships/hyperlink" Target="mailto:19127102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19127457@student.hcmus.edu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B8" zoomScale="150" zoomScaleNormal="150" workbookViewId="0">
      <selection activeCell="B15" sqref="B15"/>
    </sheetView>
  </sheetViews>
  <sheetFormatPr defaultColWidth="8.83203125" defaultRowHeight="14" x14ac:dyDescent="0.35"/>
  <cols>
    <col min="1" max="1" width="22.83203125" style="3" customWidth="1"/>
    <col min="2" max="2" width="16.1640625" style="3" customWidth="1"/>
    <col min="3" max="3" width="52.1640625" style="3" customWidth="1"/>
    <col min="4" max="4" width="14.83203125" style="3" customWidth="1"/>
    <col min="5" max="5" width="6.5" style="3" customWidth="1"/>
    <col min="6" max="16384" width="8.83203125" style="3"/>
  </cols>
  <sheetData>
    <row r="1" spans="1:8" ht="15" customHeight="1" x14ac:dyDescent="0.35">
      <c r="A1" s="67" t="s">
        <v>11</v>
      </c>
      <c r="B1" s="67"/>
      <c r="C1" s="67"/>
      <c r="D1" s="67"/>
      <c r="E1" s="67"/>
      <c r="F1" s="67"/>
      <c r="G1" s="67"/>
      <c r="H1" s="67"/>
    </row>
    <row r="2" spans="1:8" ht="15" customHeight="1" x14ac:dyDescent="0.3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35">
      <c r="A3" s="67"/>
      <c r="B3" s="67"/>
      <c r="C3" s="67"/>
      <c r="D3" s="67"/>
      <c r="E3" s="67"/>
      <c r="F3" s="67"/>
      <c r="G3" s="67"/>
      <c r="H3" s="67"/>
    </row>
    <row r="6" spans="1:8" ht="19.5" customHeight="1" x14ac:dyDescent="0.35">
      <c r="A6" s="45" t="s">
        <v>128</v>
      </c>
      <c r="B6" s="3" t="s">
        <v>37</v>
      </c>
    </row>
    <row r="7" spans="1:8" ht="19.5" customHeight="1" x14ac:dyDescent="0.35">
      <c r="A7" s="46" t="s">
        <v>129</v>
      </c>
      <c r="B7" s="47" t="s">
        <v>36</v>
      </c>
    </row>
    <row r="8" spans="1:8" ht="19.5" customHeight="1" x14ac:dyDescent="0.35">
      <c r="A8" s="46" t="s">
        <v>130</v>
      </c>
      <c r="B8" s="47" t="s">
        <v>49</v>
      </c>
    </row>
    <row r="10" spans="1:8" s="50" customFormat="1" ht="21" customHeight="1" x14ac:dyDescent="0.3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3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3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3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3">
      <c r="B14" s="49" t="s">
        <v>17</v>
      </c>
      <c r="C14" s="50" t="s">
        <v>21</v>
      </c>
      <c r="F14" s="54"/>
    </row>
    <row r="15" spans="1:8" s="50" customFormat="1" ht="21" customHeight="1" x14ac:dyDescent="0.3">
      <c r="B15" s="49" t="s">
        <v>18</v>
      </c>
      <c r="C15" s="50" t="s">
        <v>22</v>
      </c>
    </row>
    <row r="16" spans="1:8" s="50" customFormat="1" ht="21" customHeight="1" x14ac:dyDescent="0.3">
      <c r="B16" s="49" t="s">
        <v>19</v>
      </c>
      <c r="C16" s="50" t="s">
        <v>131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R81"/>
  <sheetViews>
    <sheetView showGridLines="0" tabSelected="1" zoomScale="32" zoomScaleNormal="32" workbookViewId="0">
      <pane xSplit="13" ySplit="6" topLeftCell="N7" activePane="bottomRight" state="frozen"/>
      <selection activeCell="K7" sqref="K7"/>
      <selection pane="topRight" activeCell="K7" sqref="K7"/>
      <selection pane="bottomLeft" activeCell="K7" sqref="K7"/>
      <selection pane="bottomRight" activeCell="BH7" sqref="BH7"/>
    </sheetView>
  </sheetViews>
  <sheetFormatPr defaultColWidth="2.83203125" defaultRowHeight="16.5" x14ac:dyDescent="0.35"/>
  <cols>
    <col min="1" max="1" width="6" style="1" customWidth="1"/>
    <col min="2" max="2" width="36.83203125" style="40" customWidth="1"/>
    <col min="3" max="3" width="12" style="40" customWidth="1"/>
    <col min="4" max="4" width="13.1640625" style="40" customWidth="1"/>
    <col min="5" max="5" width="15.6640625" style="40" customWidth="1"/>
    <col min="6" max="6" width="7.33203125" style="2" customWidth="1"/>
    <col min="7" max="7" width="7.6640625" style="2" customWidth="1"/>
    <col min="8" max="8" width="7" style="2" customWidth="1"/>
    <col min="9" max="9" width="8" style="2" customWidth="1"/>
    <col min="10" max="10" width="8.9140625" style="2" customWidth="1"/>
    <col min="11" max="11" width="8.5" style="34" customWidth="1"/>
    <col min="12" max="12" width="8.25" style="34" customWidth="1"/>
    <col min="13" max="13" width="4.1640625" style="2" customWidth="1"/>
    <col min="14" max="14" width="7" style="2" customWidth="1"/>
    <col min="15" max="15" width="5.1640625" style="2" customWidth="1"/>
    <col min="16" max="16" width="3" style="2" bestFit="1" customWidth="1"/>
    <col min="17" max="17" width="4.1640625" style="2" bestFit="1" customWidth="1"/>
    <col min="18" max="18" width="4.33203125" style="2" bestFit="1" customWidth="1"/>
    <col min="19" max="19" width="4" style="2" bestFit="1" customWidth="1"/>
    <col min="20" max="20" width="6.33203125" style="2" customWidth="1"/>
    <col min="21" max="21" width="8" style="2" customWidth="1"/>
    <col min="22" max="22" width="4.1640625" style="2" bestFit="1" customWidth="1"/>
    <col min="23" max="26" width="3.1640625" style="2" bestFit="1" customWidth="1"/>
    <col min="27" max="27" width="4" style="2" bestFit="1" customWidth="1"/>
    <col min="28" max="28" width="8.6640625" style="2" customWidth="1"/>
    <col min="29" max="33" width="3.1640625" style="2" bestFit="1" customWidth="1"/>
    <col min="34" max="34" width="4.1640625" style="3" bestFit="1" customWidth="1"/>
    <col min="35" max="35" width="8.5" style="3" customWidth="1"/>
    <col min="36" max="40" width="3.1640625" style="3" bestFit="1" customWidth="1"/>
    <col min="41" max="41" width="4" style="3" bestFit="1" customWidth="1"/>
    <col min="42" max="42" width="7.1640625" style="3" customWidth="1"/>
    <col min="43" max="47" width="3.1640625" style="3" bestFit="1" customWidth="1"/>
    <col min="48" max="48" width="4" style="3" bestFit="1" customWidth="1"/>
    <col min="49" max="49" width="7.83203125" style="3" bestFit="1" customWidth="1"/>
    <col min="50" max="55" width="3.1640625" style="3" bestFit="1" customWidth="1"/>
    <col min="56" max="56" width="7.83203125" style="3" bestFit="1" customWidth="1"/>
    <col min="57" max="62" width="3.1640625" style="3" bestFit="1" customWidth="1"/>
    <col min="63" max="63" width="7.83203125" style="3" bestFit="1" customWidth="1"/>
    <col min="64" max="69" width="3.1640625" style="3" bestFit="1" customWidth="1"/>
    <col min="70" max="70" width="7.33203125" style="3" bestFit="1" customWidth="1"/>
    <col min="71" max="16384" width="2.83203125" style="3"/>
  </cols>
  <sheetData>
    <row r="1" spans="1:70" ht="53" x14ac:dyDescent="1.05">
      <c r="B1" s="68" t="s">
        <v>110</v>
      </c>
      <c r="C1" s="68"/>
      <c r="D1" s="68"/>
      <c r="E1" s="68"/>
      <c r="F1" s="68"/>
      <c r="G1" s="68"/>
      <c r="H1" s="68"/>
      <c r="I1" s="68"/>
      <c r="J1" s="68"/>
      <c r="K1" s="68"/>
      <c r="L1" s="66"/>
    </row>
    <row r="2" spans="1:70" ht="21" customHeight="1" x14ac:dyDescent="1.05">
      <c r="B2" s="68"/>
      <c r="C2" s="68"/>
      <c r="D2" s="68"/>
      <c r="E2" s="68"/>
      <c r="F2" s="68"/>
      <c r="G2" s="68"/>
      <c r="H2" s="68"/>
      <c r="I2" s="68"/>
      <c r="J2" s="68"/>
      <c r="K2" s="68"/>
      <c r="L2" s="66"/>
      <c r="N2" s="4" t="s">
        <v>10</v>
      </c>
      <c r="O2" s="4"/>
      <c r="P2" s="4"/>
      <c r="Q2" s="4"/>
      <c r="R2" s="4"/>
      <c r="S2" s="5">
        <v>1</v>
      </c>
      <c r="T2" s="4"/>
      <c r="V2" s="6"/>
      <c r="W2" s="7" t="s">
        <v>0</v>
      </c>
      <c r="Y2" s="8"/>
      <c r="Z2" s="7" t="s">
        <v>1</v>
      </c>
      <c r="AC2" s="9"/>
      <c r="AD2" s="10" t="s">
        <v>125</v>
      </c>
      <c r="AH2" s="11"/>
      <c r="AI2" s="10" t="s">
        <v>126</v>
      </c>
      <c r="AL2" s="2"/>
      <c r="AM2" s="2"/>
      <c r="AN2" s="2"/>
      <c r="AO2" s="2"/>
      <c r="AP2" s="12"/>
      <c r="AQ2" s="10" t="s">
        <v>127</v>
      </c>
    </row>
    <row r="3" spans="1:70" ht="18.75" customHeight="1" x14ac:dyDescent="1.05">
      <c r="B3" s="68"/>
      <c r="C3" s="68"/>
      <c r="D3" s="68"/>
      <c r="E3" s="68"/>
      <c r="F3" s="68"/>
      <c r="G3" s="68"/>
      <c r="H3" s="68"/>
      <c r="I3" s="68"/>
      <c r="J3" s="68"/>
      <c r="K3" s="68"/>
      <c r="L3" s="66"/>
      <c r="AY3" s="2"/>
      <c r="AZ3" s="2"/>
      <c r="BA3" s="2"/>
      <c r="BB3" s="2"/>
      <c r="BC3" s="2"/>
    </row>
    <row r="4" spans="1:70" ht="14" x14ac:dyDescent="0.3">
      <c r="B4" s="13"/>
      <c r="C4" s="13"/>
      <c r="D4" s="13"/>
      <c r="E4" s="13"/>
      <c r="F4" s="14" t="s">
        <v>2</v>
      </c>
      <c r="G4" s="14" t="s">
        <v>2</v>
      </c>
      <c r="H4" s="15" t="s">
        <v>5</v>
      </c>
      <c r="I4" s="15" t="s">
        <v>5</v>
      </c>
      <c r="J4" s="15"/>
      <c r="K4" s="16" t="s">
        <v>6</v>
      </c>
      <c r="L4" s="16"/>
      <c r="M4" s="13"/>
      <c r="N4" s="17">
        <v>43927</v>
      </c>
      <c r="O4" s="18"/>
      <c r="P4" s="19"/>
      <c r="Q4" s="19"/>
      <c r="R4" s="19"/>
      <c r="S4" s="19"/>
      <c r="U4" s="17">
        <v>43934</v>
      </c>
      <c r="V4" s="19"/>
      <c r="W4" s="19"/>
      <c r="X4" s="19"/>
      <c r="Y4" s="19"/>
      <c r="Z4" s="20"/>
      <c r="AA4" s="19"/>
      <c r="AB4" s="17">
        <v>43941</v>
      </c>
      <c r="AC4" s="18"/>
      <c r="AD4" s="19"/>
      <c r="AE4" s="19"/>
      <c r="AF4" s="19"/>
      <c r="AG4" s="19"/>
      <c r="AH4" s="2"/>
      <c r="AI4" s="17">
        <v>43948</v>
      </c>
      <c r="AJ4" s="19"/>
      <c r="AK4" s="19"/>
      <c r="AL4" s="19"/>
      <c r="AM4" s="19"/>
      <c r="AN4" s="20"/>
      <c r="AO4" s="19"/>
      <c r="AP4" s="17">
        <v>43955</v>
      </c>
      <c r="AQ4" s="18"/>
      <c r="AR4" s="19"/>
      <c r="AS4" s="19"/>
      <c r="AT4" s="19"/>
      <c r="AU4" s="19"/>
      <c r="AV4" s="2"/>
      <c r="AW4" s="17">
        <v>43962</v>
      </c>
      <c r="AX4" s="19"/>
      <c r="AY4" s="19"/>
      <c r="AZ4" s="19"/>
      <c r="BA4" s="19"/>
      <c r="BB4" s="20"/>
      <c r="BC4" s="19"/>
      <c r="BD4" s="17">
        <v>43969</v>
      </c>
      <c r="BE4" s="18"/>
      <c r="BF4" s="19"/>
      <c r="BG4" s="19"/>
      <c r="BH4" s="19"/>
      <c r="BI4" s="19"/>
      <c r="BJ4" s="2"/>
      <c r="BK4" s="17">
        <v>43976</v>
      </c>
      <c r="BL4" s="19"/>
      <c r="BM4" s="19"/>
      <c r="BN4" s="19"/>
      <c r="BO4" s="19"/>
      <c r="BP4" s="20"/>
      <c r="BQ4" s="19"/>
      <c r="BR4" s="17">
        <v>43983</v>
      </c>
    </row>
    <row r="5" spans="1:70" ht="26" x14ac:dyDescent="0.25">
      <c r="A5" s="21" t="s">
        <v>113</v>
      </c>
      <c r="B5" s="21" t="s">
        <v>9</v>
      </c>
      <c r="C5" s="22" t="s">
        <v>112</v>
      </c>
      <c r="D5" s="21" t="s">
        <v>114</v>
      </c>
      <c r="E5" s="23" t="s">
        <v>111</v>
      </c>
      <c r="F5" s="14" t="s">
        <v>3</v>
      </c>
      <c r="G5" s="14" t="s">
        <v>4</v>
      </c>
      <c r="H5" s="15" t="s">
        <v>3</v>
      </c>
      <c r="I5" s="15" t="s">
        <v>4</v>
      </c>
      <c r="J5" s="15"/>
      <c r="K5" s="16" t="s">
        <v>7</v>
      </c>
      <c r="L5" s="16"/>
      <c r="M5" s="13"/>
      <c r="N5" s="24" t="s">
        <v>8</v>
      </c>
      <c r="O5" s="18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25"/>
      <c r="AI5" s="19"/>
      <c r="AJ5" s="25"/>
      <c r="AK5" s="25"/>
      <c r="AL5" s="25"/>
      <c r="AM5" s="25"/>
      <c r="AN5" s="25"/>
      <c r="AO5" s="19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19"/>
      <c r="BD5" s="25"/>
      <c r="BE5" s="25"/>
      <c r="BF5" s="25"/>
      <c r="BG5" s="25"/>
      <c r="BH5" s="25"/>
      <c r="BI5" s="19"/>
      <c r="BJ5" s="25"/>
      <c r="BK5" s="25"/>
      <c r="BL5" s="25"/>
      <c r="BM5" s="25"/>
      <c r="BN5" s="25"/>
      <c r="BO5" s="25"/>
      <c r="BP5" s="25"/>
      <c r="BQ5" s="19"/>
      <c r="BR5" s="25"/>
    </row>
    <row r="6" spans="1:70" ht="15.75" customHeight="1" x14ac:dyDescent="0.25">
      <c r="B6" s="26"/>
      <c r="C6" s="27" t="s">
        <v>45</v>
      </c>
      <c r="D6" s="26"/>
      <c r="E6" s="26"/>
      <c r="F6" s="26" t="s">
        <v>43</v>
      </c>
      <c r="G6" s="26" t="s">
        <v>44</v>
      </c>
      <c r="H6" s="26" t="s">
        <v>43</v>
      </c>
      <c r="I6" s="26" t="s">
        <v>44</v>
      </c>
      <c r="J6" s="26">
        <v>19127102</v>
      </c>
      <c r="K6" s="26"/>
      <c r="L6" s="26"/>
      <c r="M6" s="26"/>
      <c r="N6" s="26">
        <v>1</v>
      </c>
      <c r="O6" s="26">
        <v>2</v>
      </c>
      <c r="P6" s="26">
        <v>3</v>
      </c>
      <c r="Q6" s="26">
        <v>4</v>
      </c>
      <c r="R6" s="26">
        <v>5</v>
      </c>
      <c r="S6" s="26">
        <v>6</v>
      </c>
      <c r="T6" s="26">
        <v>7</v>
      </c>
      <c r="U6" s="26">
        <v>8</v>
      </c>
      <c r="V6" s="26">
        <v>9</v>
      </c>
      <c r="W6" s="26">
        <v>10</v>
      </c>
      <c r="X6" s="26">
        <v>11</v>
      </c>
      <c r="Y6" s="26">
        <v>12</v>
      </c>
      <c r="Z6" s="26">
        <v>13</v>
      </c>
      <c r="AA6" s="26">
        <v>14</v>
      </c>
      <c r="AB6" s="26">
        <v>15</v>
      </c>
      <c r="AC6" s="26">
        <v>16</v>
      </c>
      <c r="AD6" s="26">
        <v>17</v>
      </c>
      <c r="AE6" s="26">
        <v>18</v>
      </c>
      <c r="AF6" s="26">
        <v>19</v>
      </c>
      <c r="AG6" s="26">
        <v>20</v>
      </c>
      <c r="AH6" s="26">
        <v>21</v>
      </c>
      <c r="AI6" s="26">
        <v>22</v>
      </c>
      <c r="AJ6" s="26">
        <v>23</v>
      </c>
      <c r="AK6" s="26">
        <v>24</v>
      </c>
      <c r="AL6" s="26">
        <v>25</v>
      </c>
      <c r="AM6" s="26">
        <v>26</v>
      </c>
      <c r="AN6" s="26">
        <v>27</v>
      </c>
      <c r="AO6" s="26">
        <v>28</v>
      </c>
      <c r="AP6" s="26">
        <v>29</v>
      </c>
      <c r="AQ6" s="26">
        <v>30</v>
      </c>
      <c r="AR6" s="26">
        <v>31</v>
      </c>
      <c r="AS6" s="26">
        <v>32</v>
      </c>
      <c r="AT6" s="26">
        <v>33</v>
      </c>
      <c r="AU6" s="26">
        <v>34</v>
      </c>
      <c r="AV6" s="26">
        <v>35</v>
      </c>
      <c r="AW6" s="26">
        <v>36</v>
      </c>
      <c r="AX6" s="26">
        <v>37</v>
      </c>
      <c r="AY6" s="26">
        <v>38</v>
      </c>
      <c r="AZ6" s="26">
        <v>39</v>
      </c>
      <c r="BA6" s="26">
        <v>40</v>
      </c>
      <c r="BB6" s="26">
        <v>41</v>
      </c>
      <c r="BC6" s="26">
        <v>42</v>
      </c>
      <c r="BD6" s="26">
        <v>43</v>
      </c>
      <c r="BE6" s="26">
        <v>44</v>
      </c>
      <c r="BF6" s="26">
        <v>45</v>
      </c>
      <c r="BG6" s="26">
        <v>46</v>
      </c>
      <c r="BH6" s="26">
        <v>47</v>
      </c>
      <c r="BI6" s="26">
        <v>48</v>
      </c>
      <c r="BJ6" s="26">
        <v>49</v>
      </c>
      <c r="BK6" s="26">
        <v>50</v>
      </c>
      <c r="BL6" s="26">
        <v>51</v>
      </c>
      <c r="BM6" s="26">
        <v>52</v>
      </c>
      <c r="BN6" s="26">
        <v>53</v>
      </c>
      <c r="BO6" s="26">
        <v>54</v>
      </c>
      <c r="BP6" s="26">
        <v>55</v>
      </c>
      <c r="BQ6" s="26">
        <v>56</v>
      </c>
      <c r="BR6" s="26">
        <v>57</v>
      </c>
    </row>
    <row r="7" spans="1:70" ht="15.75" customHeight="1" thickBot="1" x14ac:dyDescent="0.3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</row>
    <row r="8" spans="1:70" ht="19" customHeight="1" x14ac:dyDescent="0.35">
      <c r="A8" s="29">
        <v>1</v>
      </c>
      <c r="B8" s="30" t="s">
        <v>50</v>
      </c>
      <c r="C8" s="31"/>
      <c r="D8" s="32">
        <f>SUM(D9:D13)</f>
        <v>5</v>
      </c>
      <c r="E8" s="32">
        <f>SUM(E9:E13)</f>
        <v>5</v>
      </c>
      <c r="F8" s="33">
        <f>F14+G14</f>
        <v>16</v>
      </c>
      <c r="G8" s="33">
        <v>4</v>
      </c>
      <c r="H8" s="33">
        <v>17</v>
      </c>
      <c r="I8" s="33">
        <v>3</v>
      </c>
      <c r="J8" s="33"/>
    </row>
    <row r="9" spans="1:70" ht="18.75" customHeight="1" x14ac:dyDescent="0.45">
      <c r="A9" s="35">
        <v>1.1000000000000001</v>
      </c>
      <c r="B9" s="36" t="s">
        <v>51</v>
      </c>
      <c r="C9" s="37"/>
      <c r="D9" s="38">
        <v>1</v>
      </c>
      <c r="E9" s="38">
        <v>1</v>
      </c>
      <c r="F9" s="33">
        <v>16</v>
      </c>
      <c r="G9" s="33">
        <v>2</v>
      </c>
      <c r="H9" s="33">
        <v>17</v>
      </c>
      <c r="I9" s="33">
        <v>2</v>
      </c>
      <c r="J9" s="69">
        <v>10</v>
      </c>
      <c r="K9" s="70">
        <v>50</v>
      </c>
      <c r="L9" s="70">
        <v>25</v>
      </c>
      <c r="M9" s="70">
        <v>15</v>
      </c>
    </row>
    <row r="10" spans="1:70" ht="18.75" customHeight="1" x14ac:dyDescent="0.45">
      <c r="A10" s="35">
        <v>1.2</v>
      </c>
      <c r="B10" s="36" t="s">
        <v>52</v>
      </c>
      <c r="C10" s="37"/>
      <c r="D10" s="38">
        <v>1</v>
      </c>
      <c r="E10" s="38">
        <v>1</v>
      </c>
      <c r="F10" s="33">
        <v>16</v>
      </c>
      <c r="G10" s="33">
        <v>2</v>
      </c>
      <c r="H10" s="33">
        <v>17</v>
      </c>
      <c r="I10" s="33">
        <v>2</v>
      </c>
      <c r="J10" s="69">
        <v>5</v>
      </c>
      <c r="K10" s="70">
        <v>5</v>
      </c>
      <c r="L10" s="70">
        <v>85</v>
      </c>
      <c r="M10" s="70">
        <v>5</v>
      </c>
    </row>
    <row r="11" spans="1:70" ht="19" customHeight="1" x14ac:dyDescent="0.45">
      <c r="A11" s="35">
        <v>1.3</v>
      </c>
      <c r="B11" s="36" t="s">
        <v>53</v>
      </c>
      <c r="C11" s="37"/>
      <c r="D11" s="38">
        <v>1</v>
      </c>
      <c r="E11" s="38">
        <v>1</v>
      </c>
      <c r="F11" s="33">
        <v>18</v>
      </c>
      <c r="G11" s="33">
        <v>2</v>
      </c>
      <c r="H11" s="33">
        <v>19</v>
      </c>
      <c r="I11" s="33">
        <v>1</v>
      </c>
      <c r="J11" s="69">
        <v>5</v>
      </c>
      <c r="K11" s="70">
        <v>55</v>
      </c>
      <c r="L11" s="70">
        <v>20</v>
      </c>
      <c r="M11" s="70">
        <v>20</v>
      </c>
    </row>
    <row r="12" spans="1:70" ht="19" customHeight="1" x14ac:dyDescent="0.45">
      <c r="A12" s="35">
        <v>1.4</v>
      </c>
      <c r="B12" s="36" t="s">
        <v>54</v>
      </c>
      <c r="C12" s="37"/>
      <c r="D12" s="38">
        <v>1</v>
      </c>
      <c r="E12" s="38">
        <v>1</v>
      </c>
      <c r="F12" s="33">
        <v>18</v>
      </c>
      <c r="G12" s="33">
        <v>2</v>
      </c>
      <c r="H12" s="33">
        <v>18</v>
      </c>
      <c r="I12" s="33">
        <v>2</v>
      </c>
      <c r="J12" s="69">
        <v>30</v>
      </c>
      <c r="K12" s="70">
        <v>60</v>
      </c>
      <c r="L12" s="70">
        <v>5</v>
      </c>
      <c r="M12" s="70">
        <v>5</v>
      </c>
    </row>
    <row r="13" spans="1:70" ht="19" customHeight="1" thickBot="1" x14ac:dyDescent="0.5">
      <c r="A13" s="35">
        <v>1.5</v>
      </c>
      <c r="B13" s="36" t="s">
        <v>55</v>
      </c>
      <c r="C13" s="37"/>
      <c r="D13" s="38">
        <v>1</v>
      </c>
      <c r="E13" s="38">
        <v>1</v>
      </c>
      <c r="F13" s="33">
        <v>16</v>
      </c>
      <c r="G13" s="33">
        <v>2</v>
      </c>
      <c r="H13" s="33">
        <v>19</v>
      </c>
      <c r="I13" s="33">
        <v>1</v>
      </c>
      <c r="J13" s="69">
        <v>10</v>
      </c>
      <c r="K13" s="70">
        <v>50</v>
      </c>
      <c r="L13" s="70">
        <v>30</v>
      </c>
      <c r="M13" s="70">
        <v>10</v>
      </c>
    </row>
    <row r="14" spans="1:70" ht="19" customHeight="1" x14ac:dyDescent="0.45">
      <c r="A14" s="29">
        <v>2</v>
      </c>
      <c r="B14" s="39" t="s">
        <v>86</v>
      </c>
      <c r="C14" s="37"/>
      <c r="D14" s="32">
        <f>SUM(D15:D21)</f>
        <v>9</v>
      </c>
      <c r="E14" s="32">
        <f>SUM(E15:E21)</f>
        <v>9</v>
      </c>
      <c r="F14" s="33">
        <v>1</v>
      </c>
      <c r="G14" s="33">
        <v>15</v>
      </c>
      <c r="H14" s="33">
        <v>1</v>
      </c>
      <c r="I14" s="33">
        <v>16</v>
      </c>
      <c r="J14" s="71"/>
      <c r="K14" s="72"/>
      <c r="L14" s="72"/>
      <c r="M14" s="71"/>
    </row>
    <row r="15" spans="1:70" ht="19" customHeight="1" x14ac:dyDescent="0.45">
      <c r="A15" s="35">
        <v>2.1</v>
      </c>
      <c r="B15" s="44" t="s">
        <v>96</v>
      </c>
      <c r="C15" s="37"/>
      <c r="D15" s="38">
        <v>3</v>
      </c>
      <c r="E15" s="38">
        <v>3</v>
      </c>
      <c r="F15" s="33">
        <v>4</v>
      </c>
      <c r="G15" s="33">
        <v>4</v>
      </c>
      <c r="H15" s="33">
        <v>5</v>
      </c>
      <c r="I15" s="33">
        <v>4</v>
      </c>
      <c r="J15" s="69">
        <v>5</v>
      </c>
      <c r="K15" s="70">
        <v>45</v>
      </c>
      <c r="L15" s="70">
        <v>45</v>
      </c>
      <c r="M15" s="70">
        <v>5</v>
      </c>
    </row>
    <row r="16" spans="1:70" ht="19" customHeight="1" x14ac:dyDescent="0.45">
      <c r="A16" s="35">
        <v>2.2000000000000002</v>
      </c>
      <c r="B16" s="36" t="s">
        <v>106</v>
      </c>
      <c r="C16" s="37"/>
      <c r="D16" s="38">
        <v>1</v>
      </c>
      <c r="E16" s="38">
        <v>1</v>
      </c>
      <c r="F16" s="33">
        <v>8</v>
      </c>
      <c r="G16" s="33">
        <v>2</v>
      </c>
      <c r="H16" s="33">
        <v>9</v>
      </c>
      <c r="I16" s="33">
        <v>2</v>
      </c>
      <c r="J16" s="69">
        <v>5</v>
      </c>
      <c r="K16" s="70">
        <v>80</v>
      </c>
      <c r="L16" s="70">
        <v>5</v>
      </c>
      <c r="M16" s="70">
        <v>10</v>
      </c>
    </row>
    <row r="17" spans="1:13" ht="19" customHeight="1" x14ac:dyDescent="0.45">
      <c r="A17" s="35">
        <v>2.2999999999999998</v>
      </c>
      <c r="B17" s="36" t="s">
        <v>59</v>
      </c>
      <c r="C17" s="37"/>
      <c r="D17" s="38">
        <v>1</v>
      </c>
      <c r="E17" s="38">
        <v>1</v>
      </c>
      <c r="F17" s="33">
        <v>10</v>
      </c>
      <c r="G17" s="33">
        <v>3</v>
      </c>
      <c r="H17" s="33">
        <v>10</v>
      </c>
      <c r="I17" s="33">
        <v>3</v>
      </c>
      <c r="J17" s="69">
        <v>20</v>
      </c>
      <c r="K17" s="70">
        <v>40</v>
      </c>
      <c r="L17" s="70">
        <v>35</v>
      </c>
      <c r="M17" s="70">
        <v>5</v>
      </c>
    </row>
    <row r="18" spans="1:13" ht="19" customHeight="1" x14ac:dyDescent="0.45">
      <c r="A18" s="35">
        <v>2.4</v>
      </c>
      <c r="B18" s="36" t="s">
        <v>60</v>
      </c>
      <c r="C18" s="37"/>
      <c r="D18" s="38">
        <v>1</v>
      </c>
      <c r="E18" s="38">
        <v>1</v>
      </c>
      <c r="F18" s="33">
        <v>13</v>
      </c>
      <c r="G18" s="33">
        <v>3</v>
      </c>
      <c r="H18" s="33">
        <v>13</v>
      </c>
      <c r="I18" s="33">
        <v>3</v>
      </c>
      <c r="J18" s="69">
        <v>20</v>
      </c>
      <c r="K18" s="70">
        <v>20</v>
      </c>
      <c r="L18" s="70">
        <v>50</v>
      </c>
      <c r="M18" s="70">
        <v>10</v>
      </c>
    </row>
    <row r="19" spans="1:13" ht="19" customHeight="1" x14ac:dyDescent="0.45">
      <c r="A19" s="35">
        <v>2.5</v>
      </c>
      <c r="B19" s="36" t="s">
        <v>61</v>
      </c>
      <c r="C19" s="37"/>
      <c r="D19" s="38">
        <v>1</v>
      </c>
      <c r="E19" s="38">
        <v>1</v>
      </c>
      <c r="F19" s="33">
        <v>4</v>
      </c>
      <c r="G19" s="33">
        <v>2</v>
      </c>
      <c r="H19" s="33">
        <v>5</v>
      </c>
      <c r="I19" s="33">
        <v>2</v>
      </c>
      <c r="J19" s="69">
        <v>30</v>
      </c>
      <c r="K19" s="70">
        <v>40</v>
      </c>
      <c r="L19" s="70">
        <v>25</v>
      </c>
      <c r="M19" s="70">
        <v>5</v>
      </c>
    </row>
    <row r="20" spans="1:13" ht="19" customHeight="1" x14ac:dyDescent="0.45">
      <c r="A20" s="35">
        <v>2.6</v>
      </c>
      <c r="B20" s="36" t="s">
        <v>62</v>
      </c>
      <c r="C20" s="37"/>
      <c r="D20" s="38">
        <v>1</v>
      </c>
      <c r="E20" s="38">
        <v>1</v>
      </c>
      <c r="F20" s="33">
        <v>4</v>
      </c>
      <c r="G20" s="33">
        <v>3</v>
      </c>
      <c r="H20" s="33">
        <v>5</v>
      </c>
      <c r="I20" s="33">
        <v>3</v>
      </c>
      <c r="J20" s="69">
        <v>10</v>
      </c>
      <c r="K20" s="70">
        <v>60</v>
      </c>
      <c r="L20" s="70">
        <v>20</v>
      </c>
      <c r="M20" s="70">
        <v>10</v>
      </c>
    </row>
    <row r="21" spans="1:13" ht="19" customHeight="1" thickBot="1" x14ac:dyDescent="0.5">
      <c r="A21" s="35">
        <v>2.7</v>
      </c>
      <c r="B21" s="36" t="s">
        <v>63</v>
      </c>
      <c r="C21" s="37"/>
      <c r="D21" s="38">
        <v>1</v>
      </c>
      <c r="E21" s="38">
        <v>1</v>
      </c>
      <c r="F21" s="33">
        <v>4</v>
      </c>
      <c r="G21" s="33">
        <v>3</v>
      </c>
      <c r="H21" s="33">
        <v>5</v>
      </c>
      <c r="I21" s="33">
        <v>3</v>
      </c>
      <c r="J21" s="69">
        <v>10</v>
      </c>
      <c r="K21" s="70">
        <v>60</v>
      </c>
      <c r="L21" s="70">
        <v>20</v>
      </c>
      <c r="M21" s="70">
        <v>10</v>
      </c>
    </row>
    <row r="22" spans="1:13" ht="19" customHeight="1" thickBot="1" x14ac:dyDescent="0.5">
      <c r="A22" s="29">
        <v>3</v>
      </c>
      <c r="B22" s="39" t="s">
        <v>87</v>
      </c>
      <c r="D22" s="41">
        <f>SUM(D23:D33)</f>
        <v>13</v>
      </c>
      <c r="E22" s="41">
        <f>SUM(E23:E33)</f>
        <v>13</v>
      </c>
      <c r="F22" s="33">
        <f>F8+G8</f>
        <v>20</v>
      </c>
      <c r="G22" s="33">
        <v>14</v>
      </c>
      <c r="H22" s="33">
        <v>20</v>
      </c>
      <c r="I22" s="33">
        <v>15</v>
      </c>
      <c r="J22" s="71"/>
      <c r="K22" s="72"/>
      <c r="L22" s="72"/>
      <c r="M22" s="71"/>
    </row>
    <row r="23" spans="1:13" ht="19" customHeight="1" x14ac:dyDescent="0.45">
      <c r="A23" s="35">
        <v>3.1</v>
      </c>
      <c r="B23" s="36" t="s">
        <v>64</v>
      </c>
      <c r="C23" s="37"/>
      <c r="D23" s="38">
        <v>1</v>
      </c>
      <c r="E23" s="38">
        <v>1</v>
      </c>
      <c r="F23" s="33">
        <v>20</v>
      </c>
      <c r="G23" s="33">
        <v>3</v>
      </c>
      <c r="H23" s="33">
        <v>20</v>
      </c>
      <c r="I23" s="33">
        <v>3</v>
      </c>
      <c r="J23" s="69">
        <v>80</v>
      </c>
      <c r="K23" s="70">
        <v>5</v>
      </c>
      <c r="L23" s="70">
        <v>5</v>
      </c>
      <c r="M23" s="70">
        <v>10</v>
      </c>
    </row>
    <row r="24" spans="1:13" ht="19" customHeight="1" x14ac:dyDescent="0.45">
      <c r="A24" s="35">
        <v>3.2</v>
      </c>
      <c r="B24" s="44" t="s">
        <v>97</v>
      </c>
      <c r="C24" s="37"/>
      <c r="D24" s="38">
        <v>3</v>
      </c>
      <c r="E24" s="38">
        <v>3</v>
      </c>
      <c r="F24" s="33">
        <v>23</v>
      </c>
      <c r="G24" s="33">
        <v>3</v>
      </c>
      <c r="H24" s="33">
        <v>23</v>
      </c>
      <c r="I24" s="33">
        <v>4</v>
      </c>
      <c r="J24" s="69">
        <v>10</v>
      </c>
      <c r="K24" s="70">
        <v>70</v>
      </c>
      <c r="L24" s="70">
        <v>10</v>
      </c>
      <c r="M24" s="70">
        <v>10</v>
      </c>
    </row>
    <row r="25" spans="1:13" ht="19" customHeight="1" x14ac:dyDescent="0.45">
      <c r="A25" s="35">
        <v>3.3</v>
      </c>
      <c r="B25" s="36" t="s">
        <v>67</v>
      </c>
      <c r="C25" s="37"/>
      <c r="D25" s="38">
        <v>1</v>
      </c>
      <c r="E25" s="38">
        <v>1</v>
      </c>
      <c r="F25" s="33">
        <v>20</v>
      </c>
      <c r="G25" s="33">
        <v>3</v>
      </c>
      <c r="H25" s="33">
        <v>20</v>
      </c>
      <c r="I25" s="33">
        <v>3</v>
      </c>
      <c r="J25" s="69">
        <v>10</v>
      </c>
      <c r="K25" s="70">
        <v>50</v>
      </c>
      <c r="L25" s="70">
        <v>20</v>
      </c>
      <c r="M25" s="70">
        <v>20</v>
      </c>
    </row>
    <row r="26" spans="1:13" ht="19" customHeight="1" x14ac:dyDescent="0.45">
      <c r="A26" s="35">
        <v>3.4</v>
      </c>
      <c r="B26" s="36" t="s">
        <v>68</v>
      </c>
      <c r="C26" s="37"/>
      <c r="D26" s="38">
        <v>1</v>
      </c>
      <c r="E26" s="38">
        <v>1</v>
      </c>
      <c r="F26" s="33">
        <v>23</v>
      </c>
      <c r="G26" s="33">
        <v>3</v>
      </c>
      <c r="H26" s="33">
        <v>23</v>
      </c>
      <c r="I26" s="33">
        <v>3</v>
      </c>
      <c r="J26" s="69">
        <v>10</v>
      </c>
      <c r="K26" s="70">
        <v>40</v>
      </c>
      <c r="L26" s="70">
        <v>40</v>
      </c>
      <c r="M26" s="70">
        <v>10</v>
      </c>
    </row>
    <row r="27" spans="1:13" ht="19" customHeight="1" x14ac:dyDescent="0.45">
      <c r="A27" s="35">
        <v>3.5</v>
      </c>
      <c r="B27" s="36" t="s">
        <v>69</v>
      </c>
      <c r="C27" s="37"/>
      <c r="D27" s="38">
        <v>1</v>
      </c>
      <c r="E27" s="38">
        <v>1</v>
      </c>
      <c r="F27" s="33">
        <v>20</v>
      </c>
      <c r="G27" s="33">
        <v>3</v>
      </c>
      <c r="H27" s="33">
        <v>20</v>
      </c>
      <c r="I27" s="33">
        <v>3</v>
      </c>
      <c r="J27" s="69">
        <v>20</v>
      </c>
      <c r="K27" s="70">
        <v>20</v>
      </c>
      <c r="L27" s="70">
        <v>50</v>
      </c>
      <c r="M27" s="70">
        <v>10</v>
      </c>
    </row>
    <row r="28" spans="1:13" ht="19" customHeight="1" x14ac:dyDescent="0.45">
      <c r="A28" s="35">
        <v>3.6</v>
      </c>
      <c r="B28" s="36" t="s">
        <v>104</v>
      </c>
      <c r="C28" s="37"/>
      <c r="D28" s="38">
        <v>1</v>
      </c>
      <c r="E28" s="38">
        <v>1</v>
      </c>
      <c r="F28" s="33">
        <v>28</v>
      </c>
      <c r="G28" s="33">
        <v>3</v>
      </c>
      <c r="H28" s="33">
        <v>29</v>
      </c>
      <c r="I28" s="33">
        <v>3</v>
      </c>
      <c r="J28" s="69">
        <v>15</v>
      </c>
      <c r="K28" s="70">
        <v>5</v>
      </c>
      <c r="L28" s="70">
        <v>5</v>
      </c>
      <c r="M28" s="70">
        <v>75</v>
      </c>
    </row>
    <row r="29" spans="1:13" ht="19" customHeight="1" x14ac:dyDescent="0.45">
      <c r="A29" s="35">
        <v>3.7</v>
      </c>
      <c r="B29" s="36" t="s">
        <v>103</v>
      </c>
      <c r="C29" s="37"/>
      <c r="D29" s="38">
        <v>1</v>
      </c>
      <c r="E29" s="38">
        <v>1</v>
      </c>
      <c r="F29" s="33">
        <v>28</v>
      </c>
      <c r="G29" s="33">
        <v>3</v>
      </c>
      <c r="H29" s="33">
        <v>29</v>
      </c>
      <c r="I29" s="33">
        <v>3</v>
      </c>
      <c r="J29" s="69">
        <v>35</v>
      </c>
      <c r="K29" s="70">
        <v>5</v>
      </c>
      <c r="L29" s="70">
        <v>5</v>
      </c>
      <c r="M29" s="70">
        <v>55</v>
      </c>
    </row>
    <row r="30" spans="1:13" ht="19" customHeight="1" x14ac:dyDescent="0.45">
      <c r="A30" s="35">
        <v>3.8</v>
      </c>
      <c r="B30" s="36" t="s">
        <v>72</v>
      </c>
      <c r="C30" s="37"/>
      <c r="D30" s="38">
        <v>1</v>
      </c>
      <c r="E30" s="38">
        <v>1</v>
      </c>
      <c r="F30" s="33">
        <v>26</v>
      </c>
      <c r="G30" s="33">
        <v>2</v>
      </c>
      <c r="H30" s="33">
        <v>27</v>
      </c>
      <c r="I30" s="33">
        <v>2</v>
      </c>
      <c r="J30" s="69">
        <v>5</v>
      </c>
      <c r="K30" s="70">
        <v>80</v>
      </c>
      <c r="L30" s="70">
        <v>5</v>
      </c>
      <c r="M30" s="70">
        <v>10</v>
      </c>
    </row>
    <row r="31" spans="1:13" ht="19" customHeight="1" x14ac:dyDescent="0.45">
      <c r="A31" s="35">
        <v>3.9</v>
      </c>
      <c r="B31" s="36" t="s">
        <v>73</v>
      </c>
      <c r="C31" s="37"/>
      <c r="D31" s="38">
        <v>1</v>
      </c>
      <c r="E31" s="38">
        <v>1</v>
      </c>
      <c r="F31" s="33">
        <v>26</v>
      </c>
      <c r="G31" s="33">
        <v>2</v>
      </c>
      <c r="H31" s="33">
        <v>27</v>
      </c>
      <c r="I31" s="33">
        <v>2</v>
      </c>
      <c r="J31" s="69">
        <v>5</v>
      </c>
      <c r="K31" s="70">
        <v>5</v>
      </c>
      <c r="L31" s="70">
        <v>5</v>
      </c>
      <c r="M31" s="70">
        <v>85</v>
      </c>
    </row>
    <row r="32" spans="1:13" ht="19" customHeight="1" x14ac:dyDescent="0.45">
      <c r="A32" s="35">
        <v>3.1</v>
      </c>
      <c r="B32" s="36" t="s">
        <v>74</v>
      </c>
      <c r="C32" s="37"/>
      <c r="D32" s="38">
        <v>1</v>
      </c>
      <c r="E32" s="38">
        <v>1</v>
      </c>
      <c r="F32" s="33">
        <v>31</v>
      </c>
      <c r="G32" s="33">
        <v>3</v>
      </c>
      <c r="H32" s="33">
        <v>32</v>
      </c>
      <c r="I32" s="33">
        <v>3</v>
      </c>
      <c r="J32" s="69">
        <v>45</v>
      </c>
      <c r="K32" s="70">
        <v>5</v>
      </c>
      <c r="L32" s="70">
        <v>10</v>
      </c>
      <c r="M32" s="70">
        <v>40</v>
      </c>
    </row>
    <row r="33" spans="1:13" ht="19" customHeight="1" thickBot="1" x14ac:dyDescent="0.5">
      <c r="A33" s="35">
        <v>3.11</v>
      </c>
      <c r="B33" s="36" t="s">
        <v>75</v>
      </c>
      <c r="C33" s="37"/>
      <c r="D33" s="38">
        <v>1</v>
      </c>
      <c r="E33" s="38">
        <v>1</v>
      </c>
      <c r="F33" s="33">
        <v>31</v>
      </c>
      <c r="G33" s="33">
        <v>3</v>
      </c>
      <c r="H33" s="33">
        <v>32</v>
      </c>
      <c r="I33" s="33">
        <v>3</v>
      </c>
      <c r="J33" s="69">
        <v>55</v>
      </c>
      <c r="K33" s="70">
        <v>5</v>
      </c>
      <c r="L33" s="70">
        <v>5</v>
      </c>
      <c r="M33" s="70">
        <v>35</v>
      </c>
    </row>
    <row r="34" spans="1:13" ht="19" customHeight="1" thickBot="1" x14ac:dyDescent="0.5">
      <c r="A34" s="29">
        <v>4</v>
      </c>
      <c r="B34" s="39" t="s">
        <v>88</v>
      </c>
      <c r="D34" s="41">
        <f>SUM(D35:D39)</f>
        <v>4</v>
      </c>
      <c r="E34" s="41">
        <f>SUM(E35:E39)</f>
        <v>4</v>
      </c>
      <c r="F34" s="33">
        <f>F22+G22</f>
        <v>34</v>
      </c>
      <c r="G34" s="33">
        <v>5</v>
      </c>
      <c r="H34" s="33">
        <v>35</v>
      </c>
      <c r="I34" s="33">
        <v>5</v>
      </c>
      <c r="J34" s="71"/>
      <c r="K34" s="72"/>
      <c r="L34" s="72"/>
      <c r="M34" s="71"/>
    </row>
    <row r="35" spans="1:13" ht="19" customHeight="1" x14ac:dyDescent="0.45">
      <c r="A35" s="35">
        <v>4.0999999999999996</v>
      </c>
      <c r="B35" s="36" t="s">
        <v>76</v>
      </c>
      <c r="C35" s="37"/>
      <c r="D35" s="38">
        <v>1</v>
      </c>
      <c r="E35" s="38">
        <v>1</v>
      </c>
      <c r="F35" s="33">
        <v>34</v>
      </c>
      <c r="G35" s="33">
        <v>3</v>
      </c>
      <c r="H35" s="33">
        <v>35</v>
      </c>
      <c r="I35" s="33">
        <v>3</v>
      </c>
      <c r="J35" s="69">
        <v>35</v>
      </c>
      <c r="K35" s="70">
        <v>45</v>
      </c>
      <c r="L35" s="70">
        <v>10</v>
      </c>
      <c r="M35" s="70">
        <v>10</v>
      </c>
    </row>
    <row r="36" spans="1:13" ht="19" customHeight="1" x14ac:dyDescent="0.45">
      <c r="A36" s="35">
        <v>4.2</v>
      </c>
      <c r="B36" s="36" t="s">
        <v>77</v>
      </c>
      <c r="C36" s="37"/>
      <c r="D36" s="38">
        <v>1</v>
      </c>
      <c r="E36" s="38">
        <v>1</v>
      </c>
      <c r="F36" s="33">
        <v>34</v>
      </c>
      <c r="G36" s="33">
        <v>3</v>
      </c>
      <c r="H36" s="33">
        <v>35</v>
      </c>
      <c r="I36" s="33">
        <v>3</v>
      </c>
      <c r="J36" s="69">
        <v>45</v>
      </c>
      <c r="K36" s="70">
        <v>45</v>
      </c>
      <c r="L36" s="70">
        <v>5</v>
      </c>
      <c r="M36" s="70">
        <v>5</v>
      </c>
    </row>
    <row r="37" spans="1:13" ht="19" customHeight="1" x14ac:dyDescent="0.45">
      <c r="A37" s="29">
        <v>5</v>
      </c>
      <c r="B37" s="39" t="s">
        <v>89</v>
      </c>
      <c r="C37" s="37"/>
      <c r="D37" s="38"/>
      <c r="E37" s="38"/>
      <c r="F37" s="33"/>
      <c r="G37" s="33"/>
      <c r="H37" s="33"/>
      <c r="I37" s="33"/>
      <c r="J37" s="71"/>
      <c r="K37" s="72"/>
      <c r="L37" s="72"/>
      <c r="M37" s="71"/>
    </row>
    <row r="38" spans="1:13" ht="19" customHeight="1" x14ac:dyDescent="0.45">
      <c r="A38" s="35">
        <v>5.0999999999999996</v>
      </c>
      <c r="B38" s="36" t="s">
        <v>78</v>
      </c>
      <c r="C38" s="37"/>
      <c r="D38" s="38">
        <v>1</v>
      </c>
      <c r="E38" s="38">
        <v>1</v>
      </c>
      <c r="F38" s="33">
        <v>37</v>
      </c>
      <c r="G38" s="33">
        <v>2</v>
      </c>
      <c r="H38" s="33">
        <v>38</v>
      </c>
      <c r="I38" s="33">
        <v>2</v>
      </c>
      <c r="J38" s="69">
        <v>60</v>
      </c>
      <c r="K38" s="70">
        <v>5</v>
      </c>
      <c r="L38" s="70">
        <v>5</v>
      </c>
      <c r="M38" s="70">
        <v>30</v>
      </c>
    </row>
    <row r="39" spans="1:13" ht="19" customHeight="1" thickBot="1" x14ac:dyDescent="0.5">
      <c r="A39" s="35">
        <v>5.2</v>
      </c>
      <c r="B39" s="36" t="s">
        <v>79</v>
      </c>
      <c r="C39" s="37"/>
      <c r="D39" s="38">
        <v>1</v>
      </c>
      <c r="E39" s="38">
        <v>1</v>
      </c>
      <c r="F39" s="33">
        <v>37</v>
      </c>
      <c r="G39" s="33">
        <v>2</v>
      </c>
      <c r="H39" s="33">
        <v>38</v>
      </c>
      <c r="I39" s="33">
        <v>2</v>
      </c>
      <c r="J39" s="69">
        <v>5</v>
      </c>
      <c r="K39" s="70">
        <v>75</v>
      </c>
      <c r="L39" s="70">
        <v>15</v>
      </c>
      <c r="M39" s="70">
        <v>5</v>
      </c>
    </row>
    <row r="40" spans="1:13" ht="19" customHeight="1" thickBot="1" x14ac:dyDescent="0.5">
      <c r="A40" s="29">
        <v>6</v>
      </c>
      <c r="B40" s="39" t="s">
        <v>90</v>
      </c>
      <c r="D40" s="41">
        <f>SUM(D41:D47)</f>
        <v>8</v>
      </c>
      <c r="E40" s="41">
        <f>SUM(E41:E47)</f>
        <v>8</v>
      </c>
      <c r="F40" s="33">
        <f>SUM(F34:G34)</f>
        <v>39</v>
      </c>
      <c r="G40" s="33">
        <v>10</v>
      </c>
      <c r="H40" s="33">
        <v>40</v>
      </c>
      <c r="I40" s="33">
        <v>9</v>
      </c>
      <c r="J40" s="71"/>
      <c r="K40" s="72"/>
      <c r="L40" s="72"/>
      <c r="M40" s="71"/>
    </row>
    <row r="41" spans="1:13" ht="19" customHeight="1" x14ac:dyDescent="0.45">
      <c r="A41" s="35">
        <v>6.1</v>
      </c>
      <c r="B41" s="36" t="s">
        <v>72</v>
      </c>
      <c r="C41" s="37"/>
      <c r="D41" s="38">
        <v>1</v>
      </c>
      <c r="E41" s="38">
        <v>1</v>
      </c>
      <c r="F41" s="33">
        <v>39</v>
      </c>
      <c r="G41" s="33">
        <v>2</v>
      </c>
      <c r="H41" s="33">
        <v>41</v>
      </c>
      <c r="I41" s="33">
        <v>2</v>
      </c>
      <c r="J41" s="69">
        <v>5</v>
      </c>
      <c r="K41" s="70">
        <v>5</v>
      </c>
      <c r="L41" s="70">
        <v>5</v>
      </c>
      <c r="M41" s="70">
        <v>85</v>
      </c>
    </row>
    <row r="42" spans="1:13" ht="19" customHeight="1" x14ac:dyDescent="0.45">
      <c r="A42" s="35">
        <v>6.2</v>
      </c>
      <c r="B42" s="36" t="s">
        <v>73</v>
      </c>
      <c r="C42" s="37"/>
      <c r="D42" s="38">
        <v>1</v>
      </c>
      <c r="E42" s="38">
        <v>1</v>
      </c>
      <c r="F42" s="33">
        <v>39</v>
      </c>
      <c r="G42" s="33">
        <v>2</v>
      </c>
      <c r="H42" s="33">
        <v>40</v>
      </c>
      <c r="I42" s="33">
        <v>2</v>
      </c>
      <c r="J42" s="69">
        <v>85</v>
      </c>
      <c r="K42" s="70">
        <v>5</v>
      </c>
      <c r="L42" s="70">
        <v>5</v>
      </c>
      <c r="M42" s="70">
        <v>5</v>
      </c>
    </row>
    <row r="43" spans="1:13" ht="19" customHeight="1" x14ac:dyDescent="0.45">
      <c r="A43" s="35">
        <v>6.3</v>
      </c>
      <c r="B43" s="36" t="s">
        <v>74</v>
      </c>
      <c r="C43" s="37"/>
      <c r="D43" s="38">
        <v>1</v>
      </c>
      <c r="E43" s="38">
        <v>1</v>
      </c>
      <c r="F43" s="33">
        <v>41</v>
      </c>
      <c r="G43" s="33">
        <v>3</v>
      </c>
      <c r="H43" s="33">
        <v>42</v>
      </c>
      <c r="I43" s="33">
        <v>2</v>
      </c>
      <c r="J43" s="69">
        <v>85</v>
      </c>
      <c r="K43" s="70">
        <v>5</v>
      </c>
      <c r="L43" s="70">
        <v>5</v>
      </c>
      <c r="M43" s="70">
        <v>5</v>
      </c>
    </row>
    <row r="44" spans="1:13" ht="19" customHeight="1" x14ac:dyDescent="0.45">
      <c r="A44" s="35">
        <v>6.4</v>
      </c>
      <c r="B44" s="36" t="s">
        <v>80</v>
      </c>
      <c r="C44" s="37"/>
      <c r="D44" s="38">
        <v>1</v>
      </c>
      <c r="E44" s="38">
        <v>1</v>
      </c>
      <c r="F44" s="33">
        <v>41</v>
      </c>
      <c r="G44" s="33">
        <v>3</v>
      </c>
      <c r="H44" s="33">
        <v>42</v>
      </c>
      <c r="I44" s="33">
        <v>2</v>
      </c>
      <c r="J44" s="69">
        <v>5</v>
      </c>
      <c r="K44" s="70">
        <v>80</v>
      </c>
      <c r="L44" s="70">
        <v>5</v>
      </c>
      <c r="M44" s="70">
        <v>10</v>
      </c>
    </row>
    <row r="45" spans="1:13" ht="19" customHeight="1" x14ac:dyDescent="0.45">
      <c r="A45" s="35">
        <v>6.5</v>
      </c>
      <c r="B45" s="44" t="s">
        <v>105</v>
      </c>
      <c r="C45" s="37"/>
      <c r="D45" s="38">
        <v>2</v>
      </c>
      <c r="E45" s="38">
        <v>2</v>
      </c>
      <c r="F45" s="33">
        <v>44</v>
      </c>
      <c r="G45" s="33">
        <v>3</v>
      </c>
      <c r="H45" s="33">
        <v>44</v>
      </c>
      <c r="I45" s="33">
        <v>3</v>
      </c>
      <c r="J45" s="73">
        <v>45</v>
      </c>
      <c r="K45" s="74">
        <v>45</v>
      </c>
      <c r="L45" s="74">
        <v>5</v>
      </c>
      <c r="M45" s="74">
        <v>5</v>
      </c>
    </row>
    <row r="46" spans="1:13" ht="19" customHeight="1" x14ac:dyDescent="0.45">
      <c r="A46" s="35">
        <v>6.6</v>
      </c>
      <c r="B46" s="36" t="s">
        <v>81</v>
      </c>
      <c r="C46" s="37"/>
      <c r="D46" s="38">
        <v>1</v>
      </c>
      <c r="E46" s="38">
        <v>1</v>
      </c>
      <c r="F46" s="33">
        <v>44</v>
      </c>
      <c r="G46" s="33">
        <v>3</v>
      </c>
      <c r="H46" s="33">
        <v>44</v>
      </c>
      <c r="I46" s="33">
        <v>3</v>
      </c>
      <c r="J46" s="69">
        <v>5</v>
      </c>
      <c r="K46" s="70">
        <v>15</v>
      </c>
      <c r="L46" s="70">
        <v>75</v>
      </c>
      <c r="M46" s="70">
        <v>5</v>
      </c>
    </row>
    <row r="47" spans="1:13" ht="19" customHeight="1" thickBot="1" x14ac:dyDescent="0.5">
      <c r="A47" s="35">
        <v>6.7</v>
      </c>
      <c r="B47" s="36" t="s">
        <v>82</v>
      </c>
      <c r="C47" s="37"/>
      <c r="D47" s="38">
        <v>1</v>
      </c>
      <c r="E47" s="38">
        <v>1</v>
      </c>
      <c r="F47" s="33">
        <v>47</v>
      </c>
      <c r="G47" s="33">
        <v>2</v>
      </c>
      <c r="H47" s="33">
        <v>47</v>
      </c>
      <c r="I47" s="33">
        <v>2</v>
      </c>
      <c r="J47" s="69">
        <v>45</v>
      </c>
      <c r="K47" s="70">
        <v>5</v>
      </c>
      <c r="L47" s="70">
        <v>5</v>
      </c>
      <c r="M47" s="70">
        <v>45</v>
      </c>
    </row>
    <row r="48" spans="1:13" ht="19" customHeight="1" thickBot="1" x14ac:dyDescent="0.5">
      <c r="A48" s="29">
        <v>7</v>
      </c>
      <c r="B48" s="39" t="s">
        <v>99</v>
      </c>
      <c r="D48" s="41">
        <f>SUM(D49:D52)</f>
        <v>6</v>
      </c>
      <c r="E48" s="41">
        <f>SUM(E49:E52)</f>
        <v>6</v>
      </c>
      <c r="F48" s="33">
        <f>SUM(F40:G40)</f>
        <v>49</v>
      </c>
      <c r="G48" s="33">
        <v>5</v>
      </c>
      <c r="H48" s="33">
        <v>49</v>
      </c>
      <c r="I48" s="33">
        <v>5</v>
      </c>
      <c r="J48" s="71"/>
      <c r="K48" s="72"/>
      <c r="L48" s="72"/>
      <c r="M48" s="71"/>
    </row>
    <row r="49" spans="1:13" ht="19" customHeight="1" x14ac:dyDescent="0.45">
      <c r="A49" s="35">
        <v>7.1</v>
      </c>
      <c r="B49" s="44" t="s">
        <v>107</v>
      </c>
      <c r="C49" s="37"/>
      <c r="D49" s="38">
        <v>3</v>
      </c>
      <c r="E49" s="38">
        <v>3</v>
      </c>
      <c r="F49" s="33">
        <v>49</v>
      </c>
      <c r="G49" s="33">
        <v>3</v>
      </c>
      <c r="H49" s="33">
        <v>49</v>
      </c>
      <c r="I49" s="33">
        <v>3</v>
      </c>
      <c r="J49" s="69">
        <v>10</v>
      </c>
      <c r="K49" s="70">
        <v>70</v>
      </c>
      <c r="L49" s="70">
        <v>5</v>
      </c>
      <c r="M49" s="70">
        <v>15</v>
      </c>
    </row>
    <row r="50" spans="1:13" ht="19" customHeight="1" x14ac:dyDescent="0.45">
      <c r="A50" s="35">
        <v>7.2</v>
      </c>
      <c r="B50" s="36" t="s">
        <v>83</v>
      </c>
      <c r="C50" s="37"/>
      <c r="D50" s="38">
        <v>1</v>
      </c>
      <c r="E50" s="38">
        <v>1</v>
      </c>
      <c r="F50" s="33">
        <v>49</v>
      </c>
      <c r="G50" s="33">
        <v>2</v>
      </c>
      <c r="H50" s="33">
        <v>49</v>
      </c>
      <c r="I50" s="33">
        <v>2</v>
      </c>
      <c r="J50" s="69">
        <v>5</v>
      </c>
      <c r="K50" s="70">
        <v>5</v>
      </c>
      <c r="L50" s="70">
        <v>85</v>
      </c>
      <c r="M50" s="70">
        <v>5</v>
      </c>
    </row>
    <row r="51" spans="1:13" ht="19" customHeight="1" x14ac:dyDescent="0.45">
      <c r="A51" s="35">
        <v>7.3</v>
      </c>
      <c r="B51" s="36" t="s">
        <v>84</v>
      </c>
      <c r="C51" s="37"/>
      <c r="D51" s="38">
        <v>1</v>
      </c>
      <c r="E51" s="38">
        <v>1</v>
      </c>
      <c r="F51" s="33">
        <v>52</v>
      </c>
      <c r="G51" s="33">
        <v>2</v>
      </c>
      <c r="H51" s="33">
        <v>52</v>
      </c>
      <c r="I51" s="33">
        <v>2</v>
      </c>
      <c r="J51" s="69">
        <v>55</v>
      </c>
      <c r="K51" s="70">
        <v>35</v>
      </c>
      <c r="L51" s="70">
        <v>5</v>
      </c>
      <c r="M51" s="70">
        <v>5</v>
      </c>
    </row>
    <row r="52" spans="1:13" ht="19" customHeight="1" x14ac:dyDescent="0.45">
      <c r="A52" s="35">
        <v>7.4</v>
      </c>
      <c r="B52" s="36" t="s">
        <v>85</v>
      </c>
      <c r="C52" s="37"/>
      <c r="D52" s="38">
        <v>1</v>
      </c>
      <c r="E52" s="38">
        <v>1</v>
      </c>
      <c r="F52" s="33">
        <v>52</v>
      </c>
      <c r="G52" s="33">
        <v>2</v>
      </c>
      <c r="H52" s="33">
        <v>52</v>
      </c>
      <c r="I52" s="33">
        <v>2</v>
      </c>
      <c r="J52" s="69">
        <v>20</v>
      </c>
      <c r="K52" s="70">
        <v>50</v>
      </c>
      <c r="L52" s="70">
        <v>20</v>
      </c>
      <c r="M52" s="70">
        <v>10</v>
      </c>
    </row>
    <row r="53" spans="1:13" x14ac:dyDescent="0.35">
      <c r="A53" s="42"/>
    </row>
    <row r="54" spans="1:13" x14ac:dyDescent="0.35">
      <c r="A54" s="42"/>
      <c r="B54" s="43" t="s">
        <v>101</v>
      </c>
      <c r="C54" s="43"/>
      <c r="D54" s="43">
        <f>SUM(D8,D14,D22,D34,D40,D48)</f>
        <v>45</v>
      </c>
      <c r="E54" s="43">
        <f>SUM(E8,E14,E22,E34,E40,E48)</f>
        <v>45</v>
      </c>
    </row>
    <row r="55" spans="1:13" x14ac:dyDescent="0.35">
      <c r="A55" s="42"/>
      <c r="B55" s="40" t="s">
        <v>102</v>
      </c>
    </row>
    <row r="56" spans="1:13" x14ac:dyDescent="0.35">
      <c r="B56" s="40" t="s">
        <v>134</v>
      </c>
    </row>
    <row r="57" spans="1:13" x14ac:dyDescent="0.35">
      <c r="B57" s="40" t="s">
        <v>108</v>
      </c>
    </row>
    <row r="58" spans="1:13" x14ac:dyDescent="0.35">
      <c r="B58" s="65" t="s">
        <v>135</v>
      </c>
    </row>
    <row r="59" spans="1:13" x14ac:dyDescent="0.35">
      <c r="B59" s="40" t="s">
        <v>109</v>
      </c>
    </row>
    <row r="60" spans="1:13" x14ac:dyDescent="0.35">
      <c r="B60" s="40" t="s">
        <v>132</v>
      </c>
    </row>
    <row r="61" spans="1:13" x14ac:dyDescent="0.35">
      <c r="B61" s="40" t="s">
        <v>133</v>
      </c>
    </row>
    <row r="79" spans="2:2" x14ac:dyDescent="0.35">
      <c r="B79" s="40" t="s">
        <v>46</v>
      </c>
    </row>
    <row r="80" spans="2:2" x14ac:dyDescent="0.35">
      <c r="B80" s="40" t="s">
        <v>48</v>
      </c>
    </row>
    <row r="81" spans="2:2" x14ac:dyDescent="0.35">
      <c r="B81" s="40" t="s">
        <v>47</v>
      </c>
    </row>
  </sheetData>
  <mergeCells count="1">
    <mergeCell ref="B1:K3"/>
  </mergeCells>
  <conditionalFormatting sqref="N8:BR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N$6=period_selected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R53">
    <cfRule type="expression" dxfId="1" priority="3502">
      <formula>TRUE</formula>
    </cfRule>
  </conditionalFormatting>
  <conditionalFormatting sqref="N6:BR7">
    <cfRule type="expression" dxfId="0" priority="3508">
      <formula>N$6=period_selected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19</xdr:col>
                    <xdr:colOff>63500</xdr:colOff>
                    <xdr:row>1</xdr:row>
                    <xdr:rowOff>25400</xdr:rowOff>
                  </from>
                  <to>
                    <xdr:col>19</xdr:col>
                    <xdr:colOff>190500</xdr:colOff>
                    <xdr:row>1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30"/>
  <sheetViews>
    <sheetView showGridLines="0" topLeftCell="A28" zoomScale="150" zoomScaleNormal="150" workbookViewId="0">
      <selection activeCell="G16" sqref="G16"/>
    </sheetView>
  </sheetViews>
  <sheetFormatPr defaultColWidth="8.83203125" defaultRowHeight="14" x14ac:dyDescent="0.35"/>
  <cols>
    <col min="1" max="1" width="8.83203125" style="3"/>
    <col min="2" max="2" width="20.6640625" style="3" customWidth="1"/>
    <col min="3" max="3" width="15.83203125" style="3" customWidth="1"/>
    <col min="4" max="4" width="27.5" style="3" customWidth="1"/>
    <col min="5" max="5" width="28.5" style="3" bestFit="1" customWidth="1"/>
    <col min="6" max="6" width="19.5" style="3" customWidth="1"/>
    <col min="7" max="7" width="19.33203125" style="3" bestFit="1" customWidth="1"/>
    <col min="8" max="8" width="26.33203125" style="3" bestFit="1" customWidth="1"/>
    <col min="9" max="16384" width="8.83203125" style="3"/>
  </cols>
  <sheetData>
    <row r="1" spans="1:8" x14ac:dyDescent="0.35">
      <c r="A1" s="67" t="s">
        <v>28</v>
      </c>
      <c r="B1" s="67"/>
      <c r="C1" s="67"/>
      <c r="D1" s="67"/>
      <c r="E1" s="67"/>
      <c r="F1" s="67"/>
      <c r="G1" s="67"/>
    </row>
    <row r="2" spans="1:8" x14ac:dyDescent="0.35">
      <c r="A2" s="67"/>
      <c r="B2" s="67"/>
      <c r="C2" s="67"/>
      <c r="D2" s="67"/>
      <c r="E2" s="67"/>
      <c r="F2" s="67"/>
      <c r="G2" s="67"/>
    </row>
    <row r="3" spans="1:8" ht="19.25" customHeight="1" x14ac:dyDescent="0.35">
      <c r="A3" s="67"/>
      <c r="B3" s="67"/>
      <c r="C3" s="67"/>
      <c r="D3" s="67"/>
      <c r="E3" s="67"/>
      <c r="F3" s="67"/>
      <c r="G3" s="67"/>
    </row>
    <row r="4" spans="1:8" x14ac:dyDescent="0.35">
      <c r="B4" s="55" t="s">
        <v>29</v>
      </c>
      <c r="C4" s="56"/>
    </row>
    <row r="5" spans="1:8" x14ac:dyDescent="0.35">
      <c r="B5" s="55"/>
    </row>
    <row r="6" spans="1:8" x14ac:dyDescent="0.35">
      <c r="B6" s="55" t="s">
        <v>30</v>
      </c>
      <c r="C6" s="3" t="s">
        <v>115</v>
      </c>
      <c r="D6" s="3" t="s">
        <v>116</v>
      </c>
      <c r="E6" s="3" t="s">
        <v>117</v>
      </c>
      <c r="F6" s="3" t="s">
        <v>118</v>
      </c>
      <c r="G6" s="3" t="s">
        <v>119</v>
      </c>
      <c r="H6" s="3" t="s">
        <v>120</v>
      </c>
    </row>
    <row r="7" spans="1:8" ht="14.5" x14ac:dyDescent="0.35">
      <c r="B7" s="55"/>
      <c r="C7" s="3">
        <v>19127102</v>
      </c>
      <c r="D7" s="57" t="s">
        <v>136</v>
      </c>
      <c r="E7" s="75" t="s">
        <v>141</v>
      </c>
      <c r="F7" s="3">
        <v>974184488</v>
      </c>
      <c r="G7" s="76">
        <v>0.25</v>
      </c>
      <c r="H7" s="3">
        <v>43</v>
      </c>
    </row>
    <row r="8" spans="1:8" ht="14.5" x14ac:dyDescent="0.35">
      <c r="B8" s="55"/>
      <c r="C8" s="3">
        <v>19127108</v>
      </c>
      <c r="D8" s="57" t="s">
        <v>137</v>
      </c>
      <c r="E8" s="75" t="s">
        <v>142</v>
      </c>
      <c r="F8" s="3">
        <v>973668150</v>
      </c>
      <c r="G8" s="76">
        <v>0.35</v>
      </c>
      <c r="H8" s="3">
        <v>38</v>
      </c>
    </row>
    <row r="9" spans="1:8" ht="14.5" x14ac:dyDescent="0.35">
      <c r="B9" s="55"/>
      <c r="C9" s="3">
        <v>19127120</v>
      </c>
      <c r="D9" s="57" t="s">
        <v>138</v>
      </c>
      <c r="E9" s="75" t="s">
        <v>140</v>
      </c>
      <c r="F9" s="3">
        <v>917566366</v>
      </c>
      <c r="G9" s="76">
        <v>0.21</v>
      </c>
      <c r="H9" s="3">
        <v>38</v>
      </c>
    </row>
    <row r="10" spans="1:8" ht="14.5" x14ac:dyDescent="0.35">
      <c r="B10" s="55"/>
      <c r="C10" s="3">
        <v>19127457</v>
      </c>
      <c r="D10" s="57" t="s">
        <v>139</v>
      </c>
      <c r="E10" s="75" t="s">
        <v>143</v>
      </c>
      <c r="F10" s="3">
        <v>946497471</v>
      </c>
      <c r="G10" s="76">
        <v>0.19</v>
      </c>
      <c r="H10" s="3">
        <v>16</v>
      </c>
    </row>
    <row r="11" spans="1:8" x14ac:dyDescent="0.35">
      <c r="B11" s="55"/>
      <c r="D11" s="57"/>
    </row>
    <row r="12" spans="1:8" x14ac:dyDescent="0.35">
      <c r="B12" s="55"/>
    </row>
    <row r="13" spans="1:8" x14ac:dyDescent="0.35">
      <c r="B13" s="55" t="s">
        <v>31</v>
      </c>
      <c r="C13" s="58" t="s">
        <v>121</v>
      </c>
      <c r="E13" s="55" t="s">
        <v>34</v>
      </c>
      <c r="F13" s="59">
        <v>43927</v>
      </c>
    </row>
    <row r="14" spans="1:8" x14ac:dyDescent="0.35">
      <c r="B14" s="55" t="s">
        <v>32</v>
      </c>
      <c r="C14" s="58" t="s">
        <v>122</v>
      </c>
      <c r="E14" s="55" t="s">
        <v>33</v>
      </c>
      <c r="F14" s="60" t="s">
        <v>144</v>
      </c>
    </row>
    <row r="15" spans="1:8" x14ac:dyDescent="0.35">
      <c r="B15" s="55"/>
      <c r="C15" s="45"/>
    </row>
    <row r="21" spans="3:3" ht="20" x14ac:dyDescent="0.35">
      <c r="C21" s="61" t="s">
        <v>91</v>
      </c>
    </row>
    <row r="22" spans="3:3" ht="15.5" x14ac:dyDescent="0.35">
      <c r="C22" s="44" t="s">
        <v>92</v>
      </c>
    </row>
    <row r="23" spans="3:3" ht="15.5" x14ac:dyDescent="0.35">
      <c r="C23" s="44" t="s">
        <v>94</v>
      </c>
    </row>
    <row r="24" spans="3:3" ht="15.5" x14ac:dyDescent="0.35">
      <c r="C24" s="44" t="s">
        <v>95</v>
      </c>
    </row>
    <row r="25" spans="3:3" ht="15.5" x14ac:dyDescent="0.35">
      <c r="C25" s="44" t="s">
        <v>93</v>
      </c>
    </row>
    <row r="27" spans="3:3" ht="15.5" x14ac:dyDescent="0.35">
      <c r="C27" s="62" t="s">
        <v>100</v>
      </c>
    </row>
    <row r="29" spans="3:3" ht="15.5" x14ac:dyDescent="0.35">
      <c r="C29" s="62" t="s">
        <v>123</v>
      </c>
    </row>
    <row r="30" spans="3:3" ht="15.5" x14ac:dyDescent="0.35">
      <c r="C30" s="62" t="s">
        <v>124</v>
      </c>
    </row>
  </sheetData>
  <mergeCells count="1">
    <mergeCell ref="A1:G3"/>
  </mergeCells>
  <hyperlinks>
    <hyperlink ref="E7" r:id="rId1" xr:uid="{1FD94B76-9C15-446F-8882-34AE37AFE44F}"/>
    <hyperlink ref="E8" r:id="rId2" xr:uid="{EDF8AF5A-4C0A-4D2D-955B-5025CD894D9A}"/>
    <hyperlink ref="E9" r:id="rId3" xr:uid="{034F1415-CA30-40A4-8680-4D759E024154}"/>
    <hyperlink ref="E10" r:id="rId4" xr:uid="{619EAABB-D2AB-4746-A0F8-1D297B389A1D}"/>
  </hyperlinks>
  <pageMargins left="0.7" right="0.7" top="0.75" bottom="0.75" header="0.3" footer="0.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zoomScale="97" zoomScaleNormal="150" workbookViewId="0">
      <selection activeCell="B4" sqref="B4"/>
    </sheetView>
  </sheetViews>
  <sheetFormatPr defaultColWidth="8.83203125" defaultRowHeight="14" x14ac:dyDescent="0.35"/>
  <cols>
    <col min="1" max="1" width="8.83203125" style="3"/>
    <col min="2" max="2" width="17.1640625" style="3" customWidth="1"/>
    <col min="3" max="3" width="125.83203125" style="3" bestFit="1" customWidth="1"/>
    <col min="4" max="4" width="58.5" style="3" customWidth="1"/>
    <col min="5" max="16384" width="8.83203125" style="3"/>
  </cols>
  <sheetData>
    <row r="2" spans="1:4" x14ac:dyDescent="0.35">
      <c r="A2" s="63" t="s">
        <v>40</v>
      </c>
      <c r="B2" s="63" t="s">
        <v>39</v>
      </c>
      <c r="C2" s="63" t="s">
        <v>41</v>
      </c>
      <c r="D2" s="63" t="s">
        <v>42</v>
      </c>
    </row>
    <row r="3" spans="1:4" ht="15.5" x14ac:dyDescent="0.35">
      <c r="A3" s="55">
        <v>2.1</v>
      </c>
      <c r="B3" s="55"/>
      <c r="C3" s="36" t="s">
        <v>98</v>
      </c>
    </row>
    <row r="4" spans="1:4" ht="15.5" x14ac:dyDescent="0.35">
      <c r="C4" s="36" t="s">
        <v>56</v>
      </c>
    </row>
    <row r="5" spans="1:4" ht="15.5" x14ac:dyDescent="0.35">
      <c r="A5" s="55">
        <v>2.2000000000000002</v>
      </c>
      <c r="C5" s="36" t="s">
        <v>57</v>
      </c>
    </row>
    <row r="6" spans="1:4" ht="15.5" x14ac:dyDescent="0.35">
      <c r="C6" s="36" t="s">
        <v>58</v>
      </c>
    </row>
    <row r="7" spans="1:4" ht="15.5" x14ac:dyDescent="0.35">
      <c r="A7" s="55">
        <v>3.2</v>
      </c>
      <c r="C7" s="36" t="s">
        <v>65</v>
      </c>
    </row>
    <row r="8" spans="1:4" ht="15.5" x14ac:dyDescent="0.35">
      <c r="C8" s="36" t="s">
        <v>66</v>
      </c>
    </row>
    <row r="9" spans="1:4" ht="15.5" x14ac:dyDescent="0.35">
      <c r="A9" s="55">
        <v>3.6</v>
      </c>
      <c r="C9" s="36" t="s">
        <v>70</v>
      </c>
    </row>
    <row r="10" spans="1:4" ht="15.5" x14ac:dyDescent="0.35">
      <c r="A10" s="55">
        <v>3.7</v>
      </c>
      <c r="C10" s="36" t="s">
        <v>71</v>
      </c>
    </row>
    <row r="20" spans="1:2" x14ac:dyDescent="0.35">
      <c r="A20" s="55"/>
      <c r="B20" s="55"/>
    </row>
    <row r="23" spans="1:2" x14ac:dyDescent="0.3">
      <c r="A23" s="55"/>
      <c r="B23" s="6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PROJFUNCTIONS</vt:lpstr>
      <vt:lpstr>PROJINFO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2020-06-13T07:15:32Z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