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/>
  <mc:AlternateContent xmlns:mc="http://schemas.openxmlformats.org/markup-compatibility/2006">
    <mc:Choice Requires="x15">
      <x15ac:absPath xmlns:x15ac="http://schemas.microsoft.com/office/spreadsheetml/2010/11/ac" url="/Users/nik/Desktop/"/>
    </mc:Choice>
  </mc:AlternateContent>
  <xr:revisionPtr revIDLastSave="0" documentId="8_{AF3F404A-44FC-4144-9CF9-578FEE34EDB4}" xr6:coauthVersionLast="45" xr6:coauthVersionMax="45" xr10:uidLastSave="{00000000-0000-0000-0000-000000000000}"/>
  <bookViews>
    <workbookView xWindow="2920" yWindow="3720" windowWidth="25600" windowHeight="14800" tabRatio="500" xr2:uid="{00000000-000D-0000-FFFF-FFFF00000000}"/>
  </bookViews>
  <sheets>
    <sheet name="ECE411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15" i="1"/>
  <c r="G15" i="1" s="1"/>
  <c r="F16" i="1"/>
  <c r="G16" i="1" s="1"/>
  <c r="F17" i="1"/>
  <c r="G17" i="1" s="1"/>
  <c r="F18" i="1"/>
  <c r="G18" i="1" s="1"/>
  <c r="F19" i="1"/>
  <c r="G19" i="1" s="1"/>
  <c r="F2" i="1"/>
  <c r="G2" i="1" s="1"/>
  <c r="F20" i="1" l="1"/>
  <c r="G20" i="1" s="1"/>
</calcChain>
</file>

<file path=xl/sharedStrings.xml><?xml version="1.0" encoding="utf-8"?>
<sst xmlns="http://schemas.openxmlformats.org/spreadsheetml/2006/main" count="78" uniqueCount="66">
  <si>
    <t>REFERENCE</t>
  </si>
  <si>
    <t>VALUE</t>
  </si>
  <si>
    <t xml:space="preserve">P/N </t>
  </si>
  <si>
    <t xml:space="preserve">C13 C11 C10 C9 C7 C5 C2 C1 C12 C16 C17 C18 C19 C14 </t>
  </si>
  <si>
    <t>0.1u</t>
  </si>
  <si>
    <t>80-C0805X104K4RAUTO</t>
  </si>
  <si>
    <t>Price (per part)</t>
  </si>
  <si>
    <t>Price (per board)</t>
  </si>
  <si>
    <t>581-12063D226KAT2A</t>
  </si>
  <si>
    <t>22u</t>
  </si>
  <si>
    <t>QUANTITY (per board)</t>
  </si>
  <si>
    <t xml:space="preserve">C4 C8 </t>
  </si>
  <si>
    <t>R2</t>
  </si>
  <si>
    <t>10k</t>
  </si>
  <si>
    <t>660-RN73R1JTD1002B50</t>
  </si>
  <si>
    <t xml:space="preserve">D4 </t>
  </si>
  <si>
    <t>D_shottky</t>
  </si>
  <si>
    <t>512-SS34</t>
  </si>
  <si>
    <t xml:space="preserve">R1 </t>
  </si>
  <si>
    <t>2.2k</t>
  </si>
  <si>
    <t>594-MCU08050C2201FP5</t>
  </si>
  <si>
    <t xml:space="preserve">C3 </t>
  </si>
  <si>
    <t>1u</t>
  </si>
  <si>
    <t>581-08056C105JAZ2A</t>
  </si>
  <si>
    <t xml:space="preserve">C6 </t>
  </si>
  <si>
    <t>2.2u</t>
  </si>
  <si>
    <t>81-GCM21BR71A225JA7L</t>
  </si>
  <si>
    <t xml:space="preserve">U1 </t>
  </si>
  <si>
    <t>MT3608</t>
  </si>
  <si>
    <t>N/A</t>
  </si>
  <si>
    <t>L1</t>
  </si>
  <si>
    <t xml:space="preserve">RV1 </t>
  </si>
  <si>
    <t>100k</t>
  </si>
  <si>
    <t xml:space="preserve">U3 </t>
  </si>
  <si>
    <t>ATmega328P-PU</t>
  </si>
  <si>
    <t xml:space="preserve">D9 D8 D7 D6 D5 D3 D2 D1 D10 D11 D12 D13 </t>
  </si>
  <si>
    <t>WS2812B</t>
  </si>
  <si>
    <t xml:space="preserve">Y1 </t>
  </si>
  <si>
    <t>9B-16.000MBBK-B</t>
  </si>
  <si>
    <t xml:space="preserve">U2 </t>
  </si>
  <si>
    <t>LP2985-3.3</t>
  </si>
  <si>
    <t>296-18476-1-ND</t>
  </si>
  <si>
    <t>J2,J3,J4,J5,J6,J7,J9</t>
  </si>
  <si>
    <t>3M156862-01-ND</t>
  </si>
  <si>
    <t>Connectors</t>
  </si>
  <si>
    <t xml:space="preserve">C15 C20 </t>
  </si>
  <si>
    <t>22p</t>
  </si>
  <si>
    <t>732-7427-1-ND</t>
  </si>
  <si>
    <t xml:space="preserve">J8 </t>
  </si>
  <si>
    <t>Gyro Header</t>
  </si>
  <si>
    <t xml:space="preserve">J1 </t>
  </si>
  <si>
    <t>Boot Loader &amp; Program</t>
  </si>
  <si>
    <t>Total Price Per Board (Components we do not yet have)</t>
  </si>
  <si>
    <t>Minimum (no extra parts) price for 4 board)</t>
  </si>
  <si>
    <t>Already Have</t>
  </si>
  <si>
    <t>Notes:</t>
  </si>
  <si>
    <t>Check EPL, Check at home, use through holes</t>
  </si>
  <si>
    <t>re use the one on the board, change the size for the schematic</t>
  </si>
  <si>
    <t>use the one from the boost converter the 3296</t>
  </si>
  <si>
    <t xml:space="preserve">order that </t>
  </si>
  <si>
    <t>order extra 2</t>
  </si>
  <si>
    <t>order</t>
  </si>
  <si>
    <t>order twice as many</t>
  </si>
  <si>
    <t>wait on that</t>
  </si>
  <si>
    <t>already Have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</si>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</sst>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0" fillId="2" borderId="1" xfId="0" applyFill="1" applyBorder="1"/>
    <xf numFmtId="164" fontId="0" fillId="0" borderId="1" xfId="0" applyNumberFormat="1" applyBorder="1"/>
    <xf numFmtId="0" fontId="1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/>
    <xf numFmtId="164" fontId="0" fillId="0" borderId="2" xfId="0" applyNumberFormat="1" applyBorder="1"/>
    <xf numFmtId="0" fontId="1" fillId="0" borderId="9" xfId="0" applyFont="1" applyBorder="1"/>
    <xf numFmtId="0" fontId="1" fillId="0" borderId="12" xfId="0" applyFont="1" applyBorder="1"/>
    <xf numFmtId="0" fontId="1" fillId="0" borderId="8" xfId="0" applyFont="1" applyFill="1" applyBorder="1"/>
    <xf numFmtId="0" fontId="0" fillId="2" borderId="6" xfId="0" applyFill="1" applyBorder="1"/>
    <xf numFmtId="0" fontId="0" fillId="2" borderId="13" xfId="0" applyFill="1" applyBorder="1"/>
    <xf numFmtId="164" fontId="0" fillId="0" borderId="13" xfId="0" applyNumberFormat="1" applyBorder="1"/>
    <xf numFmtId="164" fontId="0" fillId="0" borderId="5" xfId="0" applyNumberFormat="1" applyBorder="1"/>
    <xf numFmtId="0" fontId="1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0" fillId="4" borderId="4" xfId="0" applyFill="1" applyBorder="1"/>
  </cellXfs>
  <cellStyles count="1"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.00;[Red]\-&quot;$&quot;#,##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4" formatCode="&quot;$&quot;#,##0.00;[Red]\-&quot;$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$&quot;#,##0.00;[Red]\-&quot;$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AE583-9513-5F4C-BFC4-A714968783C8}" name="Table1" displayName="Table1" ref="A1:I19" totalsRowShown="0" headerRowDxfId="1" headerRowBorderDxfId="9" tableBorderDxfId="10">
  <autoFilter ref="A1:I19" xr:uid="{6919ADF7-0AB0-6A4F-8306-FCADD695848B}"/>
  <tableColumns count="9">
    <tableColumn id="1" xr3:uid="{B4511C5A-F2AE-1046-8476-F794BC28411B}" name="REFERENCE" dataDxfId="8"/>
    <tableColumn id="2" xr3:uid="{71DF0BB8-5448-BF47-8BFC-FBD3851C11D5}" name="QUANTITY (per board)" dataDxfId="7"/>
    <tableColumn id="3" xr3:uid="{CD60B249-78B3-9345-878B-E77DDDEF0711}" name="VALUE" dataDxfId="6"/>
    <tableColumn id="4" xr3:uid="{DC1D38FF-0486-7B46-A377-CF83C421AD8A}" name="P/N " dataDxfId="5"/>
    <tableColumn id="5" xr3:uid="{449A10C2-3446-8648-B6F4-BEBAC1FE2A24}" name="Price (per part)" dataDxfId="4"/>
    <tableColumn id="6" xr3:uid="{1438EE14-F6EB-F445-AE9D-F7218C90021E}" name="Price (per board)" dataDxfId="3">
      <calculatedColumnFormula>E2*B2</calculatedColumnFormula>
    </tableColumn>
    <tableColumn id="7" xr3:uid="{07040BA0-DD64-A047-9615-06C5157CDA24}" name="Minimum (no extra parts) price for 4 board)" dataDxfId="2">
      <calculatedColumnFormula>F2*4</calculatedColumnFormula>
    </tableColumn>
    <tableColumn id="8" xr3:uid="{88D7E2EB-AE36-8942-874C-0490FC4AF2EE}" name="Notes:"/>
    <tableColumn id="9" xr3:uid="{70540FF0-9040-3A4E-9BE9-C9A9A64C3E89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80" zoomScaleNormal="80" workbookViewId="0">
      <selection activeCell="H19" sqref="H19"/>
    </sheetView>
  </sheetViews>
  <sheetFormatPr baseColWidth="10" defaultRowHeight="16" x14ac:dyDescent="0.2"/>
  <cols>
    <col min="1" max="1" width="51.1640625" customWidth="1"/>
    <col min="2" max="2" width="21.83203125" customWidth="1"/>
    <col min="3" max="3" width="20.5" customWidth="1"/>
    <col min="4" max="4" width="24.83203125" customWidth="1"/>
    <col min="5" max="5" width="15.83203125" customWidth="1"/>
    <col min="6" max="6" width="17.1640625" customWidth="1"/>
    <col min="7" max="7" width="16.1640625" customWidth="1"/>
    <col min="8" max="8" width="53.5" style="23" bestFit="1" customWidth="1"/>
    <col min="9" max="9" width="30.33203125" customWidth="1"/>
  </cols>
  <sheetData>
    <row r="1" spans="1:9" ht="17" x14ac:dyDescent="0.2">
      <c r="A1" s="15" t="s">
        <v>0</v>
      </c>
      <c r="B1" s="16" t="s">
        <v>10</v>
      </c>
      <c r="C1" s="16" t="s">
        <v>1</v>
      </c>
      <c r="D1" s="16" t="s">
        <v>2</v>
      </c>
      <c r="E1" s="16" t="s">
        <v>6</v>
      </c>
      <c r="F1" s="16" t="s">
        <v>7</v>
      </c>
      <c r="G1" s="17" t="s">
        <v>53</v>
      </c>
      <c r="H1" s="22" t="s">
        <v>55</v>
      </c>
      <c r="I1" s="16" t="s">
        <v>65</v>
      </c>
    </row>
    <row r="2" spans="1:9" ht="17" x14ac:dyDescent="0.2">
      <c r="A2" s="24" t="s">
        <v>3</v>
      </c>
      <c r="B2" s="1">
        <v>14</v>
      </c>
      <c r="C2" s="1" t="s">
        <v>4</v>
      </c>
      <c r="D2" s="1" t="s">
        <v>5</v>
      </c>
      <c r="E2" s="3">
        <v>0.68</v>
      </c>
      <c r="F2" s="3">
        <f>E2*B2</f>
        <v>9.5200000000000014</v>
      </c>
      <c r="G2" s="14">
        <f>F2*4</f>
        <v>38.080000000000005</v>
      </c>
      <c r="H2" s="23" t="s">
        <v>56</v>
      </c>
    </row>
    <row r="3" spans="1:9" ht="17" x14ac:dyDescent="0.2">
      <c r="A3" s="24" t="s">
        <v>11</v>
      </c>
      <c r="B3" s="1">
        <v>2</v>
      </c>
      <c r="C3" s="1" t="s">
        <v>9</v>
      </c>
      <c r="D3" s="1" t="s">
        <v>8</v>
      </c>
      <c r="E3" s="3">
        <v>1.1499999999999999</v>
      </c>
      <c r="F3" s="3">
        <f t="shared" ref="F3:F19" si="0">E3*B3</f>
        <v>2.2999999999999998</v>
      </c>
      <c r="G3" s="14">
        <f t="shared" ref="G3:G8" si="1">F3*4</f>
        <v>9.1999999999999993</v>
      </c>
      <c r="H3" s="23" t="s">
        <v>57</v>
      </c>
    </row>
    <row r="4" spans="1:9" ht="17" x14ac:dyDescent="0.2">
      <c r="A4" s="24" t="s">
        <v>12</v>
      </c>
      <c r="B4" s="1">
        <v>1</v>
      </c>
      <c r="C4" s="1" t="s">
        <v>13</v>
      </c>
      <c r="D4" s="1" t="s">
        <v>14</v>
      </c>
      <c r="E4" s="3">
        <v>0.59</v>
      </c>
      <c r="F4" s="3">
        <f t="shared" si="0"/>
        <v>0.59</v>
      </c>
      <c r="G4" s="14">
        <f t="shared" si="1"/>
        <v>2.36</v>
      </c>
      <c r="H4" s="23" t="s">
        <v>63</v>
      </c>
    </row>
    <row r="5" spans="1:9" ht="17" x14ac:dyDescent="0.2">
      <c r="A5" s="24" t="s">
        <v>15</v>
      </c>
      <c r="B5" s="1">
        <v>1</v>
      </c>
      <c r="C5" s="1" t="s">
        <v>16</v>
      </c>
      <c r="D5" s="1" t="s">
        <v>17</v>
      </c>
      <c r="E5" s="3">
        <v>0.45</v>
      </c>
      <c r="F5" s="3">
        <f t="shared" si="0"/>
        <v>0.45</v>
      </c>
      <c r="G5" s="14">
        <f t="shared" si="1"/>
        <v>1.8</v>
      </c>
      <c r="H5" s="23" t="s">
        <v>58</v>
      </c>
    </row>
    <row r="6" spans="1:9" ht="17" x14ac:dyDescent="0.2">
      <c r="A6" s="24" t="s">
        <v>18</v>
      </c>
      <c r="B6" s="1">
        <v>1</v>
      </c>
      <c r="C6" s="1" t="s">
        <v>19</v>
      </c>
      <c r="D6" s="1" t="s">
        <v>20</v>
      </c>
      <c r="E6" s="3">
        <v>0.31</v>
      </c>
      <c r="F6" s="3">
        <f t="shared" si="0"/>
        <v>0.31</v>
      </c>
      <c r="G6" s="14">
        <f t="shared" si="1"/>
        <v>1.24</v>
      </c>
      <c r="H6" s="23" t="s">
        <v>59</v>
      </c>
    </row>
    <row r="7" spans="1:9" ht="17" x14ac:dyDescent="0.2">
      <c r="A7" s="24" t="s">
        <v>21</v>
      </c>
      <c r="B7" s="1">
        <v>1</v>
      </c>
      <c r="C7" s="1" t="s">
        <v>22</v>
      </c>
      <c r="D7" s="1" t="s">
        <v>23</v>
      </c>
      <c r="E7" s="3">
        <v>1.98</v>
      </c>
      <c r="F7" s="3">
        <f t="shared" si="0"/>
        <v>1.98</v>
      </c>
      <c r="G7" s="14">
        <f t="shared" si="1"/>
        <v>7.92</v>
      </c>
      <c r="H7" s="23" t="s">
        <v>59</v>
      </c>
    </row>
    <row r="8" spans="1:9" ht="17" x14ac:dyDescent="0.2">
      <c r="A8" s="24" t="s">
        <v>24</v>
      </c>
      <c r="B8" s="1">
        <v>1</v>
      </c>
      <c r="C8" s="1" t="s">
        <v>25</v>
      </c>
      <c r="D8" s="1" t="s">
        <v>26</v>
      </c>
      <c r="E8" s="3">
        <v>0.42</v>
      </c>
      <c r="F8" s="3">
        <f t="shared" si="0"/>
        <v>0.42</v>
      </c>
      <c r="G8" s="14">
        <f t="shared" si="1"/>
        <v>1.68</v>
      </c>
      <c r="H8" s="23" t="s">
        <v>59</v>
      </c>
    </row>
    <row r="9" spans="1:9" x14ac:dyDescent="0.2">
      <c r="A9" s="13" t="s">
        <v>27</v>
      </c>
      <c r="B9" s="2">
        <v>1</v>
      </c>
      <c r="C9" s="2" t="s">
        <v>28</v>
      </c>
      <c r="D9" s="2" t="s">
        <v>29</v>
      </c>
      <c r="E9" s="4" t="s">
        <v>54</v>
      </c>
      <c r="F9" s="5"/>
      <c r="G9" s="5"/>
      <c r="H9"/>
    </row>
    <row r="10" spans="1:9" x14ac:dyDescent="0.2">
      <c r="A10" s="13" t="s">
        <v>30</v>
      </c>
      <c r="B10" s="2">
        <v>1</v>
      </c>
      <c r="C10" s="2" t="s">
        <v>9</v>
      </c>
      <c r="D10" s="2" t="s">
        <v>29</v>
      </c>
      <c r="E10" s="6" t="s">
        <v>64</v>
      </c>
      <c r="F10" s="7"/>
      <c r="G10" s="7"/>
      <c r="H10"/>
    </row>
    <row r="11" spans="1:9" x14ac:dyDescent="0.2">
      <c r="A11" s="13" t="s">
        <v>31</v>
      </c>
      <c r="B11" s="2">
        <v>1</v>
      </c>
      <c r="C11" s="2" t="s">
        <v>32</v>
      </c>
      <c r="D11" s="2" t="s">
        <v>29</v>
      </c>
      <c r="E11" s="6" t="s">
        <v>64</v>
      </c>
      <c r="F11" s="7"/>
      <c r="G11" s="7"/>
      <c r="H11"/>
    </row>
    <row r="12" spans="1:9" x14ac:dyDescent="0.2">
      <c r="A12" s="13" t="s">
        <v>33</v>
      </c>
      <c r="B12" s="2">
        <v>1</v>
      </c>
      <c r="C12" s="2" t="s">
        <v>34</v>
      </c>
      <c r="D12" s="2" t="s">
        <v>29</v>
      </c>
      <c r="E12" s="6" t="s">
        <v>64</v>
      </c>
      <c r="F12" s="7"/>
      <c r="G12" s="7"/>
      <c r="H12"/>
    </row>
    <row r="13" spans="1:9" x14ac:dyDescent="0.2">
      <c r="A13" s="13" t="s">
        <v>35</v>
      </c>
      <c r="B13" s="2">
        <v>12</v>
      </c>
      <c r="C13" s="2" t="s">
        <v>36</v>
      </c>
      <c r="D13" s="2" t="s">
        <v>29</v>
      </c>
      <c r="E13" s="6" t="s">
        <v>64</v>
      </c>
      <c r="F13" s="7"/>
      <c r="G13" s="7"/>
      <c r="H13"/>
    </row>
    <row r="14" spans="1:9" x14ac:dyDescent="0.2">
      <c r="A14" s="13" t="s">
        <v>37</v>
      </c>
      <c r="B14" s="2">
        <v>1</v>
      </c>
      <c r="C14" s="2" t="s">
        <v>38</v>
      </c>
      <c r="D14" s="2" t="s">
        <v>29</v>
      </c>
      <c r="E14" s="8" t="s">
        <v>64</v>
      </c>
      <c r="F14" s="9"/>
      <c r="G14" s="9"/>
      <c r="H14"/>
    </row>
    <row r="15" spans="1:9" ht="17" x14ac:dyDescent="0.2">
      <c r="A15" s="24" t="s">
        <v>39</v>
      </c>
      <c r="B15" s="1">
        <v>1</v>
      </c>
      <c r="C15" s="1" t="s">
        <v>40</v>
      </c>
      <c r="D15" s="1" t="s">
        <v>41</v>
      </c>
      <c r="E15" s="3">
        <v>0.57999999999999996</v>
      </c>
      <c r="F15" s="3">
        <f t="shared" si="0"/>
        <v>0.57999999999999996</v>
      </c>
      <c r="G15" s="14">
        <f>F15*4</f>
        <v>2.3199999999999998</v>
      </c>
      <c r="H15" s="23" t="s">
        <v>60</v>
      </c>
    </row>
    <row r="16" spans="1:9" ht="17" x14ac:dyDescent="0.2">
      <c r="A16" s="24" t="s">
        <v>42</v>
      </c>
      <c r="B16" s="1">
        <v>7</v>
      </c>
      <c r="C16" s="1" t="s">
        <v>44</v>
      </c>
      <c r="D16" s="1" t="s">
        <v>43</v>
      </c>
      <c r="E16" s="3">
        <v>0.17</v>
      </c>
      <c r="F16" s="3">
        <f t="shared" si="0"/>
        <v>1.1900000000000002</v>
      </c>
      <c r="G16" s="14">
        <f t="shared" ref="G16:G20" si="2">F16*4</f>
        <v>4.7600000000000007</v>
      </c>
      <c r="H16" s="23" t="s">
        <v>61</v>
      </c>
    </row>
    <row r="17" spans="1:8" ht="17" x14ac:dyDescent="0.2">
      <c r="A17" s="24" t="s">
        <v>45</v>
      </c>
      <c r="B17" s="1">
        <v>2</v>
      </c>
      <c r="C17" s="1" t="s">
        <v>46</v>
      </c>
      <c r="D17" s="1" t="s">
        <v>47</v>
      </c>
      <c r="E17" s="3">
        <v>0.1</v>
      </c>
      <c r="F17" s="3">
        <f t="shared" si="0"/>
        <v>0.2</v>
      </c>
      <c r="G17" s="14">
        <f t="shared" si="2"/>
        <v>0.8</v>
      </c>
      <c r="H17" s="23" t="s">
        <v>62</v>
      </c>
    </row>
    <row r="18" spans="1:8" x14ac:dyDescent="0.2">
      <c r="A18" s="13" t="s">
        <v>48</v>
      </c>
      <c r="B18" s="2">
        <v>1</v>
      </c>
      <c r="C18" s="2" t="s">
        <v>49</v>
      </c>
      <c r="D18" s="2">
        <v>9279</v>
      </c>
      <c r="E18" s="3">
        <v>0.5</v>
      </c>
      <c r="F18" s="3">
        <f t="shared" si="0"/>
        <v>0.5</v>
      </c>
      <c r="G18" s="14">
        <f t="shared" si="2"/>
        <v>2</v>
      </c>
      <c r="H18"/>
    </row>
    <row r="19" spans="1:8" x14ac:dyDescent="0.2">
      <c r="A19" s="18" t="s">
        <v>50</v>
      </c>
      <c r="B19" s="19">
        <v>1</v>
      </c>
      <c r="C19" s="19" t="s">
        <v>51</v>
      </c>
      <c r="D19" s="19">
        <v>9280</v>
      </c>
      <c r="E19" s="20">
        <v>0.5</v>
      </c>
      <c r="F19" s="20">
        <f t="shared" si="0"/>
        <v>0.5</v>
      </c>
      <c r="G19" s="21">
        <f t="shared" si="2"/>
        <v>2</v>
      </c>
      <c r="H19"/>
    </row>
    <row r="20" spans="1:8" x14ac:dyDescent="0.2">
      <c r="A20" s="10" t="s">
        <v>52</v>
      </c>
      <c r="B20" s="11"/>
      <c r="C20" s="11"/>
      <c r="D20" s="11"/>
      <c r="E20" s="12"/>
      <c r="F20" s="3">
        <f>SUM(F2:F8,F15:F19)</f>
        <v>18.54</v>
      </c>
      <c r="G20" s="3">
        <f t="shared" si="2"/>
        <v>74.16</v>
      </c>
    </row>
  </sheetData>
  <mergeCells count="1">
    <mergeCell ref="A20:E2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2019-11-01T20:05:51Z</dcterms:created>
  <dcterms:modified xsi:type="dcterms:W3CDTF">2019-11-03T18:40:01Z</dcterms:modified>
</cp:coreProperties>
</file>