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2" i="1" l="1"/>
  <c r="J663" i="1"/>
  <c r="J664" i="1"/>
  <c r="J665" i="1"/>
  <c r="J666" i="1"/>
  <c r="J667" i="1"/>
  <c r="J668" i="1"/>
  <c r="J669" i="1"/>
  <c r="J670" i="1"/>
  <c r="J671" i="1"/>
  <c r="J672" i="1"/>
  <c r="J661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J648" i="1" l="1"/>
  <c r="J649" i="1"/>
  <c r="J650" i="1"/>
  <c r="J651" i="1"/>
  <c r="J652" i="1"/>
  <c r="J653" i="1"/>
  <c r="J654" i="1"/>
  <c r="J655" i="1"/>
  <c r="J656" i="1"/>
  <c r="J657" i="1"/>
  <c r="J658" i="1"/>
  <c r="J647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H644" i="1" l="1"/>
  <c r="G644" i="1"/>
  <c r="F644" i="1"/>
  <c r="J644" i="1" s="1"/>
  <c r="H643" i="1"/>
  <c r="G643" i="1"/>
  <c r="F643" i="1"/>
  <c r="J643" i="1" s="1"/>
  <c r="H642" i="1"/>
  <c r="G642" i="1"/>
  <c r="F642" i="1"/>
  <c r="J642" i="1" s="1"/>
  <c r="H641" i="1"/>
  <c r="G641" i="1"/>
  <c r="F641" i="1"/>
  <c r="J641" i="1" s="1"/>
  <c r="H640" i="1"/>
  <c r="G640" i="1"/>
  <c r="F640" i="1"/>
  <c r="J640" i="1" s="1"/>
  <c r="H639" i="1"/>
  <c r="G639" i="1"/>
  <c r="F639" i="1"/>
  <c r="J639" i="1" s="1"/>
  <c r="H638" i="1"/>
  <c r="G638" i="1"/>
  <c r="F638" i="1"/>
  <c r="J638" i="1" s="1"/>
  <c r="H637" i="1"/>
  <c r="G637" i="1"/>
  <c r="F637" i="1"/>
  <c r="J637" i="1" s="1"/>
  <c r="H636" i="1"/>
  <c r="G636" i="1"/>
  <c r="F636" i="1"/>
  <c r="J636" i="1" s="1"/>
  <c r="F635" i="1"/>
  <c r="J635" i="1" s="1"/>
  <c r="G635" i="1"/>
  <c r="H635" i="1"/>
  <c r="H634" i="1"/>
  <c r="G634" i="1"/>
  <c r="F634" i="1"/>
  <c r="J634" i="1" s="1"/>
  <c r="F631" i="1"/>
  <c r="G631" i="1"/>
  <c r="H631" i="1"/>
  <c r="F632" i="1"/>
  <c r="G632" i="1"/>
  <c r="H632" i="1"/>
  <c r="F633" i="1"/>
  <c r="J633" i="1" s="1"/>
  <c r="G633" i="1"/>
  <c r="H633" i="1"/>
  <c r="F617" i="1"/>
  <c r="G617" i="1"/>
  <c r="H617" i="1"/>
  <c r="F618" i="1"/>
  <c r="G618" i="1"/>
  <c r="H618" i="1"/>
  <c r="F619" i="1"/>
  <c r="J619" i="1" s="1"/>
  <c r="G619" i="1"/>
  <c r="H619" i="1"/>
  <c r="F620" i="1"/>
  <c r="J620" i="1" s="1"/>
  <c r="G620" i="1"/>
  <c r="H620" i="1"/>
  <c r="F621" i="1"/>
  <c r="J621" i="1" s="1"/>
  <c r="G621" i="1"/>
  <c r="H621" i="1"/>
  <c r="F622" i="1"/>
  <c r="J622" i="1" s="1"/>
  <c r="G622" i="1"/>
  <c r="H622" i="1"/>
  <c r="F623" i="1"/>
  <c r="J623" i="1" s="1"/>
  <c r="G623" i="1"/>
  <c r="H623" i="1"/>
  <c r="F624" i="1"/>
  <c r="J624" i="1" s="1"/>
  <c r="G624" i="1"/>
  <c r="H624" i="1"/>
  <c r="F625" i="1"/>
  <c r="J625" i="1" s="1"/>
  <c r="G625" i="1"/>
  <c r="H625" i="1"/>
  <c r="F626" i="1"/>
  <c r="J626" i="1" s="1"/>
  <c r="G626" i="1"/>
  <c r="H626" i="1"/>
  <c r="F627" i="1"/>
  <c r="J627" i="1" s="1"/>
  <c r="G627" i="1"/>
  <c r="H627" i="1"/>
  <c r="F628" i="1"/>
  <c r="J628" i="1" s="1"/>
  <c r="G628" i="1"/>
  <c r="H628" i="1"/>
  <c r="F629" i="1"/>
  <c r="J629" i="1" s="1"/>
  <c r="G629" i="1"/>
  <c r="H629" i="1"/>
  <c r="F630" i="1"/>
  <c r="J630" i="1" s="1"/>
  <c r="G630" i="1"/>
  <c r="H630" i="1"/>
  <c r="J606" i="1"/>
  <c r="J610" i="1"/>
  <c r="J614" i="1"/>
  <c r="F603" i="1"/>
  <c r="G603" i="1"/>
  <c r="H603" i="1"/>
  <c r="F604" i="1"/>
  <c r="G604" i="1"/>
  <c r="H604" i="1"/>
  <c r="F605" i="1"/>
  <c r="G605" i="1"/>
  <c r="J605" i="1" s="1"/>
  <c r="H605" i="1"/>
  <c r="F606" i="1"/>
  <c r="G606" i="1"/>
  <c r="H606" i="1"/>
  <c r="F607" i="1"/>
  <c r="J607" i="1" s="1"/>
  <c r="G607" i="1"/>
  <c r="H607" i="1"/>
  <c r="F608" i="1"/>
  <c r="J608" i="1" s="1"/>
  <c r="G608" i="1"/>
  <c r="H608" i="1"/>
  <c r="F609" i="1"/>
  <c r="G609" i="1"/>
  <c r="J609" i="1" s="1"/>
  <c r="H609" i="1"/>
  <c r="F610" i="1"/>
  <c r="G610" i="1"/>
  <c r="H610" i="1"/>
  <c r="F611" i="1"/>
  <c r="J611" i="1" s="1"/>
  <c r="G611" i="1"/>
  <c r="H611" i="1"/>
  <c r="F612" i="1"/>
  <c r="J612" i="1" s="1"/>
  <c r="G612" i="1"/>
  <c r="H612" i="1"/>
  <c r="F613" i="1"/>
  <c r="G613" i="1"/>
  <c r="J613" i="1" s="1"/>
  <c r="H613" i="1"/>
  <c r="F614" i="1"/>
  <c r="G614" i="1"/>
  <c r="H614" i="1"/>
  <c r="F615" i="1"/>
  <c r="J615" i="1" s="1"/>
  <c r="G615" i="1"/>
  <c r="H615" i="1"/>
  <c r="F616" i="1"/>
  <c r="J616" i="1" s="1"/>
  <c r="G616" i="1"/>
  <c r="H616" i="1"/>
  <c r="J594" i="1"/>
  <c r="J598" i="1"/>
  <c r="J602" i="1"/>
  <c r="F589" i="1"/>
  <c r="G589" i="1"/>
  <c r="H589" i="1"/>
  <c r="F590" i="1"/>
  <c r="G590" i="1"/>
  <c r="H590" i="1"/>
  <c r="F591" i="1"/>
  <c r="J591" i="1" s="1"/>
  <c r="G591" i="1"/>
  <c r="H591" i="1"/>
  <c r="F592" i="1"/>
  <c r="J592" i="1" s="1"/>
  <c r="G592" i="1"/>
  <c r="H592" i="1"/>
  <c r="F593" i="1"/>
  <c r="G593" i="1"/>
  <c r="J593" i="1" s="1"/>
  <c r="H593" i="1"/>
  <c r="F594" i="1"/>
  <c r="G594" i="1"/>
  <c r="H594" i="1"/>
  <c r="F595" i="1"/>
  <c r="J595" i="1" s="1"/>
  <c r="G595" i="1"/>
  <c r="H595" i="1"/>
  <c r="F596" i="1"/>
  <c r="J596" i="1" s="1"/>
  <c r="G596" i="1"/>
  <c r="H596" i="1"/>
  <c r="F597" i="1"/>
  <c r="G597" i="1"/>
  <c r="J597" i="1" s="1"/>
  <c r="H597" i="1"/>
  <c r="F598" i="1"/>
  <c r="G598" i="1"/>
  <c r="H598" i="1"/>
  <c r="F599" i="1"/>
  <c r="J599" i="1" s="1"/>
  <c r="G599" i="1"/>
  <c r="H599" i="1"/>
  <c r="F600" i="1"/>
  <c r="J600" i="1" s="1"/>
  <c r="G600" i="1"/>
  <c r="H600" i="1"/>
  <c r="F601" i="1"/>
  <c r="G601" i="1"/>
  <c r="J601" i="1" s="1"/>
  <c r="H601" i="1"/>
  <c r="F602" i="1"/>
  <c r="G602" i="1"/>
  <c r="H602" i="1"/>
  <c r="J578" i="1"/>
  <c r="J582" i="1"/>
  <c r="J586" i="1"/>
  <c r="F575" i="1"/>
  <c r="G575" i="1"/>
  <c r="H575" i="1"/>
  <c r="F576" i="1"/>
  <c r="G576" i="1"/>
  <c r="H576" i="1"/>
  <c r="F577" i="1"/>
  <c r="G577" i="1"/>
  <c r="J577" i="1" s="1"/>
  <c r="H577" i="1"/>
  <c r="F578" i="1"/>
  <c r="G578" i="1"/>
  <c r="H578" i="1"/>
  <c r="F579" i="1"/>
  <c r="J579" i="1" s="1"/>
  <c r="G579" i="1"/>
  <c r="H579" i="1"/>
  <c r="F580" i="1"/>
  <c r="J580" i="1" s="1"/>
  <c r="G580" i="1"/>
  <c r="H580" i="1"/>
  <c r="F581" i="1"/>
  <c r="G581" i="1"/>
  <c r="J581" i="1" s="1"/>
  <c r="H581" i="1"/>
  <c r="F582" i="1"/>
  <c r="G582" i="1"/>
  <c r="H582" i="1"/>
  <c r="F583" i="1"/>
  <c r="J583" i="1" s="1"/>
  <c r="G583" i="1"/>
  <c r="H583" i="1"/>
  <c r="F584" i="1"/>
  <c r="J584" i="1" s="1"/>
  <c r="G584" i="1"/>
  <c r="H584" i="1"/>
  <c r="F585" i="1"/>
  <c r="G585" i="1"/>
  <c r="J585" i="1" s="1"/>
  <c r="H585" i="1"/>
  <c r="F586" i="1"/>
  <c r="G586" i="1"/>
  <c r="H586" i="1"/>
  <c r="F587" i="1"/>
  <c r="J587" i="1" s="1"/>
  <c r="G587" i="1"/>
  <c r="H587" i="1"/>
  <c r="F588" i="1"/>
  <c r="J588" i="1" s="1"/>
  <c r="G588" i="1"/>
  <c r="H588" i="1"/>
  <c r="F561" i="1" l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J566" i="1" s="1"/>
  <c r="G566" i="1"/>
  <c r="H566" i="1"/>
  <c r="F567" i="1"/>
  <c r="G567" i="1"/>
  <c r="H567" i="1"/>
  <c r="F568" i="1"/>
  <c r="G568" i="1"/>
  <c r="H568" i="1"/>
  <c r="F569" i="1"/>
  <c r="G569" i="1"/>
  <c r="H569" i="1"/>
  <c r="F570" i="1"/>
  <c r="J570" i="1" s="1"/>
  <c r="G570" i="1"/>
  <c r="H570" i="1"/>
  <c r="F571" i="1"/>
  <c r="G571" i="1"/>
  <c r="H571" i="1"/>
  <c r="F572" i="1"/>
  <c r="G572" i="1"/>
  <c r="H572" i="1"/>
  <c r="F573" i="1"/>
  <c r="G573" i="1"/>
  <c r="H573" i="1"/>
  <c r="F574" i="1"/>
  <c r="J574" i="1" s="1"/>
  <c r="G574" i="1"/>
  <c r="H574" i="1"/>
  <c r="F547" i="1"/>
  <c r="G547" i="1"/>
  <c r="H547" i="1"/>
  <c r="F548" i="1"/>
  <c r="G548" i="1"/>
  <c r="H548" i="1"/>
  <c r="F549" i="1"/>
  <c r="G549" i="1"/>
  <c r="H549" i="1"/>
  <c r="F550" i="1"/>
  <c r="J550" i="1" s="1"/>
  <c r="G550" i="1"/>
  <c r="H550" i="1"/>
  <c r="F551" i="1"/>
  <c r="G551" i="1"/>
  <c r="H551" i="1"/>
  <c r="F552" i="1"/>
  <c r="G552" i="1"/>
  <c r="H552" i="1"/>
  <c r="F553" i="1"/>
  <c r="G553" i="1"/>
  <c r="H553" i="1"/>
  <c r="F554" i="1"/>
  <c r="J554" i="1" s="1"/>
  <c r="G554" i="1"/>
  <c r="H554" i="1"/>
  <c r="F555" i="1"/>
  <c r="G555" i="1"/>
  <c r="H555" i="1"/>
  <c r="F556" i="1"/>
  <c r="G556" i="1"/>
  <c r="H556" i="1"/>
  <c r="F557" i="1"/>
  <c r="G557" i="1"/>
  <c r="H557" i="1"/>
  <c r="F558" i="1"/>
  <c r="J558" i="1" s="1"/>
  <c r="G558" i="1"/>
  <c r="H558" i="1"/>
  <c r="F559" i="1"/>
  <c r="G559" i="1"/>
  <c r="H559" i="1"/>
  <c r="F560" i="1"/>
  <c r="G560" i="1"/>
  <c r="H560" i="1"/>
  <c r="J571" i="1" l="1"/>
  <c r="J567" i="1"/>
  <c r="J563" i="1"/>
  <c r="J559" i="1"/>
  <c r="J560" i="1"/>
  <c r="J556" i="1"/>
  <c r="J552" i="1"/>
  <c r="J549" i="1"/>
  <c r="J572" i="1"/>
  <c r="J568" i="1"/>
  <c r="J564" i="1"/>
  <c r="J555" i="1"/>
  <c r="J551" i="1"/>
  <c r="J557" i="1"/>
  <c r="J553" i="1"/>
  <c r="J573" i="1"/>
  <c r="J569" i="1"/>
  <c r="J565" i="1"/>
  <c r="F533" i="1"/>
  <c r="G533" i="1"/>
  <c r="H533" i="1"/>
  <c r="F534" i="1"/>
  <c r="G534" i="1"/>
  <c r="H534" i="1"/>
  <c r="F535" i="1"/>
  <c r="J535" i="1" s="1"/>
  <c r="G535" i="1"/>
  <c r="H535" i="1"/>
  <c r="F536" i="1"/>
  <c r="J536" i="1" s="1"/>
  <c r="G536" i="1"/>
  <c r="H536" i="1"/>
  <c r="F537" i="1"/>
  <c r="G537" i="1"/>
  <c r="H537" i="1"/>
  <c r="F538" i="1"/>
  <c r="G538" i="1"/>
  <c r="H538" i="1"/>
  <c r="F539" i="1"/>
  <c r="J539" i="1" s="1"/>
  <c r="G539" i="1"/>
  <c r="H539" i="1"/>
  <c r="F540" i="1"/>
  <c r="J540" i="1" s="1"/>
  <c r="G540" i="1"/>
  <c r="H540" i="1"/>
  <c r="F541" i="1"/>
  <c r="G541" i="1"/>
  <c r="H541" i="1"/>
  <c r="F542" i="1"/>
  <c r="G542" i="1"/>
  <c r="H542" i="1"/>
  <c r="F543" i="1"/>
  <c r="J543" i="1" s="1"/>
  <c r="G543" i="1"/>
  <c r="H543" i="1"/>
  <c r="F544" i="1"/>
  <c r="J544" i="1" s="1"/>
  <c r="G544" i="1"/>
  <c r="H544" i="1"/>
  <c r="F545" i="1"/>
  <c r="G545" i="1"/>
  <c r="H545" i="1"/>
  <c r="F546" i="1"/>
  <c r="G546" i="1"/>
  <c r="H546" i="1"/>
  <c r="J545" i="1" l="1"/>
  <c r="J541" i="1"/>
  <c r="J537" i="1"/>
  <c r="J546" i="1"/>
  <c r="J542" i="1"/>
  <c r="J538" i="1"/>
  <c r="F519" i="1"/>
  <c r="G519" i="1"/>
  <c r="H519" i="1"/>
  <c r="F520" i="1"/>
  <c r="G520" i="1"/>
  <c r="H520" i="1"/>
  <c r="F521" i="1"/>
  <c r="J521" i="1" s="1"/>
  <c r="G521" i="1"/>
  <c r="H521" i="1"/>
  <c r="F522" i="1"/>
  <c r="J522" i="1" s="1"/>
  <c r="G522" i="1"/>
  <c r="H522" i="1"/>
  <c r="F523" i="1"/>
  <c r="G523" i="1"/>
  <c r="H523" i="1"/>
  <c r="F524" i="1"/>
  <c r="G524" i="1"/>
  <c r="H524" i="1"/>
  <c r="F525" i="1"/>
  <c r="J525" i="1" s="1"/>
  <c r="G525" i="1"/>
  <c r="H525" i="1"/>
  <c r="F526" i="1"/>
  <c r="J526" i="1" s="1"/>
  <c r="G526" i="1"/>
  <c r="H526" i="1"/>
  <c r="F527" i="1"/>
  <c r="G527" i="1"/>
  <c r="H527" i="1"/>
  <c r="F528" i="1"/>
  <c r="G528" i="1"/>
  <c r="H528" i="1"/>
  <c r="F529" i="1"/>
  <c r="J529" i="1" s="1"/>
  <c r="G529" i="1"/>
  <c r="H529" i="1"/>
  <c r="F530" i="1"/>
  <c r="J530" i="1" s="1"/>
  <c r="G530" i="1"/>
  <c r="H530" i="1"/>
  <c r="F531" i="1"/>
  <c r="G531" i="1"/>
  <c r="H531" i="1"/>
  <c r="F532" i="1"/>
  <c r="G532" i="1"/>
  <c r="H532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J509" i="1" s="1"/>
  <c r="G509" i="1"/>
  <c r="H509" i="1"/>
  <c r="F510" i="1"/>
  <c r="J510" i="1" s="1"/>
  <c r="G510" i="1"/>
  <c r="H510" i="1"/>
  <c r="F511" i="1"/>
  <c r="G511" i="1"/>
  <c r="H511" i="1"/>
  <c r="F512" i="1"/>
  <c r="G512" i="1"/>
  <c r="H512" i="1"/>
  <c r="F513" i="1"/>
  <c r="J513" i="1" s="1"/>
  <c r="G513" i="1"/>
  <c r="H513" i="1"/>
  <c r="F514" i="1"/>
  <c r="J514" i="1" s="1"/>
  <c r="G514" i="1"/>
  <c r="H514" i="1"/>
  <c r="F515" i="1"/>
  <c r="G515" i="1"/>
  <c r="H515" i="1"/>
  <c r="F516" i="1"/>
  <c r="G516" i="1"/>
  <c r="H516" i="1"/>
  <c r="F517" i="1"/>
  <c r="J517" i="1" s="1"/>
  <c r="G517" i="1"/>
  <c r="H517" i="1"/>
  <c r="F518" i="1"/>
  <c r="J518" i="1" s="1"/>
  <c r="G518" i="1"/>
  <c r="H518" i="1"/>
  <c r="F491" i="1"/>
  <c r="G491" i="1"/>
  <c r="H491" i="1"/>
  <c r="F492" i="1"/>
  <c r="G492" i="1"/>
  <c r="H492" i="1"/>
  <c r="F493" i="1"/>
  <c r="J493" i="1" s="1"/>
  <c r="G493" i="1"/>
  <c r="H493" i="1"/>
  <c r="F494" i="1"/>
  <c r="J494" i="1" s="1"/>
  <c r="G494" i="1"/>
  <c r="H494" i="1"/>
  <c r="F495" i="1"/>
  <c r="G495" i="1"/>
  <c r="H495" i="1"/>
  <c r="F496" i="1"/>
  <c r="G496" i="1"/>
  <c r="H496" i="1"/>
  <c r="F497" i="1"/>
  <c r="J497" i="1" s="1"/>
  <c r="G497" i="1"/>
  <c r="H497" i="1"/>
  <c r="F498" i="1"/>
  <c r="J498" i="1" s="1"/>
  <c r="G498" i="1"/>
  <c r="H498" i="1"/>
  <c r="F499" i="1"/>
  <c r="G499" i="1"/>
  <c r="H499" i="1"/>
  <c r="F500" i="1"/>
  <c r="G500" i="1"/>
  <c r="H500" i="1"/>
  <c r="F501" i="1"/>
  <c r="J501" i="1" s="1"/>
  <c r="G501" i="1"/>
  <c r="H501" i="1"/>
  <c r="F502" i="1"/>
  <c r="J502" i="1" s="1"/>
  <c r="G502" i="1"/>
  <c r="H502" i="1"/>
  <c r="F503" i="1"/>
  <c r="G503" i="1"/>
  <c r="H503" i="1"/>
  <c r="F504" i="1"/>
  <c r="G504" i="1"/>
  <c r="H504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J481" i="1" s="1"/>
  <c r="G481" i="1"/>
  <c r="H481" i="1"/>
  <c r="F482" i="1"/>
  <c r="J482" i="1" s="1"/>
  <c r="G482" i="1"/>
  <c r="H482" i="1"/>
  <c r="F483" i="1"/>
  <c r="G483" i="1"/>
  <c r="H483" i="1"/>
  <c r="F484" i="1"/>
  <c r="G484" i="1"/>
  <c r="H484" i="1"/>
  <c r="F485" i="1"/>
  <c r="J485" i="1" s="1"/>
  <c r="G485" i="1"/>
  <c r="H485" i="1"/>
  <c r="F486" i="1"/>
  <c r="J486" i="1" s="1"/>
  <c r="G486" i="1"/>
  <c r="H486" i="1"/>
  <c r="F487" i="1"/>
  <c r="G487" i="1"/>
  <c r="H487" i="1"/>
  <c r="F488" i="1"/>
  <c r="G488" i="1"/>
  <c r="H488" i="1"/>
  <c r="F489" i="1"/>
  <c r="J489" i="1" s="1"/>
  <c r="G489" i="1"/>
  <c r="H489" i="1"/>
  <c r="F490" i="1"/>
  <c r="J490" i="1" s="1"/>
  <c r="G490" i="1"/>
  <c r="H490" i="1"/>
  <c r="F465" i="1"/>
  <c r="G465" i="1"/>
  <c r="H465" i="1"/>
  <c r="F466" i="1"/>
  <c r="G466" i="1"/>
  <c r="H466" i="1"/>
  <c r="F467" i="1"/>
  <c r="J467" i="1" s="1"/>
  <c r="G467" i="1"/>
  <c r="H467" i="1"/>
  <c r="F468" i="1"/>
  <c r="J468" i="1" s="1"/>
  <c r="G468" i="1"/>
  <c r="H468" i="1"/>
  <c r="F469" i="1"/>
  <c r="G469" i="1"/>
  <c r="H469" i="1"/>
  <c r="F470" i="1"/>
  <c r="G470" i="1"/>
  <c r="H470" i="1"/>
  <c r="F471" i="1"/>
  <c r="J471" i="1" s="1"/>
  <c r="G471" i="1"/>
  <c r="H471" i="1"/>
  <c r="F472" i="1"/>
  <c r="J472" i="1" s="1"/>
  <c r="G472" i="1"/>
  <c r="H472" i="1"/>
  <c r="F473" i="1"/>
  <c r="G473" i="1"/>
  <c r="H473" i="1"/>
  <c r="F474" i="1"/>
  <c r="G474" i="1"/>
  <c r="H474" i="1"/>
  <c r="F475" i="1"/>
  <c r="J475" i="1" s="1"/>
  <c r="G475" i="1"/>
  <c r="H475" i="1"/>
  <c r="F476" i="1"/>
  <c r="J476" i="1" s="1"/>
  <c r="G476" i="1"/>
  <c r="H476" i="1"/>
  <c r="F449" i="1"/>
  <c r="G449" i="1"/>
  <c r="H449" i="1"/>
  <c r="F450" i="1"/>
  <c r="G450" i="1"/>
  <c r="H450" i="1"/>
  <c r="F451" i="1"/>
  <c r="J451" i="1" s="1"/>
  <c r="G451" i="1"/>
  <c r="H451" i="1"/>
  <c r="F452" i="1"/>
  <c r="J452" i="1" s="1"/>
  <c r="G452" i="1"/>
  <c r="H452" i="1"/>
  <c r="F453" i="1"/>
  <c r="G453" i="1"/>
  <c r="H453" i="1"/>
  <c r="F454" i="1"/>
  <c r="G454" i="1"/>
  <c r="H454" i="1"/>
  <c r="F455" i="1"/>
  <c r="J455" i="1" s="1"/>
  <c r="G455" i="1"/>
  <c r="H455" i="1"/>
  <c r="F456" i="1"/>
  <c r="J456" i="1" s="1"/>
  <c r="G456" i="1"/>
  <c r="H456" i="1"/>
  <c r="F457" i="1"/>
  <c r="G457" i="1"/>
  <c r="H457" i="1"/>
  <c r="F458" i="1"/>
  <c r="G458" i="1"/>
  <c r="H458" i="1"/>
  <c r="F459" i="1"/>
  <c r="J459" i="1" s="1"/>
  <c r="G459" i="1"/>
  <c r="H459" i="1"/>
  <c r="F460" i="1"/>
  <c r="J460" i="1" s="1"/>
  <c r="G460" i="1"/>
  <c r="H460" i="1"/>
  <c r="F461" i="1"/>
  <c r="G461" i="1"/>
  <c r="H461" i="1"/>
  <c r="F462" i="1"/>
  <c r="G462" i="1"/>
  <c r="H462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J439" i="1" s="1"/>
  <c r="G439" i="1"/>
  <c r="H439" i="1"/>
  <c r="F440" i="1"/>
  <c r="J440" i="1" s="1"/>
  <c r="G440" i="1"/>
  <c r="H440" i="1"/>
  <c r="F441" i="1"/>
  <c r="G441" i="1"/>
  <c r="H441" i="1"/>
  <c r="F442" i="1"/>
  <c r="G442" i="1"/>
  <c r="H442" i="1"/>
  <c r="F443" i="1"/>
  <c r="J443" i="1" s="1"/>
  <c r="G443" i="1"/>
  <c r="H443" i="1"/>
  <c r="F444" i="1"/>
  <c r="J444" i="1" s="1"/>
  <c r="G444" i="1"/>
  <c r="H444" i="1"/>
  <c r="F445" i="1"/>
  <c r="G445" i="1"/>
  <c r="H445" i="1"/>
  <c r="F446" i="1"/>
  <c r="G446" i="1"/>
  <c r="H446" i="1"/>
  <c r="F447" i="1"/>
  <c r="J447" i="1" s="1"/>
  <c r="G447" i="1"/>
  <c r="H447" i="1"/>
  <c r="F448" i="1"/>
  <c r="J448" i="1" s="1"/>
  <c r="G448" i="1"/>
  <c r="H448" i="1"/>
  <c r="F421" i="1"/>
  <c r="G421" i="1"/>
  <c r="H421" i="1"/>
  <c r="F422" i="1"/>
  <c r="G422" i="1"/>
  <c r="H422" i="1"/>
  <c r="F423" i="1"/>
  <c r="J423" i="1" s="1"/>
  <c r="G423" i="1"/>
  <c r="H423" i="1"/>
  <c r="F424" i="1"/>
  <c r="J424" i="1" s="1"/>
  <c r="G424" i="1"/>
  <c r="H424" i="1"/>
  <c r="F425" i="1"/>
  <c r="G425" i="1"/>
  <c r="H425" i="1"/>
  <c r="F426" i="1"/>
  <c r="G426" i="1"/>
  <c r="H426" i="1"/>
  <c r="F427" i="1"/>
  <c r="J427" i="1" s="1"/>
  <c r="G427" i="1"/>
  <c r="H427" i="1"/>
  <c r="F428" i="1"/>
  <c r="J428" i="1" s="1"/>
  <c r="G428" i="1"/>
  <c r="H428" i="1"/>
  <c r="F429" i="1"/>
  <c r="G429" i="1"/>
  <c r="H429" i="1"/>
  <c r="F430" i="1"/>
  <c r="G430" i="1"/>
  <c r="H430" i="1"/>
  <c r="F431" i="1"/>
  <c r="J431" i="1" s="1"/>
  <c r="G431" i="1"/>
  <c r="H431" i="1"/>
  <c r="F432" i="1"/>
  <c r="J432" i="1" s="1"/>
  <c r="G432" i="1"/>
  <c r="H432" i="1"/>
  <c r="F433" i="1"/>
  <c r="G433" i="1"/>
  <c r="H433" i="1"/>
  <c r="F434" i="1"/>
  <c r="G434" i="1"/>
  <c r="H434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J411" i="1" s="1"/>
  <c r="G411" i="1"/>
  <c r="H411" i="1"/>
  <c r="F412" i="1"/>
  <c r="J412" i="1" s="1"/>
  <c r="G412" i="1"/>
  <c r="H412" i="1"/>
  <c r="F413" i="1"/>
  <c r="G413" i="1"/>
  <c r="H413" i="1"/>
  <c r="F414" i="1"/>
  <c r="G414" i="1"/>
  <c r="H414" i="1"/>
  <c r="F415" i="1"/>
  <c r="J415" i="1" s="1"/>
  <c r="G415" i="1"/>
  <c r="H415" i="1"/>
  <c r="F416" i="1"/>
  <c r="J416" i="1" s="1"/>
  <c r="G416" i="1"/>
  <c r="H416" i="1"/>
  <c r="F417" i="1"/>
  <c r="G417" i="1"/>
  <c r="H417" i="1"/>
  <c r="F418" i="1"/>
  <c r="G418" i="1"/>
  <c r="H418" i="1"/>
  <c r="F419" i="1"/>
  <c r="J419" i="1" s="1"/>
  <c r="G419" i="1"/>
  <c r="H419" i="1"/>
  <c r="F420" i="1"/>
  <c r="J420" i="1" s="1"/>
  <c r="G420" i="1"/>
  <c r="H420" i="1"/>
  <c r="F393" i="1"/>
  <c r="G393" i="1"/>
  <c r="H393" i="1"/>
  <c r="F394" i="1"/>
  <c r="G394" i="1"/>
  <c r="H394" i="1"/>
  <c r="F395" i="1"/>
  <c r="J395" i="1" s="1"/>
  <c r="G395" i="1"/>
  <c r="H395" i="1"/>
  <c r="F396" i="1"/>
  <c r="J396" i="1" s="1"/>
  <c r="G396" i="1"/>
  <c r="H396" i="1"/>
  <c r="F397" i="1"/>
  <c r="G397" i="1"/>
  <c r="H397" i="1"/>
  <c r="F398" i="1"/>
  <c r="G398" i="1"/>
  <c r="H398" i="1"/>
  <c r="F399" i="1"/>
  <c r="J399" i="1" s="1"/>
  <c r="G399" i="1"/>
  <c r="H399" i="1"/>
  <c r="F400" i="1"/>
  <c r="J400" i="1" s="1"/>
  <c r="G400" i="1"/>
  <c r="H400" i="1"/>
  <c r="F401" i="1"/>
  <c r="G401" i="1"/>
  <c r="H401" i="1"/>
  <c r="F402" i="1"/>
  <c r="G402" i="1"/>
  <c r="H402" i="1"/>
  <c r="F403" i="1"/>
  <c r="J403" i="1" s="1"/>
  <c r="G403" i="1"/>
  <c r="H403" i="1"/>
  <c r="F404" i="1"/>
  <c r="J404" i="1" s="1"/>
  <c r="G404" i="1"/>
  <c r="H404" i="1"/>
  <c r="F405" i="1"/>
  <c r="G405" i="1"/>
  <c r="H405" i="1"/>
  <c r="F406" i="1"/>
  <c r="G406" i="1"/>
  <c r="H406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J383" i="1" s="1"/>
  <c r="G383" i="1"/>
  <c r="H383" i="1"/>
  <c r="F384" i="1"/>
  <c r="J384" i="1" s="1"/>
  <c r="G384" i="1"/>
  <c r="H384" i="1"/>
  <c r="F385" i="1"/>
  <c r="G385" i="1"/>
  <c r="H385" i="1"/>
  <c r="F386" i="1"/>
  <c r="G386" i="1"/>
  <c r="H386" i="1"/>
  <c r="F387" i="1"/>
  <c r="J387" i="1" s="1"/>
  <c r="G387" i="1"/>
  <c r="H387" i="1"/>
  <c r="F388" i="1"/>
  <c r="G388" i="1"/>
  <c r="H388" i="1"/>
  <c r="F389" i="1"/>
  <c r="G389" i="1"/>
  <c r="H389" i="1"/>
  <c r="F390" i="1"/>
  <c r="G390" i="1"/>
  <c r="H390" i="1"/>
  <c r="F391" i="1"/>
  <c r="J391" i="1" s="1"/>
  <c r="G391" i="1"/>
  <c r="H391" i="1"/>
  <c r="F392" i="1"/>
  <c r="J392" i="1" s="1"/>
  <c r="G392" i="1"/>
  <c r="H392" i="1"/>
  <c r="F365" i="1"/>
  <c r="G365" i="1"/>
  <c r="H365" i="1"/>
  <c r="F366" i="1"/>
  <c r="G366" i="1"/>
  <c r="H366" i="1"/>
  <c r="F367" i="1"/>
  <c r="J367" i="1" s="1"/>
  <c r="G367" i="1"/>
  <c r="H367" i="1"/>
  <c r="F368" i="1"/>
  <c r="J368" i="1" s="1"/>
  <c r="G368" i="1"/>
  <c r="H368" i="1"/>
  <c r="F369" i="1"/>
  <c r="G369" i="1"/>
  <c r="H369" i="1"/>
  <c r="F370" i="1"/>
  <c r="G370" i="1"/>
  <c r="H370" i="1"/>
  <c r="F371" i="1"/>
  <c r="J371" i="1" s="1"/>
  <c r="G371" i="1"/>
  <c r="H371" i="1"/>
  <c r="F372" i="1"/>
  <c r="J372" i="1" s="1"/>
  <c r="G372" i="1"/>
  <c r="H372" i="1"/>
  <c r="F373" i="1"/>
  <c r="G373" i="1"/>
  <c r="H373" i="1"/>
  <c r="F374" i="1"/>
  <c r="G374" i="1"/>
  <c r="H374" i="1"/>
  <c r="F375" i="1"/>
  <c r="J375" i="1" s="1"/>
  <c r="G375" i="1"/>
  <c r="H375" i="1"/>
  <c r="F376" i="1"/>
  <c r="J376" i="1" s="1"/>
  <c r="G376" i="1"/>
  <c r="H376" i="1"/>
  <c r="F377" i="1"/>
  <c r="G377" i="1"/>
  <c r="H377" i="1"/>
  <c r="F378" i="1"/>
  <c r="G378" i="1"/>
  <c r="H378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J355" i="1" s="1"/>
  <c r="G355" i="1"/>
  <c r="H355" i="1"/>
  <c r="F356" i="1"/>
  <c r="J356" i="1" s="1"/>
  <c r="G356" i="1"/>
  <c r="H356" i="1"/>
  <c r="F357" i="1"/>
  <c r="G357" i="1"/>
  <c r="H357" i="1"/>
  <c r="F358" i="1"/>
  <c r="G358" i="1"/>
  <c r="H358" i="1"/>
  <c r="F359" i="1"/>
  <c r="J359" i="1" s="1"/>
  <c r="G359" i="1"/>
  <c r="H359" i="1"/>
  <c r="F360" i="1"/>
  <c r="J360" i="1" s="1"/>
  <c r="G360" i="1"/>
  <c r="H360" i="1"/>
  <c r="F361" i="1"/>
  <c r="G361" i="1"/>
  <c r="H361" i="1"/>
  <c r="F362" i="1"/>
  <c r="G362" i="1"/>
  <c r="H362" i="1"/>
  <c r="F363" i="1"/>
  <c r="J363" i="1" s="1"/>
  <c r="G363" i="1"/>
  <c r="H363" i="1"/>
  <c r="F364" i="1"/>
  <c r="J364" i="1" s="1"/>
  <c r="G364" i="1"/>
  <c r="H364" i="1"/>
  <c r="F336" i="1"/>
  <c r="G336" i="1"/>
  <c r="H336" i="1"/>
  <c r="F337" i="1"/>
  <c r="G337" i="1"/>
  <c r="H337" i="1"/>
  <c r="F338" i="1"/>
  <c r="G338" i="1"/>
  <c r="H338" i="1"/>
  <c r="F339" i="1"/>
  <c r="J339" i="1" s="1"/>
  <c r="G339" i="1"/>
  <c r="H339" i="1"/>
  <c r="F340" i="1"/>
  <c r="G340" i="1"/>
  <c r="H340" i="1"/>
  <c r="F341" i="1"/>
  <c r="G341" i="1"/>
  <c r="H341" i="1"/>
  <c r="F342" i="1"/>
  <c r="J342" i="1" s="1"/>
  <c r="G342" i="1"/>
  <c r="H342" i="1"/>
  <c r="F343" i="1"/>
  <c r="J343" i="1" s="1"/>
  <c r="G343" i="1"/>
  <c r="H343" i="1"/>
  <c r="F344" i="1"/>
  <c r="G344" i="1"/>
  <c r="H344" i="1"/>
  <c r="F345" i="1"/>
  <c r="G345" i="1"/>
  <c r="H345" i="1"/>
  <c r="F346" i="1"/>
  <c r="J346" i="1" s="1"/>
  <c r="G346" i="1"/>
  <c r="H346" i="1"/>
  <c r="F347" i="1"/>
  <c r="J347" i="1" s="1"/>
  <c r="G347" i="1"/>
  <c r="H347" i="1"/>
  <c r="F348" i="1"/>
  <c r="G348" i="1"/>
  <c r="H348" i="1"/>
  <c r="F349" i="1"/>
  <c r="G349" i="1"/>
  <c r="H349" i="1"/>
  <c r="F350" i="1"/>
  <c r="J350" i="1" s="1"/>
  <c r="G350" i="1"/>
  <c r="H350" i="1"/>
  <c r="J336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J327" i="1" s="1"/>
  <c r="G327" i="1"/>
  <c r="H327" i="1"/>
  <c r="F328" i="1"/>
  <c r="J328" i="1" s="1"/>
  <c r="G328" i="1"/>
  <c r="H328" i="1"/>
  <c r="F329" i="1"/>
  <c r="G329" i="1"/>
  <c r="H329" i="1"/>
  <c r="F330" i="1"/>
  <c r="G330" i="1"/>
  <c r="H330" i="1"/>
  <c r="F331" i="1"/>
  <c r="J331" i="1" s="1"/>
  <c r="G331" i="1"/>
  <c r="H331" i="1"/>
  <c r="F332" i="1"/>
  <c r="J332" i="1" s="1"/>
  <c r="G332" i="1"/>
  <c r="H332" i="1"/>
  <c r="F333" i="1"/>
  <c r="G333" i="1"/>
  <c r="H333" i="1"/>
  <c r="F334" i="1"/>
  <c r="G334" i="1"/>
  <c r="H334" i="1"/>
  <c r="F335" i="1"/>
  <c r="J335" i="1" s="1"/>
  <c r="G335" i="1"/>
  <c r="H335" i="1"/>
  <c r="F309" i="1"/>
  <c r="G309" i="1"/>
  <c r="H309" i="1"/>
  <c r="F310" i="1"/>
  <c r="G310" i="1"/>
  <c r="H310" i="1"/>
  <c r="F311" i="1"/>
  <c r="G311" i="1"/>
  <c r="H311" i="1"/>
  <c r="F312" i="1"/>
  <c r="J312" i="1" s="1"/>
  <c r="G312" i="1"/>
  <c r="H312" i="1"/>
  <c r="F313" i="1"/>
  <c r="J313" i="1" s="1"/>
  <c r="G313" i="1"/>
  <c r="H313" i="1"/>
  <c r="F314" i="1"/>
  <c r="G314" i="1"/>
  <c r="H314" i="1"/>
  <c r="F315" i="1"/>
  <c r="G315" i="1"/>
  <c r="H315" i="1"/>
  <c r="F316" i="1"/>
  <c r="J316" i="1" s="1"/>
  <c r="G316" i="1"/>
  <c r="H316" i="1"/>
  <c r="F317" i="1"/>
  <c r="J317" i="1" s="1"/>
  <c r="G317" i="1"/>
  <c r="H317" i="1"/>
  <c r="F318" i="1"/>
  <c r="G318" i="1"/>
  <c r="H318" i="1"/>
  <c r="F319" i="1"/>
  <c r="G319" i="1"/>
  <c r="H319" i="1"/>
  <c r="F320" i="1"/>
  <c r="J320" i="1" s="1"/>
  <c r="G320" i="1"/>
  <c r="H320" i="1"/>
  <c r="F321" i="1"/>
  <c r="J321" i="1" s="1"/>
  <c r="G321" i="1"/>
  <c r="H321" i="1"/>
  <c r="F322" i="1"/>
  <c r="G322" i="1"/>
  <c r="H322" i="1"/>
  <c r="F295" i="1"/>
  <c r="G295" i="1"/>
  <c r="H295" i="1"/>
  <c r="F296" i="1"/>
  <c r="G296" i="1"/>
  <c r="H296" i="1"/>
  <c r="F297" i="1"/>
  <c r="J297" i="1" s="1"/>
  <c r="G297" i="1"/>
  <c r="H297" i="1"/>
  <c r="F298" i="1"/>
  <c r="G298" i="1"/>
  <c r="H298" i="1"/>
  <c r="F299" i="1"/>
  <c r="G299" i="1"/>
  <c r="H299" i="1"/>
  <c r="F300" i="1"/>
  <c r="J300" i="1" s="1"/>
  <c r="G300" i="1"/>
  <c r="H300" i="1"/>
  <c r="F301" i="1"/>
  <c r="J301" i="1" s="1"/>
  <c r="G301" i="1"/>
  <c r="H301" i="1"/>
  <c r="F302" i="1"/>
  <c r="G302" i="1"/>
  <c r="H302" i="1"/>
  <c r="F303" i="1"/>
  <c r="G303" i="1"/>
  <c r="H303" i="1"/>
  <c r="F304" i="1"/>
  <c r="J304" i="1" s="1"/>
  <c r="G304" i="1"/>
  <c r="H304" i="1"/>
  <c r="F305" i="1"/>
  <c r="J305" i="1" s="1"/>
  <c r="G305" i="1"/>
  <c r="H305" i="1"/>
  <c r="F306" i="1"/>
  <c r="G306" i="1"/>
  <c r="H306" i="1"/>
  <c r="F307" i="1"/>
  <c r="G307" i="1"/>
  <c r="H307" i="1"/>
  <c r="F308" i="1"/>
  <c r="J308" i="1" s="1"/>
  <c r="G308" i="1"/>
  <c r="H308" i="1"/>
  <c r="D2" i="2"/>
  <c r="D1" i="2"/>
  <c r="F281" i="1"/>
  <c r="G281" i="1"/>
  <c r="H281" i="1"/>
  <c r="F282" i="1"/>
  <c r="G282" i="1"/>
  <c r="H282" i="1"/>
  <c r="F283" i="1"/>
  <c r="J283" i="1" s="1"/>
  <c r="G283" i="1"/>
  <c r="H283" i="1"/>
  <c r="F284" i="1"/>
  <c r="G284" i="1"/>
  <c r="H284" i="1"/>
  <c r="F285" i="1"/>
  <c r="G285" i="1"/>
  <c r="H285" i="1"/>
  <c r="F286" i="1"/>
  <c r="J286" i="1" s="1"/>
  <c r="G286" i="1"/>
  <c r="H286" i="1"/>
  <c r="F287" i="1"/>
  <c r="J287" i="1" s="1"/>
  <c r="G287" i="1"/>
  <c r="H287" i="1"/>
  <c r="F288" i="1"/>
  <c r="G288" i="1"/>
  <c r="H288" i="1"/>
  <c r="F289" i="1"/>
  <c r="G289" i="1"/>
  <c r="H289" i="1"/>
  <c r="F290" i="1"/>
  <c r="J290" i="1" s="1"/>
  <c r="G290" i="1"/>
  <c r="H290" i="1"/>
  <c r="F291" i="1"/>
  <c r="J291" i="1" s="1"/>
  <c r="G291" i="1"/>
  <c r="H291" i="1"/>
  <c r="F292" i="1"/>
  <c r="G292" i="1"/>
  <c r="H292" i="1"/>
  <c r="F293" i="1"/>
  <c r="G293" i="1"/>
  <c r="H293" i="1"/>
  <c r="F294" i="1"/>
  <c r="J294" i="1" s="1"/>
  <c r="G294" i="1"/>
  <c r="H294" i="1"/>
  <c r="D3" i="2"/>
  <c r="D4" i="2"/>
  <c r="D5" i="2"/>
  <c r="D6" i="2"/>
  <c r="D7" i="2"/>
  <c r="D8" i="2"/>
  <c r="D9" i="2"/>
  <c r="D10" i="2"/>
  <c r="D11" i="2"/>
  <c r="D12" i="2"/>
  <c r="J292" i="1" l="1"/>
  <c r="J288" i="1"/>
  <c r="J284" i="1"/>
  <c r="J306" i="1"/>
  <c r="J302" i="1"/>
  <c r="J298" i="1"/>
  <c r="J322" i="1"/>
  <c r="J318" i="1"/>
  <c r="J314" i="1"/>
  <c r="J333" i="1"/>
  <c r="J329" i="1"/>
  <c r="J325" i="1"/>
  <c r="J348" i="1"/>
  <c r="J344" i="1"/>
  <c r="J340" i="1"/>
  <c r="J361" i="1"/>
  <c r="J357" i="1"/>
  <c r="J353" i="1"/>
  <c r="J377" i="1"/>
  <c r="J373" i="1"/>
  <c r="J369" i="1"/>
  <c r="J389" i="1"/>
  <c r="J385" i="1"/>
  <c r="J381" i="1"/>
  <c r="J405" i="1"/>
  <c r="J401" i="1"/>
  <c r="J397" i="1"/>
  <c r="J417" i="1"/>
  <c r="J413" i="1"/>
  <c r="J409" i="1"/>
  <c r="J433" i="1"/>
  <c r="J429" i="1"/>
  <c r="J425" i="1"/>
  <c r="J445" i="1"/>
  <c r="J441" i="1"/>
  <c r="J437" i="1"/>
  <c r="J461" i="1"/>
  <c r="J457" i="1"/>
  <c r="J453" i="1"/>
  <c r="J473" i="1"/>
  <c r="J469" i="1"/>
  <c r="J465" i="1"/>
  <c r="J487" i="1"/>
  <c r="J483" i="1"/>
  <c r="J479" i="1"/>
  <c r="J503" i="1"/>
  <c r="J499" i="1"/>
  <c r="J495" i="1"/>
  <c r="J515" i="1"/>
  <c r="J511" i="1"/>
  <c r="J507" i="1"/>
  <c r="J531" i="1"/>
  <c r="J527" i="1"/>
  <c r="J523" i="1"/>
  <c r="J293" i="1"/>
  <c r="J289" i="1"/>
  <c r="J285" i="1"/>
  <c r="J307" i="1"/>
  <c r="J303" i="1"/>
  <c r="J299" i="1"/>
  <c r="J319" i="1"/>
  <c r="J315" i="1"/>
  <c r="J311" i="1"/>
  <c r="J334" i="1"/>
  <c r="J330" i="1"/>
  <c r="J326" i="1"/>
  <c r="J349" i="1"/>
  <c r="J345" i="1"/>
  <c r="J341" i="1"/>
  <c r="J362" i="1"/>
  <c r="J358" i="1"/>
  <c r="J354" i="1"/>
  <c r="J378" i="1"/>
  <c r="J374" i="1"/>
  <c r="J370" i="1"/>
  <c r="J390" i="1"/>
  <c r="J386" i="1"/>
  <c r="J382" i="1"/>
  <c r="J406" i="1"/>
  <c r="J402" i="1"/>
  <c r="J398" i="1"/>
  <c r="J418" i="1"/>
  <c r="J414" i="1"/>
  <c r="J410" i="1"/>
  <c r="J434" i="1"/>
  <c r="J430" i="1"/>
  <c r="J426" i="1"/>
  <c r="J446" i="1"/>
  <c r="J442" i="1"/>
  <c r="J438" i="1"/>
  <c r="J462" i="1"/>
  <c r="J458" i="1"/>
  <c r="J454" i="1"/>
  <c r="J474" i="1"/>
  <c r="J470" i="1"/>
  <c r="J466" i="1"/>
  <c r="J488" i="1"/>
  <c r="J484" i="1"/>
  <c r="J480" i="1"/>
  <c r="J504" i="1"/>
  <c r="J500" i="1"/>
  <c r="J496" i="1"/>
  <c r="J516" i="1"/>
  <c r="J512" i="1"/>
  <c r="J508" i="1"/>
  <c r="J532" i="1"/>
  <c r="J528" i="1"/>
  <c r="J524" i="1"/>
  <c r="J388" i="1"/>
  <c r="C12" i="2"/>
  <c r="C11" i="2"/>
  <c r="C10" i="2"/>
  <c r="F267" i="1"/>
  <c r="G267" i="1"/>
  <c r="H267" i="1"/>
  <c r="F268" i="1"/>
  <c r="G268" i="1"/>
  <c r="H268" i="1"/>
  <c r="F269" i="1"/>
  <c r="G269" i="1"/>
  <c r="J269" i="1" s="1"/>
  <c r="H269" i="1"/>
  <c r="F270" i="1"/>
  <c r="G270" i="1"/>
  <c r="H270" i="1"/>
  <c r="F271" i="1"/>
  <c r="G271" i="1"/>
  <c r="H271" i="1"/>
  <c r="F272" i="1"/>
  <c r="J272" i="1" s="1"/>
  <c r="G272" i="1"/>
  <c r="H272" i="1"/>
  <c r="F273" i="1"/>
  <c r="G273" i="1"/>
  <c r="J273" i="1" s="1"/>
  <c r="H273" i="1"/>
  <c r="F274" i="1"/>
  <c r="G274" i="1"/>
  <c r="H274" i="1"/>
  <c r="F275" i="1"/>
  <c r="G275" i="1"/>
  <c r="H275" i="1"/>
  <c r="F276" i="1"/>
  <c r="J276" i="1" s="1"/>
  <c r="G276" i="1"/>
  <c r="H276" i="1"/>
  <c r="F277" i="1"/>
  <c r="G277" i="1"/>
  <c r="J277" i="1" s="1"/>
  <c r="H277" i="1"/>
  <c r="F278" i="1"/>
  <c r="G278" i="1"/>
  <c r="H278" i="1"/>
  <c r="F279" i="1"/>
  <c r="G279" i="1"/>
  <c r="H279" i="1"/>
  <c r="F280" i="1"/>
  <c r="J280" i="1" s="1"/>
  <c r="G280" i="1"/>
  <c r="H280" i="1"/>
  <c r="F253" i="1"/>
  <c r="G253" i="1"/>
  <c r="H253" i="1"/>
  <c r="F254" i="1"/>
  <c r="G254" i="1"/>
  <c r="H254" i="1"/>
  <c r="F255" i="1"/>
  <c r="G255" i="1"/>
  <c r="H255" i="1"/>
  <c r="F256" i="1"/>
  <c r="J256" i="1" s="1"/>
  <c r="G256" i="1"/>
  <c r="H256" i="1"/>
  <c r="F257" i="1"/>
  <c r="G257" i="1"/>
  <c r="J257" i="1" s="1"/>
  <c r="H257" i="1"/>
  <c r="F258" i="1"/>
  <c r="G258" i="1"/>
  <c r="H258" i="1"/>
  <c r="F259" i="1"/>
  <c r="G259" i="1"/>
  <c r="H259" i="1"/>
  <c r="F260" i="1"/>
  <c r="J260" i="1" s="1"/>
  <c r="G260" i="1"/>
  <c r="H260" i="1"/>
  <c r="F261" i="1"/>
  <c r="G261" i="1"/>
  <c r="J261" i="1" s="1"/>
  <c r="H261" i="1"/>
  <c r="F262" i="1"/>
  <c r="G262" i="1"/>
  <c r="H262" i="1"/>
  <c r="F263" i="1"/>
  <c r="G263" i="1"/>
  <c r="H263" i="1"/>
  <c r="F264" i="1"/>
  <c r="J264" i="1" s="1"/>
  <c r="G264" i="1"/>
  <c r="H264" i="1"/>
  <c r="F265" i="1"/>
  <c r="G265" i="1"/>
  <c r="J265" i="1" s="1"/>
  <c r="H265" i="1"/>
  <c r="F266" i="1"/>
  <c r="G266" i="1"/>
  <c r="H266" i="1"/>
  <c r="F239" i="1"/>
  <c r="G239" i="1"/>
  <c r="H239" i="1"/>
  <c r="F240" i="1"/>
  <c r="G240" i="1"/>
  <c r="H240" i="1"/>
  <c r="F241" i="1"/>
  <c r="G241" i="1"/>
  <c r="J241" i="1" s="1"/>
  <c r="H241" i="1"/>
  <c r="F242" i="1"/>
  <c r="G242" i="1"/>
  <c r="H242" i="1"/>
  <c r="F243" i="1"/>
  <c r="G243" i="1"/>
  <c r="H243" i="1"/>
  <c r="F244" i="1"/>
  <c r="J244" i="1" s="1"/>
  <c r="G244" i="1"/>
  <c r="H244" i="1"/>
  <c r="F245" i="1"/>
  <c r="G245" i="1"/>
  <c r="J245" i="1" s="1"/>
  <c r="H245" i="1"/>
  <c r="F246" i="1"/>
  <c r="G246" i="1"/>
  <c r="H246" i="1"/>
  <c r="F247" i="1"/>
  <c r="G247" i="1"/>
  <c r="H247" i="1"/>
  <c r="F248" i="1"/>
  <c r="J248" i="1" s="1"/>
  <c r="G248" i="1"/>
  <c r="H248" i="1"/>
  <c r="F249" i="1"/>
  <c r="G249" i="1"/>
  <c r="J249" i="1" s="1"/>
  <c r="H249" i="1"/>
  <c r="F250" i="1"/>
  <c r="G250" i="1"/>
  <c r="H250" i="1"/>
  <c r="F251" i="1"/>
  <c r="G251" i="1"/>
  <c r="H251" i="1"/>
  <c r="F252" i="1"/>
  <c r="J252" i="1" s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J222" i="1" l="1"/>
  <c r="J218" i="1"/>
  <c r="J214" i="1"/>
  <c r="J223" i="1"/>
  <c r="J219" i="1"/>
  <c r="J215" i="1"/>
  <c r="J235" i="1"/>
  <c r="J231" i="1"/>
  <c r="J227" i="1"/>
  <c r="J224" i="1"/>
  <c r="J220" i="1"/>
  <c r="J216" i="1"/>
  <c r="J236" i="1"/>
  <c r="J232" i="1"/>
  <c r="J228" i="1"/>
  <c r="J251" i="1"/>
  <c r="J247" i="1"/>
  <c r="J243" i="1"/>
  <c r="J263" i="1"/>
  <c r="J259" i="1"/>
  <c r="J255" i="1"/>
  <c r="J279" i="1"/>
  <c r="J275" i="1"/>
  <c r="J271" i="1"/>
  <c r="J237" i="1"/>
  <c r="J233" i="1"/>
  <c r="J229" i="1"/>
  <c r="J221" i="1"/>
  <c r="J217" i="1"/>
  <c r="J213" i="1"/>
  <c r="J238" i="1"/>
  <c r="J234" i="1"/>
  <c r="J230" i="1"/>
  <c r="J250" i="1"/>
  <c r="J246" i="1"/>
  <c r="J242" i="1"/>
  <c r="J266" i="1"/>
  <c r="J262" i="1"/>
  <c r="J258" i="1"/>
  <c r="J278" i="1"/>
  <c r="J274" i="1"/>
  <c r="J270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J204" i="1" s="1"/>
  <c r="G204" i="1"/>
  <c r="H204" i="1"/>
  <c r="F205" i="1"/>
  <c r="G205" i="1"/>
  <c r="H205" i="1"/>
  <c r="F206" i="1"/>
  <c r="G206" i="1"/>
  <c r="H206" i="1"/>
  <c r="F207" i="1"/>
  <c r="G207" i="1"/>
  <c r="H207" i="1"/>
  <c r="F208" i="1"/>
  <c r="J208" i="1" s="1"/>
  <c r="G208" i="1"/>
  <c r="H208" i="1"/>
  <c r="F209" i="1"/>
  <c r="G209" i="1"/>
  <c r="H209" i="1"/>
  <c r="F210" i="1"/>
  <c r="G210" i="1"/>
  <c r="H210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J188" i="1" s="1"/>
  <c r="G188" i="1"/>
  <c r="H188" i="1"/>
  <c r="F189" i="1"/>
  <c r="G189" i="1"/>
  <c r="H189" i="1"/>
  <c r="F190" i="1"/>
  <c r="G190" i="1"/>
  <c r="H190" i="1"/>
  <c r="F191" i="1"/>
  <c r="G191" i="1"/>
  <c r="H191" i="1"/>
  <c r="F192" i="1"/>
  <c r="J192" i="1" s="1"/>
  <c r="G192" i="1"/>
  <c r="H192" i="1"/>
  <c r="F193" i="1"/>
  <c r="G193" i="1"/>
  <c r="H193" i="1"/>
  <c r="F194" i="1"/>
  <c r="G194" i="1"/>
  <c r="H194" i="1"/>
  <c r="F195" i="1"/>
  <c r="G195" i="1"/>
  <c r="H195" i="1"/>
  <c r="F196" i="1"/>
  <c r="J196" i="1" s="1"/>
  <c r="G196" i="1"/>
  <c r="H196" i="1"/>
  <c r="F169" i="1"/>
  <c r="G169" i="1"/>
  <c r="H169" i="1"/>
  <c r="F170" i="1"/>
  <c r="G170" i="1"/>
  <c r="H170" i="1"/>
  <c r="F171" i="1"/>
  <c r="G171" i="1"/>
  <c r="H171" i="1"/>
  <c r="F172" i="1"/>
  <c r="J172" i="1" s="1"/>
  <c r="G172" i="1"/>
  <c r="H172" i="1"/>
  <c r="F173" i="1"/>
  <c r="G173" i="1"/>
  <c r="H173" i="1"/>
  <c r="F174" i="1"/>
  <c r="G174" i="1"/>
  <c r="H174" i="1"/>
  <c r="F175" i="1"/>
  <c r="J175" i="1" s="1"/>
  <c r="G175" i="1"/>
  <c r="H175" i="1"/>
  <c r="F176" i="1"/>
  <c r="J176" i="1" s="1"/>
  <c r="G176" i="1"/>
  <c r="H176" i="1"/>
  <c r="F177" i="1"/>
  <c r="G177" i="1"/>
  <c r="H177" i="1"/>
  <c r="F178" i="1"/>
  <c r="G178" i="1"/>
  <c r="H178" i="1"/>
  <c r="F179" i="1"/>
  <c r="J179" i="1" s="1"/>
  <c r="G179" i="1"/>
  <c r="H179" i="1"/>
  <c r="F180" i="1"/>
  <c r="J180" i="1" s="1"/>
  <c r="G180" i="1"/>
  <c r="H180" i="1"/>
  <c r="F181" i="1"/>
  <c r="G181" i="1"/>
  <c r="H181" i="1"/>
  <c r="F182" i="1"/>
  <c r="G182" i="1"/>
  <c r="H182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J159" i="1" s="1"/>
  <c r="G159" i="1"/>
  <c r="H159" i="1"/>
  <c r="F160" i="1"/>
  <c r="J160" i="1" s="1"/>
  <c r="G160" i="1"/>
  <c r="H160" i="1"/>
  <c r="F161" i="1"/>
  <c r="G161" i="1"/>
  <c r="H161" i="1"/>
  <c r="F162" i="1"/>
  <c r="G162" i="1"/>
  <c r="H162" i="1"/>
  <c r="F163" i="1"/>
  <c r="J163" i="1" s="1"/>
  <c r="G163" i="1"/>
  <c r="H163" i="1"/>
  <c r="F164" i="1"/>
  <c r="J164" i="1" s="1"/>
  <c r="G164" i="1"/>
  <c r="H164" i="1"/>
  <c r="F165" i="1"/>
  <c r="G165" i="1"/>
  <c r="H165" i="1"/>
  <c r="F166" i="1"/>
  <c r="G166" i="1"/>
  <c r="H166" i="1"/>
  <c r="F167" i="1"/>
  <c r="J167" i="1" s="1"/>
  <c r="G167" i="1"/>
  <c r="H167" i="1"/>
  <c r="F168" i="1"/>
  <c r="J168" i="1" s="1"/>
  <c r="G168" i="1"/>
  <c r="H168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G150" i="1"/>
  <c r="H150" i="1"/>
  <c r="F151" i="1"/>
  <c r="G151" i="1"/>
  <c r="H151" i="1"/>
  <c r="F152" i="1"/>
  <c r="J152" i="1" s="1"/>
  <c r="G152" i="1"/>
  <c r="H152" i="1"/>
  <c r="F153" i="1"/>
  <c r="J153" i="1" s="1"/>
  <c r="G153" i="1"/>
  <c r="H153" i="1"/>
  <c r="F154" i="1"/>
  <c r="G154" i="1"/>
  <c r="H154" i="1"/>
  <c r="H144" i="1"/>
  <c r="H145" i="1"/>
  <c r="H146" i="1"/>
  <c r="H147" i="1"/>
  <c r="H148" i="1"/>
  <c r="H149" i="1"/>
  <c r="H143" i="1"/>
  <c r="F149" i="1"/>
  <c r="J149" i="1" s="1"/>
  <c r="G149" i="1"/>
  <c r="G144" i="1"/>
  <c r="G145" i="1"/>
  <c r="G146" i="1"/>
  <c r="G147" i="1"/>
  <c r="G148" i="1"/>
  <c r="F144" i="1"/>
  <c r="J144" i="1" s="1"/>
  <c r="F145" i="1"/>
  <c r="F146" i="1"/>
  <c r="F147" i="1"/>
  <c r="F148" i="1"/>
  <c r="J148" i="1" s="1"/>
  <c r="G143" i="1"/>
  <c r="F143" i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  <c r="J147" i="1" l="1"/>
  <c r="J154" i="1"/>
  <c r="J150" i="1"/>
  <c r="J165" i="1"/>
  <c r="J161" i="1"/>
  <c r="J157" i="1"/>
  <c r="J181" i="1"/>
  <c r="J177" i="1"/>
  <c r="J173" i="1"/>
  <c r="J193" i="1"/>
  <c r="J189" i="1"/>
  <c r="J185" i="1"/>
  <c r="J209" i="1"/>
  <c r="J205" i="1"/>
  <c r="J201" i="1"/>
  <c r="J143" i="1"/>
  <c r="J146" i="1"/>
  <c r="J151" i="1"/>
  <c r="J166" i="1"/>
  <c r="J162" i="1"/>
  <c r="J158" i="1"/>
  <c r="J182" i="1"/>
  <c r="J178" i="1"/>
  <c r="J174" i="1"/>
  <c r="J194" i="1"/>
  <c r="J190" i="1"/>
  <c r="J186" i="1"/>
  <c r="J210" i="1"/>
  <c r="J206" i="1"/>
  <c r="J202" i="1"/>
  <c r="J145" i="1"/>
  <c r="J171" i="1"/>
  <c r="J195" i="1"/>
  <c r="J191" i="1"/>
  <c r="J187" i="1"/>
  <c r="J207" i="1"/>
  <c r="J203" i="1"/>
  <c r="J199" i="1"/>
  <c r="J200" i="1"/>
</calcChain>
</file>

<file path=xl/sharedStrings.xml><?xml version="1.0" encoding="utf-8"?>
<sst xmlns="http://schemas.openxmlformats.org/spreadsheetml/2006/main" count="2399" uniqueCount="2358">
  <si>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</si>
  <si>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</si>
  <si>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</si>
  <si>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</si>
  <si>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</si>
  <si>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</si>
  <si>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</si>
  <si>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</si>
  <si>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</si>
  <si>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</si>
  <si>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</si>
  <si>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</si>
  <si>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</si>
  <si>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</si>
  <si>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</si>
  <si>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</si>
  <si>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</si>
  <si>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</si>
  <si>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</si>
  <si>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</si>
  <si>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</si>
  <si>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</si>
  <si>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</si>
  <si>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</si>
  <si>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</si>
  <si>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</si>
  <si>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</si>
  <si>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</si>
  <si>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</si>
  <si>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</si>
  <si>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</si>
  <si>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</si>
  <si>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</si>
  <si>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</si>
  <si>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</si>
  <si>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</si>
  <si>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</si>
  <si>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</si>
  <si>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</si>
  <si>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</si>
  <si>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</si>
  <si>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</si>
  <si>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</si>
  <si>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</si>
  <si>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</si>
  <si>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</si>
  <si>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</si>
  <si>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</si>
  <si>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</si>
  <si>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</si>
  <si>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</si>
  <si>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</si>
  <si>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</si>
  <si>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</si>
  <si>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</si>
  <si>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</si>
  <si>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</si>
  <si>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</si>
  <si>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</si>
  <si>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</si>
  <si>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</si>
  <si>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</si>
  <si>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</si>
  <si>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</si>
  <si>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</si>
  <si>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</si>
  <si>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</si>
  <si>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</si>
  <si>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</si>
  <si>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</si>
  <si>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</si>
  <si>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</si>
  <si>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</si>
  <si>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</si>
  <si>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</si>
  <si>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</si>
  <si>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</si>
  <si>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</si>
  <si>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</si>
  <si>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</si>
  <si>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</si>
  <si>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</si>
  <si>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</si>
  <si>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</si>
  <si>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</si>
  <si>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</si>
  <si>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</si>
  <si>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</si>
  <si>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</si>
  <si>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</si>
  <si>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</si>
  <si>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</si>
  <si>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</si>
  <si>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</si>
  <si>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</si>
  <si>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</si>
  <si>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</si>
  <si>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</si>
  <si>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</si>
  <si>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</si>
  <si>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</si>
  <si>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</si>
  <si>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</si>
  <si>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</si>
  <si>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</si>
  <si>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</si>
  <si>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</si>
  <si>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</si>
  <si>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</si>
  <si>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</si>
  <si>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</si>
  <si>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</si>
  <si>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</si>
  <si>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</si>
  <si>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</si>
  <si>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</si>
  <si>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</si>
  <si>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</si>
  <si>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</si>
  <si>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</si>
  <si>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</si>
  <si>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</si>
  <si>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</si>
  <si>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</si>
  <si>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</si>
  <si>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</si>
  <si>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</si>
  <si>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</si>
  <si>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</si>
  <si>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</si>
  <si>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</si>
  <si>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</si>
  <si>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</si>
  <si>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</si>
  <si>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</si>
  <si>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</si>
  <si>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</si>
  <si>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</si>
  <si>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</si>
  <si>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</si>
  <si>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</si>
  <si>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</si>
  <si>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</si>
  <si>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</si>
  <si>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</si>
  <si>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</si>
  <si>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</si>
  <si>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</si>
  <si>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</si>
  <si>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</si>
  <si>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</si>
  <si>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</si>
  <si>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</si>
  <si>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</si>
  <si>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</si>
  <si>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</si>
  <si>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</si>
  <si>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</si>
  <si>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</si>
  <si>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</si>
  <si>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</si>
  <si>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</si>
  <si>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</si>
  <si>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</si>
  <si>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</si>
  <si>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</si>
  <si>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</si>
  <si>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</si>
  <si>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</si>
  <si>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</si>
  <si>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</si>
  <si>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</si>
  <si>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</si>
  <si>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</si>
  <si>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</si>
  <si>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</si>
  <si>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</si>
  <si>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</si>
  <si>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</si>
  <si>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</si>
  <si>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</si>
  <si>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</si>
  <si>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</si>
  <si>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</si>
  <si>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</si>
  <si>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</si>
  <si>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</si>
  <si>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</si>
  <si>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</si>
  <si>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</si>
  <si>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</si>
  <si>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</si>
  <si>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</si>
  <si>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</si>
  <si>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</si>
  <si>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</si>
  <si>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</si>
  <si>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</si>
  <si>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</si>
  <si>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</si>
  <si>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</si>
  <si>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</si>
  <si>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</si>
  <si>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</si>
  <si>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</si>
  <si>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</si>
  <si>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</si>
  <si>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</si>
  <si>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</si>
  <si>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</si>
  <si>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</si>
  <si>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</si>
  <si>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</si>
  <si>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</si>
  <si>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</si>
  <si>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</si>
  <si>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</si>
  <si>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</si>
  <si>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</si>
  <si>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</si>
  <si>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</si>
  <si>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</si>
  <si>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</si>
  <si>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</si>
  <si>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</si>
  <si>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</si>
  <si>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</si>
  <si>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</si>
  <si>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</si>
  <si>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</si>
  <si>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</si>
  <si>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</si>
  <si>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</si>
  <si>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</si>
  <si>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</si>
  <si>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</si>
  <si>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</si>
  <si>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</si>
  <si>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</si>
  <si>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</si>
  <si>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</si>
  <si>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</si>
  <si>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</si>
  <si>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</si>
  <si>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</si>
  <si>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</si>
  <si>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</si>
  <si>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</si>
  <si>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</si>
  <si>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</si>
  <si>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</si>
  <si>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</si>
  <si>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</si>
  <si>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</si>
  <si>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</si>
  <si>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</si>
  <si>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</si>
  <si>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</si>
  <si>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</si>
  <si>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</si>
  <si>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</si>
  <si>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</si>
  <si>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</si>
  <si>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</si>
  <si>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</si>
  <si>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</si>
  <si>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</si>
  <si>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</si>
  <si>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</si>
  <si>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</si>
  <si>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</si>
  <si>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</si>
  <si>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</si>
  <si>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</si>
  <si>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</si>
  <si>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</si>
  <si>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</si>
  <si>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</si>
  <si>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</si>
  <si>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</si>
  <si>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</si>
  <si>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</si>
  <si>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</si>
  <si>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</si>
  <si>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</si>
  <si>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</si>
  <si>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</si>
  <si>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</si>
  <si>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</si>
  <si>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</si>
  <si>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</si>
  <si>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</si>
  <si>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</si>
  <si>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</si>
  <si>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</si>
  <si>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</si>
  <si>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</si>
  <si>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</si>
  <si>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</si>
  <si>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</si>
  <si>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</si>
  <si>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</si>
  <si>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</si>
  <si>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</si>
  <si>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</si>
  <si>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</si>
  <si>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</si>
  <si>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</si>
  <si>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</si>
  <si>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</si>
  <si>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</si>
  <si>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</si>
  <si>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</si>
  <si>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</si>
  <si>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</si>
  <si>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</si>
  <si>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</si>
  <si>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</si>
  <si>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</si>
  <si>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</si>
  <si>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</si>
  <si>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</si>
  <si>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</si>
  <si>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</si>
  <si>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</si>
  <si>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</si>
  <si>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</si>
  <si>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</si>
  <si>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</si>
  <si>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</si>
  <si>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</si>
  <si>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</si>
  <si>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</si>
  <si>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</si>
  <si>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</si>
  <si>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</si>
  <si>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</si>
  <si>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</si>
  <si>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</si>
  <si>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</si>
  <si>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</si>
  <si>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</si>
  <si>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</si>
  <si>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</si>
  <si>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</si>
  <si>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</si>
  <si>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</si>
  <si>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</si>
  <si>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</si>
  <si>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</si>
  <si>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</si>
  <si>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</si>
  <si>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</si>
  <si>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</si>
  <si>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</si>
  <si>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</si>
  <si>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</si>
  <si>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</si>
  <si>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</si>
  <si>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</si>
  <si>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</si>
  <si>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</si>
  <si>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</si>
  <si>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</si>
  <si>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</si>
  <si>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</si>
  <si>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</si>
  <si>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</si>
  <si>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</si>
  <si>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</si>
  <si>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</si>
  <si>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</si>
  <si>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</si>
  <si>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</si>
  <si>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</si>
  <si>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</si>
  <si>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</si>
  <si>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</si>
  <si>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</si>
  <si>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</si>
  <si>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</si>
  <si>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</si>
  <si>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</si>
  <si>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</si>
  <si>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</si>
  <si>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</si>
  <si>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</si>
  <si>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</si>
  <si>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</si>
  <si>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</si>
  <si>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</si>
  <si>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</si>
  <si>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</si>
  <si>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</si>
  <si>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</si>
  <si>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</si>
  <si>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</si>
  <si>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</si>
  <si>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</si>
  <si>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</si>
  <si>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</si>
  <si>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</si>
  <si>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</si>
  <si>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</si>
  <si>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</si>
  <si>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</si>
  <si>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</si>
  <si>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</si>
  <si>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</si>
  <si>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</si>
  <si>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</si>
  <si>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</si>
  <si>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</si>
  <si>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</si>
  <si>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</si>
  <si>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</si>
  <si>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</si>
  <si>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</si>
  <si>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</si>
  <si>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</si>
  <si>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</si>
  <si>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</si>
  <si>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</si>
  <si>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</si>
  <si>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</si>
  <si>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</si>
  <si>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</si>
  <si>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</si>
  <si>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</si>
  <si>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</si>
  <si>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</si>
  <si>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</si>
  <si>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</si>
  <si>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</si>
  <si>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</si>
  <si>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</si>
  <si>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</si>
  <si>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</si>
  <si>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</si>
  <si>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</si>
  <si>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</si>
  <si>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</si>
  <si>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</si>
  <si>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</si>
  <si>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</si>
  <si>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</si>
  <si>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</si>
  <si>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</si>
  <si>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</si>
  <si>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</si>
  <si>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</si>
  <si>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</si>
  <si>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</si>
  <si>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</si>
  <si>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</si>
  <si>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</si>
  <si>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</si>
  <si>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</si>
  <si>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</si>
  <si>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</si>
  <si>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</si>
  <si>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</si>
  <si>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</si>
  <si>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</si>
  <si>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</si>
  <si>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</si>
  <si>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</si>
  <si>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</si>
  <si>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</si>
  <si>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</si>
  <si>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</si>
  <si>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</si>
  <si>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</si>
  <si>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</si>
  <si>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</si>
  <si>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</si>
  <si>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</si>
  <si>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</si>
  <si>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</si>
  <si>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</si>
  <si>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</si>
  <si>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</si>
  <si>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</si>
  <si>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</si>
  <si>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</si>
  <si>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</si>
  <si>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</si>
  <si>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</si>
  <si>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</si>
  <si>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</si>
  <si>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</si>
  <si>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</si>
  <si>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</si>
  <si>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</si>
  <si>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</si>
  <si>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</si>
  <si>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</si>
  <si>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</si>
  <si>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</si>
  <si>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</si>
  <si>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</si>
  <si>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</si>
  <si>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</si>
  <si>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</si>
  <si>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</si>
  <si>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</si>
  <si>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</si>
  <si>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</si>
  <si>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</si>
  <si>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</si>
  <si>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</si>
  <si>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</si>
  <si>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</si>
  <si>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</si>
  <si>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</si>
  <si>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</si>
  <si>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</si>
  <si>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</si>
  <si>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</si>
  <si>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</si>
  <si>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</si>
  <si>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</si>
  <si>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</si>
  <si>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</si>
  <si>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</si>
  <si>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</si>
  <si>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</si>
  <si>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</si>
  <si>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</si>
  <si>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</si>
  <si>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</si>
  <si>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</si>
  <si>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</si>
  <si>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</si>
  <si>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</si>
  <si>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</si>
  <si>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</si>
  <si>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</si>
  <si>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</si>
  <si>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</si>
  <si>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</si>
  <si>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</si>
  <si>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</si>
  <si>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</si>
  <si>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</si>
  <si>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</si>
  <si>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</si>
  <si>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</si>
  <si>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</si>
  <si>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</si>
  <si>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</si>
  <si>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</si>
  <si>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</si>
  <si>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</si>
  <si>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</si>
  <si>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</si>
  <si>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</si>
  <si>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</si>
  <si>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</si>
  <si>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</si>
  <si>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</si>
  <si>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</si>
  <si>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</si>
  <si>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</si>
  <si>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</si>
  <si>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</si>
  <si>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</si>
  <si>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</si>
  <si>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</si>
  <si>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</si>
  <si>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</si>
  <si>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</si>
  <si>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</si>
  <si>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</si>
  <si>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</si>
  <si>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</si>
  <si>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</si>
  <si>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</si>
  <si>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</si>
  <si>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</si>
  <si>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</si>
  <si>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</si>
  <si>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</si>
  <si>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</si>
  <si>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</si>
  <si>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</si>
  <si>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</si>
  <si>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</si>
  <si>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</si>
  <si>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</si>
  <si>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</si>
  <si>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</si>
  <si>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</si>
  <si>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</si>
  <si>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</si>
  <si>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</si>
  <si>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</si>
  <si>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</si>
  <si>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</si>
  <si>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</si>
  <si>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</si>
  <si>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</si>
  <si>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</si>
  <si>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</si>
  <si>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</si>
  <si>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</si>
  <si>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</si>
  <si>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</si>
  <si>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</si>
  <si>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</si>
  <si>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</si>
  <si>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</si>
  <si>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</si>
  <si>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</si>
  <si>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</si>
  <si>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</si>
  <si>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</si>
  <si>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</si>
  <si>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</si>
  <si>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</si>
  <si>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</si>
  <si>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</si>
  <si>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</si>
  <si>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</si>
  <si>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</si>
  <si>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</si>
  <si>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</si>
  <si>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</si>
  <si>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</si>
  <si>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</si>
  <si>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</si>
  <si>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</si>
  <si>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</si>
  <si>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</si>
  <si>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</si>
  <si>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</si>
  <si>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</si>
  <si>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</si>
  <si>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</si>
  <si>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</si>
  <si>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</si>
  <si>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</si>
  <si>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</si>
  <si>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</si>
  <si>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</si>
  <si>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</si>
  <si>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</si>
  <si>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</si>
  <si>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</si>
  <si>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</si>
  <si>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</si>
  <si>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</si>
  <si>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</si>
  <si>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</si>
  <si>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</si>
  <si>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</si>
  <si>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</si>
  <si>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</si>
  <si>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</si>
  <si>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</si>
  <si>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</si>
  <si>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</si>
  <si>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</si>
  <si>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</si>
  <si>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</si>
  <si>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</si>
  <si>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</si>
  <si>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</si>
  <si>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</si>
  <si>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</si>
  <si>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</si>
  <si>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</si>
  <si>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</si>
  <si>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</si>
  <si>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</si>
  <si>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</si>
  <si>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</si>
  <si>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</si>
  <si>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</si>
  <si>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</si>
  <si>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</si>
  <si>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</si>
  <si>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</si>
  <si>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</si>
  <si>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</si>
  <si>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</si>
  <si>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</si>
  <si>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</si>
  <si>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</si>
  <si>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</si>
  <si>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</si>
  <si>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</si>
  <si>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</si>
  <si>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</si>
  <si>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</si>
  <si>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</si>
  <si>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</si>
  <si>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</si>
  <si>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</si>
  <si>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</si>
  <si>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</si>
  <si>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</si>
  <si>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</si>
  <si>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</si>
  <si>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</si>
  <si>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</si>
  <si>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</si>
  <si>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</si>
  <si>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</si>
  <si>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</si>
  <si>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</si>
  <si>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</si>
  <si>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</si>
  <si>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</si>
  <si>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</si>
  <si>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</si>
  <si>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</si>
  <si>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</si>
  <si>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</si>
  <si>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</si>
  <si>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</si>
  <si>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</si>
  <si>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</si>
  <si>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</si>
  <si>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</si>
  <si>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</si>
  <si>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</si>
  <si>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</si>
  <si>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</si>
  <si>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</si>
  <si>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</si>
  <si>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</si>
  <si>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</si>
  <si>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</si>
  <si>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</si>
  <si>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</si>
  <si>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</si>
  <si>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</si>
  <si>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</si>
  <si>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</si>
  <si>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</si>
  <si>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</si>
  <si>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</si>
  <si>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</si>
  <si>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</si>
  <si>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</si>
  <si>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</si>
  <si>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</si>
  <si>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</si>
  <si>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</si>
  <si>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</si>
  <si>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</si>
  <si>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</si>
  <si>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</si>
  <si>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</si>
  <si>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</si>
  <si>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</si>
  <si>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</si>
  <si>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</si>
  <si>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</si>
  <si>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</si>
  <si>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</si>
  <si>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</si>
  <si>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</si>
  <si>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</si>
  <si>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</si>
  <si>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</si>
  <si>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</si>
  <si>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</si>
  <si>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</si>
  <si>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</si>
  <si>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</si>
  <si>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</si>
  <si>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</si>
  <si>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</si>
  <si>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</si>
  <si>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</si>
  <si>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</si>
  <si>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</si>
  <si>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</si>
  <si>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</si>
  <si>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</si>
  <si>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</si>
  <si>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</si>
  <si>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</si>
  <si>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</si>
  <si>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</si>
  <si>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</si>
  <si>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</si>
  <si>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</si>
  <si>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</si>
  <si>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</si>
  <si>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</si>
  <si>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</si>
  <si>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</si>
  <si>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</si>
  <si>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</si>
  <si>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</si>
  <si>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</si>
  <si>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</si>
  <si>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</si>
  <si>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</si>
  <si>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</si>
  <si>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</si>
  <si>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</si>
  <si>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</si>
  <si>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</si>
  <si>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</si>
  <si>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</si>
  <si>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</si>
  <si>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</si>
  <si>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</si>
  <si>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</si>
  <si>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</si>
  <si>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</si>
  <si>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</si>
  <si>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</si>
  <si>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</si>
  <si>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</si>
  <si>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</si>
  <si>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</si>
  <si>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</si>
  <si>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</si>
  <si>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</si>
  <si>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</si>
  <si>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</si>
  <si>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</si>
  <si>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</si>
  <si>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</si>
  <si>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</si>
  <si>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</si>
  <si>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</si>
  <si>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</si>
  <si>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</si>
  <si>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</si>
  <si>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</si>
  <si>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</si>
  <si>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</si>
  <si>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</si>
  <si>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</si>
  <si>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</si>
  <si>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</si>
  <si>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</si>
  <si>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</si>
  <si>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</si>
  <si>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</si>
  <si>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</si>
  <si>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</si>
  <si>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</si>
  <si>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</si>
  <si>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</si>
  <si>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</si>
  <si>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</si>
  <si>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</si>
  <si>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</si>
  <si>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</si>
  <si>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</si>
  <si>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</si>
  <si>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</si>
  <si>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</si>
  <si>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</si>
  <si>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</si>
  <si>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</si>
  <si>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</si>
  <si>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</si>
  <si>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</si>
  <si>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</si>
  <si>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</si>
  <si>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</si>
  <si>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</si>
  <si>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</si>
  <si>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</si>
  <si>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</si>
  <si>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</si>
  <si>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</si>
  <si>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</si>
  <si>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</si>
  <si>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</si>
  <si>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</si>
  <si>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</si>
  <si>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</si>
  <si>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</si>
  <si>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</si>
  <si>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</si>
  <si>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</si>
  <si>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</si>
  <si>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</si>
  <si>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</si>
  <si>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</si>
  <si>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</si>
  <si>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</si>
  <si>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</si>
  <si>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</si>
  <si>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</si>
  <si>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</si>
  <si>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</si>
  <si>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</si>
  <si>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</si>
  <si>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</si>
  <si>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</si>
  <si>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</si>
  <si>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</si>
  <si>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</si>
  <si>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</si>
  <si>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</si>
  <si>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</si>
  <si>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</si>
  <si>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</si>
  <si>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</si>
  <si>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</si>
  <si>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</si>
  <si>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</si>
  <si>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</si>
  <si>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</si>
  <si>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</si>
  <si>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</si>
  <si>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</si>
  <si>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</si>
  <si>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</si>
  <si>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</si>
  <si>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</si>
  <si>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</si>
  <si>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</si>
  <si>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</si>
  <si>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</si>
  <si>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</si>
  <si>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A.  박카스</t>
  </si>
  <si>
    <t>C.  박명수</t>
  </si>
  <si>
    <t>B.  d-sports</t>
  </si>
  <si>
    <t>C.  c-sports</t>
  </si>
  <si>
    <t>A.  SR</t>
  </si>
  <si>
    <t>B.  ER</t>
  </si>
  <si>
    <t>A.  상하이 요리</t>
  </si>
  <si>
    <t>C.  베이징 요리</t>
  </si>
  <si>
    <t>A.  마그네슘</t>
  </si>
  <si>
    <t>B.  아연</t>
  </si>
  <si>
    <t>A. 한라산 흙</t>
  </si>
  <si>
    <t>C. 대동강 물</t>
  </si>
  <si>
    <t>A.  제주</t>
  </si>
  <si>
    <t>C.  김해</t>
  </si>
  <si>
    <t>B.  1센티미터</t>
  </si>
  <si>
    <t>C.  10밀리미터</t>
  </si>
  <si>
    <t>B.  오금</t>
  </si>
  <si>
    <t>C.  이마</t>
  </si>
  <si>
    <t>A.  퍼플 칼라</t>
  </si>
  <si>
    <t>B.  골드 칼라</t>
  </si>
  <si>
    <t>A.  스위스</t>
  </si>
  <si>
    <t>C.  나이지리아</t>
  </si>
  <si>
    <t>A.  사파이어 글라스</t>
  </si>
  <si>
    <t>B.  레볼루션 글라스</t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</si>
  <si>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</si>
  <si>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</si>
  <si>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</si>
  <si>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</si>
  <si>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</si>
  <si>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</si>
  <si>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</si>
  <si>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</si>
  <si>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</si>
  <si>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</si>
  <si>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</si>
  <si>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</si>
  <si>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</si>
  <si>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</si>
  <si>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</si>
  <si>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</si>
  <si>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</si>
  <si>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</si>
  <si>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</si>
  <si>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</si>
  <si>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</si>
  <si>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</si>
  <si>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</si>
  <si>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</si>
  <si>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</si>
  <si>
    <t>23</t>
    <phoneticPr fontId="2" type="noConversion"/>
  </si>
  <si>
    <t>B.  강남</t>
  </si>
  <si>
    <t>C.  유병재</t>
  </si>
  <si>
    <t>A.  브레드 박스</t>
  </si>
  <si>
    <t>C.  브래드 피트</t>
  </si>
  <si>
    <t>A.  칼슘</t>
  </si>
  <si>
    <t>B.  마그네슘</t>
  </si>
  <si>
    <t>A.  니체</t>
  </si>
  <si>
    <t>C.  아리스토텔레스</t>
  </si>
  <si>
    <t>B.  산소</t>
  </si>
  <si>
    <t>C.  수소</t>
  </si>
  <si>
    <t>A.  오렌지</t>
  </si>
  <si>
    <t>C.  사과</t>
  </si>
  <si>
    <t>A.  괜시레</t>
  </si>
  <si>
    <t>C.  괜시리</t>
  </si>
  <si>
    <t>A.  중국</t>
  </si>
  <si>
    <t>B.  필리핀</t>
  </si>
  <si>
    <t>A.  지역명</t>
  </si>
  <si>
    <t>C.  반려견 이름</t>
  </si>
  <si>
    <t>B.  섀도캐비닛</t>
  </si>
  <si>
    <t>C.  해비토커</t>
  </si>
  <si>
    <t>A.  관자놀이에 소금물을 묻힌다</t>
  </si>
  <si>
    <t>C.  배꼽에 사탕수수액을 뿌린다</t>
  </si>
  <si>
    <t>B.  베어루</t>
  </si>
  <si>
    <t>C.  싱가퐁</t>
  </si>
  <si>
    <t xml:space="preserve"> 다음 중 자연 금발을 가진 스타는?</t>
  </si>
  <si>
    <t>A. 스칼렛 요한슨</t>
  </si>
  <si>
    <t>B.  브레드 클립</t>
  </si>
  <si>
    <t>C.  나트륨</t>
  </si>
  <si>
    <t>B.  데카르트</t>
  </si>
  <si>
    <t xml:space="preserve"> 물을 구성하는 원소가 아닌 것은?</t>
  </si>
  <si>
    <t>A.  탄소</t>
  </si>
  <si>
    <t xml:space="preserve"> 과카몰리의 주재료는?</t>
  </si>
  <si>
    <t>B.  아보카도</t>
  </si>
  <si>
    <t xml:space="preserve"> 올바른 맞춤법 표기는?</t>
  </si>
  <si>
    <t>B.  괜스레</t>
  </si>
  <si>
    <t xml:space="preserve"> 다음 국가 중 국기에 별이 가장 적은 나라는?</t>
  </si>
  <si>
    <t>C.  미얀마</t>
  </si>
  <si>
    <t>B.  사장 이름</t>
  </si>
  <si>
    <t xml:space="preserve"> 자신이 속한 조직의 부정을 신고하는 사람을 이르는 말은?</t>
  </si>
  <si>
    <t>A.  휘슬블로어</t>
  </si>
  <si>
    <t xml:space="preserve"> 푸에르토리코 국민들의 이색 해장 방법은?</t>
  </si>
  <si>
    <t>B.  겨드랑이에 레몬즙을 바른다</t>
  </si>
  <si>
    <t>열대 지방에서 태어난 유일한 북극곰이자 싱가포르에 살고있는 최장수 북극곰의 이름은?</t>
  </si>
  <si>
    <t>A.  이누카</t>
  </si>
  <si>
    <t xml:space="preserve"> 식빵 봉지 입구를 조여 밀봉해주는 "이것"의 이름은?</t>
  </si>
  <si>
    <t xml:space="preserve"> 라면을 많이 먹으면 "이것" 때문에 성인병에 걸릴 위험이 있다. "이것"의 이름은?</t>
  </si>
  <si>
    <t xml:space="preserve"> "나는 생각한다. 고로 나는 존재한다" 위의 명언을 남긴 철학자는?</t>
  </si>
  <si>
    <t xml:space="preserve"> 청소기 회사 "다이슨"의 이름은 무엇에서 따온것일까?</t>
  </si>
  <si>
    <t>B.  돌아이</t>
  </si>
  <si>
    <t>C.  매직아이</t>
  </si>
  <si>
    <t>A.  엑스맨</t>
  </si>
  <si>
    <t>B.  앤트맨</t>
  </si>
  <si>
    <t>B.  육지담</t>
  </si>
  <si>
    <t>C.  충육단</t>
  </si>
  <si>
    <t>A.  푸들</t>
  </si>
  <si>
    <t>C.  시츄</t>
  </si>
  <si>
    <t>A.  금색</t>
  </si>
  <si>
    <t>B.  검은색</t>
  </si>
  <si>
    <t>A.  꾀꼬리  </t>
  </si>
  <si>
    <t>C.  보따리</t>
  </si>
  <si>
    <t>B.  맛스타</t>
  </si>
  <si>
    <t>C.  맛있지</t>
  </si>
  <si>
    <t>A.  외모</t>
  </si>
  <si>
    <t>B.  대모</t>
  </si>
  <si>
    <t>A.  괴발개발</t>
  </si>
  <si>
    <t>C.  개발새발</t>
  </si>
  <si>
    <t>B.  센터 파머시</t>
  </si>
  <si>
    <t>C.  팜그로</t>
  </si>
  <si>
    <t>A.  카라카라 오렌지</t>
  </si>
  <si>
    <t>C.  클레멘타인</t>
  </si>
  <si>
    <t>A.  정</t>
  </si>
  <si>
    <t>B.  간</t>
  </si>
  <si>
    <t xml:space="preserve"> 남태평양 이스터섬에 있는 거대한 석상의 이름은?</t>
  </si>
  <si>
    <t>A.  모아이</t>
  </si>
  <si>
    <t xml:space="preserve"> 마블 히어로가 아닌 인물은?</t>
  </si>
  <si>
    <t>C.  런닝맨</t>
  </si>
  <si>
    <t xml:space="preserve"> 세조를 몰아내고 단종을 임금으로 받들려다 실패하고 처형당한 6명의 충신을 칭하는 말은?</t>
  </si>
  <si>
    <t>A.  사육신</t>
  </si>
  <si>
    <t>B.  비글</t>
  </si>
  <si>
    <t>C.  빨간색</t>
  </si>
  <si>
    <t>B.  개구리</t>
  </si>
  <si>
    <t>A.  맛보다</t>
  </si>
  <si>
    <t>C.  악모</t>
  </si>
  <si>
    <t xml:space="preserve"> 다음 중 표준어가 아닌 것은?</t>
  </si>
  <si>
    <t>B.  괴발새발</t>
  </si>
  <si>
    <t xml:space="preserve"> 중동, 인도, 러시아 등 신흥 제약시장을 뜻하는 신조어는?</t>
  </si>
  <si>
    <t>A.  파머징</t>
  </si>
  <si>
    <t xml:space="preserve"> 다음 오렌지 종류 중 색깔이 오렌색이 아닌 것은?</t>
  </si>
  <si>
    <t>B.  베르가못 오렌지</t>
  </si>
  <si>
    <t xml:space="preserve"> 길이의 단위가 아닌 것은?</t>
  </si>
  <si>
    <t>C.  단보</t>
  </si>
  <si>
    <t>24</t>
    <phoneticPr fontId="2" type="noConversion"/>
  </si>
  <si>
    <t>25</t>
    <phoneticPr fontId="2" type="noConversion"/>
  </si>
  <si>
    <t xml:space="preserve"> "발랄하며 짓궂은 장난을 자주 치는 사람"을 빗대어 "OO미"가 있다고 한다.</t>
  </si>
  <si>
    <t xml:space="preserve"> 미국 샌프란시스코와 마린 반도를 연결하는 "금문교"의 색깔은?</t>
  </si>
  <si>
    <t xml:space="preserve"> 동요 "리 자로 끝나는 말" 가사에 나오지 않는 단어는?</t>
  </si>
  <si>
    <t xml:space="preserve"> 추억의 과자 "맛동산"의 최초 출시 당시의 이름은?</t>
  </si>
  <si>
    <t xml:space="preserve"> 아내의 어머니를 뜻하는 "장모"를 가리키는 호칭은?</t>
  </si>
  <si>
    <t>B.  분풀이</t>
  </si>
  <si>
    <t>C.  갈갈이</t>
  </si>
  <si>
    <t>A.  알쏭달쏭</t>
  </si>
  <si>
    <t>B.  어장관리</t>
  </si>
  <si>
    <t>A.  옥자</t>
  </si>
  <si>
    <t>C.  좋아하면 울리는</t>
  </si>
  <si>
    <t>A.  버거킹</t>
  </si>
  <si>
    <t>B.  맥도날드</t>
  </si>
  <si>
    <t>B.  남자만</t>
  </si>
  <si>
    <t>C.  여순만</t>
  </si>
  <si>
    <t>A.  비비빅</t>
  </si>
  <si>
    <t>B.  서주아이스</t>
  </si>
  <si>
    <t>A.  깜장</t>
  </si>
  <si>
    <t>C.  검은색</t>
  </si>
  <si>
    <t>B.  서연</t>
  </si>
  <si>
    <t>C.  지우</t>
  </si>
  <si>
    <t>A.  아니나무</t>
  </si>
  <si>
    <t>B.  아라나무</t>
  </si>
  <si>
    <t>A.  F1</t>
  </si>
  <si>
    <t>B.  F3</t>
  </si>
  <si>
    <t>B.  양쪽 모두</t>
  </si>
  <si>
    <t>C.  서양에서 온</t>
  </si>
  <si>
    <t>A.  휘갑치기</t>
  </si>
  <si>
    <t>C.  새발뜨기</t>
  </si>
  <si>
    <t xml:space="preserve"> 화분에 심은 풀이나 나무 따위를 다른 화분으로 옮겨 심는 것은?</t>
  </si>
  <si>
    <t>A.  분갈이</t>
  </si>
  <si>
    <t>C.  애매모호</t>
  </si>
  <si>
    <t xml:space="preserve"> 넷플릭스에서 제작한 작품이 아닌 것은?</t>
  </si>
  <si>
    <t>B.  무한상사</t>
  </si>
  <si>
    <t xml:space="preserve"> 우리나라에서 가장 많은 매장 수를 둔 패스트푸드 브랜드는?</t>
  </si>
  <si>
    <t>C.  롯데리아</t>
  </si>
  <si>
    <t>A.  여자만</t>
  </si>
  <si>
    <t xml:space="preserve"> 다음 보기 중 가장 먼저 출시된 아이스크림은?</t>
  </si>
  <si>
    <t>C.  옛날아만다</t>
  </si>
  <si>
    <t>B.  검정색</t>
  </si>
  <si>
    <t xml:space="preserve"> 대법원 통계 기준으로 2017년에 태어난 여자 아이의 이름으로 가장 많이 사용된 것은?</t>
  </si>
  <si>
    <t>A.  하윤</t>
  </si>
  <si>
    <t>C.  아왜나무</t>
  </si>
  <si>
    <t xml:space="preserve"> 메모장을 실행하고 키보드의 (   )을/를 누르면 현재 날짜와 시간이 나타난다.</t>
  </si>
  <si>
    <t>C.  F5</t>
  </si>
  <si>
    <t>A.  동물 양</t>
  </si>
  <si>
    <t xml:space="preserve"> 다음 중 바느질 방법의 종류가 아닌 것은?</t>
  </si>
  <si>
    <t>B.  홈그르기</t>
  </si>
  <si>
    <t xml:space="preserve"> "말이나 태도 따위가 흐려 분명하지 않음"을 뜻하는 사자성어는?</t>
  </si>
  <si>
    <t xml:space="preserve"> 고흥, 순천,여수 등으로 둘러싸인 곳으로 "일출, 일몰, 꼬막" 등이 유명한 곳은?</t>
  </si>
  <si>
    <t xml:space="preserve"> "지옥에 간 목사"라는 꽃말을 가진 식물은?</t>
  </si>
  <si>
    <t xml:space="preserve"> 식품류 양갱에서 "양"이 뜻하는 의미는?</t>
  </si>
  <si>
    <t>26</t>
    <phoneticPr fontId="2" type="noConversion"/>
  </si>
  <si>
    <t>A.  롯데월드</t>
  </si>
  <si>
    <t>C.  에버랜드</t>
  </si>
  <si>
    <t>A.  금주선언</t>
  </si>
  <si>
    <t>B.  다이어트</t>
  </si>
  <si>
    <t>A.  립스틱</t>
  </si>
  <si>
    <t>B.  키스틱</t>
  </si>
  <si>
    <t>B.  샌드위치</t>
  </si>
  <si>
    <t>C.  피자</t>
  </si>
  <si>
    <t>B.  지금 만나러 갑니다</t>
  </si>
  <si>
    <t>C.  골든 슬럼버</t>
  </si>
  <si>
    <t>A.  횡경막</t>
  </si>
  <si>
    <t>B.  짜집기</t>
  </si>
  <si>
    <t>A.  바나나</t>
  </si>
  <si>
    <t>C.  코코넛</t>
  </si>
  <si>
    <t>A.  마늘</t>
  </si>
  <si>
    <t>B.  양파</t>
  </si>
  <si>
    <t>B.  박경리</t>
  </si>
  <si>
    <t>C.  정유정</t>
  </si>
  <si>
    <t>A.  일본</t>
  </si>
  <si>
    <t>C.  미국</t>
  </si>
  <si>
    <t>A.  발리</t>
  </si>
  <si>
    <t>C.  괌</t>
  </si>
  <si>
    <t>B.  꿀</t>
  </si>
  <si>
    <t>C.  꽃</t>
  </si>
  <si>
    <t xml:space="preserve"> 다음 중 놀이공원이 아닌 곳은?</t>
  </si>
  <si>
    <t>B.  싸이월드</t>
  </si>
  <si>
    <t>C.  작심삼일</t>
  </si>
  <si>
    <t xml:space="preserve"> 뜨거운 음료를 마실 때 쓰는 빨대의 정확한 명칭은?</t>
  </si>
  <si>
    <t>C.  십스틱</t>
  </si>
  <si>
    <t> 알파벳 개수가 가장 많은 영어 단어는?</t>
  </si>
  <si>
    <t>A.  햄버거</t>
  </si>
  <si>
    <t xml:space="preserve"> 일본 영화를 리메이크한 작품이 아닌 것은?</t>
  </si>
  <si>
    <t>A.  7년의 밤</t>
  </si>
  <si>
    <t>C.  만둣국</t>
  </si>
  <si>
    <t>B.  블루베리</t>
  </si>
  <si>
    <t xml:space="preserve"> 일식집에서 흔히 먹는 락교는 (   )의 일종이다.</t>
  </si>
  <si>
    <t>C.  파</t>
  </si>
  <si>
    <t xml:space="preserve"> 2016년 우리나라 최초로 맨부커상 인터내셔널 부문을 수상한 작가는?</t>
  </si>
  <si>
    <t>A.  한강</t>
  </si>
  <si>
    <t xml:space="preserve"> 뽀로로를 같이 만든 나라는?</t>
  </si>
  <si>
    <t>B.  북한</t>
  </si>
  <si>
    <t>B.  하와이</t>
  </si>
  <si>
    <t>A.  벌</t>
  </si>
  <si>
    <t xml:space="preserve"> "결심한 마음이 사흘을 못 가고 느슨하게 풀어짐"을 뜻하는 사자성어는?</t>
  </si>
  <si>
    <t xml:space="preserve"> 지금까지 출시된 적 없는 "메로나" 맛은?</t>
  </si>
  <si>
    <t xml:space="preserve"> 국내 최초의 노래방 등록업체 이름은 "이것" 비치 노래연습장이다. "이것"은 무엇일까?</t>
  </si>
  <si>
    <t xml:space="preserve"> 허브의 한 종류인 레몬 밤의 학명은 "Melissa officinalis"다. 이 학명의 유래는?</t>
  </si>
  <si>
    <t>27</t>
    <phoneticPr fontId="2" type="noConversion"/>
  </si>
  <si>
    <t>B.  쉬고싶당</t>
  </si>
  <si>
    <t>C.  바쁘당</t>
  </si>
  <si>
    <t>A.  인생무상</t>
  </si>
  <si>
    <t>C.  요요현상</t>
  </si>
  <si>
    <t>A.  데이터</t>
  </si>
  <si>
    <t>B.  메가데이터</t>
  </si>
  <si>
    <t>A.  석가탄신일</t>
  </si>
  <si>
    <t>C.  어린이 날</t>
  </si>
  <si>
    <t>B.  커엽다</t>
  </si>
  <si>
    <t>C.  띵곡</t>
  </si>
  <si>
    <t>A.  한과</t>
  </si>
  <si>
    <t>B.  쌀</t>
  </si>
  <si>
    <t>A.  토마스 에디슨</t>
  </si>
  <si>
    <t>C.  원스턴 처칠</t>
  </si>
  <si>
    <t>B.  비트</t>
  </si>
  <si>
    <t>C.  키친</t>
  </si>
  <si>
    <t>A.  오드득뼈</t>
  </si>
  <si>
    <t>B.  오돌뼈</t>
  </si>
  <si>
    <t>A.  정안알밤휴게소</t>
  </si>
  <si>
    <t>B.  야동휴게소</t>
  </si>
  <si>
    <t>A.  아침 약속</t>
  </si>
  <si>
    <t>C.  읽어볼테면 읽어봐</t>
  </si>
  <si>
    <t>B.  별꽃</t>
  </si>
  <si>
    <t>C.  바람꽃</t>
  </si>
  <si>
    <t xml:space="preserve"> 다산 정약용의 생가 사랑채 현판에 적힌 말은?</t>
  </si>
  <si>
    <t>A.  여유당</t>
  </si>
  <si>
    <t>B.  사필귀정</t>
  </si>
  <si>
    <t xml:space="preserve"> 기존 데이터보다 방대해 기존 방법이나 도구로 수집, 저장, 분석이 어려운 데이터를 뜻하는 IT 용어는?</t>
  </si>
  <si>
    <t>C.  빅데이터</t>
  </si>
  <si>
    <t xml:space="preserve"> 다음 중 법정공휴일이 아닌 날은?</t>
  </si>
  <si>
    <t>B.  근로자의 날</t>
  </si>
  <si>
    <t xml:space="preserve"> 다음 보기의 신조어 중 만들어진 과정이 나머지와 다른 하나는?</t>
  </si>
  <si>
    <t>A.  케바케</t>
  </si>
  <si>
    <t>C.  김치</t>
  </si>
  <si>
    <t xml:space="preserve"> 동전 옆면의 빗금, 즉 톱니바퀴 형태를 처음 만든 사람은?</t>
  </si>
  <si>
    <t>B.  아이삭 뉴턴</t>
  </si>
  <si>
    <t>A.  쿠킹</t>
  </si>
  <si>
    <t>C.  오도독뼈</t>
  </si>
  <si>
    <t xml:space="preserve"> 우리나라에 존재하지 않는 휴게소는?</t>
  </si>
  <si>
    <t>C.  삼국나라군위휴게소</t>
  </si>
  <si>
    <t>B.  사계절의 풀꽃들</t>
  </si>
  <si>
    <t xml:space="preserve"> 다음 중 실제로 존재하지 않는 꽃은?</t>
  </si>
  <si>
    <t>A.  비꽃</t>
  </si>
  <si>
    <t xml:space="preserve"> "무슨 일이든 결국 옳은 이치대로 돌아간다"는 뜻의 사자성어는?</t>
  </si>
  <si>
    <t xml:space="preserve"> "보시기"는 무엇을 담는 그릇을 뜻할까?</t>
  </si>
  <si>
    <t xml:space="preserve"> 뮤지컬 "난타"의 미국 공연 제목은?</t>
  </si>
  <si>
    <t xml:space="preserve"> "삽겹살은 (   )가 제맛이지!" 괄호 안에 맞는 표기는?</t>
  </si>
  <si>
    <t xml:space="preserve"> "세상에서 가장 작은 책"으로 2013년 기네스북에 등재된 글씨 크기가 0.01mm인 이 책의 제목은?</t>
  </si>
  <si>
    <t>28</t>
    <phoneticPr fontId="2" type="noConversion"/>
  </si>
  <si>
    <t>A.  류담</t>
  </si>
  <si>
    <t>B.  괴담</t>
  </si>
  <si>
    <t>B.  최지우</t>
  </si>
  <si>
    <t>C.  김태희</t>
  </si>
  <si>
    <t>A.  A</t>
  </si>
  <si>
    <t>C.  I</t>
  </si>
  <si>
    <t>B.  154</t>
  </si>
  <si>
    <t>C.  224</t>
  </si>
  <si>
    <t>A.  에칭 글라스 (Etching Glass)</t>
  </si>
  <si>
    <t>B.  돔 글라스 (Daum Glass)</t>
  </si>
  <si>
    <t>A.  작고</t>
  </si>
  <si>
    <t>C.  서거</t>
  </si>
  <si>
    <t>A.  무어의 법칙</t>
  </si>
  <si>
    <t>B.  만유인력의 법칙</t>
  </si>
  <si>
    <t>B.  마카롱</t>
  </si>
  <si>
    <t>C.  까눌레</t>
  </si>
  <si>
    <t>A.  월척</t>
  </si>
  <si>
    <t>C.  삼척동자</t>
  </si>
  <si>
    <t>C.  러시아</t>
  </si>
  <si>
    <t>B.  삿갓구름</t>
  </si>
  <si>
    <t>C.  열구름</t>
  </si>
  <si>
    <t>A.  어닝 트레이딩</t>
  </si>
  <si>
    <t>B.  FICC 트레이딩</t>
  </si>
  <si>
    <t xml:space="preserve"> 베트맨 시리즈에 등장하는 가상 도시의 이름은?</t>
  </si>
  <si>
    <t>C.  고담</t>
  </si>
  <si>
    <t xml:space="preserve"> 연정훈, 말죽거리잔혹사, 미스트리스 위 단어에서 연상되는 배우는?</t>
  </si>
  <si>
    <t>A.  한가인</t>
  </si>
  <si>
    <t xml:space="preserve"> 잼라이브 영어 표기에 들어가지 않는 스펠링은?</t>
  </si>
  <si>
    <t>B.  O</t>
  </si>
  <si>
    <t xml:space="preserve"> 자연수 중 57번째 짝수는?</t>
  </si>
  <si>
    <t>A.  114</t>
  </si>
  <si>
    <t xml:space="preserve"> 무늬나 인물상에 맞게 자른 색유리의 조각을 접합시켜 만든 창은?</t>
  </si>
  <si>
    <t>C.  스테인드 글라스 (Stained Glass)</t>
  </si>
  <si>
    <t xml:space="preserve"> 다음 중 나머지와 뜻이 다른 것은?</t>
  </si>
  <si>
    <t>B.  향년</t>
  </si>
  <si>
    <t xml:space="preserve"> 뉴턴의 운동 제1법칙은?</t>
  </si>
  <si>
    <t>C.  관성의 법칙</t>
  </si>
  <si>
    <t xml:space="preserve"> 천 겹의 잎사귀라는 뜻으로 밀가루 반죽을 여러 겹 쌓아 바삭하게 구운 프랑스식 과자의 이름은?</t>
  </si>
  <si>
    <t>A.  밀푀유</t>
  </si>
  <si>
    <t>B.  척척박사</t>
  </si>
  <si>
    <t>B.  프랑스</t>
  </si>
  <si>
    <t xml:space="preserve"> 비를 머금은 검은 조각구름을 뜻하는 순우리말 표현은?</t>
  </si>
  <si>
    <t>A.  매지구름</t>
  </si>
  <si>
    <t xml:space="preserve"> 금융기관이 자기자본 또는 차입금을 수익 창출 목적으로 금융상품에 투자하는 것을 뜻하는 경제 용어는?</t>
  </si>
  <si>
    <t>C.  프롭 트레이딩</t>
  </si>
  <si>
    <t xml:space="preserve"> 다음의 단어에 쓰인 "척"의 뜻이 다른 단어는?</t>
  </si>
  <si>
    <t xml:space="preserve"> 당구 용어 "맛세이"는 어느 나라 말에서 유래됐을까?</t>
  </si>
  <si>
    <t>A.  항정살</t>
  </si>
  <si>
    <t>B.  몸살</t>
  </si>
  <si>
    <t>B.  진실의 방으로</t>
  </si>
  <si>
    <t>C.  나 아트박스 사장인데</t>
  </si>
  <si>
    <t>A.  노트르담 드 파리</t>
  </si>
  <si>
    <t>B.  맨 오브 라만차</t>
  </si>
  <si>
    <t>A.  러브 콜</t>
  </si>
  <si>
    <t>C.  캐팅 콜</t>
  </si>
  <si>
    <t>B.  거문고</t>
  </si>
  <si>
    <t>C.  아쟁</t>
  </si>
  <si>
    <t>A.  인어 공주</t>
  </si>
  <si>
    <t>C.  벌거벗은 임금님</t>
  </si>
  <si>
    <t>A.  파니니</t>
  </si>
  <si>
    <t>B.  포카치아</t>
  </si>
  <si>
    <t>B.  망한 시간표 경진 대회</t>
  </si>
  <si>
    <t>C.  유병재 그리기 대회</t>
  </si>
  <si>
    <t>A.  미르</t>
  </si>
  <si>
    <t>C.  소유즈</t>
  </si>
  <si>
    <t>A.  재니퍼 존스</t>
  </si>
  <si>
    <t>B.  앤디 워홀</t>
  </si>
  <si>
    <t>B.  닭</t>
  </si>
  <si>
    <t>C.  개미핥기</t>
  </si>
  <si>
    <t>C.  역마살</t>
  </si>
  <si>
    <t xml:space="preserve"> 다음 중 배우 마동석이 한 명대사가 아닌 것은?</t>
  </si>
  <si>
    <t>A.  살려는 드릴게</t>
  </si>
  <si>
    <t xml:space="preserve"> 세계에서 가장 넓은 영토를 가진 나라는?</t>
  </si>
  <si>
    <t>B.  러시아</t>
  </si>
  <si>
    <t xml:space="preserve"> 가면을 쓴 괴신사가 미모의 프리마돈나를 짝사랑하는 이야기를 그린 뮤지컬 제목은?</t>
  </si>
  <si>
    <t>C.  오페라의 유령</t>
  </si>
  <si>
    <t xml:space="preserve"> 암컷 고양이가 수컷을 부를 때 내는 울음소리를 일컫는 단어는?</t>
  </si>
  <si>
    <t>B.  메이팅 콜</t>
  </si>
  <si>
    <t>A.  피리</t>
  </si>
  <si>
    <t xml:space="preserve"> 안데르센의 작품이 아닌 것은?</t>
  </si>
  <si>
    <t>B.  헨젤과 그레텔</t>
  </si>
  <si>
    <t>C.  치아바타</t>
  </si>
  <si>
    <t xml:space="preserve"> 실제로 진행된 이색 대회가 아닌 것은?</t>
  </si>
  <si>
    <t>A.  빙그레 바나나우유 빨리 먹기 대회</t>
  </si>
  <si>
    <t>B.  스푸트니크</t>
  </si>
  <si>
    <t xml:space="preserve"> 츄파춥스의 로고를 디자인한 유명 화가는?</t>
  </si>
  <si>
    <t>C.  살바도르 달리</t>
  </si>
  <si>
    <t xml:space="preserve"> 음식물 섭취에 필수적인 이빨에 해당하는 기관을 가진 동물은?</t>
  </si>
  <si>
    <t>A.  달팽이</t>
  </si>
  <si>
    <t>29</t>
    <phoneticPr fontId="2" type="noConversion"/>
  </si>
  <si>
    <t xml:space="preserve"> 흔히 한 곳에 정착하지 못한 채 방랑하는 사람을 가리켜 "(   )이 끼었다"고 한다.</t>
  </si>
  <si>
    <t xml:space="preserve"> 신라 전설의 악기 "만파식적"은 어떤 악기를 뜻할까?</t>
  </si>
  <si>
    <t xml:space="preserve"> 이탈리아어로 "슬리퍼"라는 뜻을 가진 빵은?</t>
  </si>
  <si>
    <t xml:space="preserve"> 러시아의 우주 발사체 중 "여행의 동반자"라는 의미를 가진 것은?</t>
  </si>
  <si>
    <t>B.  이만총총</t>
  </si>
  <si>
    <t>C.  따발총</t>
  </si>
  <si>
    <t>B.  동상이몽</t>
  </si>
  <si>
    <t>C.  토사구팽</t>
  </si>
  <si>
    <t>A.  프놈펜</t>
  </si>
  <si>
    <t>B.  자카르타</t>
  </si>
  <si>
    <t>B.  Digital</t>
  </si>
  <si>
    <t>C.  Data</t>
  </si>
  <si>
    <t>A.  발 없는 날</t>
  </si>
  <si>
    <t>C.  귀 없는 날</t>
  </si>
  <si>
    <t>A.  놀이기구</t>
  </si>
  <si>
    <t>C.  그리스 로마 신화</t>
  </si>
  <si>
    <t>A.  프랑스</t>
  </si>
  <si>
    <t>B.  네덜란드</t>
  </si>
  <si>
    <t>C.  둘은 부부다.</t>
  </si>
  <si>
    <t>A.  터키</t>
  </si>
  <si>
    <t>B.  대만</t>
  </si>
  <si>
    <t>B.  동호문답</t>
  </si>
  <si>
    <t>C.  십만양병설</t>
  </si>
  <si>
    <t>A.  블랙스완</t>
  </si>
  <si>
    <t>C.  플라잉덕</t>
  </si>
  <si>
    <t>A.  시상하부</t>
  </si>
  <si>
    <t>B.  중뇌</t>
  </si>
  <si>
    <t xml:space="preserve"> 하늘을 나는 말그림이 발견된 신라 시대 무덤은?</t>
  </si>
  <si>
    <t>A.  천마총</t>
  </si>
  <si>
    <t>A.  두문불출</t>
  </si>
  <si>
    <t xml:space="preserve"> 말레이시아의 수도는?</t>
  </si>
  <si>
    <t>C.  쿠알라룸푸르</t>
  </si>
  <si>
    <t xml:space="preserve"> 3D 영화의 D는 무엇의 약자일까?</t>
  </si>
  <si>
    <t>A.  Dimension</t>
  </si>
  <si>
    <t xml:space="preserve"> 악귀 없는 날이란 뜻으로, 악귀가 돌아다니지 않아 인간에게 해를 끼치지 않는 길한 날은?</t>
  </si>
  <si>
    <t>B.  손 없는 날</t>
  </si>
  <si>
    <t>B.  우주선</t>
  </si>
  <si>
    <t>C.  이탈리아</t>
  </si>
  <si>
    <t>A.  로리는 남자, 로티는 여자다.</t>
  </si>
  <si>
    <t>C.  이란</t>
  </si>
  <si>
    <t xml:space="preserve"> 조선 중기의 학자 율곡 이이와 관련이 없는 것은?</t>
  </si>
  <si>
    <t>A.  성학십도</t>
  </si>
  <si>
    <t xml:space="preserve"> 예상은 했지만, 속수무책인 상황을 뜻하는 경제 용어는?</t>
  </si>
  <si>
    <t>B.  그레이스완</t>
  </si>
  <si>
    <t xml:space="preserve"> 시각, 청각, 촉각 등으로 얻은 정보를 일시적으로 쌓아두는 곳은?</t>
  </si>
  <si>
    <t>C.  해마</t>
  </si>
  <si>
    <t>30</t>
    <phoneticPr fontId="2" type="noConversion"/>
  </si>
  <si>
    <t xml:space="preserve"> "집에만 있고 바깥출입을 하지 않음"을 뜻하는 사자성어는?</t>
  </si>
  <si>
    <t xml:space="preserve"> 추억의 빨대 과자 "아폴로"의 이름은 어디에서 따왔을까?</t>
  </si>
  <si>
    <t xml:space="preserve"> 셰익스피어의 소설 "로미오와 줄리엣"의 배경이 된 나라는?</t>
  </si>
  <si>
    <t xml:space="preserve"> 롯데월드 마스코트 "로리, 로티"에 대해 옳지 않은 것은?</t>
  </si>
  <si>
    <t xml:space="preserve"> 서울의 이름을 딴 도로 "서울로"가 있는 나라는?</t>
  </si>
  <si>
    <t>B.  과자 "칸쵸"의 캐릭터다.</t>
  </si>
  <si>
    <t>31</t>
    <phoneticPr fontId="2" type="noConversion"/>
  </si>
  <si>
    <t>A.  청개구리 졸업</t>
  </si>
  <si>
    <t>C.  맘모스 졸업</t>
  </si>
  <si>
    <t>A.  사람인</t>
  </si>
  <si>
    <t>C.  체크인</t>
  </si>
  <si>
    <t>B.  아이슬란드</t>
  </si>
  <si>
    <t>C.  핀란드</t>
  </si>
  <si>
    <t>A.  맨홀</t>
  </si>
  <si>
    <t>B.  웜홀</t>
  </si>
  <si>
    <t>B.  2루</t>
  </si>
  <si>
    <t>C.  홈베이스</t>
  </si>
  <si>
    <t>A.  1개</t>
  </si>
  <si>
    <t>B.  2개</t>
  </si>
  <si>
    <t>A.  바이럴 마케팅</t>
  </si>
  <si>
    <t>C.  버즈 마케팅</t>
  </si>
  <si>
    <t>A.  로마의 휴일</t>
  </si>
  <si>
    <t>B.  티파니에서 아침을</t>
  </si>
  <si>
    <t>A.  소아마비</t>
  </si>
  <si>
    <t>B.  뇌수막염</t>
  </si>
  <si>
    <t>B.  매화</t>
  </si>
  <si>
    <t>C.  백합</t>
  </si>
  <si>
    <t>A.  배중사영</t>
  </si>
  <si>
    <t>C.  수구초심</t>
  </si>
  <si>
    <t xml:space="preserve"> 대학에서 2월에 하는 졸업이 아닌 8월에 하는 졸업을 이르는 말은?</t>
  </si>
  <si>
    <t>B.  코스모스 졸업</t>
  </si>
  <si>
    <t>B.  카페인</t>
  </si>
  <si>
    <t xml:space="preserve"> 다음 중 유럽 대륙에 위치한 나라가 아닌 것은?</t>
  </si>
  <si>
    <t>A.  뉴질랜드</t>
  </si>
  <si>
    <t xml:space="preserve"> 블랙홀의 이론적 반대현상은?</t>
  </si>
  <si>
    <t>C.  화이트홀</t>
  </si>
  <si>
    <t>A.  3루</t>
  </si>
  <si>
    <t xml:space="preserve"> 문어의 심장은 몇 개일까?</t>
  </si>
  <si>
    <t>C.  3개</t>
  </si>
  <si>
    <t xml:space="preserve"> 나머지와 성격이 다른 마케팅 기법은?</t>
  </si>
  <si>
    <t>B.  플래그십 마케팅</t>
  </si>
  <si>
    <t xml:space="preserve"> 오드리 햅번의 출연작이 아닌 것은?</t>
  </si>
  <si>
    <t>C.  숙녀들의 합창</t>
  </si>
  <si>
    <t xml:space="preserve"> 영유아 예방접종 중 가장 먼저 맞는 것은?</t>
  </si>
  <si>
    <t>C.  결핵</t>
  </si>
  <si>
    <t xml:space="preserve"> 선덕여왕이 즉위하자 당나라의 임금이 당시 우리나라에 없던 [   ] 그림과 그 꽃시를 보내왔다.</t>
  </si>
  <si>
    <t>A.  모란</t>
  </si>
  <si>
    <t xml:space="preserve"> 다음 사자성어 중 동물과 관련이 없는 것은?</t>
  </si>
  <si>
    <t>B.  읍참마속</t>
  </si>
  <si>
    <t xml:space="preserve"> 주로 커피나 초콜릿에 함유된 것으로, 과다 섭취 시 부작용을 일으킬 수 있는 "이것"은?</t>
  </si>
  <si>
    <t xml:space="preserve"> 야구에서 "핫코너"가 가리키는 곳은?</t>
  </si>
  <si>
    <t xml:space="preserve"> 일상에 도움이 되는 정보를 예측해서 알려주는 "예보제" 중 실제로 시행되고 있는 예보제가 아닌 것은?</t>
  </si>
  <si>
    <t>A.  제주도 "상어 예보제"</t>
  </si>
  <si>
    <t>B.  서울시 "모기 예보제"</t>
  </si>
  <si>
    <t>C.  경북 영양군 "별빛 예보제"</t>
  </si>
  <si>
    <t>32</t>
    <phoneticPr fontId="2" type="noConversion"/>
  </si>
  <si>
    <t>A.  지누션</t>
  </si>
  <si>
    <t>B.  카프리썬</t>
  </si>
  <si>
    <t>A.  엘도라도</t>
  </si>
  <si>
    <t>B.  라퓨타</t>
  </si>
  <si>
    <t>A.  대장</t>
  </si>
  <si>
    <t>C.  십이지장</t>
  </si>
  <si>
    <t>A.  진간장</t>
  </si>
  <si>
    <t>B.  설탕</t>
  </si>
  <si>
    <t>B.  밴쿠버</t>
  </si>
  <si>
    <t>C.  토론토</t>
  </si>
  <si>
    <t>B.  소화시키기 위해서</t>
  </si>
  <si>
    <t>C.  지루해서</t>
  </si>
  <si>
    <t>A.  UV</t>
  </si>
  <si>
    <t>C.  UR</t>
  </si>
  <si>
    <t>B.  드래곤볼</t>
  </si>
  <si>
    <t>C.  스파이더맨</t>
  </si>
  <si>
    <t>B.  득공</t>
  </si>
  <si>
    <t>C.  등공</t>
  </si>
  <si>
    <t>A.  담당 작가</t>
  </si>
  <si>
    <t>C.  안무 단장</t>
  </si>
  <si>
    <t>A.  넘버3</t>
  </si>
  <si>
    <t>B.  언더3</t>
  </si>
  <si>
    <t>A.  텔레그램</t>
  </si>
  <si>
    <t>B.  바이버</t>
  </si>
  <si>
    <t>C.  카네이션</t>
  </si>
  <si>
    <t xml:space="preserve"> 고구려, 백제와 함께 한반도의 고대 삼국을 이룬 국가는?</t>
  </si>
  <si>
    <t>C.  신라</t>
  </si>
  <si>
    <t xml:space="preserve"> 신장에 생산된 소변을 저장했다가 배출하는 기관은?</t>
  </si>
  <si>
    <t>B.  방광</t>
  </si>
  <si>
    <t xml:space="preserve"> 바닥에 기름을 엎질렀을 때 뒤처리로 사용하기 적당한 것은?</t>
  </si>
  <si>
    <t>C.  밀가루</t>
  </si>
  <si>
    <t xml:space="preserve"> 캐나다의 수도는?</t>
  </si>
  <si>
    <t>A.  오타와</t>
  </si>
  <si>
    <t xml:space="preserve"> 하마가 하품하듯 입을 벌리는 이유는?</t>
  </si>
  <si>
    <t>A.  상대를 위협하기 위해서</t>
  </si>
  <si>
    <t xml:space="preserve"> 다음 중 적외선을 나타내는 말은?</t>
  </si>
  <si>
    <t>B.  IR</t>
  </si>
  <si>
    <t xml:space="preserve"> 해리 포터의 저자 조앤 K.롤링은 대학 시절 [   ] 을/를 너덜너덜해질 때까지 읽었다.</t>
  </si>
  <si>
    <t>A.  반지의 제왕</t>
  </si>
  <si>
    <t xml:space="preserve"> 소리꾼들이 득음을 위해 폭포나 토굴에서 하는 발성 훈련을 일컫는 말은?</t>
  </si>
  <si>
    <t>A.  독공</t>
  </si>
  <si>
    <t>B.  담당 PD</t>
  </si>
  <si>
    <t xml:space="preserve"> 마라톤 풀코스를 3시간 이내에 완주하는 것을 뜻하는 용어는?</t>
  </si>
  <si>
    <t>C.  서브3</t>
  </si>
  <si>
    <t xml:space="preserve"> 2013년 미국에서 개발한 오픈소스 기반의 암호화 보안 메신저 프로그램은?</t>
  </si>
  <si>
    <t>C.  슈어스팟</t>
  </si>
  <si>
    <t xml:space="preserve"> "모정, 사랑, 부인의 애정"이란 꽃말을 가졌으며 어버이날과 관련이 깊은 꽃은?</t>
  </si>
  <si>
    <t xml:space="preserve"> 아빠가 출근할 때 뽀뽀뽀~ "뽀뽀뽀"의 주제곡을 만든 사람은?</t>
  </si>
  <si>
    <t>33</t>
    <phoneticPr fontId="2" type="noConversion"/>
  </si>
  <si>
    <t>B.  바둑</t>
  </si>
  <si>
    <t>C.  골프</t>
  </si>
  <si>
    <t>A.  푸드트럭</t>
  </si>
  <si>
    <t>B.  서울의 야경</t>
  </si>
  <si>
    <t>A.  유노윤호</t>
  </si>
  <si>
    <t>C.  최강창민</t>
  </si>
  <si>
    <t>A.  케이뱅크</t>
  </si>
  <si>
    <t>B.  카카오뱅크</t>
  </si>
  <si>
    <t>B.  변성암</t>
  </si>
  <si>
    <t>C.  화성암</t>
  </si>
  <si>
    <t>A.  신라</t>
  </si>
  <si>
    <t>C.  조선</t>
  </si>
  <si>
    <t>B.  ₩</t>
  </si>
  <si>
    <t>C.  ?</t>
  </si>
  <si>
    <t>A.  입법권</t>
  </si>
  <si>
    <t>B.  국정조사권</t>
  </si>
  <si>
    <t>B.  파전리</t>
  </si>
  <si>
    <t>C.  우동리</t>
  </si>
  <si>
    <t>A.  잠열</t>
  </si>
  <si>
    <t>C.  저열</t>
  </si>
  <si>
    <t>A.  도둑잠</t>
  </si>
  <si>
    <t>B.  갈치잠</t>
  </si>
  <si>
    <t>A.  유한양행</t>
  </si>
  <si>
    <t>C.  경성방직주식회사</t>
  </si>
  <si>
    <t xml:space="preserve"> 일본의 국기(国技)로 씨름의 영향을 받아 토착화한 전통 스포츠는?</t>
  </si>
  <si>
    <t>A.  스모</t>
  </si>
  <si>
    <t>C.  도깨비 신부</t>
  </si>
  <si>
    <t xml:space="preserve"> 동방신기 멤버가 아닌 사람은?</t>
  </si>
  <si>
    <t>B.  연중태진</t>
  </si>
  <si>
    <t xml:space="preserve"> 인터넷 전문 은행에 해당하지 않는 곳은?</t>
  </si>
  <si>
    <t>C.  소프트뱅크</t>
  </si>
  <si>
    <t xml:space="preserve"> 흙, 모래, 자갈 등이 쌓여 만들어진 암석은?</t>
  </si>
  <si>
    <t>A.  퇴적암</t>
  </si>
  <si>
    <t xml:space="preserve"> 삼국시대의 역사를 정리한 책 &lt;삼국사기&gt;는 어느 시대에 편찬되었을까?</t>
  </si>
  <si>
    <t>B.  고려</t>
  </si>
  <si>
    <t xml:space="preserve"> 컴퓨터에 파일 저장시 제목에 사용할 수 있는 특수기호는?</t>
  </si>
  <si>
    <t>A.  !</t>
  </si>
  <si>
    <t xml:space="preserve"> 국회의 권한이 아닌 것은?</t>
  </si>
  <si>
    <t>C.  예산편성권</t>
  </si>
  <si>
    <t xml:space="preserve"> 우리나라에 없는 행정지명은?</t>
  </si>
  <si>
    <t>A.  도다리</t>
  </si>
  <si>
    <t xml:space="preserve"> 어떤 물질 1g의 온도를 1°c 높이는데 필요한 열량을 일컫는 말은?</t>
  </si>
  <si>
    <t>B.  비열</t>
  </si>
  <si>
    <t xml:space="preserve"> 마음을 놓지 못하고 조바심하며 자는 잠을 일컫는 말은?</t>
  </si>
  <si>
    <t>C.  사로잠</t>
  </si>
  <si>
    <t xml:space="preserve"> 1956년 한국 최초의 증권거래소 출범과 동시에 주식을 상장한 회사는?</t>
  </si>
  <si>
    <t>B.  조흥은행</t>
  </si>
  <si>
    <t xml:space="preserve"> "서울 밤도깨비 야시장"에서 볼 수 없는 것은?</t>
  </si>
  <si>
    <t>34</t>
    <phoneticPr fontId="2" type="noConversion"/>
  </si>
  <si>
    <t>A.  마가린</t>
  </si>
  <si>
    <t>C.  가그린</t>
  </si>
  <si>
    <t>A.  네안데르탈인</t>
  </si>
  <si>
    <t>B.  호모 사피엔스</t>
  </si>
  <si>
    <t>B.  태명</t>
  </si>
  <si>
    <t>C.  제명</t>
  </si>
  <si>
    <t>A.  크리스마스</t>
  </si>
  <si>
    <t>B.  노동절</t>
  </si>
  <si>
    <t>A.  아프로디테</t>
  </si>
  <si>
    <t>C.  아르테미스</t>
  </si>
  <si>
    <t>B.  중국</t>
  </si>
  <si>
    <t>C.  일본</t>
  </si>
  <si>
    <t>A.  트러플</t>
  </si>
  <si>
    <t>B.  푸아그라</t>
  </si>
  <si>
    <t>A.  미스티</t>
  </si>
  <si>
    <t>C.  밥 잘 사주는 예쁜 누나</t>
  </si>
  <si>
    <t>B.  전시효과</t>
  </si>
  <si>
    <t>C.  관성효과</t>
  </si>
  <si>
    <t>A.  KFC 켄터키 대학</t>
  </si>
  <si>
    <t>B.  롯데리아 치즈 대학</t>
  </si>
  <si>
    <t>B.  12번째</t>
  </si>
  <si>
    <t>C.  13번째</t>
  </si>
  <si>
    <t>A.  적안시</t>
  </si>
  <si>
    <t>C.  흑안시</t>
  </si>
  <si>
    <t> 최초로 우주에 간 사람의 이름은?</t>
  </si>
  <si>
    <t>B.  가가린</t>
  </si>
  <si>
    <t xml:space="preserve"> 최초의 인류는?</t>
  </si>
  <si>
    <t>C.  오스트랄로피테쿠스</t>
  </si>
  <si>
    <t xml:space="preserve"> &lt;떡국, 외동딸, 계란&gt; 다음 단어에서 연상되는 것은?</t>
  </si>
  <si>
    <t>A.  고명</t>
  </si>
  <si>
    <t xml:space="preserve"> 미국의 공휴일로 첫 수확을 감사하며 칠면조 요리를 먹는 날은?</t>
  </si>
  <si>
    <t>C.  추수감사절</t>
  </si>
  <si>
    <t xml:space="preserve"> 다음 중 그리스 신화에 등장하는 여신이 아닌 것은?</t>
  </si>
  <si>
    <t>B.  아레스</t>
  </si>
  <si>
    <t>A.  한국</t>
  </si>
  <si>
    <t xml:space="preserve"> 세계 3대 진미에 속하지 않는 것은?</t>
  </si>
  <si>
    <t>C.  샥스핀</t>
  </si>
  <si>
    <t xml:space="preserve"> 다음 보기의 드라마 중 방송사가 다른 하나는?</t>
  </si>
  <si>
    <t>B.  라이브</t>
  </si>
  <si>
    <t xml:space="preserve"> 생산자의 상품 광고에 이끌려 소비를 증대하는 경향을 뜻하는 경제 용어는?</t>
  </si>
  <si>
    <t>A.  의존효과</t>
  </si>
  <si>
    <t xml:space="preserve"> 다음 중 실제로 존재하는 대학교는?</t>
  </si>
  <si>
    <t>C.  맥도날드 햄버거 대학</t>
  </si>
  <si>
    <t xml:space="preserve"> 우리나라는 스페이스 클럽의 몇 번째 가입국일까?</t>
  </si>
  <si>
    <t>A.  11번째</t>
  </si>
  <si>
    <t>B.  청안시</t>
  </si>
  <si>
    <t xml:space="preserve"> 라면사리에서 "사리"는 어느 나라 말에서 유래되었을까?</t>
  </si>
  <si>
    <t xml:space="preserve"> "남을 무시하며 흘겨봄"을 뜻하는 백안시의 반대말은?</t>
  </si>
  <si>
    <t>35</t>
    <phoneticPr fontId="2" type="noConversion"/>
  </si>
  <si>
    <t>A.  롯데시네마</t>
  </si>
  <si>
    <t>B.  CGV</t>
  </si>
  <si>
    <t>B.  백스트리트</t>
  </si>
  <si>
    <t>C.  콘크리트</t>
  </si>
  <si>
    <t>A.  박정희 대통령</t>
  </si>
  <si>
    <t>C.  문재인 대통령</t>
  </si>
  <si>
    <t>B.  한국</t>
  </si>
  <si>
    <t>C.  북한</t>
  </si>
  <si>
    <t>A.  장첸</t>
  </si>
  <si>
    <t>C.  캐리 언니</t>
  </si>
  <si>
    <t>A.  요오드</t>
  </si>
  <si>
    <t>C.  칼륨</t>
  </si>
  <si>
    <t>A.  주사위는 던져졌다.</t>
  </si>
  <si>
    <t>B.  길을 찾을 수 없다면, 길을 만들어라!</t>
  </si>
  <si>
    <t>A.  인포메틱스 카</t>
  </si>
  <si>
    <t>B.  사이드 카</t>
  </si>
  <si>
    <t>B.  까치</t>
  </si>
  <si>
    <t>C.  비둘기</t>
  </si>
  <si>
    <t>A.  흠치다</t>
  </si>
  <si>
    <t>B.  뽀리다</t>
  </si>
  <si>
    <t>A.  점잖다 - 젊지 않다</t>
  </si>
  <si>
    <t>C.  귀찮다 - 귀하지 않다</t>
  </si>
  <si>
    <t>B.  김창암</t>
  </si>
  <si>
    <t>C.  김창수</t>
  </si>
  <si>
    <t xml:space="preserve"> 다음 중 영화관이 아닌 곳은?</t>
  </si>
  <si>
    <t>C.  메가스터디</t>
  </si>
  <si>
    <t xml:space="preserve"> 미국 뉴욕시에 위치한 금융, 증권 거래의 중심지는?</t>
  </si>
  <si>
    <t>A.  월스트리트</t>
  </si>
  <si>
    <t xml:space="preserve"> 우리나라 최초의 노벨평화상 수상자는?</t>
  </si>
  <si>
    <t>B.  김대중 대통령</t>
  </si>
  <si>
    <t xml:space="preserve"> 군사비 지출액이 가장 큰 나라는?</t>
  </si>
  <si>
    <t>A.  미국</t>
  </si>
  <si>
    <t>B.  도티</t>
  </si>
  <si>
    <t xml:space="preserve"> 원자번호 86번으로 최근 침대 검출 논란으로 이슈가 된 원소는?</t>
  </si>
  <si>
    <t>B.  라돈</t>
  </si>
  <si>
    <t xml:space="preserve"> 인천 상륙 작전으로 유명한 맥아더 장군이 퇴임 연설에서 남긴 명언으로 알맞은 것은?</t>
  </si>
  <si>
    <t>C.  노병은 죽지 않았다, 다만 사라질 뿐이다.</t>
  </si>
  <si>
    <t xml:space="preserve"> 정보통신 기술과 자동차를 연결한 차세대 자동차를 뜻하는 용어는?</t>
  </si>
  <si>
    <t>C.  커넥티드 카</t>
  </si>
  <si>
    <t xml:space="preserve"> 우체국 마크는 어떤 새를 표현한 것일까?</t>
  </si>
  <si>
    <t>A.  제비</t>
  </si>
  <si>
    <t xml:space="preserve"> 다음 중 올바른 표준어는?</t>
  </si>
  <si>
    <t>C.  쌔비다</t>
  </si>
  <si>
    <t xml:space="preserve"> 보기의 단어와 어원이 잘못 짝지어진 것은?</t>
  </si>
  <si>
    <t>B.  괜찮다 - 개의치 않다</t>
  </si>
  <si>
    <t xml:space="preserve"> 백범 김구 선생의 개명 전 이름이 아닌 것은?</t>
  </si>
  <si>
    <t>A.  김창회</t>
  </si>
  <si>
    <t xml:space="preserve"> "초통령"이라 불리며, 한국 게임 채널 최초로 유튜브 구독자 200만 명을 돌파한 크리에이터는?</t>
  </si>
  <si>
    <t>B.  지우개</t>
  </si>
  <si>
    <t>C.  보조개</t>
  </si>
  <si>
    <t>A.  잭팟</t>
  </si>
  <si>
    <t>C.  삼인팟</t>
  </si>
  <si>
    <t>A.  전세</t>
  </si>
  <si>
    <t>B.  개세</t>
  </si>
  <si>
    <t>A.  지방</t>
  </si>
  <si>
    <t>B.  탄수화물</t>
  </si>
  <si>
    <t>A.  무선 조난 신호</t>
  </si>
  <si>
    <t>C.  노동자의 날</t>
  </si>
  <si>
    <t>A.  짜파게티</t>
  </si>
  <si>
    <t>B.  불닭볶음면</t>
  </si>
  <si>
    <t>A.  Panel</t>
  </si>
  <si>
    <t>B.  Pixel</t>
  </si>
  <si>
    <t>A.  치아</t>
  </si>
  <si>
    <t>B.  목구멍</t>
  </si>
  <si>
    <t>B.  약 1시간</t>
  </si>
  <si>
    <t>C.  약 2시간</t>
  </si>
  <si>
    <t>B.  25개</t>
  </si>
  <si>
    <t>C.  28개</t>
  </si>
  <si>
    <t>A.  각질</t>
  </si>
  <si>
    <t>C.  손발톱</t>
  </si>
  <si>
    <t>A.  19세 ~ 25세</t>
  </si>
  <si>
    <t>B.  18세 ~ 30세</t>
  </si>
  <si>
    <t>A.  무지개</t>
  </si>
  <si>
    <t xml:space="preserve"> 애플에서 출시한 무선 이어폰의 이름은?</t>
  </si>
  <si>
    <t>B.  에어팟</t>
  </si>
  <si>
    <t xml:space="preserve"> 유류세에 포함되는 것은?</t>
  </si>
  <si>
    <t>C.  주행세</t>
  </si>
  <si>
    <t xml:space="preserve"> 완전 식품이라 불리는 달걀에 함유되지 않은 영양소는?</t>
  </si>
  <si>
    <t>C.  비타민C</t>
  </si>
  <si>
    <t xml:space="preserve"> 메이데이(May Day)를 일컫는 의미가 아닌 것은?</t>
  </si>
  <si>
    <t>B.  5월의 신부</t>
  </si>
  <si>
    <t xml:space="preserve"> 컵라면 매출 1위는?</t>
  </si>
  <si>
    <t>C.  육개장</t>
  </si>
  <si>
    <t xml:space="preserve"> 영상 품질을 나타내는 1080p 720p에서 p가 의미하는 것은?</t>
  </si>
  <si>
    <t>C.  Progressive</t>
  </si>
  <si>
    <t xml:space="preserve"> 한글 자음 &lt;ㅁ&gt;은 어떤 발음 기관을 본떠 만든 것일까?</t>
  </si>
  <si>
    <t>C.  입술</t>
  </si>
  <si>
    <t>A.  약 30분</t>
  </si>
  <si>
    <t xml:space="preserve"> 통상적으로 맥주병 뚜겅의 톱니는 몇 개일까?</t>
  </si>
  <si>
    <t>A.  21개</t>
  </si>
  <si>
    <t xml:space="preserve"> 2012년 미국에는 정자은행과 혈액은행의 뒤를 이어 [   ] 은행이 탄생했다.</t>
  </si>
  <si>
    <t>B.  대변</t>
  </si>
  <si>
    <t xml:space="preserve"> 우리나라에서 청년층 취업자로 구분되는 연령은?</t>
  </si>
  <si>
    <t>C.  15세 ~ 29세</t>
  </si>
  <si>
    <t xml:space="preserve"> 공중에 떠 있는 반원 모양의 일곱 빛깔 줄의 이름은?</t>
    <phoneticPr fontId="2" type="noConversion"/>
  </si>
  <si>
    <t>36</t>
    <phoneticPr fontId="2" type="noConversion"/>
  </si>
  <si>
    <t xml:space="preserve"> 조선시대엔 시간을 "식경"이라는 단위로 쪼갰다. 그렇다면 &lt;한식경&gt;은 지금의 어느 정도의 시간일까?</t>
  </si>
  <si>
    <t>B.  분당두부</t>
  </si>
  <si>
    <t>C.  꽈당두부</t>
  </si>
  <si>
    <t>A.  치트키</t>
  </si>
  <si>
    <t>B.  나이키</t>
  </si>
  <si>
    <t>B.  빼빼로데이</t>
  </si>
  <si>
    <t>A.  볼리비아</t>
  </si>
  <si>
    <t>C.  대만</t>
  </si>
  <si>
    <t>B.  소화 불량</t>
  </si>
  <si>
    <t>C.  변비</t>
  </si>
  <si>
    <t>A.  민무늬토기</t>
  </si>
  <si>
    <t>B.  고인돌</t>
  </si>
  <si>
    <t>A.  양갚음</t>
  </si>
  <si>
    <t>C.  앙갚음</t>
  </si>
  <si>
    <t>A.  포도</t>
  </si>
  <si>
    <t>C.  귤</t>
  </si>
  <si>
    <t>A.  [효꽈]</t>
  </si>
  <si>
    <t>B.  [효과]</t>
  </si>
  <si>
    <t>B.  알부틴</t>
  </si>
  <si>
    <t>C.  펩타이드</t>
  </si>
  <si>
    <t>A.  아지</t>
  </si>
  <si>
    <t>C.  해피</t>
  </si>
  <si>
    <t>A.  단보</t>
  </si>
  <si>
    <t>B.  평방자</t>
  </si>
  <si>
    <t xml:space="preserve"> 조선시대 허엽이 최초로 만든 것으로 소금 대신 바닷물을 간수로 하는 두부는?</t>
  </si>
  <si>
    <t>A.  초당두부</t>
  </si>
  <si>
    <t xml:space="preserve"> 오딘의 그림자로 불리는 장난기 많고 자유분방한 북유럽 신화의 신은?</t>
  </si>
  <si>
    <t>C.  로키</t>
  </si>
  <si>
    <t xml:space="preserve"> 매년 날짜가 바뀌는 기념일은?</t>
  </si>
  <si>
    <t>A.  만우절</t>
  </si>
  <si>
    <t>C.  성년의 날</t>
  </si>
  <si>
    <t xml:space="preserve"> 다음 중 가장 넓은 면적의 국토를 가진 나라는?</t>
  </si>
  <si>
    <t>B.  아르헨티나</t>
  </si>
  <si>
    <t xml:space="preserve"> 신체의 장기가 제자리에 있지 않고 다른 조직을 통해 빠지거나 돌출되는 증상은?</t>
  </si>
  <si>
    <t>A.  탈장</t>
  </si>
  <si>
    <t xml:space="preserve"> 청동기 시대의 특징에 해당하지 않는 것은?</t>
  </si>
  <si>
    <t>C.  철제 농기구</t>
  </si>
  <si>
    <t xml:space="preserve"> 자식이 자라서 부모의 은공을 갚고 봉양하는 것을 칭하는 말은?</t>
  </si>
  <si>
    <t>B.  안갚음</t>
  </si>
  <si>
    <t xml:space="preserve"> 제주도의 민속 의상인 갈옷은 (   )즙으로 염색해서 만든다.</t>
  </si>
  <si>
    <t>B.  감</t>
  </si>
  <si>
    <t>C.  둘 다 맞다</t>
  </si>
  <si>
    <t xml:space="preserve"> 비타민A1의 화학명은?</t>
  </si>
  <si>
    <t>A.  레티놀</t>
  </si>
  <si>
    <t xml:space="preserve"> 2016년 6월 기준, 농림축산식품부가 조사한 한국인이 가장 많이 사용하는 반려견의 이름은?</t>
  </si>
  <si>
    <t>B.  코코</t>
  </si>
  <si>
    <t xml:space="preserve"> 넓이의 단위가 아닌 것은?</t>
  </si>
  <si>
    <t>C.  정</t>
  </si>
  <si>
    <t>37</t>
    <phoneticPr fontId="2" type="noConversion"/>
  </si>
  <si>
    <t xml:space="preserve"> "효과"의 표준 발음으로 옳은 것은?</t>
  </si>
  <si>
    <t>38</t>
    <phoneticPr fontId="2" type="noConversion"/>
  </si>
  <si>
    <t>A.  가재는 게 편</t>
  </si>
  <si>
    <t>B.  나는 많이 먹는 편</t>
  </si>
  <si>
    <t>A.  강원랜드</t>
  </si>
  <si>
    <t>B.  백범일지</t>
  </si>
  <si>
    <t>C.  안네의 일기</t>
  </si>
  <si>
    <t>A.  이병헌</t>
  </si>
  <si>
    <t>B.  김혜수</t>
  </si>
  <si>
    <t>A.  심상정</t>
  </si>
  <si>
    <t>C.  용양봉저정</t>
  </si>
  <si>
    <t>A. 수시 채용 </t>
  </si>
  <si>
    <t>B.  비공개 채용</t>
  </si>
  <si>
    <t>B.  초미지급</t>
  </si>
  <si>
    <t>C.  여리박빙</t>
  </si>
  <si>
    <t>A.  세리에A</t>
  </si>
  <si>
    <t>C.  프리메라리가</t>
  </si>
  <si>
    <t>A.  식물의 이름</t>
  </si>
  <si>
    <t>B.  동물의 이름</t>
  </si>
  <si>
    <t>B.  pH 6.0 이상</t>
  </si>
  <si>
    <t>C.  pH 7.2 미만</t>
  </si>
  <si>
    <t>A.  발생주의 투자자</t>
  </si>
  <si>
    <t>C.  현실주의 투자자</t>
  </si>
  <si>
    <t>B.  경찰청</t>
  </si>
  <si>
    <t>C.  문화재청</t>
  </si>
  <si>
    <t xml:space="preserve"> 한자를 모아 부수와 획수대로 배열하고 그 음과 뜻을 표기한 책은?</t>
  </si>
  <si>
    <t>C.  옥편</t>
  </si>
  <si>
    <t xml:space="preserve"> 동화 &lt;피터팬&gt;의 피터팬이 사는 나라의 이름은?</t>
  </si>
  <si>
    <t>B.  네버랜드</t>
  </si>
  <si>
    <t xml:space="preserve"> 충무공 이순신이 임진왜란 당시 진중에서 쓴 일기는?</t>
  </si>
  <si>
    <t>A.  난중일기</t>
  </si>
  <si>
    <t xml:space="preserve"> 신세계, 도둑들, 신과함께-죄와 벌 위 작품에 모두 출연한 배우는?</t>
  </si>
  <si>
    <t>C.  이정재</t>
  </si>
  <si>
    <t xml:space="preserve"> 조선시대 정치인 한명회가 즐겨 찾던 정자의 이름은?</t>
  </si>
  <si>
    <t>B.  압구정</t>
  </si>
  <si>
    <t xml:space="preserve"> 입사지원서에 학력, 출신 등을 기재 안 해 차별적 요소를 배제하는 채용 방식의 정확한 명칭은?</t>
  </si>
  <si>
    <t>C.  블라인드 채용</t>
  </si>
  <si>
    <t xml:space="preserve"> 겉은 멀쩡해도 기초가 부실해 곧 허물어지는 것을 뜻하는 사자성어는?</t>
  </si>
  <si>
    <t>A.  사상누각  </t>
  </si>
  <si>
    <t xml:space="preserve"> 다음 중 독일 프로 축구 리그에 해당하는 것은?</t>
  </si>
  <si>
    <t>B.  분데스리가</t>
  </si>
  <si>
    <t xml:space="preserve"> 무선 기술 표준을 뜻하는 블루투스의 이름은 어디에서 유래되었을까?</t>
  </si>
  <si>
    <t>C.  사람의 이름</t>
  </si>
  <si>
    <t xml:space="preserve"> 한국에서 산성비의 기준이 되는 수소이온 농도지수(pH)는?</t>
  </si>
  <si>
    <t>A.  pH 5.6 미만</t>
  </si>
  <si>
    <t xml:space="preserve"> 일정한 의결권을 확보 후 매각, 구조 조정 등을 요구해 단기간에 수익을 내는 투자 전략자는?</t>
  </si>
  <si>
    <t>B.  행동주의 투자자</t>
  </si>
  <si>
    <t xml:space="preserve"> 2017년 권익위에서 발표한 공공기관 청렴도에서 5년 연속 최우수기관으로 선정된 기관은?</t>
  </si>
  <si>
    <t>A.  통계청</t>
  </si>
  <si>
    <t>A.  한옥</t>
  </si>
  <si>
    <t>B.  한식</t>
  </si>
  <si>
    <t>B.  베레모</t>
  </si>
  <si>
    <t>C.  중절모</t>
  </si>
  <si>
    <t>A.  89</t>
  </si>
  <si>
    <t>C.  105</t>
  </si>
  <si>
    <t>A.  장미꽃</t>
  </si>
  <si>
    <t>B.  달맞이꽃</t>
  </si>
  <si>
    <t>A.  오가니즘매스</t>
  </si>
  <si>
    <t>C.  마린매스</t>
  </si>
  <si>
    <t>A.  문재인</t>
  </si>
  <si>
    <t>C.  블라디미르 푸틴</t>
  </si>
  <si>
    <t>B.  미국</t>
  </si>
  <si>
    <t>A.  앉을 좌(坐)</t>
  </si>
  <si>
    <t>C.  꺾을 좌(挫)</t>
  </si>
  <si>
    <t>B.  머리</t>
  </si>
  <si>
    <t>C.  다리</t>
  </si>
  <si>
    <t>A.  둘리</t>
  </si>
  <si>
    <t>C.  히딩크</t>
  </si>
  <si>
    <t>B.  울산광역시</t>
  </si>
  <si>
    <t>C.  경상남도</t>
  </si>
  <si>
    <t>A.  15일</t>
  </si>
  <si>
    <t>B.  20일</t>
  </si>
  <si>
    <t xml:space="preserve"> 한국의 전통문화가 아닌 것은?</t>
  </si>
  <si>
    <t>C.  한조</t>
  </si>
  <si>
    <t xml:space="preserve"> 아랍권 이슬람 여성들이 머리와 상반신을 가리기 위해 쓰는 것은?</t>
  </si>
  <si>
    <t>A.  히잡</t>
  </si>
  <si>
    <t xml:space="preserve"> 56 + 39 ?</t>
  </si>
  <si>
    <t>B.  95</t>
  </si>
  <si>
    <t>C.  풀꽃</t>
  </si>
  <si>
    <t xml:space="preserve"> 음식물 쓰레기, 농작물 찌꺼기, 나무 등을 에너지원으로 하는 에너지를 일컫는 용어는?</t>
  </si>
  <si>
    <t>B.  바이오매스</t>
  </si>
  <si>
    <t xml:space="preserve"> 다음 중 반려동물을 키우지 않는 정치인은?</t>
  </si>
  <si>
    <t>B.  도널드 트럼프</t>
  </si>
  <si>
    <t xml:space="preserve"> 블록체인 특허 보유 수 세계 1위를 차지한 나라는?</t>
  </si>
  <si>
    <t>C.  중국</t>
  </si>
  <si>
    <t>B.  자리 좌(座)</t>
  </si>
  <si>
    <t>A.  허리</t>
  </si>
  <si>
    <t xml:space="preserve"> 주민등록번호 뒷자리 100001을 가진 인물은?</t>
  </si>
  <si>
    <t>B.  박정희</t>
  </si>
  <si>
    <t xml:space="preserve"> 최근 수명 연장 문제로 논란이 된 월성 1호 원전이 위치한 곳은?</t>
  </si>
  <si>
    <t>A.  경상북도</t>
  </si>
  <si>
    <t xml:space="preserve"> 여야의 사전 합의 없이 국회를 열 경우, 임시 국회 회기는?</t>
  </si>
  <si>
    <t>C.  30일</t>
  </si>
  <si>
    <t>39</t>
    <phoneticPr fontId="2" type="noConversion"/>
  </si>
  <si>
    <t xml:space="preserve"> "자세히 보아야 예쁘다, 오래 보아야 사랑스럽다, 너도 그렇다"는 구절이 들어간 나태주 시인의 시 제목은?</t>
  </si>
  <si>
    <t xml:space="preserve"> "은행 계좌"에서 "좌"를 표현한 것으로 옳은 것은?</t>
  </si>
  <si>
    <t xml:space="preserve"> 드라마에 자주 등장하는 "개작두"는 신체 중 어느 부위를 자르는 사형 도구일까?</t>
  </si>
  <si>
    <t>40</t>
    <phoneticPr fontId="2" type="noConversion"/>
  </si>
  <si>
    <t>A.  슈퍼주인이여</t>
  </si>
  <si>
    <t>B.  슈퍼마리오</t>
  </si>
  <si>
    <t>A.  날방</t>
  </si>
  <si>
    <t>B.  막방</t>
  </si>
  <si>
    <t>A.  과학의 달</t>
  </si>
  <si>
    <t>C.  호국 보훈의 달</t>
  </si>
  <si>
    <t>B.  원자력</t>
  </si>
  <si>
    <t>C.  천연가스</t>
  </si>
  <si>
    <t>B.  음악캠프</t>
  </si>
  <si>
    <t>C.  인기가요 베스트50</t>
  </si>
  <si>
    <t>B.  고래</t>
  </si>
  <si>
    <t>C.  박쥐</t>
  </si>
  <si>
    <t>A.  독일</t>
  </si>
  <si>
    <t>A.  만리장성 기념비 높이</t>
  </si>
  <si>
    <t>C.  베이징 올림픽 개막 일시</t>
  </si>
  <si>
    <t>A.  러시아어</t>
  </si>
  <si>
    <t>B.  스페인어</t>
  </si>
  <si>
    <t>B.  무팟퐁커리</t>
  </si>
  <si>
    <t>C.  푸팟퐁커리</t>
  </si>
  <si>
    <t>A.  중앙대학교</t>
  </si>
  <si>
    <t>B.  한양대학교</t>
  </si>
  <si>
    <t>A.  당숙모</t>
  </si>
  <si>
    <t>C.  종수</t>
  </si>
  <si>
    <t>C.  슈퍼주니어</t>
  </si>
  <si>
    <t xml:space="preserve"> 출연진들이 누워서 진행하는 방식의 프로그램을 일컫는 말은?</t>
  </si>
  <si>
    <t>C.  눕방</t>
  </si>
  <si>
    <t xml:space="preserve"> 5월은 무슨 달일까?</t>
  </si>
  <si>
    <t>B.  가정의 달</t>
  </si>
  <si>
    <t xml:space="preserve"> 다음 중 고갈성 에너지가 아닌 것은?</t>
  </si>
  <si>
    <t>A.  수력</t>
  </si>
  <si>
    <t xml:space="preserve"> 뮤직뱅크의 전신으로 8~90년대 큰 사랑을 받았던 KBS의 대표 가요 프로그램은?</t>
  </si>
  <si>
    <t>A.  가요톱텐</t>
  </si>
  <si>
    <t xml:space="preserve"> 포유류가 아닌 동물은?</t>
  </si>
  <si>
    <t>A.  악어</t>
  </si>
  <si>
    <t xml:space="preserve"> 세계 최초로 MP3 플레이어를 개발한 나라는?</t>
  </si>
  <si>
    <t>B.  한국</t>
  </si>
  <si>
    <t xml:space="preserve"> 중국인의 숫자 8 사랑과 거리가 먼 것은?</t>
  </si>
  <si>
    <t>B.  천안문 광장의 면적</t>
  </si>
  <si>
    <t xml:space="preserve"> 국제연합 UN 공용어가 아닌 것은?</t>
  </si>
  <si>
    <t>C.  일본어</t>
  </si>
  <si>
    <t xml:space="preserve"> 새우가 들어간 태국식 커리의 이름은?</t>
  </si>
  <si>
    <t>A.  꿍팟퐁커리</t>
  </si>
  <si>
    <t xml:space="preserve"> 국내 최초로 대학 축제를 개최한 대학교는?</t>
  </si>
  <si>
    <t>C.  경희대학교</t>
  </si>
  <si>
    <t xml:space="preserve"> 아버지의 육촌형제의 부인을 칭하는 호칭은?</t>
  </si>
  <si>
    <t>B.  재당숙모</t>
  </si>
  <si>
    <t xml:space="preserve"> 가요 "Sorry, Sorry"를 부른 가수는?</t>
  </si>
  <si>
    <t>41</t>
    <phoneticPr fontId="2" type="noConversion"/>
  </si>
  <si>
    <t>A.  자금성</t>
  </si>
  <si>
    <t>B.  알함브라 궁전</t>
  </si>
  <si>
    <t>A.  페소</t>
  </si>
  <si>
    <t>C.  비트코인</t>
  </si>
  <si>
    <t>B.  구글링</t>
  </si>
  <si>
    <t>C.  저글링</t>
  </si>
  <si>
    <t>A.  911</t>
  </si>
  <si>
    <t>B.  119</t>
  </si>
  <si>
    <t>B.  바늘, 들여다</t>
  </si>
  <si>
    <t>C.  구름, 바라다</t>
  </si>
  <si>
    <t>B.  츄러스 - 스페인</t>
  </si>
  <si>
    <t>C.  에그타르트 - 포르투갈</t>
  </si>
  <si>
    <t>C.  인어공주</t>
  </si>
  <si>
    <t>A.  임시방편</t>
  </si>
  <si>
    <t>B.  야단법석</t>
  </si>
  <si>
    <t>A.  한국 노동 조합 총연맹</t>
  </si>
  <si>
    <t>B.  대한 상공 회의소</t>
  </si>
  <si>
    <t>A.  Official</t>
  </si>
  <si>
    <t>C.  Origin</t>
  </si>
  <si>
    <t>A.  No offense, but</t>
  </si>
  <si>
    <t>B.  Fack news</t>
  </si>
  <si>
    <t>A.  3등급</t>
  </si>
  <si>
    <t>B.  4등급</t>
  </si>
  <si>
    <t xml:space="preserve"> 미국 대통령이 생활하는 관저의 이름은?</t>
  </si>
  <si>
    <t>C.  백악관</t>
  </si>
  <si>
    <t xml:space="preserve"> 현재 세계 금융시장에서 기준이 되는 기축통화는?</t>
  </si>
  <si>
    <t>B.  달러</t>
  </si>
  <si>
    <t xml:space="preserve"> 인터넷 상에서 타인에게 공격적이고 불쾌한 내용으로 화를 일으키게 하는 행위는?</t>
  </si>
  <si>
    <t>A.  트롤링</t>
  </si>
  <si>
    <t xml:space="preserve"> 정부 민원 안내 콜센터 전화번호는?</t>
  </si>
  <si>
    <t>C.  110</t>
  </si>
  <si>
    <t>A.  하늘, 우러러</t>
  </si>
  <si>
    <t xml:space="preserve"> 세계 각국의 대표 디저트와 나라가 잘못 연결된 것은?</t>
  </si>
  <si>
    <t>A.  푸딩 - 프랑스</t>
  </si>
  <si>
    <t xml:space="preserve"> 다음 중 그림 형제의 작품은?</t>
  </si>
  <si>
    <t>A.  이상한 나라의 앨리스</t>
  </si>
  <si>
    <t>B.  백설공주</t>
  </si>
  <si>
    <t xml:space="preserve"> 순 우리말은?</t>
  </si>
  <si>
    <t>C.  진절머리</t>
  </si>
  <si>
    <t xml:space="preserve"> 경제 5단체 중 하나로, 주로 노사문제를 전담하는 사용자 대표 단체는?</t>
  </si>
  <si>
    <t>C.  한국 경영자 총협회</t>
  </si>
  <si>
    <t>B.  Occasion</t>
  </si>
  <si>
    <t xml:space="preserve"> 뉴욕 메리스트 칼리지가 발표한 지난 해 미국인들이 꼽은 가장 짜증나는 말은?</t>
  </si>
  <si>
    <t>C.  Whatever</t>
  </si>
  <si>
    <t xml:space="preserve"> 우리나라 영화 상영등급은 총 몇 개 등급일까?</t>
  </si>
  <si>
    <t>C.  5등급</t>
  </si>
  <si>
    <t xml:space="preserve"> "스승의 은혜는 (   ) 같아서 (   ) 볼수록 높아만 지네" 빈칸에 들어갈 가사는?</t>
  </si>
  <si>
    <t xml:space="preserve"> "의복을 경우에 맞게 착용한다"의 줄임말인 T.P.O에서 O가 의미하는 단어는?</t>
  </si>
  <si>
    <t>A.  CokeLIVE</t>
  </si>
  <si>
    <t>B.  CokeSTAR</t>
  </si>
  <si>
    <t>A.  치커리</t>
  </si>
  <si>
    <t>C.  샐러리</t>
  </si>
  <si>
    <t>B.  실증</t>
  </si>
  <si>
    <t>C.  허언증</t>
  </si>
  <si>
    <t>A.  북극곰의 개체수 감소</t>
  </si>
  <si>
    <t>B.  사막화의 촉진</t>
  </si>
  <si>
    <t>A.  모델은 방탄소년단이다.</t>
  </si>
  <si>
    <t>B.  2018 러시아월드컵 공식 파트너다.</t>
  </si>
  <si>
    <t>A.  터져볼래? 블링블링!</t>
  </si>
  <si>
    <t>C.  맞아볼래? 상큼하게!</t>
  </si>
  <si>
    <t>A.  환타 +C레몬</t>
  </si>
  <si>
    <t>C.  환타 젤리소다</t>
  </si>
  <si>
    <t>A.  마딛따</t>
  </si>
  <si>
    <t>B.  마싣따</t>
  </si>
  <si>
    <t>A.  8가지</t>
  </si>
  <si>
    <t>C.  12가지</t>
  </si>
  <si>
    <t>B.  퍼플스톰</t>
  </si>
  <si>
    <t>C.  마운틴블러스트</t>
  </si>
  <si>
    <t>A.  리본보틀</t>
  </si>
  <si>
    <t>C.  커브드보틀</t>
  </si>
  <si>
    <t>B.  Asian wave</t>
  </si>
  <si>
    <t>C.  British wave</t>
  </si>
  <si>
    <t xml:space="preserve"> 코카-콜라에서 운영하는 음료 멤버십 앱의 이름은?</t>
  </si>
  <si>
    <t>C.  CokePLAY</t>
  </si>
  <si>
    <t xml:space="preserve"> 샐러드용 채소가 아닌 것은?</t>
  </si>
  <si>
    <t>B.  들러리</t>
  </si>
  <si>
    <t xml:space="preserve"> 몸 안에 수분이 부족해 수분 섭취를 갈구하는 상태를 뜻하는 말은?</t>
  </si>
  <si>
    <t>A.  갈증</t>
  </si>
  <si>
    <t xml:space="preserve"> 지구온난화의 징후와 거리가 먼 것은?</t>
  </si>
  <si>
    <t>C.  태풍 발생 감소</t>
  </si>
  <si>
    <t xml:space="preserve"> 영상 내용과 일치하지 않는 것은? (방탄소년단의 코카콜라 광고 영상이 나왔어요)</t>
  </si>
  <si>
    <t>C.  모두 캔콜라를 들고있다.</t>
  </si>
  <si>
    <t xml:space="preserve"> 미닛메이드 스파클링 광고에서 마동석이 하는 말로 옳은 것은?</t>
  </si>
  <si>
    <t>B.  터져볼래? 상큼하게!</t>
  </si>
  <si>
    <t xml:space="preserve"> 다음 환타 제품 중 출시되지 않은 제품은?</t>
  </si>
  <si>
    <t>B.  환타 트위스트</t>
  </si>
  <si>
    <t>C.  둘다 맞다</t>
  </si>
  <si>
    <t xml:space="preserve"> 토레타에 함유된 과채 수분은 몇 가지일까?</t>
  </si>
  <si>
    <t>B.  10가지</t>
  </si>
  <si>
    <t xml:space="preserve"> 파워에이드의 종류가 아닌것은?</t>
  </si>
  <si>
    <t>A.  익스트림</t>
  </si>
  <si>
    <t xml:space="preserve"> 다른 음료와 확연하게 구별되는 코카-콜라만의 병 디자인의 이름은?</t>
  </si>
  <si>
    <t>B.  컨투어보틀</t>
  </si>
  <si>
    <t>A.  Mexican wave</t>
  </si>
  <si>
    <t>48</t>
    <phoneticPr fontId="2" type="noConversion"/>
  </si>
  <si>
    <t xml:space="preserve"> "맛있다"의 올바른 발음은?</t>
  </si>
  <si>
    <t xml:space="preserve"> 영국에서는 파도타기응원을 "이것" 이라고 부른다. "이것"은 무엇인가?</t>
  </si>
  <si>
    <t>A.  헤비메탈</t>
  </si>
  <si>
    <t>C.  헤비급챔피언</t>
  </si>
  <si>
    <t>A.  에필로그</t>
  </si>
  <si>
    <t>B.  프롤로그</t>
  </si>
  <si>
    <t>B.  이산화탄소</t>
  </si>
  <si>
    <t>B.  왼쪽에 있는 물잔을마신다</t>
  </si>
  <si>
    <t>C.  포크와 나이프는 안쪽 것부터 사용한다</t>
  </si>
  <si>
    <t>A.  첫째 주</t>
  </si>
  <si>
    <t>B.  둘째 주</t>
  </si>
  <si>
    <t>A.  올드미스다이어리</t>
  </si>
  <si>
    <t>B.  남자셋여자셋</t>
  </si>
  <si>
    <t>B.  캐나다</t>
  </si>
  <si>
    <t>A.  시저 샐러드</t>
  </si>
  <si>
    <t>C.  에그 베네딕트</t>
  </si>
  <si>
    <t>A.  리눅스</t>
  </si>
  <si>
    <t>B.  파스칼</t>
  </si>
  <si>
    <t>A.  자유 </t>
  </si>
  <si>
    <t>C.  나라이름</t>
  </si>
  <si>
    <t>A.  니켈</t>
  </si>
  <si>
    <t>C.  우라늄</t>
  </si>
  <si>
    <t xml:space="preserve"> P2P 등 온라인을 통해 영리적 목적으로 불법 저작물을 전송해 이득을 챙기는 사람은?</t>
  </si>
  <si>
    <t>B.  헤비업로더</t>
  </si>
  <si>
    <t>C.  모놀로그</t>
  </si>
  <si>
    <t xml:space="preserve"> 지구 대기의 약 78% 정도를 차지하는 지구 생명체의 구성 성분은?</t>
  </si>
  <si>
    <t>A.  질소</t>
  </si>
  <si>
    <t xml:space="preserve"> 서양식 테이블 매너로 올바른 것은?</t>
  </si>
  <si>
    <t>A.  식사시 냅킨을 무릎에 올린다</t>
  </si>
  <si>
    <t xml:space="preserve"> 성년의 날은 매년 5월 (   ) 월요일이다.</t>
  </si>
  <si>
    <t>C.  셋째 주</t>
  </si>
  <si>
    <t xml:space="preserve"> 한국과 국교를 수립한 최초의 공산주의 국가는?</t>
  </si>
  <si>
    <t>A.  헝가리</t>
  </si>
  <si>
    <t>C.  순풍산부인과</t>
  </si>
  <si>
    <t xml:space="preserve"> 대표적인 스포츠 의류 브랜드 아디다스는 어느 나라의 브랜드일까?</t>
  </si>
  <si>
    <t>A.  독일</t>
  </si>
  <si>
    <t xml:space="preserve"> 다음 음식 중 명칭이 사람 이름에서 유래하지 않은 것은?</t>
  </si>
  <si>
    <t>B.  버펄로 윙</t>
  </si>
  <si>
    <t xml:space="preserve"> 다음 프로그래밍 언어 중 명칭이 사람 이름에서 유래하지 않은 것은?</t>
  </si>
  <si>
    <t>C.  자바</t>
  </si>
  <si>
    <t xml:space="preserve"> 뮤지컬 &lt;그리스&gt;에서 그리스가 뜻하는 것은?</t>
  </si>
  <si>
    <t>B.  기름</t>
  </si>
  <si>
    <t xml:space="preserve"> 희토류가 아닌 것은?</t>
  </si>
  <si>
    <t>B.  구리</t>
  </si>
  <si>
    <t>49</t>
    <phoneticPr fontId="2" type="noConversion"/>
  </si>
  <si>
    <t xml:space="preserve"> "독백" 또는"솔리로퀴"와 같은 의미의 단어는?</t>
  </si>
  <si>
    <t xml:space="preserve"> 90년대 후반부터 방영돼 전 국민적인 사랑을 받았던 "SBS 시트콤"은?</t>
  </si>
  <si>
    <t>B.  크리스마스</t>
  </si>
  <si>
    <t>C.  잼누나 생일</t>
  </si>
  <si>
    <t>A.  상형문자</t>
  </si>
  <si>
    <t>B.  이모티콘</t>
  </si>
  <si>
    <t>B.  바게트</t>
  </si>
  <si>
    <t>C.  마들렌</t>
  </si>
  <si>
    <t>A.  우체국</t>
  </si>
  <si>
    <t>C.  한국은행</t>
  </si>
  <si>
    <t>B.  핌투현상</t>
  </si>
  <si>
    <t>C.  핌피현상</t>
  </si>
  <si>
    <t>A.  기원전 2년</t>
  </si>
  <si>
    <t>B.  기원후 0년</t>
  </si>
  <si>
    <t>A.  서라벌</t>
  </si>
  <si>
    <t>B.  빛고을</t>
  </si>
  <si>
    <t>A.  비숑 프리제</t>
  </si>
  <si>
    <t>C.  풍산개</t>
  </si>
  <si>
    <t>A.  덩굴</t>
  </si>
  <si>
    <t>B.  넝쿨</t>
  </si>
  <si>
    <t>A.  숙부</t>
  </si>
  <si>
    <t>B.  외할아버지</t>
  </si>
  <si>
    <t>A.  고슴도치 속털</t>
  </si>
  <si>
    <t>C.  도깨비풀</t>
  </si>
  <si>
    <t>A.  도시화 현상</t>
  </si>
  <si>
    <t>C.  공동화 현상</t>
  </si>
  <si>
    <t xml:space="preserve"> 오늘(2018년 5월 22일)은 무슨 날일까요?</t>
  </si>
  <si>
    <t>A.  부처님 오신 날</t>
  </si>
  <si>
    <t>C.  캘리그라피</t>
  </si>
  <si>
    <t xml:space="preserve"> 아몬드가루, 달걀흰자, 설탕이 재료인 지름 5cm 정도의 겉은 바삭하고 속은 부드러운 프랑스 고급과자는?</t>
  </si>
  <si>
    <t>A.  마카롱</t>
  </si>
  <si>
    <t xml:space="preserve"> 훼손된 지폐를 정식으로 교환할 수 없는 곳은?</t>
  </si>
  <si>
    <t>B.  편의점</t>
  </si>
  <si>
    <t xml:space="preserve"> 자신이 속한 지역에 이익이 되지 않는 일을 반대하는 이기적인 행동을 뜻하는 용어는?</t>
  </si>
  <si>
    <t>A.  님비현상</t>
  </si>
  <si>
    <t xml:space="preserve"> 기원전 1년 다음은 무엇일까?</t>
  </si>
  <si>
    <t>C.  기원후 1년</t>
  </si>
  <si>
    <t xml:space="preserve"> 대전을 지칭하는 순우리말은?</t>
  </si>
  <si>
    <t>C.  한밭</t>
  </si>
  <si>
    <t>C.  덩쿨</t>
  </si>
  <si>
    <t xml:space="preserve"> 빙부상은 누구의 상일까?</t>
  </si>
  <si>
    <t>C.  장인어른</t>
  </si>
  <si>
    <t xml:space="preserve"> 일본은 (   )을 모티브로 아픔 없이 주사를 놓을 수 있는 주사 바늘을 개발했다.</t>
  </si>
  <si>
    <t>B.  모기의 침</t>
  </si>
  <si>
    <t xml:space="preserve"> 도시의 급격한 발전으로 도시 주변이 무질서하게 확대되는 현상은?</t>
  </si>
  <si>
    <t>B.  스프롤 현상</t>
  </si>
  <si>
    <t>50</t>
    <phoneticPr fontId="2" type="noConversion"/>
  </si>
  <si>
    <t xml:space="preserve"> "손으로 그린 그림문자"라는 뜻으로 기계적인 표현이 아닌 손으로 쓴 아름답고 개성있는 글자체를 가리키는 말은?</t>
  </si>
  <si>
    <t xml:space="preserve"> 만화 캐릭터 "스누피"의 견종은?</t>
  </si>
  <si>
    <t xml:space="preserve"> 다음 중 "식물의 줄기"를 뜻하는 표준어가 아닌 것은?</t>
  </si>
  <si>
    <t>B.  유남생</t>
  </si>
  <si>
    <t>C.  십장생</t>
  </si>
  <si>
    <t>A.  졸음방지</t>
  </si>
  <si>
    <t>B.  소화기능 촉진</t>
  </si>
  <si>
    <t>A.  잔나비 띠</t>
  </si>
  <si>
    <t>B.  타이탄의 벨트</t>
  </si>
  <si>
    <t>B.  진주성</t>
  </si>
  <si>
    <t>C.  감수성</t>
  </si>
  <si>
    <t>A.  밭</t>
  </si>
  <si>
    <t>C.  박</t>
  </si>
  <si>
    <t>A.  우왕</t>
  </si>
  <si>
    <t>C.  공민왕</t>
  </si>
  <si>
    <t>A.  베이스</t>
  </si>
  <si>
    <t>B.  바리톤</t>
  </si>
  <si>
    <t>A.  공연의 쉬는 시간</t>
  </si>
  <si>
    <t>C.  틈새 내지 작은 구멍</t>
  </si>
  <si>
    <t>B.  운명(運命)</t>
  </si>
  <si>
    <t>C.  붕어(崩御)</t>
  </si>
  <si>
    <t>A.  동백꽃</t>
  </si>
  <si>
    <t>B.  장미꽃</t>
  </si>
  <si>
    <t>B.  대구공항</t>
  </si>
  <si>
    <t>C.  양양공항</t>
  </si>
  <si>
    <t>B.  불</t>
  </si>
  <si>
    <t>C.  땅</t>
  </si>
  <si>
    <t>A.  학생</t>
  </si>
  <si>
    <t xml:space="preserve"> 껌의 효능이 아닌 것은?</t>
  </si>
  <si>
    <t>C.  전투력 상승</t>
  </si>
  <si>
    <t xml:space="preserve"> 길게 자른 종이를 180° 비틀어 붙인 띠를 무엇이라고 할까?</t>
  </si>
  <si>
    <t>C.  뫼비우스의 띠</t>
  </si>
  <si>
    <t xml:space="preserve"> 정조가 아버지인 사도세자의 묘를 옮기며 축조한 성으로, 거중기 등을 활용해 만든 성은?</t>
  </si>
  <si>
    <t>A.  수원 화성</t>
  </si>
  <si>
    <t>B.  밖</t>
  </si>
  <si>
    <t xml:space="preserve"> 고려의 마지막 왕은?</t>
  </si>
  <si>
    <t>B.  공양왕</t>
  </si>
  <si>
    <t xml:space="preserve"> 다음 중 성악에서 가장 높은 음을 노래하는 가수는?</t>
  </si>
  <si>
    <t>C.  테너</t>
  </si>
  <si>
    <t>B.  하인 내지 고용인</t>
  </si>
  <si>
    <t xml:space="preserve"> 다음 중 뜻이 다른 하나는?</t>
  </si>
  <si>
    <t>A.  영전(榮轉)</t>
  </si>
  <si>
    <t xml:space="preserve"> 남자가 많은 곳에 여자가 한 명인 것을 홍일점이라 한다. 그럼 홍일점을 지칭하는 이 꽃의 이름은?</t>
  </si>
  <si>
    <t>C.  석류꽃</t>
  </si>
  <si>
    <t xml:space="preserve"> 다음 중 국제공항이 아닌 곳은?</t>
  </si>
  <si>
    <t>A.  여수공항</t>
  </si>
  <si>
    <t>A.  물</t>
  </si>
  <si>
    <t>51</t>
    <phoneticPr fontId="2" type="noConversion"/>
  </si>
  <si>
    <t xml:space="preserve"> "초등OO, 중OO, 고등OO" "OO" 안에 공통으로 들어갈 말은?</t>
  </si>
  <si>
    <t xml:space="preserve"> "동구O 과수원길 아카시아꽃이 활짝 폈네~" "O" 안의 가사는?</t>
  </si>
  <si>
    <t xml:space="preserve"> 대리주차를 뜻하는 단어 "발렛파킹"에서 발렛의 뜻은 무엇일까?</t>
  </si>
  <si>
    <t xml:space="preserve"> 태극기 네 모서리의 4괘 중 하나인 "감괘"는 어떤 것을 상징하는가?</t>
  </si>
  <si>
    <t>A.  요술공주 밍키 </t>
  </si>
  <si>
    <t>B.  세일러문</t>
  </si>
  <si>
    <t>A.  1</t>
  </si>
  <si>
    <t>B.  10</t>
  </si>
  <si>
    <t>A.  상공의 날</t>
  </si>
  <si>
    <t>C.  바다의 날</t>
  </si>
  <si>
    <t>B.  똑같다</t>
  </si>
  <si>
    <t>B.  크라켄</t>
  </si>
  <si>
    <t>C.  레비아탄</t>
  </si>
  <si>
    <t>A.  신채호</t>
  </si>
  <si>
    <t>C.  김두한</t>
  </si>
  <si>
    <t>B.  무리수</t>
  </si>
  <si>
    <t>C.  초월수</t>
  </si>
  <si>
    <t>A.  잭 더 리퍼</t>
  </si>
  <si>
    <t>B.  알레그리아</t>
  </si>
  <si>
    <t>A.  프리프라이스제</t>
  </si>
  <si>
    <t>C.  권장소비자가격제</t>
  </si>
  <si>
    <t>B.  편저(片楮)</t>
  </si>
  <si>
    <t>C.  서찰(書札)</t>
  </si>
  <si>
    <t>A.  Joypong</t>
  </si>
  <si>
    <t>B.  Joipung</t>
  </si>
  <si>
    <t>A.  작다</t>
  </si>
  <si>
    <t>B.  같다</t>
  </si>
  <si>
    <t xml:space="preserve"> 방금 본 영상은 어떤 만화의 오프닝 영상일까? ( 기차가~ 어둠을 헤치고 은하수를 건너어면~ )</t>
  </si>
  <si>
    <t>C.  은하철도999</t>
  </si>
  <si>
    <t xml:space="preserve"> 1000의 10%는 얼마인가?</t>
  </si>
  <si>
    <t>C.  100</t>
  </si>
  <si>
    <t xml:space="preserve"> 자연에 대한 경각심을 높이고 교육과 홍보를 통해 자연재해 피해 최소화를 목적으로 제정된 기념일은?</t>
  </si>
  <si>
    <t>B.  방재의 날</t>
  </si>
  <si>
    <t xml:space="preserve"> 빗속에서 같은 시간 동안 움직인다면 걷는 것과 뛰는 것 중 어느 쪽이 비를 더 맞을까?</t>
  </si>
  <si>
    <t>A.  뛰는 것</t>
  </si>
  <si>
    <t>C.  걷는 것</t>
  </si>
  <si>
    <t xml:space="preserve"> 아름다운 목소리로 선원들을 유혹해 배를 난파시키는 전설 속의 바다 요괴는?</t>
  </si>
  <si>
    <t>A.  세이렌</t>
  </si>
  <si>
    <t>B.  안중근</t>
  </si>
  <si>
    <t xml:space="preserve"> 원주율(π)의 특성이 아닌 것은?</t>
  </si>
  <si>
    <t>A.  정수</t>
  </si>
  <si>
    <t xml:space="preserve"> 17세기 프랑스를 배경으로 기사들의 우정과 활약상을 그린 뮤지컬 작품은?</t>
  </si>
  <si>
    <t>C.  삼총사</t>
  </si>
  <si>
    <t xml:space="preserve"> 최종 판매 업자가 제품 가격을 결정해 판매하는 방식은?</t>
  </si>
  <si>
    <t>B.  오픈프라이스제</t>
  </si>
  <si>
    <t>A.  해서(楷書)</t>
  </si>
  <si>
    <t>C.  Jollypong</t>
  </si>
  <si>
    <t xml:space="preserve"> 바둑알 검은 돌이 흰 돌보다 크기가 (   ).</t>
  </si>
  <si>
    <t>C.  크다</t>
  </si>
  <si>
    <t>52</t>
    <phoneticPr fontId="2" type="noConversion"/>
  </si>
  <si>
    <t xml:space="preserve"> "하루라도 책을 읽지 않으면 입속에 가시가 돋는다"라는 명언을 남긴 독립운동가는?</t>
  </si>
  <si>
    <t xml:space="preserve"> "편지"를 뜻하는 한자가 아닌 것은?</t>
  </si>
  <si>
    <t xml:space="preserve"> 크라운제과의 대표 과자 "죠리퐁"의 영어 이름은?</t>
  </si>
  <si>
    <t>B.  이북적</t>
  </si>
  <si>
    <t>C.  이기적</t>
  </si>
  <si>
    <t>A.  포로포즈</t>
  </si>
  <si>
    <t>C.  프로포폴</t>
  </si>
  <si>
    <t>A.  퍼레이드</t>
  </si>
  <si>
    <t>B.  카니발</t>
  </si>
  <si>
    <t>A.  베를린</t>
  </si>
  <si>
    <t>B.  베니스</t>
  </si>
  <si>
    <t>A.  송도 동북아무역센터</t>
  </si>
  <si>
    <t>C.  63빌딩</t>
  </si>
  <si>
    <t>B.  발</t>
  </si>
  <si>
    <t>C.  머리</t>
  </si>
  <si>
    <t>B.  하얀 백발</t>
  </si>
  <si>
    <t>C.  남은 여생</t>
  </si>
  <si>
    <t>A.  상평통보</t>
  </si>
  <si>
    <t>C.  해고통보</t>
  </si>
  <si>
    <t>A.  남진-김남진</t>
  </si>
  <si>
    <t>C.  인순이-김인순</t>
  </si>
  <si>
    <t>A.  보석 치아</t>
  </si>
  <si>
    <t>B.  호블 스커트</t>
  </si>
  <si>
    <t>B.  혼돈술</t>
  </si>
  <si>
    <t>C.  동방술</t>
  </si>
  <si>
    <t>A.  나 군대 간다</t>
  </si>
  <si>
    <t>C.  그 놈의 결혼식</t>
  </si>
  <si>
    <t>A.  이국적</t>
  </si>
  <si>
    <t xml:space="preserve"> 컴퓨터간 정보를 주고받을 때 통신방법에 대한 규칙과 약속을 의미하는 것은?</t>
  </si>
  <si>
    <t>B.  프로토콜</t>
  </si>
  <si>
    <t>C.  갈라쇼</t>
  </si>
  <si>
    <t xml:space="preserve"> &lt;세계 3대 영화제&gt;가 열리지 않는 도시는?</t>
  </si>
  <si>
    <t>C.  할리우드</t>
  </si>
  <si>
    <t xml:space="preserve"> 우리나라에서 가장 높은 건물은?</t>
  </si>
  <si>
    <t>B.  롯데월드타워</t>
  </si>
  <si>
    <t xml:space="preserve"> &lt;등자뼈, 청소골, 망치뼈&gt; 다음과 가장 관련이 깊은 신체기관은?</t>
  </si>
  <si>
    <t>A.  귀</t>
  </si>
  <si>
    <t xml:space="preserve"> 중복된 표현이 아닌 것은?</t>
  </si>
  <si>
    <t>A.  오랜 소원</t>
  </si>
  <si>
    <t xml:space="preserve"> 다음 보기 중 고려시대의 금속 화폐로 사용되었던 것은?</t>
  </si>
  <si>
    <t>B.  해동통보</t>
  </si>
  <si>
    <t xml:space="preserve"> 본명이 잘못 짝지어진 가수는?</t>
  </si>
  <si>
    <t>B.  패티김-김희자</t>
  </si>
  <si>
    <t xml:space="preserve"> 1940-1950년 할리우드에서 큰 인기를 끌었던 패션 트렌드는?</t>
  </si>
  <si>
    <t>C.  총알 브래지어</t>
  </si>
  <si>
    <t xml:space="preserve"> 일차방정식의 근을 구하는 동양 전래의 계산법은?</t>
  </si>
  <si>
    <t>A.  천원술</t>
  </si>
  <si>
    <t xml:space="preserve"> 발매된 적이 없는 가요제목은?</t>
  </si>
  <si>
    <t>B.  회사에서 쓰는 노래</t>
  </si>
  <si>
    <t>53</t>
    <phoneticPr fontId="2" type="noConversion"/>
  </si>
  <si>
    <t xml:space="preserve"> "자기 나라가 아닌 다른 나라에 특징적인"이란 뜻으로 쓰이는 말은?</t>
  </si>
  <si>
    <t xml:space="preserve"> "축하하기 위해 벌이는 공연"이란 뜻으로 주로 클래식 음악, 피겨스케이팅 분야에서 열리는 이 행사는?</t>
  </si>
  <si>
    <t>&lt;설탕,과일,퀴즈&gt; 다음 단어에서 연상되는 것은?</t>
    <phoneticPr fontId="2" type="noConversion"/>
  </si>
  <si>
    <t>초콜릿</t>
    <phoneticPr fontId="2" type="noConversion"/>
  </si>
  <si>
    <t>잼</t>
    <phoneticPr fontId="2" type="noConversion"/>
  </si>
  <si>
    <t>케이크</t>
    <phoneticPr fontId="2" type="noConversion"/>
  </si>
  <si>
    <t>중국 지명이 아닌 것은?</t>
    <phoneticPr fontId="2" type="noConversion"/>
  </si>
  <si>
    <t>소주</t>
    <phoneticPr fontId="2" type="noConversion"/>
  </si>
  <si>
    <t>맥주</t>
    <phoneticPr fontId="2" type="noConversion"/>
  </si>
  <si>
    <t>양주</t>
    <phoneticPr fontId="2" type="noConversion"/>
  </si>
  <si>
    <t>만우절의 영문 표기로 올바른 것은?</t>
    <phoneticPr fontId="2" type="noConversion"/>
  </si>
  <si>
    <t>April Liar's Day</t>
    <phoneticPr fontId="2" type="noConversion"/>
  </si>
  <si>
    <t>April Fool's Day</t>
    <phoneticPr fontId="2" type="noConversion"/>
  </si>
  <si>
    <t>All Souls Day</t>
    <phoneticPr fontId="2" type="noConversion"/>
  </si>
  <si>
    <t>&lt;슈퍼마리오&gt;에서 '마리오'의 모델이 된 실존인물의 직업은?</t>
    <phoneticPr fontId="2" type="noConversion"/>
  </si>
  <si>
    <t>건물주</t>
    <phoneticPr fontId="2" type="noConversion"/>
  </si>
  <si>
    <t>조물주</t>
    <phoneticPr fontId="2" type="noConversion"/>
  </si>
  <si>
    <t>배관공</t>
    <phoneticPr fontId="2" type="noConversion"/>
  </si>
  <si>
    <t>조선시대에는 어떤 날을 만우절로 정했을까?</t>
    <phoneticPr fontId="2" type="noConversion"/>
  </si>
  <si>
    <t>첫눈이 내리는 날</t>
    <phoneticPr fontId="2" type="noConversion"/>
  </si>
  <si>
    <t>감나무 열매가 열리는 날</t>
    <phoneticPr fontId="2" type="noConversion"/>
  </si>
  <si>
    <t>왕자가 태어난 날</t>
    <phoneticPr fontId="2" type="noConversion"/>
  </si>
  <si>
    <t>경복궁의 이름을 지은 사람은?</t>
    <phoneticPr fontId="2" type="noConversion"/>
  </si>
  <si>
    <t>이성계</t>
    <phoneticPr fontId="2" type="noConversion"/>
  </si>
  <si>
    <t>이방원</t>
    <phoneticPr fontId="2" type="noConversion"/>
  </si>
  <si>
    <t>정도전</t>
    <phoneticPr fontId="2" type="noConversion"/>
  </si>
  <si>
    <t>"방귀"는 어느 나라에서 온 말일까?</t>
    <phoneticPr fontId="2" type="noConversion"/>
  </si>
  <si>
    <t>포르투갈</t>
    <phoneticPr fontId="2" type="noConversion"/>
  </si>
  <si>
    <t>중국</t>
    <phoneticPr fontId="2" type="noConversion"/>
  </si>
  <si>
    <t>일본</t>
    <phoneticPr fontId="2" type="noConversion"/>
  </si>
  <si>
    <t>북한과의 시차는?</t>
    <phoneticPr fontId="2" type="noConversion"/>
  </si>
  <si>
    <t>없음</t>
    <phoneticPr fontId="2" type="noConversion"/>
  </si>
  <si>
    <t>30분</t>
    <phoneticPr fontId="2" type="noConversion"/>
  </si>
  <si>
    <t>1시간</t>
    <phoneticPr fontId="2" type="noConversion"/>
  </si>
  <si>
    <t>만화 영화 &lt;톰과 제리&gt;가 우리나라에서 처음 방송될 때 제목은?</t>
    <phoneticPr fontId="2" type="noConversion"/>
  </si>
  <si>
    <t>깐돌이와 야옹이</t>
    <phoneticPr fontId="2" type="noConversion"/>
  </si>
  <si>
    <t>미련한 야옹이와 깐돌이</t>
    <phoneticPr fontId="2" type="noConversion"/>
  </si>
  <si>
    <t>이겨라 깐돌이</t>
    <phoneticPr fontId="2" type="noConversion"/>
  </si>
  <si>
    <t>곡물 가격이 상승하는 영향으로 물가가 오르는 현상을 일컫는 말은?</t>
    <phoneticPr fontId="2" type="noConversion"/>
  </si>
  <si>
    <t>애그플레이션</t>
    <phoneticPr fontId="2" type="noConversion"/>
  </si>
  <si>
    <t>스태그플레이션</t>
    <phoneticPr fontId="2" type="noConversion"/>
  </si>
  <si>
    <t>에코플레이션</t>
    <phoneticPr fontId="2" type="noConversion"/>
  </si>
  <si>
    <t>1년 중 가장 먼저 오는 기념일은?</t>
    <phoneticPr fontId="2" type="noConversion"/>
  </si>
  <si>
    <t>환경의 날</t>
    <phoneticPr fontId="2" type="noConversion"/>
  </si>
  <si>
    <t>국군의 날</t>
    <phoneticPr fontId="2" type="noConversion"/>
  </si>
  <si>
    <t>과학의 날</t>
    <phoneticPr fontId="2" type="noConversion"/>
  </si>
  <si>
    <t>다음 중 대한민국에 현존하지 않는 역 이름은?</t>
    <phoneticPr fontId="2" type="noConversion"/>
  </si>
  <si>
    <t>고사리역</t>
    <phoneticPr fontId="2" type="noConversion"/>
  </si>
  <si>
    <t>괘법 르네시떼역</t>
    <phoneticPr fontId="2" type="noConversion"/>
  </si>
  <si>
    <t>도미노역</t>
    <phoneticPr fontId="2" type="noConversion"/>
  </si>
  <si>
    <t>54</t>
    <phoneticPr fontId="2" type="noConversion"/>
  </si>
  <si>
    <t>수많은 동물의 행동이나 생리기능, 의사소통 등에 중요한 기능을 하는 화학물질은?</t>
    <phoneticPr fontId="2" type="noConversion"/>
  </si>
  <si>
    <t>페로몬</t>
    <phoneticPr fontId="2" type="noConversion"/>
  </si>
  <si>
    <t>포켓몬</t>
    <phoneticPr fontId="2" type="noConversion"/>
  </si>
  <si>
    <t>구몬</t>
    <phoneticPr fontId="2" type="noConversion"/>
  </si>
  <si>
    <t>[클레오파트라의 (  )가 1cm만 낮았어도 세계 역사는 다시 쓰였을지도 모른다.] 빈칸에 들어갈 말로 올바른 것은?</t>
    <phoneticPr fontId="2" type="noConversion"/>
  </si>
  <si>
    <t>속눈썹</t>
    <phoneticPr fontId="2" type="noConversion"/>
  </si>
  <si>
    <t>코</t>
    <phoneticPr fontId="2" type="noConversion"/>
  </si>
  <si>
    <t>턱</t>
    <phoneticPr fontId="2" type="noConversion"/>
  </si>
  <si>
    <t>5월 달력에서 찾아볼 수 없는 날은?</t>
    <phoneticPr fontId="2" type="noConversion"/>
  </si>
  <si>
    <t>부부의 날</t>
    <phoneticPr fontId="2" type="noConversion"/>
  </si>
  <si>
    <t>근로자의 날</t>
    <phoneticPr fontId="2" type="noConversion"/>
  </si>
  <si>
    <t>세계 환경의 날</t>
    <phoneticPr fontId="2" type="noConversion"/>
  </si>
  <si>
    <t>둘의 관계가 알맞지 않은 것은?</t>
    <phoneticPr fontId="2" type="noConversion"/>
  </si>
  <si>
    <t>포돌이와 포순이 - 이란성 쌍둥이</t>
    <phoneticPr fontId="2" type="noConversion"/>
  </si>
  <si>
    <t>오성과 한음 - 사제지간</t>
    <phoneticPr fontId="2" type="noConversion"/>
  </si>
  <si>
    <t>해님과 달님 - 남매</t>
    <phoneticPr fontId="2" type="noConversion"/>
  </si>
  <si>
    <t>피로회복제 "박카스"는 그리스 로마 신화의 신들 중 어떤 신의 이름을 따온 것일까?</t>
    <phoneticPr fontId="2" type="noConversion"/>
  </si>
  <si>
    <t>활력의 신</t>
    <phoneticPr fontId="2" type="noConversion"/>
  </si>
  <si>
    <t>술의 신</t>
    <phoneticPr fontId="2" type="noConversion"/>
  </si>
  <si>
    <t>지혜의 신</t>
    <phoneticPr fontId="2" type="noConversion"/>
  </si>
  <si>
    <t>비가 오면 우는 개구리를 쉽게 볼 수 있다. 가장 관련이 깊은 이유는?</t>
    <phoneticPr fontId="2" type="noConversion"/>
  </si>
  <si>
    <t>먹이가 부족해서</t>
    <phoneticPr fontId="2" type="noConversion"/>
  </si>
  <si>
    <t>실연당해서</t>
    <phoneticPr fontId="2" type="noConversion"/>
  </si>
  <si>
    <t>호흡하기 쉬워서</t>
    <phoneticPr fontId="2" type="noConversion"/>
  </si>
  <si>
    <t>세계 최초로 핸드폰을 제조한 제조사는?</t>
    <phoneticPr fontId="2" type="noConversion"/>
  </si>
  <si>
    <t>에릭슨</t>
    <phoneticPr fontId="2" type="noConversion"/>
  </si>
  <si>
    <t>노키아</t>
    <phoneticPr fontId="2" type="noConversion"/>
  </si>
  <si>
    <t>모토로라</t>
    <phoneticPr fontId="2" type="noConversion"/>
  </si>
  <si>
    <t>다음 중 틀린 표현은?</t>
    <phoneticPr fontId="2" type="noConversion"/>
  </si>
  <si>
    <t>운동화 끈을 메다</t>
    <phoneticPr fontId="2" type="noConversion"/>
  </si>
  <si>
    <t>가방을 메다</t>
    <phoneticPr fontId="2" type="noConversion"/>
  </si>
  <si>
    <t>목이 메다</t>
    <phoneticPr fontId="2" type="noConversion"/>
  </si>
  <si>
    <t>조선 시대에 제정된 기본예절인 오례에 속하지 않는 것은?</t>
    <phoneticPr fontId="2" type="noConversion"/>
  </si>
  <si>
    <t>혼례</t>
    <phoneticPr fontId="2" type="noConversion"/>
  </si>
  <si>
    <t>흉례</t>
    <phoneticPr fontId="2" type="noConversion"/>
  </si>
  <si>
    <t>빈례</t>
    <phoneticPr fontId="2" type="noConversion"/>
  </si>
  <si>
    <t>거위는 야생의 어떤 새를 길들여 개량한 것일까?</t>
    <phoneticPr fontId="2" type="noConversion"/>
  </si>
  <si>
    <t>갈매기</t>
    <phoneticPr fontId="2" type="noConversion"/>
  </si>
  <si>
    <t>기러기</t>
    <phoneticPr fontId="2" type="noConversion"/>
  </si>
  <si>
    <t>오리</t>
    <phoneticPr fontId="2" type="noConversion"/>
  </si>
  <si>
    <t>대한민국의 편의점에서 볼 수 없는 이색 서비스는?</t>
    <phoneticPr fontId="2" type="noConversion"/>
  </si>
  <si>
    <t>항공권 발권</t>
    <phoneticPr fontId="2" type="noConversion"/>
  </si>
  <si>
    <t>비데 렌탈</t>
    <phoneticPr fontId="2" type="noConversion"/>
  </si>
  <si>
    <t>구두 수선</t>
    <phoneticPr fontId="2" type="noConversion"/>
  </si>
  <si>
    <t>잘못된 표기는 무엇인가?</t>
    <phoneticPr fontId="2" type="noConversion"/>
  </si>
  <si>
    <t>돼지 껍질</t>
    <phoneticPr fontId="2" type="noConversion"/>
  </si>
  <si>
    <t>사과 껍질</t>
    <phoneticPr fontId="2" type="noConversion"/>
  </si>
  <si>
    <t>달걀 껍질</t>
    <phoneticPr fontId="2" type="noConversion"/>
  </si>
  <si>
    <t>55</t>
    <phoneticPr fontId="2" type="noConversion"/>
  </si>
  <si>
    <t>56</t>
    <phoneticPr fontId="2" type="noConversion"/>
  </si>
  <si>
    <t>1. [유리구슬, 버디, GirlFriend] 다음 단어를 듣고 연상되는 걸그룹은?</t>
  </si>
  <si>
    <t>A.  남자친구</t>
  </si>
  <si>
    <t>B.  우리 모두 친구</t>
  </si>
  <si>
    <r>
      <t>C.  </t>
    </r>
    <r>
      <rPr>
        <sz val="12"/>
        <color rgb="FFFF0000"/>
        <rFont val="Arial"/>
        <family val="2"/>
      </rPr>
      <t>여자친구</t>
    </r>
  </si>
  <si>
    <t>2. 태극기에 들어가지 않는 색은?</t>
  </si>
  <si>
    <t>A.  빨간색</t>
  </si>
  <si>
    <r>
      <t>C.  </t>
    </r>
    <r>
      <rPr>
        <sz val="12"/>
        <color rgb="FFFF0000"/>
        <rFont val="Arial"/>
        <family val="2"/>
      </rPr>
      <t>노란색</t>
    </r>
  </si>
  <si>
    <t>3. 농악의 우두머리로 꽹과리를 치는 사람을 일컫는 말은?</t>
  </si>
  <si>
    <t>A.  열쇠</t>
  </si>
  <si>
    <r>
      <t>B.  </t>
    </r>
    <r>
      <rPr>
        <sz val="12"/>
        <color rgb="FFFF0000"/>
        <rFont val="Arial"/>
        <family val="2"/>
      </rPr>
      <t>상쇠</t>
    </r>
  </si>
  <si>
    <t>C.  구두쇠</t>
  </si>
  <si>
    <t>4. 유리, 나무와 같이 열 혹은 전기를 잘 전달하지않는 물체를 일컫는 용어는?</t>
  </si>
  <si>
    <t>A.  반도체 </t>
  </si>
  <si>
    <r>
      <t>B.  </t>
    </r>
    <r>
      <rPr>
        <sz val="12"/>
        <color rgb="FFFF0000"/>
        <rFont val="Arial"/>
        <family val="2"/>
      </rPr>
      <t>부도체</t>
    </r>
  </si>
  <si>
    <t>C.  불량도체</t>
  </si>
  <si>
    <t>5. 상처를 통해 들어와 온몸에 경직성 경련을 유발하는 감염성 질환은?</t>
  </si>
  <si>
    <r>
      <t>A.  </t>
    </r>
    <r>
      <rPr>
        <sz val="12"/>
        <color rgb="FFFF0000"/>
        <rFont val="Arial"/>
        <family val="2"/>
      </rPr>
      <t>파상풍</t>
    </r>
  </si>
  <si>
    <t>B.  성홍열</t>
  </si>
  <si>
    <t>C.  괴혈병</t>
  </si>
  <si>
    <t>6. 도마뱀의 '도마'는 무엇을 뜻할까?</t>
  </si>
  <si>
    <t>A.  집에 사는 뱀</t>
  </si>
  <si>
    <t>B.  물을 먹는 뱀</t>
  </si>
  <si>
    <r>
      <t>C.  </t>
    </r>
    <r>
      <rPr>
        <sz val="12"/>
        <color rgb="FFFF0000"/>
        <rFont val="Arial"/>
        <family val="2"/>
      </rPr>
      <t>토막 나는 뱀</t>
    </r>
  </si>
  <si>
    <t>7. 프랑스의 물리학자로 방사능 연구를 통해 최초의 방사성 원소 폴로늄과 라듐을 발견한 사람은?</t>
  </si>
  <si>
    <t>A.  헬렌켈러</t>
  </si>
  <si>
    <r>
      <t>B.  </t>
    </r>
    <r>
      <rPr>
        <sz val="12"/>
        <color rgb="FFFF0000"/>
        <rFont val="Arial"/>
        <family val="2"/>
      </rPr>
      <t>퀴리부인</t>
    </r>
  </si>
  <si>
    <t>C.  나이팅게일</t>
  </si>
  <si>
    <t>8. 최근 세계적인 뷰티 브랜드 로레알에 4000억에 매각된 한국의 브랜드는?</t>
  </si>
  <si>
    <t>A.  임블리</t>
  </si>
  <si>
    <t>B.  메이썸</t>
  </si>
  <si>
    <r>
      <t>C.  </t>
    </r>
    <r>
      <rPr>
        <sz val="12"/>
        <color rgb="FFFF0000"/>
        <rFont val="Arial"/>
        <family val="2"/>
      </rPr>
      <t>스타일난다</t>
    </r>
  </si>
  <si>
    <t>9. 고려 말기 정몽주가 지은 시조로 고려에 대한 충절을 읊은 이것은?</t>
  </si>
  <si>
    <r>
      <t>A.  </t>
    </r>
    <r>
      <rPr>
        <sz val="12"/>
        <color rgb="FFFF0000"/>
        <rFont val="Arial"/>
        <family val="2"/>
      </rPr>
      <t>단심가</t>
    </r>
  </si>
  <si>
    <t>B.  하여가</t>
  </si>
  <si>
    <t>C.  공무도하가</t>
  </si>
  <si>
    <t>10. 현재 대한민국의 살인죄에 대한 공소시효는?</t>
  </si>
  <si>
    <t>A.  10년</t>
  </si>
  <si>
    <t>B.  25년</t>
  </si>
  <si>
    <r>
      <t>C.  </t>
    </r>
    <r>
      <rPr>
        <sz val="12"/>
        <color rgb="FFFF0000"/>
        <rFont val="Arial"/>
        <family val="2"/>
      </rPr>
      <t>없다.</t>
    </r>
  </si>
  <si>
    <t>11. 실제로 출시된 롯데 마가렛트 맛은?</t>
  </si>
  <si>
    <t>A.  마가렛트 카레</t>
  </si>
  <si>
    <r>
      <t>B.  </t>
    </r>
    <r>
      <rPr>
        <sz val="12"/>
        <color rgb="FFFF0000"/>
        <rFont val="Arial"/>
        <family val="2"/>
      </rPr>
      <t>마가렛트 고로케</t>
    </r>
  </si>
  <si>
    <t>C.  마가렛트 피자</t>
  </si>
  <si>
    <t>12. 다음 중 2018 러시아 월드컵이 개최되는 도시가 아닌것은?</t>
  </si>
  <si>
    <r>
      <t>A.  </t>
    </r>
    <r>
      <rPr>
        <sz val="12"/>
        <color rgb="FFFF0000"/>
        <rFont val="Arial"/>
        <family val="2"/>
      </rPr>
      <t>첼랴빈스크</t>
    </r>
  </si>
  <si>
    <t>B.  예카테린부르크</t>
  </si>
  <si>
    <t>C.  니즈니노브고로드</t>
  </si>
  <si>
    <t xml:space="preserve"> [유리구슬, 버디, GirlFriend] 다음 단어를 듣고 연상되는 걸그룹은?</t>
  </si>
  <si>
    <t>C.  여자친구</t>
  </si>
  <si>
    <t xml:space="preserve"> 태극기에 들어가지 않는 색은?</t>
  </si>
  <si>
    <t>C.  노란색</t>
  </si>
  <si>
    <t xml:space="preserve"> 농악의 우두머리로 꽹과리를 치는 사람을 일컫는 말은?</t>
  </si>
  <si>
    <t>B.  상쇠</t>
  </si>
  <si>
    <t xml:space="preserve"> 유리, 나무와 같이 열 혹은 전기를 잘 전달하지않는 물체를 일컫는 용어는?</t>
  </si>
  <si>
    <t>B.  부도체</t>
  </si>
  <si>
    <t xml:space="preserve"> 상처를 통해 들어와 온몸에 경직성 경련을 유발하는 감염성 질환은?</t>
  </si>
  <si>
    <t>A.  파상풍</t>
  </si>
  <si>
    <t>C.  토막 나는 뱀</t>
  </si>
  <si>
    <t xml:space="preserve"> 프랑스의 물리학자로 방사능 연구를 통해 최초의 방사성 원소 폴로늄과 라듐을 발견한 사람은?</t>
  </si>
  <si>
    <t>B.  퀴리부인</t>
  </si>
  <si>
    <t xml:space="preserve"> 최근 세계적인 뷰티 브랜드 로레알에 4000억에 매각된 한국의 브랜드는?</t>
  </si>
  <si>
    <t>C.  스타일난다</t>
  </si>
  <si>
    <t xml:space="preserve"> 고려 말기 정몽주가 지은 시조로 고려에 대한 충절을 읊은 이것은?</t>
  </si>
  <si>
    <t>A.  단심가</t>
  </si>
  <si>
    <t xml:space="preserve"> 현재 대한민국의 살인죄에 대한 공소시효는?</t>
  </si>
  <si>
    <t>C.  없다.</t>
  </si>
  <si>
    <t xml:space="preserve"> 실제로 출시된 롯데 마가렛트 맛은?</t>
  </si>
  <si>
    <t>B.  마가렛트 고로케</t>
  </si>
  <si>
    <t xml:space="preserve"> 다음 중 2018 러시아 월드컵이 개최되는 도시가 아닌것은?</t>
  </si>
  <si>
    <t>A.  첼랴빈스크</t>
  </si>
  <si>
    <t xml:space="preserve"> 도마뱀의 "도마"는 무엇을 뜻할까?</t>
  </si>
  <si>
    <t>57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</si>
</sst>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 indent="2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49" fontId="11" fillId="0" borderId="0" xfId="0" applyNumberFormat="1" applyFont="1">
      <alignment vertical="center"/>
    </xf>
    <xf numFmtId="0" fontId="1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6"/>
  <sheetViews>
    <sheetView tabSelected="1" topLeftCell="A645" zoomScale="85" zoomScaleNormal="85" workbookViewId="0">
      <selection activeCell="B675" sqref="B675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970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950</v>
      </c>
      <c r="C269" s="3" t="s">
        <v>926</v>
      </c>
      <c r="D269" s="3" t="s">
        <v>951</v>
      </c>
      <c r="E269" s="3" t="s">
        <v>927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952</v>
      </c>
      <c r="C270" s="3" t="s">
        <v>953</v>
      </c>
      <c r="D270" s="3" t="s">
        <v>928</v>
      </c>
      <c r="E270" s="3" t="s">
        <v>929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954</v>
      </c>
      <c r="C271" s="3" t="s">
        <v>930</v>
      </c>
      <c r="D271" s="3" t="s">
        <v>931</v>
      </c>
      <c r="E271" s="3" t="s">
        <v>955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956</v>
      </c>
      <c r="C272" s="3" t="s">
        <v>932</v>
      </c>
      <c r="D272" s="3" t="s">
        <v>957</v>
      </c>
      <c r="E272" s="3" t="s">
        <v>933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958</v>
      </c>
      <c r="C273" s="3" t="s">
        <v>934</v>
      </c>
      <c r="D273" s="3" t="s">
        <v>935</v>
      </c>
      <c r="E273" s="3" t="s">
        <v>959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960</v>
      </c>
      <c r="C274" s="3" t="s">
        <v>936</v>
      </c>
      <c r="D274" s="3" t="s">
        <v>961</v>
      </c>
      <c r="E274" s="3" t="s">
        <v>937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962</v>
      </c>
      <c r="C275" s="3" t="s">
        <v>938</v>
      </c>
      <c r="D275" s="3" t="s">
        <v>963</v>
      </c>
      <c r="E275" s="3" t="s">
        <v>939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964</v>
      </c>
      <c r="C276" s="3" t="s">
        <v>965</v>
      </c>
      <c r="D276" s="3" t="s">
        <v>940</v>
      </c>
      <c r="E276" s="3" t="s">
        <v>941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971</v>
      </c>
      <c r="C277" s="3" t="s">
        <v>966</v>
      </c>
      <c r="D277" s="3" t="s">
        <v>942</v>
      </c>
      <c r="E277" s="3" t="s">
        <v>943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972</v>
      </c>
      <c r="C278" s="3" t="s">
        <v>944</v>
      </c>
      <c r="D278" s="3" t="s">
        <v>945</v>
      </c>
      <c r="E278" s="3" t="s">
        <v>967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973</v>
      </c>
      <c r="C279" s="3" t="s">
        <v>946</v>
      </c>
      <c r="D279" s="3" t="s">
        <v>968</v>
      </c>
      <c r="E279" s="3" t="s">
        <v>947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974</v>
      </c>
      <c r="C280" s="3" t="s">
        <v>948</v>
      </c>
      <c r="D280" s="3" t="s">
        <v>949</v>
      </c>
      <c r="E280" s="3" t="s">
        <v>969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  <row r="281" spans="1:10" x14ac:dyDescent="0.3">
      <c r="F281" s="12" t="str">
        <f t="shared" ref="F281:F294" si="55">IF( IFERROR(FIND("A.",C281), 0) &gt; 0, TRIM(MID( C281, SEARCH("A.", C281)+2, 100)),TRIM(C281))</f>
        <v/>
      </c>
      <c r="G281" s="12" t="str">
        <f t="shared" ref="G281:G294" si="56">IF( IFERROR(FIND("B.",D281), 0) &gt; 0, TRIM(MID( D281, SEARCH("B.", D281)+2, 100)),TRIM(D281))</f>
        <v/>
      </c>
      <c r="H281" s="18" t="str">
        <f t="shared" ref="H281:H294" si="57">IF( IFERROR(FIND("C.",E281), 0) &gt; 0, TRIM(MID( E281, SEARCH("C.", E281)+2, 100)),TRIM(E281))</f>
        <v/>
      </c>
    </row>
    <row r="282" spans="1:10" x14ac:dyDescent="0.3">
      <c r="A282" s="2">
        <v>43217.833333333336</v>
      </c>
      <c r="B282" s="3" t="s">
        <v>975</v>
      </c>
      <c r="F282" s="12" t="str">
        <f t="shared" si="55"/>
        <v/>
      </c>
      <c r="G282" s="12" t="str">
        <f t="shared" si="56"/>
        <v/>
      </c>
      <c r="H282" s="18" t="str">
        <f t="shared" si="57"/>
        <v/>
      </c>
    </row>
    <row r="283" spans="1:10" x14ac:dyDescent="0.3">
      <c r="A283">
        <v>1</v>
      </c>
      <c r="B283" s="3" t="s">
        <v>1000</v>
      </c>
      <c r="C283" s="3" t="s">
        <v>1001</v>
      </c>
      <c r="D283" s="3" t="s">
        <v>976</v>
      </c>
      <c r="E283" s="3" t="s">
        <v>977</v>
      </c>
      <c r="F283" s="12" t="str">
        <f t="shared" si="55"/>
        <v> 스칼렛 요한슨</v>
      </c>
      <c r="G283" s="12" t="str">
        <f t="shared" si="56"/>
        <v>  강남</v>
      </c>
      <c r="H283" s="18" t="str">
        <f t="shared" si="57"/>
        <v>  유병재</v>
      </c>
      <c r="I283">
        <v>0</v>
      </c>
      <c r="J283" t="str">
        <f>"("&amp;$B$282&amp;","&amp;A283&amp;",'"&amp;B283&amp;"','"&amp;F283&amp;"','"&amp;G283&amp;"','"&amp;H283&amp;"',"&amp;I283&amp;"),"</f>
        <v>(23,1,' 다음 중 자연 금발을 가진 스타는?',' 스칼렛 요한슨','  강남','  유병재',0),</v>
      </c>
    </row>
    <row r="284" spans="1:10" x14ac:dyDescent="0.3">
      <c r="A284">
        <v>2</v>
      </c>
      <c r="B284" s="3" t="s">
        <v>1020</v>
      </c>
      <c r="C284" s="3" t="s">
        <v>978</v>
      </c>
      <c r="D284" s="3" t="s">
        <v>1002</v>
      </c>
      <c r="E284" s="3" t="s">
        <v>979</v>
      </c>
      <c r="F284" s="12" t="str">
        <f t="shared" si="55"/>
        <v>  브레드 박스</v>
      </c>
      <c r="G284" s="12" t="str">
        <f t="shared" si="56"/>
        <v>  브레드 클립</v>
      </c>
      <c r="H284" s="18" t="str">
        <f t="shared" si="57"/>
        <v>  브래드 피트</v>
      </c>
      <c r="I284">
        <v>1</v>
      </c>
      <c r="J284" t="str">
        <f t="shared" ref="J284:J294" si="58">"("&amp;$B$282&amp;","&amp;A284&amp;",'"&amp;B284&amp;"','"&amp;F284&amp;"','"&amp;G284&amp;"','"&amp;H284&amp;"',"&amp;I284&amp;"),"</f>
        <v>(23,2,' 식빵 봉지 입구를 조여 밀봉해주는 "이것"의 이름은?','  브레드 박스','  브레드 클립','  브래드 피트',1),</v>
      </c>
    </row>
    <row r="285" spans="1:10" x14ac:dyDescent="0.3">
      <c r="A285">
        <v>3</v>
      </c>
      <c r="B285" s="3" t="s">
        <v>1021</v>
      </c>
      <c r="C285" s="3" t="s">
        <v>980</v>
      </c>
      <c r="D285" s="3" t="s">
        <v>981</v>
      </c>
      <c r="E285" s="3" t="s">
        <v>1003</v>
      </c>
      <c r="F285" s="12" t="str">
        <f t="shared" si="55"/>
        <v>  칼슘</v>
      </c>
      <c r="G285" s="12" t="str">
        <f t="shared" si="56"/>
        <v>  마그네슘</v>
      </c>
      <c r="H285" s="18" t="str">
        <f t="shared" si="57"/>
        <v>  나트륨</v>
      </c>
      <c r="I285">
        <v>2</v>
      </c>
      <c r="J285" t="str">
        <f t="shared" si="58"/>
        <v>(23,3,' 라면을 많이 먹으면 "이것" 때문에 성인병에 걸릴 위험이 있다. "이것"의 이름은?','  칼슘','  마그네슘','  나트륨',2),</v>
      </c>
    </row>
    <row r="286" spans="1:10" x14ac:dyDescent="0.3">
      <c r="A286">
        <v>4</v>
      </c>
      <c r="B286" s="3" t="s">
        <v>1022</v>
      </c>
      <c r="C286" s="3" t="s">
        <v>982</v>
      </c>
      <c r="D286" s="3" t="s">
        <v>1004</v>
      </c>
      <c r="E286" s="3" t="s">
        <v>983</v>
      </c>
      <c r="F286" s="12" t="str">
        <f t="shared" si="55"/>
        <v>  니체</v>
      </c>
      <c r="G286" s="12" t="str">
        <f t="shared" si="56"/>
        <v>  데카르트</v>
      </c>
      <c r="H286" s="18" t="str">
        <f t="shared" si="57"/>
        <v>  아리스토텔레스</v>
      </c>
      <c r="I286">
        <v>1</v>
      </c>
      <c r="J286" t="str">
        <f t="shared" si="58"/>
        <v>(23,4,' "나는 생각한다. 고로 나는 존재한다" 위의 명언을 남긴 철학자는?','  니체','  데카르트','  아리스토텔레스',1),</v>
      </c>
    </row>
    <row r="287" spans="1:10" x14ac:dyDescent="0.3">
      <c r="A287">
        <v>5</v>
      </c>
      <c r="B287" s="3" t="s">
        <v>1005</v>
      </c>
      <c r="C287" s="3" t="s">
        <v>1006</v>
      </c>
      <c r="D287" s="3" t="s">
        <v>984</v>
      </c>
      <c r="E287" s="3" t="s">
        <v>985</v>
      </c>
      <c r="F287" s="12" t="str">
        <f t="shared" si="55"/>
        <v>  탄소</v>
      </c>
      <c r="G287" s="12" t="str">
        <f t="shared" si="56"/>
        <v>  산소</v>
      </c>
      <c r="H287" s="18" t="str">
        <f t="shared" si="57"/>
        <v>  수소</v>
      </c>
      <c r="I287">
        <v>0</v>
      </c>
      <c r="J287" t="str">
        <f t="shared" si="58"/>
        <v>(23,5,' 물을 구성하는 원소가 아닌 것은?','  탄소','  산소','  수소',0),</v>
      </c>
    </row>
    <row r="288" spans="1:10" x14ac:dyDescent="0.3">
      <c r="A288">
        <v>6</v>
      </c>
      <c r="B288" s="3" t="s">
        <v>1007</v>
      </c>
      <c r="C288" s="3" t="s">
        <v>986</v>
      </c>
      <c r="D288" s="3" t="s">
        <v>1008</v>
      </c>
      <c r="E288" s="3" t="s">
        <v>987</v>
      </c>
      <c r="F288" s="12" t="str">
        <f t="shared" si="55"/>
        <v>  오렌지</v>
      </c>
      <c r="G288" s="12" t="str">
        <f t="shared" si="56"/>
        <v>  아보카도</v>
      </c>
      <c r="H288" s="18" t="str">
        <f t="shared" si="57"/>
        <v>  사과</v>
      </c>
      <c r="I288">
        <v>1</v>
      </c>
      <c r="J288" t="str">
        <f t="shared" si="58"/>
        <v>(23,6,' 과카몰리의 주재료는?','  오렌지','  아보카도','  사과',1),</v>
      </c>
    </row>
    <row r="289" spans="1:10" x14ac:dyDescent="0.3">
      <c r="A289">
        <v>7</v>
      </c>
      <c r="B289" s="3" t="s">
        <v>1009</v>
      </c>
      <c r="C289" s="3" t="s">
        <v>988</v>
      </c>
      <c r="D289" s="3" t="s">
        <v>1010</v>
      </c>
      <c r="E289" s="3" t="s">
        <v>989</v>
      </c>
      <c r="F289" s="12" t="str">
        <f t="shared" si="55"/>
        <v>  괜시레</v>
      </c>
      <c r="G289" s="12" t="str">
        <f t="shared" si="56"/>
        <v>  괜스레</v>
      </c>
      <c r="H289" s="18" t="str">
        <f t="shared" si="57"/>
        <v>  괜시리</v>
      </c>
      <c r="I289">
        <v>1</v>
      </c>
      <c r="J289" t="str">
        <f t="shared" si="58"/>
        <v>(23,7,' 올바른 맞춤법 표기는?','  괜시레','  괜스레','  괜시리',1),</v>
      </c>
    </row>
    <row r="290" spans="1:10" x14ac:dyDescent="0.3">
      <c r="A290">
        <v>8</v>
      </c>
      <c r="B290" s="3" t="s">
        <v>1011</v>
      </c>
      <c r="C290" s="3" t="s">
        <v>990</v>
      </c>
      <c r="D290" s="3" t="s">
        <v>991</v>
      </c>
      <c r="E290" s="3" t="s">
        <v>1012</v>
      </c>
      <c r="F290" s="12" t="str">
        <f t="shared" si="55"/>
        <v>  중국</v>
      </c>
      <c r="G290" s="12" t="str">
        <f t="shared" si="56"/>
        <v>  필리핀</v>
      </c>
      <c r="H290" s="18" t="str">
        <f t="shared" si="57"/>
        <v>  미얀마</v>
      </c>
      <c r="I290">
        <v>2</v>
      </c>
      <c r="J290" t="str">
        <f t="shared" si="58"/>
        <v>(23,8,' 다음 국가 중 국기에 별이 가장 적은 나라는?','  중국','  필리핀','  미얀마',2),</v>
      </c>
    </row>
    <row r="291" spans="1:10" x14ac:dyDescent="0.3">
      <c r="A291">
        <v>9</v>
      </c>
      <c r="B291" s="3" t="s">
        <v>1023</v>
      </c>
      <c r="C291" s="3" t="s">
        <v>992</v>
      </c>
      <c r="D291" s="3" t="s">
        <v>1013</v>
      </c>
      <c r="E291" s="3" t="s">
        <v>993</v>
      </c>
      <c r="F291" s="12" t="str">
        <f t="shared" si="55"/>
        <v>  지역명</v>
      </c>
      <c r="G291" s="12" t="str">
        <f t="shared" si="56"/>
        <v>  사장 이름</v>
      </c>
      <c r="H291" s="18" t="str">
        <f t="shared" si="57"/>
        <v>  반려견 이름</v>
      </c>
      <c r="I291">
        <v>1</v>
      </c>
      <c r="J291" t="str">
        <f t="shared" si="58"/>
        <v>(23,9,' 청소기 회사 "다이슨"의 이름은 무엇에서 따온것일까?','  지역명','  사장 이름','  반려견 이름',1),</v>
      </c>
    </row>
    <row r="292" spans="1:10" x14ac:dyDescent="0.3">
      <c r="A292">
        <v>10</v>
      </c>
      <c r="B292" s="3" t="s">
        <v>1014</v>
      </c>
      <c r="C292" s="3" t="s">
        <v>1015</v>
      </c>
      <c r="D292" s="3" t="s">
        <v>994</v>
      </c>
      <c r="E292" s="3" t="s">
        <v>995</v>
      </c>
      <c r="F292" s="12" t="str">
        <f t="shared" si="55"/>
        <v>  휘슬블로어</v>
      </c>
      <c r="G292" s="12" t="str">
        <f t="shared" si="56"/>
        <v>  섀도캐비닛</v>
      </c>
      <c r="H292" s="18" t="str">
        <f t="shared" si="57"/>
        <v>  해비토커</v>
      </c>
      <c r="I292">
        <v>0</v>
      </c>
      <c r="J292" t="str">
        <f t="shared" si="58"/>
        <v>(23,10,' 자신이 속한 조직의 부정을 신고하는 사람을 이르는 말은?','  휘슬블로어','  섀도캐비닛','  해비토커',0),</v>
      </c>
    </row>
    <row r="293" spans="1:10" x14ac:dyDescent="0.3">
      <c r="A293">
        <v>11</v>
      </c>
      <c r="B293" s="3" t="s">
        <v>1016</v>
      </c>
      <c r="C293" s="3" t="s">
        <v>996</v>
      </c>
      <c r="D293" s="3" t="s">
        <v>1017</v>
      </c>
      <c r="E293" s="3" t="s">
        <v>997</v>
      </c>
      <c r="F293" s="12" t="str">
        <f t="shared" si="55"/>
        <v>  관자놀이에 소금물을 묻힌다</v>
      </c>
      <c r="G293" s="12" t="str">
        <f t="shared" si="56"/>
        <v>  겨드랑이에 레몬즙을 바른다</v>
      </c>
      <c r="H293" s="18" t="str">
        <f t="shared" si="57"/>
        <v>  배꼽에 사탕수수액을 뿌린다</v>
      </c>
      <c r="I293">
        <v>1</v>
      </c>
      <c r="J293" t="str">
        <f t="shared" si="58"/>
        <v>(23,11,' 푸에르토리코 국민들의 이색 해장 방법은?','  관자놀이에 소금물을 묻힌다','  겨드랑이에 레몬즙을 바른다','  배꼽에 사탕수수액을 뿌린다',1),</v>
      </c>
    </row>
    <row r="294" spans="1:10" x14ac:dyDescent="0.3">
      <c r="A294">
        <v>12</v>
      </c>
      <c r="B294" s="3" t="s">
        <v>1018</v>
      </c>
      <c r="C294" s="3" t="s">
        <v>1019</v>
      </c>
      <c r="D294" s="3" t="s">
        <v>998</v>
      </c>
      <c r="E294" s="3" t="s">
        <v>999</v>
      </c>
      <c r="F294" s="12" t="str">
        <f t="shared" si="55"/>
        <v>  이누카</v>
      </c>
      <c r="G294" s="12" t="str">
        <f t="shared" si="56"/>
        <v>  베어루</v>
      </c>
      <c r="H294" s="18" t="str">
        <f t="shared" si="57"/>
        <v>  싱가퐁</v>
      </c>
      <c r="I294">
        <v>0</v>
      </c>
      <c r="J294" t="str">
        <f t="shared" si="58"/>
        <v>(23,12,'열대 지방에서 태어난 유일한 북극곰이자 싱가포르에 살고있는 최장수 북극곰의 이름은?','  이누카','  베어루','  싱가퐁',0),</v>
      </c>
    </row>
    <row r="295" spans="1:10" x14ac:dyDescent="0.3">
      <c r="F295" s="12" t="str">
        <f t="shared" ref="F295:F308" si="59">IF( IFERROR(FIND("A.",C295), 0) &gt; 0, TRIM(MID( C295, SEARCH("A.", C295)+2, 100)),TRIM(C295))</f>
        <v/>
      </c>
      <c r="G295" s="12" t="str">
        <f t="shared" ref="G295:G308" si="60">IF( IFERROR(FIND("B.",D295), 0) &gt; 0, TRIM(MID( D295, SEARCH("B.", D295)+2, 100)),TRIM(D295))</f>
        <v/>
      </c>
      <c r="H295" s="18" t="str">
        <f t="shared" ref="H295:H308" si="61">IF( IFERROR(FIND("C.",E295), 0) &gt; 0, TRIM(MID( E295, SEARCH("C.", E295)+2, 100)),TRIM(E295))</f>
        <v/>
      </c>
    </row>
    <row r="296" spans="1:10" x14ac:dyDescent="0.3">
      <c r="A296" s="2">
        <v>43218.583333333336</v>
      </c>
      <c r="B296" s="3" t="s">
        <v>1067</v>
      </c>
      <c r="F296" s="12" t="str">
        <f t="shared" si="59"/>
        <v/>
      </c>
      <c r="G296" s="12" t="str">
        <f t="shared" si="60"/>
        <v/>
      </c>
      <c r="H296" s="18" t="str">
        <f t="shared" si="61"/>
        <v/>
      </c>
    </row>
    <row r="297" spans="1:10" x14ac:dyDescent="0.3">
      <c r="A297">
        <v>1</v>
      </c>
      <c r="B297" s="3" t="s">
        <v>1048</v>
      </c>
      <c r="C297" s="3" t="s">
        <v>1049</v>
      </c>
      <c r="D297" s="3" t="s">
        <v>1024</v>
      </c>
      <c r="E297" s="3" t="s">
        <v>1025</v>
      </c>
      <c r="F297" s="12" t="str">
        <f t="shared" si="59"/>
        <v>  모아이</v>
      </c>
      <c r="G297" s="12" t="str">
        <f t="shared" si="60"/>
        <v>  돌아이</v>
      </c>
      <c r="H297" s="18" t="str">
        <f t="shared" si="61"/>
        <v>  매직아이</v>
      </c>
      <c r="I297">
        <v>0</v>
      </c>
      <c r="J297" t="str">
        <f>"("&amp;$B$296&amp;","&amp;A297&amp;",'"&amp;B297&amp;"','"&amp;F297&amp;"','"&amp;G297&amp;"','"&amp;H297&amp;"',"&amp;I297&amp;"),"</f>
        <v>(24,1,' 남태평양 이스터섬에 있는 거대한 석상의 이름은?','  모아이','  돌아이','  매직아이',0),</v>
      </c>
    </row>
    <row r="298" spans="1:10" x14ac:dyDescent="0.3">
      <c r="A298">
        <v>2</v>
      </c>
      <c r="B298" s="3" t="s">
        <v>1050</v>
      </c>
      <c r="C298" s="3" t="s">
        <v>1026</v>
      </c>
      <c r="D298" s="3" t="s">
        <v>1027</v>
      </c>
      <c r="E298" s="3" t="s">
        <v>1051</v>
      </c>
      <c r="F298" s="12" t="str">
        <f t="shared" si="59"/>
        <v>  엑스맨</v>
      </c>
      <c r="G298" s="12" t="str">
        <f t="shared" si="60"/>
        <v>  앤트맨</v>
      </c>
      <c r="H298" s="18" t="str">
        <f t="shared" si="61"/>
        <v>  런닝맨</v>
      </c>
      <c r="I298">
        <v>2</v>
      </c>
      <c r="J298" t="str">
        <f t="shared" ref="J298:J308" si="62">"("&amp;$B$296&amp;","&amp;A298&amp;",'"&amp;B298&amp;"','"&amp;F298&amp;"','"&amp;G298&amp;"','"&amp;H298&amp;"',"&amp;I298&amp;"),"</f>
        <v>(24,2,' 마블 히어로가 아닌 인물은?','  엑스맨','  앤트맨','  런닝맨',2),</v>
      </c>
    </row>
    <row r="299" spans="1:10" x14ac:dyDescent="0.3">
      <c r="A299">
        <v>3</v>
      </c>
      <c r="B299" s="3" t="s">
        <v>1052</v>
      </c>
      <c r="C299" s="3" t="s">
        <v>1053</v>
      </c>
      <c r="D299" s="3" t="s">
        <v>1028</v>
      </c>
      <c r="E299" s="3" t="s">
        <v>1029</v>
      </c>
      <c r="F299" s="12" t="str">
        <f t="shared" si="59"/>
        <v>  사육신</v>
      </c>
      <c r="G299" s="12" t="str">
        <f t="shared" si="60"/>
        <v>  육지담</v>
      </c>
      <c r="H299" s="18" t="str">
        <f t="shared" si="61"/>
        <v>  충육단</v>
      </c>
      <c r="I299">
        <v>0</v>
      </c>
      <c r="J299" t="str">
        <f t="shared" si="62"/>
        <v>(24,3,' 세조를 몰아내고 단종을 임금으로 받들려다 실패하고 처형당한 6명의 충신을 칭하는 말은?','  사육신','  육지담','  충육단',0),</v>
      </c>
    </row>
    <row r="300" spans="1:10" x14ac:dyDescent="0.3">
      <c r="A300">
        <v>4</v>
      </c>
      <c r="B300" s="3" t="s">
        <v>1069</v>
      </c>
      <c r="C300" s="3" t="s">
        <v>1030</v>
      </c>
      <c r="D300" s="3" t="s">
        <v>1054</v>
      </c>
      <c r="E300" s="3" t="s">
        <v>1031</v>
      </c>
      <c r="F300" s="12" t="str">
        <f t="shared" si="59"/>
        <v>  푸들</v>
      </c>
      <c r="G300" s="12" t="str">
        <f t="shared" si="60"/>
        <v>  비글</v>
      </c>
      <c r="H300" s="18" t="str">
        <f t="shared" si="61"/>
        <v>  시츄</v>
      </c>
      <c r="I300">
        <v>1</v>
      </c>
      <c r="J300" t="str">
        <f t="shared" si="62"/>
        <v>(24,4,' "발랄하며 짓궂은 장난을 자주 치는 사람"을 빗대어 "OO미"가 있다고 한다.','  푸들','  비글','  시츄',1),</v>
      </c>
    </row>
    <row r="301" spans="1:10" x14ac:dyDescent="0.3">
      <c r="A301">
        <v>5</v>
      </c>
      <c r="B301" s="3" t="s">
        <v>1070</v>
      </c>
      <c r="C301" s="3" t="s">
        <v>1032</v>
      </c>
      <c r="D301" s="3" t="s">
        <v>1033</v>
      </c>
      <c r="E301" s="3" t="s">
        <v>1055</v>
      </c>
      <c r="F301" s="12" t="str">
        <f t="shared" si="59"/>
        <v>  금색</v>
      </c>
      <c r="G301" s="12" t="str">
        <f t="shared" si="60"/>
        <v>  검은색</v>
      </c>
      <c r="H301" s="18" t="str">
        <f t="shared" si="61"/>
        <v>  빨간색</v>
      </c>
      <c r="I301">
        <v>2</v>
      </c>
      <c r="J301" t="str">
        <f t="shared" si="62"/>
        <v>(24,5,' 미국 샌프란시스코와 마린 반도를 연결하는 "금문교"의 색깔은?','  금색','  검은색','  빨간색',2),</v>
      </c>
    </row>
    <row r="302" spans="1:10" x14ac:dyDescent="0.3">
      <c r="A302">
        <v>6</v>
      </c>
      <c r="B302" s="3" t="s">
        <v>1071</v>
      </c>
      <c r="C302" s="3" t="s">
        <v>1034</v>
      </c>
      <c r="D302" s="3" t="s">
        <v>1056</v>
      </c>
      <c r="E302" s="3" t="s">
        <v>1035</v>
      </c>
      <c r="F302" s="12" t="str">
        <f t="shared" si="59"/>
        <v>  꾀꼬리  </v>
      </c>
      <c r="G302" s="12" t="str">
        <f t="shared" si="60"/>
        <v>  개구리</v>
      </c>
      <c r="H302" s="18" t="str">
        <f t="shared" si="61"/>
        <v>  보따리</v>
      </c>
      <c r="I302">
        <v>1</v>
      </c>
      <c r="J302" t="str">
        <f t="shared" si="62"/>
        <v>(24,6,' 동요 "리 자로 끝나는 말" 가사에 나오지 않는 단어는?','  꾀꼬리  ','  개구리','  보따리',1),</v>
      </c>
    </row>
    <row r="303" spans="1:10" x14ac:dyDescent="0.3">
      <c r="A303">
        <v>7</v>
      </c>
      <c r="B303" s="3" t="s">
        <v>1072</v>
      </c>
      <c r="C303" s="3" t="s">
        <v>1057</v>
      </c>
      <c r="D303" s="3" t="s">
        <v>1036</v>
      </c>
      <c r="E303" s="3" t="s">
        <v>1037</v>
      </c>
      <c r="F303" s="12" t="str">
        <f t="shared" si="59"/>
        <v>  맛보다</v>
      </c>
      <c r="G303" s="12" t="str">
        <f t="shared" si="60"/>
        <v>  맛스타</v>
      </c>
      <c r="H303" s="18" t="str">
        <f t="shared" si="61"/>
        <v>  맛있지</v>
      </c>
      <c r="I303">
        <v>0</v>
      </c>
      <c r="J303" t="str">
        <f t="shared" si="62"/>
        <v>(24,7,' 추억의 과자 "맛동산"의 최초 출시 당시의 이름은?','  맛보다','  맛스타','  맛있지',0),</v>
      </c>
    </row>
    <row r="304" spans="1:10" x14ac:dyDescent="0.3">
      <c r="A304">
        <v>8</v>
      </c>
      <c r="B304" s="3" t="s">
        <v>1073</v>
      </c>
      <c r="C304" s="3" t="s">
        <v>1038</v>
      </c>
      <c r="D304" s="3" t="s">
        <v>1039</v>
      </c>
      <c r="E304" s="3" t="s">
        <v>1058</v>
      </c>
      <c r="F304" s="12" t="str">
        <f t="shared" si="59"/>
        <v>  외모</v>
      </c>
      <c r="G304" s="12" t="str">
        <f t="shared" si="60"/>
        <v>  대모</v>
      </c>
      <c r="H304" s="18" t="str">
        <f t="shared" si="61"/>
        <v>  악모</v>
      </c>
      <c r="I304">
        <v>2</v>
      </c>
      <c r="J304" t="str">
        <f t="shared" si="62"/>
        <v>(24,8,' 아내의 어머니를 뜻하는 "장모"를 가리키는 호칭은?','  외모','  대모','  악모',2),</v>
      </c>
    </row>
    <row r="305" spans="1:10" x14ac:dyDescent="0.3">
      <c r="A305">
        <v>9</v>
      </c>
      <c r="B305" s="3" t="s">
        <v>1059</v>
      </c>
      <c r="C305" s="3" t="s">
        <v>1040</v>
      </c>
      <c r="D305" s="3" t="s">
        <v>1060</v>
      </c>
      <c r="E305" s="3" t="s">
        <v>1041</v>
      </c>
      <c r="F305" s="12" t="str">
        <f t="shared" si="59"/>
        <v>  괴발개발</v>
      </c>
      <c r="G305" s="12" t="str">
        <f t="shared" si="60"/>
        <v>  괴발새발</v>
      </c>
      <c r="H305" s="18" t="str">
        <f t="shared" si="61"/>
        <v>  개발새발</v>
      </c>
      <c r="I305">
        <v>1</v>
      </c>
      <c r="J305" t="str">
        <f t="shared" si="62"/>
        <v>(24,9,' 다음 중 표준어가 아닌 것은?','  괴발개발','  괴발새발','  개발새발',1),</v>
      </c>
    </row>
    <row r="306" spans="1:10" x14ac:dyDescent="0.3">
      <c r="A306">
        <v>10</v>
      </c>
      <c r="B306" s="3" t="s">
        <v>1061</v>
      </c>
      <c r="C306" s="3" t="s">
        <v>1062</v>
      </c>
      <c r="D306" s="3" t="s">
        <v>1042</v>
      </c>
      <c r="E306" s="3" t="s">
        <v>1043</v>
      </c>
      <c r="F306" s="12" t="str">
        <f t="shared" si="59"/>
        <v>  파머징</v>
      </c>
      <c r="G306" s="12" t="str">
        <f t="shared" si="60"/>
        <v>  센터 파머시</v>
      </c>
      <c r="H306" s="18" t="str">
        <f t="shared" si="61"/>
        <v>  팜그로</v>
      </c>
      <c r="I306">
        <v>0</v>
      </c>
      <c r="J306" t="str">
        <f t="shared" si="62"/>
        <v>(24,10,' 중동, 인도, 러시아 등 신흥 제약시장을 뜻하는 신조어는?','  파머징','  센터 파머시','  팜그로',0),</v>
      </c>
    </row>
    <row r="307" spans="1:10" x14ac:dyDescent="0.3">
      <c r="A307">
        <v>11</v>
      </c>
      <c r="B307" s="3" t="s">
        <v>1063</v>
      </c>
      <c r="C307" s="3" t="s">
        <v>1044</v>
      </c>
      <c r="D307" s="3" t="s">
        <v>1064</v>
      </c>
      <c r="E307" s="3" t="s">
        <v>1045</v>
      </c>
      <c r="F307" s="12" t="str">
        <f t="shared" si="59"/>
        <v>  카라카라 오렌지</v>
      </c>
      <c r="G307" s="12" t="str">
        <f t="shared" si="60"/>
        <v>  베르가못 오렌지</v>
      </c>
      <c r="H307" s="18" t="str">
        <f t="shared" si="61"/>
        <v>  클레멘타인</v>
      </c>
      <c r="I307">
        <v>1</v>
      </c>
      <c r="J307" t="str">
        <f t="shared" si="62"/>
        <v>(24,11,' 다음 오렌지 종류 중 색깔이 오렌색이 아닌 것은?','  카라카라 오렌지','  베르가못 오렌지','  클레멘타인',1),</v>
      </c>
    </row>
    <row r="308" spans="1:10" x14ac:dyDescent="0.3">
      <c r="A308">
        <v>12</v>
      </c>
      <c r="B308" s="3" t="s">
        <v>1065</v>
      </c>
      <c r="C308" s="3" t="s">
        <v>1046</v>
      </c>
      <c r="D308" s="3" t="s">
        <v>1047</v>
      </c>
      <c r="E308" s="3" t="s">
        <v>1066</v>
      </c>
      <c r="F308" s="12" t="str">
        <f t="shared" si="59"/>
        <v>  정</v>
      </c>
      <c r="G308" s="12" t="str">
        <f t="shared" si="60"/>
        <v>  간</v>
      </c>
      <c r="H308" s="18" t="str">
        <f t="shared" si="61"/>
        <v>  단보</v>
      </c>
      <c r="I308">
        <v>2</v>
      </c>
      <c r="J308" t="str">
        <f t="shared" si="62"/>
        <v>(24,12,' 길이의 단위가 아닌 것은?','  정','  간','  단보',2),</v>
      </c>
    </row>
    <row r="309" spans="1:10" x14ac:dyDescent="0.3">
      <c r="F309" s="12" t="str">
        <f t="shared" ref="F309:F322" si="63">IF( IFERROR(FIND("A.",C309), 0) &gt; 0, TRIM(MID( C309, SEARCH("A.", C309)+2, 100)),TRIM(C309))</f>
        <v/>
      </c>
      <c r="G309" s="12" t="str">
        <f t="shared" ref="G309:G322" si="64">IF( IFERROR(FIND("B.",D309), 0) &gt; 0, TRIM(MID( D309, SEARCH("B.", D309)+2, 100)),TRIM(D309))</f>
        <v/>
      </c>
      <c r="H309" s="18" t="str">
        <f t="shared" ref="H309:H322" si="65">IF( IFERROR(FIND("C.",E309), 0) &gt; 0, TRIM(MID( E309, SEARCH("C.", E309)+2, 100)),TRIM(E309))</f>
        <v/>
      </c>
    </row>
    <row r="310" spans="1:10" x14ac:dyDescent="0.3">
      <c r="A310" s="2">
        <v>43218.833333333336</v>
      </c>
      <c r="B310" s="3" t="s">
        <v>1068</v>
      </c>
      <c r="F310" s="12" t="str">
        <f t="shared" si="63"/>
        <v/>
      </c>
      <c r="G310" s="12" t="str">
        <f t="shared" si="64"/>
        <v/>
      </c>
      <c r="H310" s="18" t="str">
        <f t="shared" si="65"/>
        <v/>
      </c>
    </row>
    <row r="311" spans="1:10" x14ac:dyDescent="0.3">
      <c r="A311">
        <v>1</v>
      </c>
      <c r="B311" s="3" t="s">
        <v>1098</v>
      </c>
      <c r="C311" s="3" t="s">
        <v>1099</v>
      </c>
      <c r="D311" s="3" t="s">
        <v>1074</v>
      </c>
      <c r="E311" s="3" t="s">
        <v>1075</v>
      </c>
      <c r="F311" s="12" t="str">
        <f t="shared" si="63"/>
        <v>  분갈이</v>
      </c>
      <c r="G311" s="12" t="str">
        <f t="shared" si="64"/>
        <v>  분풀이</v>
      </c>
      <c r="H311" s="18" t="str">
        <f t="shared" si="65"/>
        <v>  갈갈이</v>
      </c>
      <c r="I311">
        <v>0</v>
      </c>
      <c r="J311" t="str">
        <f>"("&amp;$B$310&amp;","&amp;A311&amp;",'"&amp;B311&amp;"','"&amp;F311&amp;"','"&amp;G311&amp;"','"&amp;H311&amp;"',"&amp;I311&amp;"),"</f>
        <v>(25,1,' 화분에 심은 풀이나 나무 따위를 다른 화분으로 옮겨 심는 것은?','  분갈이','  분풀이','  갈갈이',0),</v>
      </c>
    </row>
    <row r="312" spans="1:10" x14ac:dyDescent="0.3">
      <c r="A312">
        <v>2</v>
      </c>
      <c r="B312" s="3" t="s">
        <v>1117</v>
      </c>
      <c r="C312" s="3" t="s">
        <v>1076</v>
      </c>
      <c r="D312" s="3" t="s">
        <v>1077</v>
      </c>
      <c r="E312" s="3" t="s">
        <v>1100</v>
      </c>
      <c r="F312" s="12" t="str">
        <f t="shared" si="63"/>
        <v>  알쏭달쏭</v>
      </c>
      <c r="G312" s="12" t="str">
        <f t="shared" si="64"/>
        <v>  어장관리</v>
      </c>
      <c r="H312" s="18" t="str">
        <f t="shared" si="65"/>
        <v>  애매모호</v>
      </c>
      <c r="I312">
        <v>2</v>
      </c>
      <c r="J312" t="str">
        <f t="shared" ref="J312:J322" si="66">"("&amp;$B$310&amp;","&amp;A312&amp;",'"&amp;B312&amp;"','"&amp;F312&amp;"','"&amp;G312&amp;"','"&amp;H312&amp;"',"&amp;I312&amp;"),"</f>
        <v>(25,2,' "말이나 태도 따위가 흐려 분명하지 않음"을 뜻하는 사자성어는?','  알쏭달쏭','  어장관리','  애매모호',2),</v>
      </c>
    </row>
    <row r="313" spans="1:10" x14ac:dyDescent="0.3">
      <c r="A313">
        <v>3</v>
      </c>
      <c r="B313" s="3" t="s">
        <v>1101</v>
      </c>
      <c r="C313" s="3" t="s">
        <v>1078</v>
      </c>
      <c r="D313" s="3" t="s">
        <v>1102</v>
      </c>
      <c r="E313" s="3" t="s">
        <v>1079</v>
      </c>
      <c r="F313" s="12" t="str">
        <f t="shared" si="63"/>
        <v>  옥자</v>
      </c>
      <c r="G313" s="12" t="str">
        <f t="shared" si="64"/>
        <v>  무한상사</v>
      </c>
      <c r="H313" s="18" t="str">
        <f t="shared" si="65"/>
        <v>  좋아하면 울리는</v>
      </c>
      <c r="I313">
        <v>1</v>
      </c>
      <c r="J313" t="str">
        <f t="shared" si="66"/>
        <v>(25,3,' 넷플릭스에서 제작한 작품이 아닌 것은?','  옥자','  무한상사','  좋아하면 울리는',1),</v>
      </c>
    </row>
    <row r="314" spans="1:10" x14ac:dyDescent="0.3">
      <c r="A314">
        <v>4</v>
      </c>
      <c r="B314" s="3" t="s">
        <v>1103</v>
      </c>
      <c r="C314" s="3" t="s">
        <v>1080</v>
      </c>
      <c r="D314" s="3" t="s">
        <v>1081</v>
      </c>
      <c r="E314" s="3" t="s">
        <v>1104</v>
      </c>
      <c r="F314" s="12" t="str">
        <f t="shared" si="63"/>
        <v>  버거킹</v>
      </c>
      <c r="G314" s="12" t="str">
        <f t="shared" si="64"/>
        <v>  맥도날드</v>
      </c>
      <c r="H314" s="18" t="str">
        <f t="shared" si="65"/>
        <v>  롯데리아</v>
      </c>
      <c r="I314">
        <v>2</v>
      </c>
      <c r="J314" t="str">
        <f t="shared" si="66"/>
        <v>(25,4,' 우리나라에서 가장 많은 매장 수를 둔 패스트푸드 브랜드는?','  버거킹','  맥도날드','  롯데리아',2),</v>
      </c>
    </row>
    <row r="315" spans="1:10" x14ac:dyDescent="0.3">
      <c r="A315">
        <v>5</v>
      </c>
      <c r="B315" s="3" t="s">
        <v>1118</v>
      </c>
      <c r="C315" s="3" t="s">
        <v>1105</v>
      </c>
      <c r="D315" s="3" t="s">
        <v>1082</v>
      </c>
      <c r="E315" s="3" t="s">
        <v>1083</v>
      </c>
      <c r="F315" s="12" t="str">
        <f t="shared" si="63"/>
        <v>  여자만</v>
      </c>
      <c r="G315" s="12" t="str">
        <f t="shared" si="64"/>
        <v>  남자만</v>
      </c>
      <c r="H315" s="18" t="str">
        <f t="shared" si="65"/>
        <v>  여순만</v>
      </c>
      <c r="I315">
        <v>0</v>
      </c>
      <c r="J315" t="str">
        <f t="shared" si="66"/>
        <v>(25,5,' 고흥, 순천,여수 등으로 둘러싸인 곳으로 "일출, 일몰, 꼬막" 등이 유명한 곳은?','  여자만','  남자만','  여순만',0),</v>
      </c>
    </row>
    <row r="316" spans="1:10" x14ac:dyDescent="0.3">
      <c r="A316">
        <v>6</v>
      </c>
      <c r="B316" s="3" t="s">
        <v>1106</v>
      </c>
      <c r="C316" s="3" t="s">
        <v>1084</v>
      </c>
      <c r="D316" s="3" t="s">
        <v>1085</v>
      </c>
      <c r="E316" s="3" t="s">
        <v>1107</v>
      </c>
      <c r="F316" s="12" t="str">
        <f t="shared" si="63"/>
        <v>  비비빅</v>
      </c>
      <c r="G316" s="12" t="str">
        <f t="shared" si="64"/>
        <v>  서주아이스</v>
      </c>
      <c r="H316" s="18" t="str">
        <f t="shared" si="65"/>
        <v>  옛날아만다</v>
      </c>
      <c r="I316">
        <v>2</v>
      </c>
      <c r="J316" t="str">
        <f t="shared" si="66"/>
        <v>(25,6,' 다음 보기 중 가장 먼저 출시된 아이스크림은?','  비비빅','  서주아이스','  옛날아만다',2),</v>
      </c>
    </row>
    <row r="317" spans="1:10" x14ac:dyDescent="0.3">
      <c r="A317">
        <v>7</v>
      </c>
      <c r="B317" s="3" t="s">
        <v>1059</v>
      </c>
      <c r="C317" s="3" t="s">
        <v>1086</v>
      </c>
      <c r="D317" s="3" t="s">
        <v>1108</v>
      </c>
      <c r="E317" s="3" t="s">
        <v>1087</v>
      </c>
      <c r="F317" s="12" t="str">
        <f t="shared" si="63"/>
        <v>  깜장</v>
      </c>
      <c r="G317" s="12" t="str">
        <f t="shared" si="64"/>
        <v>  검정색</v>
      </c>
      <c r="H317" s="18" t="str">
        <f t="shared" si="65"/>
        <v>  검은색</v>
      </c>
      <c r="I317">
        <v>1</v>
      </c>
      <c r="J317" t="str">
        <f t="shared" si="66"/>
        <v>(25,7,' 다음 중 표준어가 아닌 것은?','  깜장','  검정색','  검은색',1),</v>
      </c>
    </row>
    <row r="318" spans="1:10" x14ac:dyDescent="0.3">
      <c r="A318">
        <v>8</v>
      </c>
      <c r="B318" s="3" t="s">
        <v>1109</v>
      </c>
      <c r="C318" s="3" t="s">
        <v>1110</v>
      </c>
      <c r="D318" s="3" t="s">
        <v>1088</v>
      </c>
      <c r="E318" s="3" t="s">
        <v>1089</v>
      </c>
      <c r="F318" s="12" t="str">
        <f t="shared" si="63"/>
        <v>  하윤</v>
      </c>
      <c r="G318" s="12" t="str">
        <f t="shared" si="64"/>
        <v>  서연</v>
      </c>
      <c r="H318" s="18" t="str">
        <f t="shared" si="65"/>
        <v>  지우</v>
      </c>
      <c r="I318">
        <v>0</v>
      </c>
      <c r="J318" t="str">
        <f t="shared" si="66"/>
        <v>(25,8,' 대법원 통계 기준으로 2017년에 태어난 여자 아이의 이름으로 가장 많이 사용된 것은?','  하윤','  서연','  지우',0),</v>
      </c>
    </row>
    <row r="319" spans="1:10" x14ac:dyDescent="0.3">
      <c r="A319">
        <v>9</v>
      </c>
      <c r="B319" s="3" t="s">
        <v>1119</v>
      </c>
      <c r="C319" s="3" t="s">
        <v>1090</v>
      </c>
      <c r="D319" s="3" t="s">
        <v>1091</v>
      </c>
      <c r="E319" s="3" t="s">
        <v>1111</v>
      </c>
      <c r="F319" s="12" t="str">
        <f t="shared" si="63"/>
        <v>  아니나무</v>
      </c>
      <c r="G319" s="12" t="str">
        <f t="shared" si="64"/>
        <v>  아라나무</v>
      </c>
      <c r="H319" s="18" t="str">
        <f t="shared" si="65"/>
        <v>  아왜나무</v>
      </c>
      <c r="I319">
        <v>2</v>
      </c>
      <c r="J319" t="str">
        <f t="shared" si="66"/>
        <v>(25,9,' "지옥에 간 목사"라는 꽃말을 가진 식물은?','  아니나무','  아라나무','  아왜나무',2),</v>
      </c>
    </row>
    <row r="320" spans="1:10" x14ac:dyDescent="0.3">
      <c r="A320">
        <v>10</v>
      </c>
      <c r="B320" s="3" t="s">
        <v>1112</v>
      </c>
      <c r="C320" s="3" t="s">
        <v>1092</v>
      </c>
      <c r="D320" s="3" t="s">
        <v>1093</v>
      </c>
      <c r="E320" s="3" t="s">
        <v>1113</v>
      </c>
      <c r="F320" s="12" t="str">
        <f t="shared" si="63"/>
        <v>  F1</v>
      </c>
      <c r="G320" s="12" t="str">
        <f t="shared" si="64"/>
        <v>  F3</v>
      </c>
      <c r="H320" s="18" t="str">
        <f t="shared" si="65"/>
        <v>  F5</v>
      </c>
      <c r="I320">
        <v>2</v>
      </c>
      <c r="J320" t="str">
        <f t="shared" si="66"/>
        <v>(25,10,' 메모장을 실행하고 키보드의 (   )을/를 누르면 현재 날짜와 시간이 나타난다.','  F1','  F3','  F5',2),</v>
      </c>
    </row>
    <row r="321" spans="1:10" x14ac:dyDescent="0.3">
      <c r="A321">
        <v>11</v>
      </c>
      <c r="B321" s="3" t="s">
        <v>1120</v>
      </c>
      <c r="C321" s="3" t="s">
        <v>1114</v>
      </c>
      <c r="D321" s="3" t="s">
        <v>1094</v>
      </c>
      <c r="E321" s="3" t="s">
        <v>1095</v>
      </c>
      <c r="F321" s="12" t="str">
        <f t="shared" si="63"/>
        <v>  동물 양</v>
      </c>
      <c r="G321" s="12" t="str">
        <f t="shared" si="64"/>
        <v>  양쪽 모두</v>
      </c>
      <c r="H321" s="18" t="str">
        <f t="shared" si="65"/>
        <v>  서양에서 온</v>
      </c>
      <c r="I321">
        <v>0</v>
      </c>
      <c r="J321" t="str">
        <f t="shared" si="66"/>
        <v>(25,11,' 식품류 양갱에서 "양"이 뜻하는 의미는?','  동물 양','  양쪽 모두','  서양에서 온',0),</v>
      </c>
    </row>
    <row r="322" spans="1:10" x14ac:dyDescent="0.3">
      <c r="A322">
        <v>12</v>
      </c>
      <c r="B322" s="3" t="s">
        <v>1115</v>
      </c>
      <c r="C322" s="3" t="s">
        <v>1096</v>
      </c>
      <c r="D322" s="3" t="s">
        <v>1116</v>
      </c>
      <c r="E322" s="3" t="s">
        <v>1097</v>
      </c>
      <c r="F322" s="12" t="str">
        <f t="shared" si="63"/>
        <v>  휘갑치기</v>
      </c>
      <c r="G322" s="12" t="str">
        <f t="shared" si="64"/>
        <v>  홈그르기</v>
      </c>
      <c r="H322" s="18" t="str">
        <f t="shared" si="65"/>
        <v>  새발뜨기</v>
      </c>
      <c r="I322">
        <v>1</v>
      </c>
      <c r="J322" t="str">
        <f t="shared" si="66"/>
        <v>(25,12,' 다음 중 바느질 방법의 종류가 아닌 것은?','  휘갑치기','  홈그르기','  새발뜨기',1),</v>
      </c>
    </row>
    <row r="323" spans="1:10" x14ac:dyDescent="0.3">
      <c r="F323" s="12" t="str">
        <f t="shared" ref="F323:F335" si="67">IF( IFERROR(FIND("A.",C323), 0) &gt; 0, TRIM(MID( C323, SEARCH("A.", C323)+2, 100)),TRIM(C323))</f>
        <v/>
      </c>
      <c r="G323" s="12" t="str">
        <f t="shared" ref="G323:G335" si="68">IF( IFERROR(FIND("B.",D323), 0) &gt; 0, TRIM(MID( D323, SEARCH("B.", D323)+2, 100)),TRIM(D323))</f>
        <v/>
      </c>
      <c r="H323" s="18" t="str">
        <f t="shared" ref="H323:H335" si="69">IF( IFERROR(FIND("C.",E323), 0) &gt; 0, TRIM(MID( E323, SEARCH("C.", E323)+2, 100)),TRIM(E323))</f>
        <v/>
      </c>
    </row>
    <row r="324" spans="1:10" x14ac:dyDescent="0.3">
      <c r="A324" s="2">
        <v>43219.583333333336</v>
      </c>
      <c r="B324" s="3" t="s">
        <v>1121</v>
      </c>
      <c r="F324" s="12" t="str">
        <f t="shared" si="67"/>
        <v/>
      </c>
      <c r="G324" s="12" t="str">
        <f t="shared" si="68"/>
        <v/>
      </c>
      <c r="H324" s="18" t="str">
        <f t="shared" si="69"/>
        <v/>
      </c>
    </row>
    <row r="325" spans="1:10" x14ac:dyDescent="0.3">
      <c r="A325">
        <v>1</v>
      </c>
      <c r="B325" s="3" t="s">
        <v>1146</v>
      </c>
      <c r="C325" s="3" t="s">
        <v>1122</v>
      </c>
      <c r="D325" s="3" t="s">
        <v>1147</v>
      </c>
      <c r="E325" s="3" t="s">
        <v>1123</v>
      </c>
      <c r="F325" s="12" t="str">
        <f t="shared" si="67"/>
        <v>  롯데월드</v>
      </c>
      <c r="G325" s="12" t="str">
        <f t="shared" si="68"/>
        <v>  싸이월드</v>
      </c>
      <c r="H325" s="18" t="str">
        <f t="shared" si="69"/>
        <v>  에버랜드</v>
      </c>
      <c r="I325">
        <v>1</v>
      </c>
      <c r="J325" t="str">
        <f>"("&amp;$B$324&amp;","&amp;A325&amp;",'"&amp;B325&amp;"','"&amp;F325&amp;"','"&amp;G325&amp;"','"&amp;H325&amp;"',"&amp;I325&amp;"),"</f>
        <v>(26,1,' 다음 중 놀이공원이 아닌 곳은?','  롯데월드','  싸이월드','  에버랜드',1),</v>
      </c>
    </row>
    <row r="326" spans="1:10" x14ac:dyDescent="0.3">
      <c r="A326">
        <v>2</v>
      </c>
      <c r="B326" s="3" t="s">
        <v>1165</v>
      </c>
      <c r="C326" s="3" t="s">
        <v>1124</v>
      </c>
      <c r="D326" s="3" t="s">
        <v>1125</v>
      </c>
      <c r="E326" s="3" t="s">
        <v>1148</v>
      </c>
      <c r="F326" s="12" t="str">
        <f t="shared" si="67"/>
        <v>  금주선언</v>
      </c>
      <c r="G326" s="12" t="str">
        <f t="shared" si="68"/>
        <v>  다이어트</v>
      </c>
      <c r="H326" s="18" t="str">
        <f t="shared" si="69"/>
        <v>  작심삼일</v>
      </c>
      <c r="I326">
        <v>2</v>
      </c>
      <c r="J326" t="str">
        <f t="shared" ref="J326:J336" si="70">"("&amp;$B$324&amp;","&amp;A326&amp;",'"&amp;B326&amp;"','"&amp;F326&amp;"','"&amp;G326&amp;"','"&amp;H326&amp;"',"&amp;I326&amp;"),"</f>
        <v>(26,2,' "결심한 마음이 사흘을 못 가고 느슨하게 풀어짐"을 뜻하는 사자성어는?','  금주선언','  다이어트','  작심삼일',2),</v>
      </c>
    </row>
    <row r="327" spans="1:10" x14ac:dyDescent="0.3">
      <c r="A327">
        <v>3</v>
      </c>
      <c r="B327" s="3" t="s">
        <v>1149</v>
      </c>
      <c r="C327" s="3" t="s">
        <v>1126</v>
      </c>
      <c r="D327" s="3" t="s">
        <v>1127</v>
      </c>
      <c r="E327" s="3" t="s">
        <v>1150</v>
      </c>
      <c r="F327" s="12" t="str">
        <f t="shared" si="67"/>
        <v>  립스틱</v>
      </c>
      <c r="G327" s="12" t="str">
        <f t="shared" si="68"/>
        <v>  키스틱</v>
      </c>
      <c r="H327" s="18" t="str">
        <f t="shared" si="69"/>
        <v>  십스틱</v>
      </c>
      <c r="I327">
        <v>2</v>
      </c>
      <c r="J327" t="str">
        <f t="shared" si="70"/>
        <v>(26,3,' 뜨거운 음료를 마실 때 쓰는 빨대의 정확한 명칭은?','  립스틱','  키스틱','  십스틱',2),</v>
      </c>
    </row>
    <row r="328" spans="1:10" x14ac:dyDescent="0.3">
      <c r="A328">
        <v>4</v>
      </c>
      <c r="B328" s="3" t="s">
        <v>1151</v>
      </c>
      <c r="C328" s="3" t="s">
        <v>1152</v>
      </c>
      <c r="D328" s="3" t="s">
        <v>1128</v>
      </c>
      <c r="E328" s="3" t="s">
        <v>1129</v>
      </c>
      <c r="F328" s="12" t="str">
        <f t="shared" si="67"/>
        <v>  햄버거</v>
      </c>
      <c r="G328" s="12" t="str">
        <f t="shared" si="68"/>
        <v>  샌드위치</v>
      </c>
      <c r="H328" s="18" t="str">
        <f t="shared" si="69"/>
        <v>  피자</v>
      </c>
      <c r="I328">
        <v>0</v>
      </c>
      <c r="J328" t="str">
        <f t="shared" si="70"/>
        <v>(26,4,' 알파벳 개수가 가장 많은 영어 단어는?','  햄버거','  샌드위치','  피자',0),</v>
      </c>
    </row>
    <row r="329" spans="1:10" x14ac:dyDescent="0.3">
      <c r="A329">
        <v>5</v>
      </c>
      <c r="B329" s="3" t="s">
        <v>1153</v>
      </c>
      <c r="C329" s="3" t="s">
        <v>1154</v>
      </c>
      <c r="D329" s="3" t="s">
        <v>1130</v>
      </c>
      <c r="E329" s="3" t="s">
        <v>1131</v>
      </c>
      <c r="F329" s="12" t="str">
        <f t="shared" si="67"/>
        <v>  7년의 밤</v>
      </c>
      <c r="G329" s="12" t="str">
        <f t="shared" si="68"/>
        <v>  지금 만나러 갑니다</v>
      </c>
      <c r="H329" s="18" t="str">
        <f t="shared" si="69"/>
        <v>  골든 슬럼버</v>
      </c>
      <c r="I329">
        <v>0</v>
      </c>
      <c r="J329" t="str">
        <f t="shared" si="70"/>
        <v>(26,5,' 일본 영화를 리메이크한 작품이 아닌 것은?','  7년의 밤','  지금 만나러 갑니다','  골든 슬럼버',0),</v>
      </c>
    </row>
    <row r="330" spans="1:10" x14ac:dyDescent="0.3">
      <c r="A330">
        <v>6</v>
      </c>
      <c r="B330" s="3" t="s">
        <v>1009</v>
      </c>
      <c r="C330" s="3" t="s">
        <v>1132</v>
      </c>
      <c r="D330" s="3" t="s">
        <v>1133</v>
      </c>
      <c r="E330" s="3" t="s">
        <v>1155</v>
      </c>
      <c r="F330" s="12" t="str">
        <f t="shared" si="67"/>
        <v>  횡경막</v>
      </c>
      <c r="G330" s="12" t="str">
        <f t="shared" si="68"/>
        <v>  짜집기</v>
      </c>
      <c r="H330" s="18" t="str">
        <f t="shared" si="69"/>
        <v>  만둣국</v>
      </c>
      <c r="I330">
        <v>2</v>
      </c>
      <c r="J330" t="str">
        <f t="shared" si="70"/>
        <v>(26,6,' 올바른 맞춤법 표기는?','  횡경막','  짜집기','  만둣국',2),</v>
      </c>
    </row>
    <row r="331" spans="1:10" x14ac:dyDescent="0.3">
      <c r="A331">
        <v>7</v>
      </c>
      <c r="B331" s="3" t="s">
        <v>1166</v>
      </c>
      <c r="C331" s="3" t="s">
        <v>1134</v>
      </c>
      <c r="D331" s="3" t="s">
        <v>1156</v>
      </c>
      <c r="E331" s="3" t="s">
        <v>1135</v>
      </c>
      <c r="F331" s="12" t="str">
        <f t="shared" si="67"/>
        <v>  바나나</v>
      </c>
      <c r="G331" s="12" t="str">
        <f t="shared" si="68"/>
        <v>  블루베리</v>
      </c>
      <c r="H331" s="18" t="str">
        <f t="shared" si="69"/>
        <v>  코코넛</v>
      </c>
      <c r="I331">
        <v>1</v>
      </c>
      <c r="J331" t="str">
        <f t="shared" si="70"/>
        <v>(26,7,' 지금까지 출시된 적 없는 "메로나" 맛은?','  바나나','  블루베리','  코코넛',1),</v>
      </c>
    </row>
    <row r="332" spans="1:10" x14ac:dyDescent="0.3">
      <c r="A332">
        <v>8</v>
      </c>
      <c r="B332" s="3" t="s">
        <v>1157</v>
      </c>
      <c r="C332" s="3" t="s">
        <v>1136</v>
      </c>
      <c r="D332" s="3" t="s">
        <v>1137</v>
      </c>
      <c r="E332" s="3" t="s">
        <v>1158</v>
      </c>
      <c r="F332" s="12" t="str">
        <f t="shared" si="67"/>
        <v>  마늘</v>
      </c>
      <c r="G332" s="12" t="str">
        <f t="shared" si="68"/>
        <v>  양파</v>
      </c>
      <c r="H332" s="18" t="str">
        <f t="shared" si="69"/>
        <v>  파</v>
      </c>
      <c r="I332">
        <v>2</v>
      </c>
      <c r="J332" t="str">
        <f t="shared" si="70"/>
        <v>(26,8,' 일식집에서 흔히 먹는 락교는 (   )의 일종이다.','  마늘','  양파','  파',2),</v>
      </c>
    </row>
    <row r="333" spans="1:10" x14ac:dyDescent="0.3">
      <c r="A333">
        <v>9</v>
      </c>
      <c r="B333" s="3" t="s">
        <v>1159</v>
      </c>
      <c r="C333" s="3" t="s">
        <v>1160</v>
      </c>
      <c r="D333" s="3" t="s">
        <v>1138</v>
      </c>
      <c r="E333" s="3" t="s">
        <v>1139</v>
      </c>
      <c r="F333" s="12" t="str">
        <f t="shared" si="67"/>
        <v>  한강</v>
      </c>
      <c r="G333" s="12" t="str">
        <f t="shared" si="68"/>
        <v>  박경리</v>
      </c>
      <c r="H333" s="18" t="str">
        <f t="shared" si="69"/>
        <v>  정유정</v>
      </c>
      <c r="I333">
        <v>0</v>
      </c>
      <c r="J333" t="str">
        <f t="shared" si="70"/>
        <v>(26,9,' 2016년 우리나라 최초로 맨부커상 인터내셔널 부문을 수상한 작가는?','  한강','  박경리','  정유정',0),</v>
      </c>
    </row>
    <row r="334" spans="1:10" x14ac:dyDescent="0.3">
      <c r="A334">
        <v>10</v>
      </c>
      <c r="B334" s="3" t="s">
        <v>1161</v>
      </c>
      <c r="C334" s="3" t="s">
        <v>1140</v>
      </c>
      <c r="D334" s="3" t="s">
        <v>1162</v>
      </c>
      <c r="E334" s="3" t="s">
        <v>1141</v>
      </c>
      <c r="F334" s="12" t="str">
        <f t="shared" si="67"/>
        <v>  일본</v>
      </c>
      <c r="G334" s="12" t="str">
        <f t="shared" si="68"/>
        <v>  북한</v>
      </c>
      <c r="H334" s="18" t="str">
        <f t="shared" si="69"/>
        <v>  미국</v>
      </c>
      <c r="I334">
        <v>1</v>
      </c>
      <c r="J334" t="str">
        <f t="shared" si="70"/>
        <v>(26,10,' 뽀로로를 같이 만든 나라는?','  일본','  북한','  미국',1),</v>
      </c>
    </row>
    <row r="335" spans="1:10" x14ac:dyDescent="0.3">
      <c r="A335">
        <v>11</v>
      </c>
      <c r="B335" s="3" t="s">
        <v>1167</v>
      </c>
      <c r="C335" s="3" t="s">
        <v>1142</v>
      </c>
      <c r="D335" s="3" t="s">
        <v>1163</v>
      </c>
      <c r="E335" s="3" t="s">
        <v>1143</v>
      </c>
      <c r="F335" s="12" t="str">
        <f t="shared" si="67"/>
        <v>  발리</v>
      </c>
      <c r="G335" s="12" t="str">
        <f t="shared" si="68"/>
        <v>  하와이</v>
      </c>
      <c r="H335" s="18" t="str">
        <f t="shared" si="69"/>
        <v>  괌</v>
      </c>
      <c r="I335">
        <v>1</v>
      </c>
      <c r="J335" t="str">
        <f t="shared" si="70"/>
        <v>(26,11,' 국내 최초의 노래방 등록업체 이름은 "이것" 비치 노래연습장이다. "이것"은 무엇일까?','  발리','  하와이','  괌',1),</v>
      </c>
    </row>
    <row r="336" spans="1:10" x14ac:dyDescent="0.3">
      <c r="A336">
        <v>12</v>
      </c>
      <c r="B336" s="3" t="s">
        <v>1168</v>
      </c>
      <c r="C336" s="3" t="s">
        <v>1164</v>
      </c>
      <c r="D336" s="3" t="s">
        <v>1144</v>
      </c>
      <c r="E336" s="3" t="s">
        <v>1145</v>
      </c>
      <c r="F336" s="12" t="str">
        <f t="shared" ref="F336:F350" si="71">IF( IFERROR(FIND("A.",C336), 0) &gt; 0, TRIM(MID( C336, SEARCH("A.", C336)+2, 100)),TRIM(C336))</f>
        <v>  벌</v>
      </c>
      <c r="G336" s="12" t="str">
        <f t="shared" ref="G336:G350" si="72">IF( IFERROR(FIND("B.",D336), 0) &gt; 0, TRIM(MID( D336, SEARCH("B.", D336)+2, 100)),TRIM(D336))</f>
        <v>  꿀</v>
      </c>
      <c r="H336" s="18" t="str">
        <f t="shared" ref="H336:H350" si="73">IF( IFERROR(FIND("C.",E336), 0) &gt; 0, TRIM(MID( E336, SEARCH("C.", E336)+2, 100)),TRIM(E336))</f>
        <v>  꽃</v>
      </c>
      <c r="I336">
        <v>0</v>
      </c>
      <c r="J336" t="str">
        <f t="shared" si="70"/>
        <v>(26,12,' 허브의 한 종류인 레몬 밤의 학명은 "Melissa officinalis"다. 이 학명의 유래는?','  벌','  꿀','  꽃',0),</v>
      </c>
    </row>
    <row r="337" spans="1:10" x14ac:dyDescent="0.3">
      <c r="F337" s="12" t="str">
        <f t="shared" si="71"/>
        <v/>
      </c>
      <c r="G337" s="12" t="str">
        <f t="shared" si="72"/>
        <v/>
      </c>
      <c r="H337" s="18" t="str">
        <f t="shared" si="73"/>
        <v/>
      </c>
    </row>
    <row r="338" spans="1:10" x14ac:dyDescent="0.3">
      <c r="A338" s="2">
        <v>43220.520833333336</v>
      </c>
      <c r="B338" s="3" t="s">
        <v>1169</v>
      </c>
      <c r="F338" s="12" t="str">
        <f t="shared" si="71"/>
        <v/>
      </c>
      <c r="G338" s="12" t="str">
        <f t="shared" si="72"/>
        <v/>
      </c>
      <c r="H338" s="18" t="str">
        <f t="shared" si="73"/>
        <v/>
      </c>
    </row>
    <row r="339" spans="1:10" x14ac:dyDescent="0.3">
      <c r="A339">
        <v>1</v>
      </c>
      <c r="B339" s="3" t="s">
        <v>1194</v>
      </c>
      <c r="C339" s="3" t="s">
        <v>1195</v>
      </c>
      <c r="D339" s="3" t="s">
        <v>1170</v>
      </c>
      <c r="E339" s="3" t="s">
        <v>1171</v>
      </c>
      <c r="F339" s="12" t="str">
        <f t="shared" si="71"/>
        <v>  여유당</v>
      </c>
      <c r="G339" s="12" t="str">
        <f t="shared" si="72"/>
        <v>  쉬고싶당</v>
      </c>
      <c r="H339" s="18" t="str">
        <f t="shared" si="73"/>
        <v>  바쁘당</v>
      </c>
      <c r="I339">
        <v>0</v>
      </c>
      <c r="J339" t="str">
        <f>"("&amp;$B$338&amp;","&amp;A339&amp;",'"&amp;B339&amp;"','"&amp;F339&amp;"','"&amp;G339&amp;"','"&amp;H339&amp;"',"&amp;I339&amp;"),"</f>
        <v>(27,1,' 다산 정약용의 생가 사랑채 현판에 적힌 말은?','  여유당','  쉬고싶당','  바쁘당',0),</v>
      </c>
    </row>
    <row r="340" spans="1:10" x14ac:dyDescent="0.3">
      <c r="A340">
        <v>2</v>
      </c>
      <c r="B340" s="3" t="s">
        <v>1213</v>
      </c>
      <c r="C340" s="3" t="s">
        <v>1172</v>
      </c>
      <c r="D340" s="3" t="s">
        <v>1196</v>
      </c>
      <c r="E340" s="3" t="s">
        <v>1173</v>
      </c>
      <c r="F340" s="12" t="str">
        <f t="shared" si="71"/>
        <v>  인생무상</v>
      </c>
      <c r="G340" s="12" t="str">
        <f t="shared" si="72"/>
        <v>  사필귀정</v>
      </c>
      <c r="H340" s="18" t="str">
        <f t="shared" si="73"/>
        <v>  요요현상</v>
      </c>
      <c r="I340">
        <v>1</v>
      </c>
      <c r="J340" t="str">
        <f t="shared" ref="J340:J350" si="74">"("&amp;$B$338&amp;","&amp;A340&amp;",'"&amp;B340&amp;"','"&amp;F340&amp;"','"&amp;G340&amp;"','"&amp;H340&amp;"',"&amp;I340&amp;"),"</f>
        <v>(27,2,' "무슨 일이든 결국 옳은 이치대로 돌아간다"는 뜻의 사자성어는?','  인생무상','  사필귀정','  요요현상',1),</v>
      </c>
    </row>
    <row r="341" spans="1:10" x14ac:dyDescent="0.3">
      <c r="A341">
        <v>3</v>
      </c>
      <c r="B341" s="3" t="s">
        <v>1197</v>
      </c>
      <c r="C341" s="3" t="s">
        <v>1174</v>
      </c>
      <c r="D341" s="3" t="s">
        <v>1175</v>
      </c>
      <c r="E341" s="3" t="s">
        <v>1198</v>
      </c>
      <c r="F341" s="12" t="str">
        <f t="shared" si="71"/>
        <v>  데이터</v>
      </c>
      <c r="G341" s="12" t="str">
        <f t="shared" si="72"/>
        <v>  메가데이터</v>
      </c>
      <c r="H341" s="18" t="str">
        <f t="shared" si="73"/>
        <v>  빅데이터</v>
      </c>
      <c r="I341">
        <v>2</v>
      </c>
      <c r="J341" t="str">
        <f t="shared" si="74"/>
        <v>(27,3,' 기존 데이터보다 방대해 기존 방법이나 도구로 수집, 저장, 분석이 어려운 데이터를 뜻하는 IT 용어는?','  데이터','  메가데이터','  빅데이터',2),</v>
      </c>
    </row>
    <row r="342" spans="1:10" x14ac:dyDescent="0.3">
      <c r="A342">
        <v>4</v>
      </c>
      <c r="B342" s="3" t="s">
        <v>1199</v>
      </c>
      <c r="C342" s="3" t="s">
        <v>1176</v>
      </c>
      <c r="D342" s="3" t="s">
        <v>1200</v>
      </c>
      <c r="E342" s="3" t="s">
        <v>1177</v>
      </c>
      <c r="F342" s="12" t="str">
        <f t="shared" si="71"/>
        <v>  석가탄신일</v>
      </c>
      <c r="G342" s="12" t="str">
        <f t="shared" si="72"/>
        <v>  근로자의 날</v>
      </c>
      <c r="H342" s="18" t="str">
        <f t="shared" si="73"/>
        <v>  어린이 날</v>
      </c>
      <c r="I342">
        <v>1</v>
      </c>
      <c r="J342" t="str">
        <f t="shared" si="74"/>
        <v>(27,4,' 다음 중 법정공휴일이 아닌 날은?','  석가탄신일','  근로자의 날','  어린이 날',1),</v>
      </c>
    </row>
    <row r="343" spans="1:10" x14ac:dyDescent="0.3">
      <c r="A343">
        <v>5</v>
      </c>
      <c r="B343" s="3" t="s">
        <v>1201</v>
      </c>
      <c r="C343" s="3" t="s">
        <v>1202</v>
      </c>
      <c r="D343" s="3" t="s">
        <v>1178</v>
      </c>
      <c r="E343" s="3" t="s">
        <v>1179</v>
      </c>
      <c r="F343" s="12" t="str">
        <f t="shared" si="71"/>
        <v>  케바케</v>
      </c>
      <c r="G343" s="12" t="str">
        <f t="shared" si="72"/>
        <v>  커엽다</v>
      </c>
      <c r="H343" s="18" t="str">
        <f t="shared" si="73"/>
        <v>  띵곡</v>
      </c>
      <c r="I343">
        <v>0</v>
      </c>
      <c r="J343" t="str">
        <f t="shared" si="74"/>
        <v>(27,5,' 다음 보기의 신조어 중 만들어진 과정이 나머지와 다른 하나는?','  케바케','  커엽다','  띵곡',0),</v>
      </c>
    </row>
    <row r="344" spans="1:10" x14ac:dyDescent="0.3">
      <c r="A344">
        <v>6</v>
      </c>
      <c r="B344" s="3" t="s">
        <v>1214</v>
      </c>
      <c r="C344" s="3" t="s">
        <v>1180</v>
      </c>
      <c r="D344" s="3" t="s">
        <v>1181</v>
      </c>
      <c r="E344" s="3" t="s">
        <v>1203</v>
      </c>
      <c r="F344" s="12" t="str">
        <f t="shared" si="71"/>
        <v>  한과</v>
      </c>
      <c r="G344" s="12" t="str">
        <f t="shared" si="72"/>
        <v>  쌀</v>
      </c>
      <c r="H344" s="18" t="str">
        <f t="shared" si="73"/>
        <v>  김치</v>
      </c>
      <c r="I344">
        <v>2</v>
      </c>
      <c r="J344" t="str">
        <f t="shared" si="74"/>
        <v>(27,6,' "보시기"는 무엇을 담는 그릇을 뜻할까?','  한과','  쌀','  김치',2),</v>
      </c>
    </row>
    <row r="345" spans="1:10" x14ac:dyDescent="0.3">
      <c r="A345">
        <v>7</v>
      </c>
      <c r="B345" s="3" t="s">
        <v>1204</v>
      </c>
      <c r="C345" s="3" t="s">
        <v>1182</v>
      </c>
      <c r="D345" s="3" t="s">
        <v>1205</v>
      </c>
      <c r="E345" s="3" t="s">
        <v>1183</v>
      </c>
      <c r="F345" s="12" t="str">
        <f t="shared" si="71"/>
        <v>  토마스 에디슨</v>
      </c>
      <c r="G345" s="12" t="str">
        <f t="shared" si="72"/>
        <v>  아이삭 뉴턴</v>
      </c>
      <c r="H345" s="18" t="str">
        <f t="shared" si="73"/>
        <v>  원스턴 처칠</v>
      </c>
      <c r="I345">
        <v>1</v>
      </c>
      <c r="J345" t="str">
        <f t="shared" si="74"/>
        <v>(27,7,' 동전 옆면의 빗금, 즉 톱니바퀴 형태를 처음 만든 사람은?','  토마스 에디슨','  아이삭 뉴턴','  원스턴 처칠',1),</v>
      </c>
    </row>
    <row r="346" spans="1:10" x14ac:dyDescent="0.3">
      <c r="A346">
        <v>8</v>
      </c>
      <c r="B346" s="3" t="s">
        <v>1215</v>
      </c>
      <c r="C346" s="3" t="s">
        <v>1206</v>
      </c>
      <c r="D346" s="3" t="s">
        <v>1184</v>
      </c>
      <c r="E346" s="3" t="s">
        <v>1185</v>
      </c>
      <c r="F346" s="12" t="str">
        <f t="shared" si="71"/>
        <v>  쿠킹</v>
      </c>
      <c r="G346" s="12" t="str">
        <f t="shared" si="72"/>
        <v>  비트</v>
      </c>
      <c r="H346" s="18" t="str">
        <f t="shared" si="73"/>
        <v>  키친</v>
      </c>
      <c r="I346">
        <v>0</v>
      </c>
      <c r="J346" t="str">
        <f t="shared" si="74"/>
        <v>(27,8,' 뮤지컬 "난타"의 미국 공연 제목은?','  쿠킹','  비트','  키친',0),</v>
      </c>
    </row>
    <row r="347" spans="1:10" x14ac:dyDescent="0.3">
      <c r="A347">
        <v>9</v>
      </c>
      <c r="B347" s="3" t="s">
        <v>1216</v>
      </c>
      <c r="C347" s="3" t="s">
        <v>1186</v>
      </c>
      <c r="D347" s="3" t="s">
        <v>1187</v>
      </c>
      <c r="E347" s="3" t="s">
        <v>1207</v>
      </c>
      <c r="F347" s="12" t="str">
        <f t="shared" si="71"/>
        <v>  오드득뼈</v>
      </c>
      <c r="G347" s="12" t="str">
        <f t="shared" si="72"/>
        <v>  오돌뼈</v>
      </c>
      <c r="H347" s="18" t="str">
        <f t="shared" si="73"/>
        <v>  오도독뼈</v>
      </c>
      <c r="I347">
        <v>2</v>
      </c>
      <c r="J347" t="str">
        <f t="shared" si="74"/>
        <v>(27,9,' "삽겹살은 (   )가 제맛이지!" 괄호 안에 맞는 표기는?','  오드득뼈','  오돌뼈','  오도독뼈',2),</v>
      </c>
    </row>
    <row r="348" spans="1:10" x14ac:dyDescent="0.3">
      <c r="A348">
        <v>10</v>
      </c>
      <c r="B348" s="3" t="s">
        <v>1208</v>
      </c>
      <c r="C348" s="3" t="s">
        <v>1188</v>
      </c>
      <c r="D348" s="3" t="s">
        <v>1189</v>
      </c>
      <c r="E348" s="3" t="s">
        <v>1209</v>
      </c>
      <c r="F348" s="12" t="str">
        <f t="shared" si="71"/>
        <v>  정안알밤휴게소</v>
      </c>
      <c r="G348" s="12" t="str">
        <f t="shared" si="72"/>
        <v>  야동휴게소</v>
      </c>
      <c r="H348" s="18" t="str">
        <f t="shared" si="73"/>
        <v>  삼국나라군위휴게소</v>
      </c>
      <c r="I348">
        <v>2</v>
      </c>
      <c r="J348" t="str">
        <f t="shared" si="74"/>
        <v>(27,10,' 우리나라에 존재하지 않는 휴게소는?','  정안알밤휴게소','  야동휴게소','  삼국나라군위휴게소',2),</v>
      </c>
    </row>
    <row r="349" spans="1:10" x14ac:dyDescent="0.3">
      <c r="A349">
        <v>11</v>
      </c>
      <c r="B349" s="3" t="s">
        <v>1217</v>
      </c>
      <c r="C349" s="3" t="s">
        <v>1190</v>
      </c>
      <c r="D349" s="3" t="s">
        <v>1210</v>
      </c>
      <c r="E349" s="3" t="s">
        <v>1191</v>
      </c>
      <c r="F349" s="12" t="str">
        <f t="shared" si="71"/>
        <v>  아침 약속</v>
      </c>
      <c r="G349" s="12" t="str">
        <f t="shared" si="72"/>
        <v>  사계절의 풀꽃들</v>
      </c>
      <c r="H349" s="18" t="str">
        <f t="shared" si="73"/>
        <v>  읽어볼테면 읽어봐</v>
      </c>
      <c r="I349">
        <v>1</v>
      </c>
      <c r="J349" t="str">
        <f t="shared" si="74"/>
        <v>(27,11,' "세상에서 가장 작은 책"으로 2013년 기네스북에 등재된 글씨 크기가 0.01mm인 이 책의 제목은?','  아침 약속','  사계절의 풀꽃들','  읽어볼테면 읽어봐',1),</v>
      </c>
    </row>
    <row r="350" spans="1:10" x14ac:dyDescent="0.3">
      <c r="A350">
        <v>12</v>
      </c>
      <c r="B350" s="3" t="s">
        <v>1211</v>
      </c>
      <c r="C350" s="3" t="s">
        <v>1212</v>
      </c>
      <c r="D350" s="3" t="s">
        <v>1192</v>
      </c>
      <c r="E350" s="3" t="s">
        <v>1193</v>
      </c>
      <c r="F350" s="12" t="str">
        <f t="shared" si="71"/>
        <v>  비꽃</v>
      </c>
      <c r="G350" s="12" t="str">
        <f t="shared" si="72"/>
        <v>  별꽃</v>
      </c>
      <c r="H350" s="18" t="str">
        <f t="shared" si="73"/>
        <v>  바람꽃</v>
      </c>
      <c r="I350">
        <v>0</v>
      </c>
      <c r="J350" t="str">
        <f t="shared" si="74"/>
        <v>(27,12,' 다음 중 실제로 존재하지 않는 꽃은?','  비꽃','  별꽃','  바람꽃',0),</v>
      </c>
    </row>
    <row r="351" spans="1:10" x14ac:dyDescent="0.3">
      <c r="F351" s="12" t="str">
        <f t="shared" ref="F351:F364" si="75">IF( IFERROR(FIND("A.",C351), 0) &gt; 0, TRIM(MID( C351, SEARCH("A.", C351)+2, 100)),TRIM(C351))</f>
        <v/>
      </c>
      <c r="G351" s="12" t="str">
        <f t="shared" ref="G351:G364" si="76">IF( IFERROR(FIND("B.",D351), 0) &gt; 0, TRIM(MID( D351, SEARCH("B.", D351)+2, 100)),TRIM(D351))</f>
        <v/>
      </c>
      <c r="H351" s="18" t="str">
        <f t="shared" ref="H351:H364" si="77">IF( IFERROR(FIND("C.",E351), 0) &gt; 0, TRIM(MID( E351, SEARCH("C.", E351)+2, 100)),TRIM(E351))</f>
        <v/>
      </c>
    </row>
    <row r="352" spans="1:10" x14ac:dyDescent="0.3">
      <c r="A352" s="2">
        <v>43222.520833333336</v>
      </c>
      <c r="B352" s="3" t="s">
        <v>1218</v>
      </c>
      <c r="F352" s="12" t="str">
        <f t="shared" si="75"/>
        <v/>
      </c>
      <c r="G352" s="12" t="str">
        <f t="shared" si="76"/>
        <v/>
      </c>
      <c r="H352" s="18" t="str">
        <f t="shared" si="77"/>
        <v/>
      </c>
    </row>
    <row r="353" spans="1:10" x14ac:dyDescent="0.3">
      <c r="A353">
        <v>1</v>
      </c>
      <c r="B353" s="3" t="s">
        <v>1242</v>
      </c>
      <c r="C353" s="3" t="s">
        <v>1219</v>
      </c>
      <c r="D353" s="3" t="s">
        <v>1220</v>
      </c>
      <c r="E353" s="3" t="s">
        <v>1243</v>
      </c>
      <c r="F353" s="12" t="str">
        <f t="shared" si="75"/>
        <v>  류담</v>
      </c>
      <c r="G353" s="12" t="str">
        <f t="shared" si="76"/>
        <v>  괴담</v>
      </c>
      <c r="H353" s="18" t="str">
        <f t="shared" si="77"/>
        <v>  고담</v>
      </c>
      <c r="I353">
        <v>2</v>
      </c>
      <c r="J353" t="str">
        <f>"("&amp;$B$352&amp;","&amp;A353&amp;",'"&amp;B353&amp;"','"&amp;F353&amp;"','"&amp;G353&amp;"','"&amp;H353&amp;"',"&amp;I353&amp;"),"</f>
        <v>(28,1,' 베트맨 시리즈에 등장하는 가상 도시의 이름은?','  류담','  괴담','  고담',2),</v>
      </c>
    </row>
    <row r="354" spans="1:10" x14ac:dyDescent="0.3">
      <c r="A354">
        <v>2</v>
      </c>
      <c r="B354" s="3" t="s">
        <v>1244</v>
      </c>
      <c r="C354" s="3" t="s">
        <v>1245</v>
      </c>
      <c r="D354" s="3" t="s">
        <v>1221</v>
      </c>
      <c r="E354" s="3" t="s">
        <v>1222</v>
      </c>
      <c r="F354" s="12" t="str">
        <f t="shared" si="75"/>
        <v>  한가인</v>
      </c>
      <c r="G354" s="12" t="str">
        <f t="shared" si="76"/>
        <v>  최지우</v>
      </c>
      <c r="H354" s="18" t="str">
        <f t="shared" si="77"/>
        <v>  김태희</v>
      </c>
      <c r="I354">
        <v>0</v>
      </c>
      <c r="J354" t="str">
        <f t="shared" ref="J354:J364" si="78">"("&amp;$B$352&amp;","&amp;A354&amp;",'"&amp;B354&amp;"','"&amp;F354&amp;"','"&amp;G354&amp;"','"&amp;H354&amp;"',"&amp;I354&amp;"),"</f>
        <v>(28,2,' 연정훈, 말죽거리잔혹사, 미스트리스 위 단어에서 연상되는 배우는?','  한가인','  최지우','  김태희',0),</v>
      </c>
    </row>
    <row r="355" spans="1:10" x14ac:dyDescent="0.3">
      <c r="A355">
        <v>3</v>
      </c>
      <c r="B355" s="3" t="s">
        <v>1246</v>
      </c>
      <c r="C355" s="3" t="s">
        <v>1223</v>
      </c>
      <c r="D355" s="3" t="s">
        <v>1247</v>
      </c>
      <c r="E355" s="3" t="s">
        <v>1224</v>
      </c>
      <c r="F355" s="12" t="str">
        <f t="shared" si="75"/>
        <v>  A</v>
      </c>
      <c r="G355" s="12" t="str">
        <f t="shared" si="76"/>
        <v>  O</v>
      </c>
      <c r="H355" s="18" t="str">
        <f t="shared" si="77"/>
        <v>  I</v>
      </c>
      <c r="I355">
        <v>1</v>
      </c>
      <c r="J355" t="str">
        <f t="shared" si="78"/>
        <v>(28,3,' 잼라이브 영어 표기에 들어가지 않는 스펠링은?','  A','  O','  I',1),</v>
      </c>
    </row>
    <row r="356" spans="1:10" x14ac:dyDescent="0.3">
      <c r="A356">
        <v>4</v>
      </c>
      <c r="B356" s="3" t="s">
        <v>1248</v>
      </c>
      <c r="C356" s="3" t="s">
        <v>1249</v>
      </c>
      <c r="D356" s="3" t="s">
        <v>1225</v>
      </c>
      <c r="E356" s="3" t="s">
        <v>1226</v>
      </c>
      <c r="F356" s="12" t="str">
        <f t="shared" si="75"/>
        <v>  114</v>
      </c>
      <c r="G356" s="12" t="str">
        <f t="shared" si="76"/>
        <v>  154</v>
      </c>
      <c r="H356" s="18" t="str">
        <f t="shared" si="77"/>
        <v>  224</v>
      </c>
      <c r="I356">
        <v>0</v>
      </c>
      <c r="J356" t="str">
        <f t="shared" si="78"/>
        <v>(28,4,' 자연수 중 57번째 짝수는?','  114','  154','  224',0),</v>
      </c>
    </row>
    <row r="357" spans="1:10" x14ac:dyDescent="0.3">
      <c r="A357">
        <v>5</v>
      </c>
      <c r="B357" s="3" t="s">
        <v>1250</v>
      </c>
      <c r="C357" s="3" t="s">
        <v>1227</v>
      </c>
      <c r="D357" s="3" t="s">
        <v>1228</v>
      </c>
      <c r="E357" s="3" t="s">
        <v>1251</v>
      </c>
      <c r="F357" s="12" t="str">
        <f t="shared" si="75"/>
        <v>  에칭 글라스 (Etching Glass)</v>
      </c>
      <c r="G357" s="12" t="str">
        <f t="shared" si="76"/>
        <v>  돔 글라스 (Daum Glass)</v>
      </c>
      <c r="H357" s="18" t="str">
        <f t="shared" si="77"/>
        <v>  스테인드 글라스 (Stained Glass)</v>
      </c>
      <c r="I357">
        <v>2</v>
      </c>
      <c r="J357" t="str">
        <f t="shared" si="78"/>
        <v>(28,5,' 무늬나 인물상에 맞게 자른 색유리의 조각을 접합시켜 만든 창은?','  에칭 글라스 (Etching Glass)','  돔 글라스 (Daum Glass)','  스테인드 글라스 (Stained Glass)',2),</v>
      </c>
    </row>
    <row r="358" spans="1:10" x14ac:dyDescent="0.3">
      <c r="A358">
        <v>6</v>
      </c>
      <c r="B358" s="3" t="s">
        <v>1252</v>
      </c>
      <c r="C358" s="3" t="s">
        <v>1229</v>
      </c>
      <c r="D358" s="3" t="s">
        <v>1253</v>
      </c>
      <c r="E358" s="3" t="s">
        <v>1230</v>
      </c>
      <c r="F358" s="12" t="str">
        <f t="shared" si="75"/>
        <v>  작고</v>
      </c>
      <c r="G358" s="12" t="str">
        <f t="shared" si="76"/>
        <v>  향년</v>
      </c>
      <c r="H358" s="18" t="str">
        <f t="shared" si="77"/>
        <v>  서거</v>
      </c>
      <c r="I358">
        <v>1</v>
      </c>
      <c r="J358" t="str">
        <f t="shared" si="78"/>
        <v>(28,6,' 다음 중 나머지와 뜻이 다른 것은?','  작고','  향년','  서거',1),</v>
      </c>
    </row>
    <row r="359" spans="1:10" x14ac:dyDescent="0.3">
      <c r="A359">
        <v>7</v>
      </c>
      <c r="B359" s="3" t="s">
        <v>1254</v>
      </c>
      <c r="C359" s="3" t="s">
        <v>1231</v>
      </c>
      <c r="D359" s="3" t="s">
        <v>1232</v>
      </c>
      <c r="E359" s="3" t="s">
        <v>1255</v>
      </c>
      <c r="F359" s="12" t="str">
        <f t="shared" si="75"/>
        <v>  무어의 법칙</v>
      </c>
      <c r="G359" s="12" t="str">
        <f t="shared" si="76"/>
        <v>  만유인력의 법칙</v>
      </c>
      <c r="H359" s="18" t="str">
        <f t="shared" si="77"/>
        <v>  관성의 법칙</v>
      </c>
      <c r="I359">
        <v>2</v>
      </c>
      <c r="J359" t="str">
        <f t="shared" si="78"/>
        <v>(28,7,' 뉴턴의 운동 제1법칙은?','  무어의 법칙','  만유인력의 법칙','  관성의 법칙',2),</v>
      </c>
    </row>
    <row r="360" spans="1:10" x14ac:dyDescent="0.3">
      <c r="A360">
        <v>8</v>
      </c>
      <c r="B360" s="3" t="s">
        <v>1256</v>
      </c>
      <c r="C360" s="3" t="s">
        <v>1257</v>
      </c>
      <c r="D360" s="3" t="s">
        <v>1233</v>
      </c>
      <c r="E360" s="3" t="s">
        <v>1234</v>
      </c>
      <c r="F360" s="12" t="str">
        <f t="shared" si="75"/>
        <v>  밀푀유</v>
      </c>
      <c r="G360" s="12" t="str">
        <f t="shared" si="76"/>
        <v>  마카롱</v>
      </c>
      <c r="H360" s="18" t="str">
        <f t="shared" si="77"/>
        <v>  까눌레</v>
      </c>
      <c r="I360">
        <v>0</v>
      </c>
      <c r="J360" t="str">
        <f t="shared" si="78"/>
        <v>(28,8,' 천 겹의 잎사귀라는 뜻으로 밀가루 반죽을 여러 겹 쌓아 바삭하게 구운 프랑스식 과자의 이름은?','  밀푀유','  마카롱','  까눌레',0),</v>
      </c>
    </row>
    <row r="361" spans="1:10" x14ac:dyDescent="0.3">
      <c r="A361">
        <v>9</v>
      </c>
      <c r="B361" s="3" t="s">
        <v>1264</v>
      </c>
      <c r="C361" s="3" t="s">
        <v>1235</v>
      </c>
      <c r="D361" s="3" t="s">
        <v>1258</v>
      </c>
      <c r="E361" s="3" t="s">
        <v>1236</v>
      </c>
      <c r="F361" s="12" t="str">
        <f t="shared" si="75"/>
        <v>  월척</v>
      </c>
      <c r="G361" s="12" t="str">
        <f t="shared" si="76"/>
        <v>  척척박사</v>
      </c>
      <c r="H361" s="18" t="str">
        <f t="shared" si="77"/>
        <v>  삼척동자</v>
      </c>
      <c r="I361">
        <v>1</v>
      </c>
      <c r="J361" t="str">
        <f t="shared" si="78"/>
        <v>(28,9,' 다음의 단어에 쓰인 "척"의 뜻이 다른 단어는?','  월척','  척척박사','  삼척동자',1),</v>
      </c>
    </row>
    <row r="362" spans="1:10" x14ac:dyDescent="0.3">
      <c r="A362">
        <v>10</v>
      </c>
      <c r="B362" s="3" t="s">
        <v>1265</v>
      </c>
      <c r="C362" s="3" t="s">
        <v>1140</v>
      </c>
      <c r="D362" s="3" t="s">
        <v>1259</v>
      </c>
      <c r="E362" s="3" t="s">
        <v>1237</v>
      </c>
      <c r="F362" s="12" t="str">
        <f t="shared" si="75"/>
        <v>  일본</v>
      </c>
      <c r="G362" s="12" t="str">
        <f t="shared" si="76"/>
        <v>  프랑스</v>
      </c>
      <c r="H362" s="18" t="str">
        <f t="shared" si="77"/>
        <v>  러시아</v>
      </c>
      <c r="I362">
        <v>1</v>
      </c>
      <c r="J362" t="str">
        <f t="shared" si="78"/>
        <v>(28,10,' 당구 용어 "맛세이"는 어느 나라 말에서 유래됐을까?','  일본','  프랑스','  러시아',1),</v>
      </c>
    </row>
    <row r="363" spans="1:10" x14ac:dyDescent="0.3">
      <c r="A363">
        <v>11</v>
      </c>
      <c r="B363" s="3" t="s">
        <v>1260</v>
      </c>
      <c r="C363" s="3" t="s">
        <v>1261</v>
      </c>
      <c r="D363" s="3" t="s">
        <v>1238</v>
      </c>
      <c r="E363" s="3" t="s">
        <v>1239</v>
      </c>
      <c r="F363" s="12" t="str">
        <f t="shared" si="75"/>
        <v>  매지구름</v>
      </c>
      <c r="G363" s="12" t="str">
        <f t="shared" si="76"/>
        <v>  삿갓구름</v>
      </c>
      <c r="H363" s="18" t="str">
        <f t="shared" si="77"/>
        <v>  열구름</v>
      </c>
      <c r="I363">
        <v>0</v>
      </c>
      <c r="J363" t="str">
        <f t="shared" si="78"/>
        <v>(28,11,' 비를 머금은 검은 조각구름을 뜻하는 순우리말 표현은?','  매지구름','  삿갓구름','  열구름',0),</v>
      </c>
    </row>
    <row r="364" spans="1:10" x14ac:dyDescent="0.3">
      <c r="A364">
        <v>12</v>
      </c>
      <c r="B364" s="3" t="s">
        <v>1262</v>
      </c>
      <c r="C364" s="3" t="s">
        <v>1240</v>
      </c>
      <c r="D364" s="3" t="s">
        <v>1241</v>
      </c>
      <c r="E364" s="3" t="s">
        <v>1263</v>
      </c>
      <c r="F364" s="12" t="str">
        <f t="shared" si="75"/>
        <v>  어닝 트레이딩</v>
      </c>
      <c r="G364" s="12" t="str">
        <f t="shared" si="76"/>
        <v>  FICC 트레이딩</v>
      </c>
      <c r="H364" s="18" t="str">
        <f t="shared" si="77"/>
        <v>  프롭 트레이딩</v>
      </c>
      <c r="I364">
        <v>2</v>
      </c>
      <c r="J364" t="str">
        <f t="shared" si="78"/>
        <v>(28,12,' 금융기관이 자기자본 또는 차입금을 수익 창출 목적으로 금융상품에 투자하는 것을 뜻하는 경제 용어는?','  어닝 트레이딩','  FICC 트레이딩','  프롭 트레이딩',2),</v>
      </c>
    </row>
    <row r="365" spans="1:10" x14ac:dyDescent="0.3">
      <c r="F365" s="12" t="str">
        <f t="shared" ref="F365:F378" si="79">IF( IFERROR(FIND("A.",C365), 0) &gt; 0, TRIM(MID( C365, SEARCH("A.", C365)+2, 100)),TRIM(C365))</f>
        <v/>
      </c>
      <c r="G365" s="12" t="str">
        <f t="shared" ref="G365:G378" si="80">IF( IFERROR(FIND("B.",D365), 0) &gt; 0, TRIM(MID( D365, SEARCH("B.", D365)+2, 100)),TRIM(D365))</f>
        <v/>
      </c>
      <c r="H365" s="18" t="str">
        <f t="shared" ref="H365:H378" si="81">IF( IFERROR(FIND("C.",E365), 0) &gt; 0, TRIM(MID( E365, SEARCH("C.", E365)+2, 100)),TRIM(E365))</f>
        <v/>
      </c>
    </row>
    <row r="366" spans="1:10" x14ac:dyDescent="0.3">
      <c r="A366" s="2">
        <v>43223.520833333336</v>
      </c>
      <c r="B366" s="3" t="s">
        <v>1308</v>
      </c>
      <c r="F366" s="12" t="str">
        <f t="shared" si="79"/>
        <v/>
      </c>
      <c r="G366" s="12" t="str">
        <f t="shared" si="80"/>
        <v/>
      </c>
      <c r="H366" s="18" t="str">
        <f t="shared" si="81"/>
        <v/>
      </c>
    </row>
    <row r="367" spans="1:10" x14ac:dyDescent="0.3">
      <c r="A367">
        <v>1</v>
      </c>
      <c r="B367" s="3" t="s">
        <v>1309</v>
      </c>
      <c r="C367" s="3" t="s">
        <v>1266</v>
      </c>
      <c r="D367" s="3" t="s">
        <v>1267</v>
      </c>
      <c r="E367" s="3" t="s">
        <v>1288</v>
      </c>
      <c r="F367" s="12" t="str">
        <f t="shared" si="79"/>
        <v>  항정살</v>
      </c>
      <c r="G367" s="12" t="str">
        <f t="shared" si="80"/>
        <v>  몸살</v>
      </c>
      <c r="H367" s="18" t="str">
        <f t="shared" si="81"/>
        <v>  역마살</v>
      </c>
      <c r="I367">
        <v>2</v>
      </c>
      <c r="J367" t="str">
        <f>"("&amp;$B$366&amp;","&amp;A367&amp;",'"&amp;B367&amp;"','"&amp;F367&amp;"','"&amp;G367&amp;"','"&amp;H367&amp;"',"&amp;I367&amp;"),"</f>
        <v>(29,1,' 흔히 한 곳에 정착하지 못한 채 방랑하는 사람을 가리켜 "(   )이 끼었다"고 한다.','  항정살','  몸살','  역마살',2),</v>
      </c>
    </row>
    <row r="368" spans="1:10" x14ac:dyDescent="0.3">
      <c r="A368">
        <v>2</v>
      </c>
      <c r="B368" s="3" t="s">
        <v>1289</v>
      </c>
      <c r="C368" s="3" t="s">
        <v>1290</v>
      </c>
      <c r="D368" s="3" t="s">
        <v>1268</v>
      </c>
      <c r="E368" s="3" t="s">
        <v>1269</v>
      </c>
      <c r="F368" s="12" t="str">
        <f t="shared" si="79"/>
        <v>  살려는 드릴게</v>
      </c>
      <c r="G368" s="12" t="str">
        <f t="shared" si="80"/>
        <v>  진실의 방으로</v>
      </c>
      <c r="H368" s="18" t="str">
        <f t="shared" si="81"/>
        <v>  나 아트박스 사장인데</v>
      </c>
      <c r="I368">
        <v>0</v>
      </c>
      <c r="J368" t="str">
        <f t="shared" ref="J368:J378" si="82">"("&amp;$B$366&amp;","&amp;A368&amp;",'"&amp;B368&amp;"','"&amp;F368&amp;"','"&amp;G368&amp;"','"&amp;H368&amp;"',"&amp;I368&amp;"),"</f>
        <v>(29,2,' 다음 중 배우 마동석이 한 명대사가 아닌 것은?','  살려는 드릴게','  진실의 방으로','  나 아트박스 사장인데',0),</v>
      </c>
    </row>
    <row r="369" spans="1:10" x14ac:dyDescent="0.3">
      <c r="A369">
        <v>3</v>
      </c>
      <c r="B369" s="3" t="s">
        <v>1291</v>
      </c>
      <c r="C369" s="3" t="s">
        <v>990</v>
      </c>
      <c r="D369" s="3" t="s">
        <v>1292</v>
      </c>
      <c r="E369" s="3" t="s">
        <v>1141</v>
      </c>
      <c r="F369" s="12" t="str">
        <f t="shared" si="79"/>
        <v>  중국</v>
      </c>
      <c r="G369" s="12" t="str">
        <f t="shared" si="80"/>
        <v>  러시아</v>
      </c>
      <c r="H369" s="18" t="str">
        <f t="shared" si="81"/>
        <v>  미국</v>
      </c>
      <c r="I369">
        <v>1</v>
      </c>
      <c r="J369" t="str">
        <f t="shared" si="82"/>
        <v>(29,3,' 세계에서 가장 넓은 영토를 가진 나라는?','  중국','  러시아','  미국',1),</v>
      </c>
    </row>
    <row r="370" spans="1:10" x14ac:dyDescent="0.3">
      <c r="A370">
        <v>4</v>
      </c>
      <c r="B370" s="3" t="s">
        <v>1293</v>
      </c>
      <c r="C370" s="3" t="s">
        <v>1270</v>
      </c>
      <c r="D370" s="3" t="s">
        <v>1271</v>
      </c>
      <c r="E370" s="3" t="s">
        <v>1294</v>
      </c>
      <c r="F370" s="12" t="str">
        <f t="shared" si="79"/>
        <v>  노트르담 드 파리</v>
      </c>
      <c r="G370" s="12" t="str">
        <f t="shared" si="80"/>
        <v>  맨 오브 라만차</v>
      </c>
      <c r="H370" s="18" t="str">
        <f t="shared" si="81"/>
        <v>  오페라의 유령</v>
      </c>
      <c r="I370">
        <v>2</v>
      </c>
      <c r="J370" t="str">
        <f t="shared" si="82"/>
        <v>(29,4,' 가면을 쓴 괴신사가 미모의 프리마돈나를 짝사랑하는 이야기를 그린 뮤지컬 제목은?','  노트르담 드 파리','  맨 오브 라만차','  오페라의 유령',2),</v>
      </c>
    </row>
    <row r="371" spans="1:10" x14ac:dyDescent="0.3">
      <c r="A371">
        <v>5</v>
      </c>
      <c r="B371" s="3" t="s">
        <v>1295</v>
      </c>
      <c r="C371" s="3" t="s">
        <v>1272</v>
      </c>
      <c r="D371" s="3" t="s">
        <v>1296</v>
      </c>
      <c r="E371" s="3" t="s">
        <v>1273</v>
      </c>
      <c r="F371" s="12" t="str">
        <f t="shared" si="79"/>
        <v>  러브 콜</v>
      </c>
      <c r="G371" s="12" t="str">
        <f t="shared" si="80"/>
        <v>  메이팅 콜</v>
      </c>
      <c r="H371" s="18" t="str">
        <f t="shared" si="81"/>
        <v>  캐팅 콜</v>
      </c>
      <c r="I371">
        <v>1</v>
      </c>
      <c r="J371" t="str">
        <f t="shared" si="82"/>
        <v>(29,5,' 암컷 고양이가 수컷을 부를 때 내는 울음소리를 일컫는 단어는?','  러브 콜','  메이팅 콜','  캐팅 콜',1),</v>
      </c>
    </row>
    <row r="372" spans="1:10" x14ac:dyDescent="0.3">
      <c r="A372">
        <v>6</v>
      </c>
      <c r="B372" s="3" t="s">
        <v>1310</v>
      </c>
      <c r="C372" s="3" t="s">
        <v>1297</v>
      </c>
      <c r="D372" s="3" t="s">
        <v>1274</v>
      </c>
      <c r="E372" s="3" t="s">
        <v>1275</v>
      </c>
      <c r="F372" s="12" t="str">
        <f t="shared" si="79"/>
        <v>  피리</v>
      </c>
      <c r="G372" s="12" t="str">
        <f t="shared" si="80"/>
        <v>  거문고</v>
      </c>
      <c r="H372" s="18" t="str">
        <f t="shared" si="81"/>
        <v>  아쟁</v>
      </c>
      <c r="I372">
        <v>0</v>
      </c>
      <c r="J372" t="str">
        <f t="shared" si="82"/>
        <v>(29,6,' 신라 전설의 악기 "만파식적"은 어떤 악기를 뜻할까?','  피리','  거문고','  아쟁',0),</v>
      </c>
    </row>
    <row r="373" spans="1:10" x14ac:dyDescent="0.3">
      <c r="A373">
        <v>7</v>
      </c>
      <c r="B373" s="3" t="s">
        <v>1298</v>
      </c>
      <c r="C373" s="3" t="s">
        <v>1276</v>
      </c>
      <c r="D373" s="3" t="s">
        <v>1299</v>
      </c>
      <c r="E373" s="3" t="s">
        <v>1277</v>
      </c>
      <c r="F373" s="12" t="str">
        <f t="shared" si="79"/>
        <v>  인어 공주</v>
      </c>
      <c r="G373" s="12" t="str">
        <f t="shared" si="80"/>
        <v>  헨젤과 그레텔</v>
      </c>
      <c r="H373" s="18" t="str">
        <f t="shared" si="81"/>
        <v>  벌거벗은 임금님</v>
      </c>
      <c r="I373">
        <v>1</v>
      </c>
      <c r="J373" t="str">
        <f t="shared" si="82"/>
        <v>(29,7,' 안데르센의 작품이 아닌 것은?','  인어 공주','  헨젤과 그레텔','  벌거벗은 임금님',1),</v>
      </c>
    </row>
    <row r="374" spans="1:10" x14ac:dyDescent="0.3">
      <c r="A374">
        <v>8</v>
      </c>
      <c r="B374" s="3" t="s">
        <v>1311</v>
      </c>
      <c r="C374" s="3" t="s">
        <v>1278</v>
      </c>
      <c r="D374" s="3" t="s">
        <v>1279</v>
      </c>
      <c r="E374" s="3" t="s">
        <v>1300</v>
      </c>
      <c r="F374" s="12" t="str">
        <f t="shared" si="79"/>
        <v>  파니니</v>
      </c>
      <c r="G374" s="12" t="str">
        <f t="shared" si="80"/>
        <v>  포카치아</v>
      </c>
      <c r="H374" s="18" t="str">
        <f t="shared" si="81"/>
        <v>  치아바타</v>
      </c>
      <c r="I374">
        <v>2</v>
      </c>
      <c r="J374" t="str">
        <f t="shared" si="82"/>
        <v>(29,8,' 이탈리아어로 "슬리퍼"라는 뜻을 가진 빵은?','  파니니','  포카치아','  치아바타',2),</v>
      </c>
    </row>
    <row r="375" spans="1:10" x14ac:dyDescent="0.3">
      <c r="A375">
        <v>9</v>
      </c>
      <c r="B375" s="3" t="s">
        <v>1301</v>
      </c>
      <c r="C375" s="3" t="s">
        <v>1302</v>
      </c>
      <c r="D375" s="3" t="s">
        <v>1280</v>
      </c>
      <c r="E375" s="3" t="s">
        <v>1281</v>
      </c>
      <c r="F375" s="12" t="str">
        <f t="shared" si="79"/>
        <v>  빙그레 바나나우유 빨리 먹기 대회</v>
      </c>
      <c r="G375" s="12" t="str">
        <f t="shared" si="80"/>
        <v>  망한 시간표 경진 대회</v>
      </c>
      <c r="H375" s="18" t="str">
        <f t="shared" si="81"/>
        <v>  유병재 그리기 대회</v>
      </c>
      <c r="I375">
        <v>0</v>
      </c>
      <c r="J375" t="str">
        <f t="shared" si="82"/>
        <v>(29,9,' 실제로 진행된 이색 대회가 아닌 것은?','  빙그레 바나나우유 빨리 먹기 대회','  망한 시간표 경진 대회','  유병재 그리기 대회',0),</v>
      </c>
    </row>
    <row r="376" spans="1:10" x14ac:dyDescent="0.3">
      <c r="A376">
        <v>10</v>
      </c>
      <c r="B376" s="3" t="s">
        <v>1312</v>
      </c>
      <c r="C376" s="3" t="s">
        <v>1282</v>
      </c>
      <c r="D376" s="3" t="s">
        <v>1303</v>
      </c>
      <c r="E376" s="3" t="s">
        <v>1283</v>
      </c>
      <c r="F376" s="12" t="str">
        <f t="shared" si="79"/>
        <v>  미르</v>
      </c>
      <c r="G376" s="12" t="str">
        <f t="shared" si="80"/>
        <v>  스푸트니크</v>
      </c>
      <c r="H376" s="18" t="str">
        <f t="shared" si="81"/>
        <v>  소유즈</v>
      </c>
      <c r="I376">
        <v>1</v>
      </c>
      <c r="J376" t="str">
        <f t="shared" si="82"/>
        <v>(29,10,' 러시아의 우주 발사체 중 "여행의 동반자"라는 의미를 가진 것은?','  미르','  스푸트니크','  소유즈',1),</v>
      </c>
    </row>
    <row r="377" spans="1:10" x14ac:dyDescent="0.3">
      <c r="A377">
        <v>11</v>
      </c>
      <c r="B377" s="3" t="s">
        <v>1304</v>
      </c>
      <c r="C377" s="3" t="s">
        <v>1284</v>
      </c>
      <c r="D377" s="3" t="s">
        <v>1285</v>
      </c>
      <c r="E377" s="3" t="s">
        <v>1305</v>
      </c>
      <c r="F377" s="12" t="str">
        <f t="shared" si="79"/>
        <v>  재니퍼 존스</v>
      </c>
      <c r="G377" s="12" t="str">
        <f t="shared" si="80"/>
        <v>  앤디 워홀</v>
      </c>
      <c r="H377" s="18" t="str">
        <f t="shared" si="81"/>
        <v>  살바도르 달리</v>
      </c>
      <c r="I377">
        <v>2</v>
      </c>
      <c r="J377" t="str">
        <f t="shared" si="82"/>
        <v>(29,11,' 츄파춥스의 로고를 디자인한 유명 화가는?','  재니퍼 존스','  앤디 워홀','  살바도르 달리',2),</v>
      </c>
    </row>
    <row r="378" spans="1:10" x14ac:dyDescent="0.3">
      <c r="A378">
        <v>12</v>
      </c>
      <c r="B378" s="3" t="s">
        <v>1306</v>
      </c>
      <c r="C378" s="3" t="s">
        <v>1307</v>
      </c>
      <c r="D378" s="3" t="s">
        <v>1286</v>
      </c>
      <c r="E378" s="3" t="s">
        <v>1287</v>
      </c>
      <c r="F378" s="12" t="str">
        <f t="shared" si="79"/>
        <v>  달팽이</v>
      </c>
      <c r="G378" s="12" t="str">
        <f t="shared" si="80"/>
        <v>  닭</v>
      </c>
      <c r="H378" s="18" t="str">
        <f t="shared" si="81"/>
        <v>  개미핥기</v>
      </c>
      <c r="I378">
        <v>0</v>
      </c>
      <c r="J378" t="str">
        <f t="shared" si="82"/>
        <v>(29,12,' 음식물 섭취에 필수적인 이빨에 해당하는 기관을 가진 동물은?','  달팽이','  닭','  개미핥기',0),</v>
      </c>
    </row>
    <row r="379" spans="1:10" x14ac:dyDescent="0.3">
      <c r="F379" s="12" t="str">
        <f t="shared" ref="F379:F392" si="83">IF( IFERROR(FIND("A.",C379), 0) &gt; 0, TRIM(MID( C379, SEARCH("A.", C379)+2, 100)),TRIM(C379))</f>
        <v/>
      </c>
      <c r="G379" s="12" t="str">
        <f t="shared" ref="G379:G392" si="84">IF( IFERROR(FIND("B.",D379), 0) &gt; 0, TRIM(MID( D379, SEARCH("B.", D379)+2, 100)),TRIM(D379))</f>
        <v/>
      </c>
      <c r="H379" s="18" t="str">
        <f t="shared" ref="H379:H392" si="85">IF( IFERROR(FIND("C.",E379), 0) &gt; 0, TRIM(MID( E379, SEARCH("C.", E379)+2, 100)),TRIM(E379))</f>
        <v/>
      </c>
    </row>
    <row r="380" spans="1:10" x14ac:dyDescent="0.3">
      <c r="A380" s="2">
        <v>43225.833333333336</v>
      </c>
      <c r="B380" s="3" t="s">
        <v>1355</v>
      </c>
      <c r="F380" s="12" t="str">
        <f t="shared" si="83"/>
        <v/>
      </c>
      <c r="G380" s="12" t="str">
        <f t="shared" si="84"/>
        <v/>
      </c>
      <c r="H380" s="18" t="str">
        <f t="shared" si="85"/>
        <v/>
      </c>
    </row>
    <row r="381" spans="1:10" x14ac:dyDescent="0.3">
      <c r="A381">
        <v>1</v>
      </c>
      <c r="B381" s="3" t="s">
        <v>1336</v>
      </c>
      <c r="C381" s="3" t="s">
        <v>1337</v>
      </c>
      <c r="D381" s="3" t="s">
        <v>1313</v>
      </c>
      <c r="E381" s="3" t="s">
        <v>1314</v>
      </c>
      <c r="F381" s="12" t="str">
        <f t="shared" si="83"/>
        <v>  천마총</v>
      </c>
      <c r="G381" s="12" t="str">
        <f t="shared" si="84"/>
        <v>  이만총총</v>
      </c>
      <c r="H381" s="18" t="str">
        <f t="shared" si="85"/>
        <v>  따발총</v>
      </c>
      <c r="I381">
        <v>0</v>
      </c>
      <c r="J381" t="str">
        <f>"("&amp;$B$380&amp;","&amp;A381&amp;",'"&amp;B381&amp;"','"&amp;F381&amp;"','"&amp;G381&amp;"','"&amp;H381&amp;"',"&amp;I381&amp;"),"</f>
        <v>(30,1,' 하늘을 나는 말그림이 발견된 신라 시대 무덤은?','  천마총','  이만총총','  따발총',0),</v>
      </c>
    </row>
    <row r="382" spans="1:10" x14ac:dyDescent="0.3">
      <c r="A382">
        <v>2</v>
      </c>
      <c r="B382" s="3" t="s">
        <v>1356</v>
      </c>
      <c r="C382" s="3" t="s">
        <v>1338</v>
      </c>
      <c r="D382" s="3" t="s">
        <v>1315</v>
      </c>
      <c r="E382" s="3" t="s">
        <v>1316</v>
      </c>
      <c r="F382" s="12" t="str">
        <f t="shared" si="83"/>
        <v>  두문불출</v>
      </c>
      <c r="G382" s="12" t="str">
        <f t="shared" si="84"/>
        <v>  동상이몽</v>
      </c>
      <c r="H382" s="18" t="str">
        <f t="shared" si="85"/>
        <v>  토사구팽</v>
      </c>
      <c r="I382">
        <v>0</v>
      </c>
      <c r="J382" t="str">
        <f t="shared" ref="J382:J392" si="86">"("&amp;$B$380&amp;","&amp;A382&amp;",'"&amp;B382&amp;"','"&amp;F382&amp;"','"&amp;G382&amp;"','"&amp;H382&amp;"',"&amp;I382&amp;"),"</f>
        <v>(30,2,' "집에만 있고 바깥출입을 하지 않음"을 뜻하는 사자성어는?','  두문불출','  동상이몽','  토사구팽',0),</v>
      </c>
    </row>
    <row r="383" spans="1:10" x14ac:dyDescent="0.3">
      <c r="A383">
        <v>3</v>
      </c>
      <c r="B383" s="3" t="s">
        <v>1339</v>
      </c>
      <c r="C383" s="3" t="s">
        <v>1317</v>
      </c>
      <c r="D383" s="3" t="s">
        <v>1318</v>
      </c>
      <c r="E383" s="3" t="s">
        <v>1340</v>
      </c>
      <c r="F383" s="12" t="str">
        <f t="shared" si="83"/>
        <v>  프놈펜</v>
      </c>
      <c r="G383" s="12" t="str">
        <f t="shared" si="84"/>
        <v>  자카르타</v>
      </c>
      <c r="H383" s="18" t="str">
        <f t="shared" si="85"/>
        <v>  쿠알라룸푸르</v>
      </c>
      <c r="I383">
        <v>2</v>
      </c>
      <c r="J383" t="str">
        <f t="shared" si="86"/>
        <v>(30,3,' 말레이시아의 수도는?','  프놈펜','  자카르타','  쿠알라룸푸르',2),</v>
      </c>
    </row>
    <row r="384" spans="1:10" x14ac:dyDescent="0.3">
      <c r="A384">
        <v>4</v>
      </c>
      <c r="B384" s="3" t="s">
        <v>1341</v>
      </c>
      <c r="C384" s="3" t="s">
        <v>1342</v>
      </c>
      <c r="D384" s="3" t="s">
        <v>1319</v>
      </c>
      <c r="E384" s="3" t="s">
        <v>1320</v>
      </c>
      <c r="F384" s="12" t="str">
        <f t="shared" si="83"/>
        <v>  Dimension</v>
      </c>
      <c r="G384" s="12" t="str">
        <f t="shared" si="84"/>
        <v>  Digital</v>
      </c>
      <c r="H384" s="18" t="str">
        <f t="shared" si="85"/>
        <v>  Data</v>
      </c>
      <c r="I384">
        <v>0</v>
      </c>
      <c r="J384" t="str">
        <f t="shared" si="86"/>
        <v>(30,4,' 3D 영화의 D는 무엇의 약자일까?','  Dimension','  Digital','  Data',0),</v>
      </c>
    </row>
    <row r="385" spans="1:10" x14ac:dyDescent="0.3">
      <c r="A385">
        <v>5</v>
      </c>
      <c r="B385" s="3" t="s">
        <v>1343</v>
      </c>
      <c r="C385" s="3" t="s">
        <v>1321</v>
      </c>
      <c r="D385" s="3" t="s">
        <v>1344</v>
      </c>
      <c r="E385" s="3" t="s">
        <v>1322</v>
      </c>
      <c r="F385" s="12" t="str">
        <f t="shared" si="83"/>
        <v>  발 없는 날</v>
      </c>
      <c r="G385" s="12" t="str">
        <f t="shared" si="84"/>
        <v>  손 없는 날</v>
      </c>
      <c r="H385" s="18" t="str">
        <f t="shared" si="85"/>
        <v>  귀 없는 날</v>
      </c>
      <c r="I385">
        <v>1</v>
      </c>
      <c r="J385" t="str">
        <f t="shared" si="86"/>
        <v>(30,5,' 악귀 없는 날이란 뜻으로, 악귀가 돌아다니지 않아 인간에게 해를 끼치지 않는 길한 날은?','  발 없는 날','  손 없는 날','  귀 없는 날',1),</v>
      </c>
    </row>
    <row r="386" spans="1:10" x14ac:dyDescent="0.3">
      <c r="A386">
        <v>6</v>
      </c>
      <c r="B386" s="3" t="s">
        <v>1357</v>
      </c>
      <c r="C386" s="3" t="s">
        <v>1323</v>
      </c>
      <c r="D386" s="3" t="s">
        <v>1345</v>
      </c>
      <c r="E386" s="3" t="s">
        <v>1324</v>
      </c>
      <c r="F386" s="12" t="str">
        <f t="shared" si="83"/>
        <v>  놀이기구</v>
      </c>
      <c r="G386" s="12" t="str">
        <f t="shared" si="84"/>
        <v>  우주선</v>
      </c>
      <c r="H386" s="18" t="str">
        <f t="shared" si="85"/>
        <v>  그리스 로마 신화</v>
      </c>
      <c r="I386">
        <v>1</v>
      </c>
      <c r="J386" t="str">
        <f t="shared" si="86"/>
        <v>(30,6,' 추억의 빨대 과자 "아폴로"의 이름은 어디에서 따왔을까?','  놀이기구','  우주선','  그리스 로마 신화',1),</v>
      </c>
    </row>
    <row r="387" spans="1:10" x14ac:dyDescent="0.3">
      <c r="A387">
        <v>7</v>
      </c>
      <c r="B387" s="3" t="s">
        <v>1358</v>
      </c>
      <c r="C387" s="3" t="s">
        <v>1325</v>
      </c>
      <c r="D387" s="3" t="s">
        <v>1326</v>
      </c>
      <c r="E387" s="3" t="s">
        <v>1346</v>
      </c>
      <c r="F387" s="12" t="str">
        <f t="shared" si="83"/>
        <v>  프랑스</v>
      </c>
      <c r="G387" s="12" t="str">
        <f t="shared" si="84"/>
        <v>  네덜란드</v>
      </c>
      <c r="H387" s="18" t="str">
        <f t="shared" si="85"/>
        <v>  이탈리아</v>
      </c>
      <c r="I387">
        <v>2</v>
      </c>
      <c r="J387" t="str">
        <f t="shared" si="86"/>
        <v>(30,7,' 셰익스피어의 소설 "로미오와 줄리엣"의 배경이 된 나라는?','  프랑스','  네덜란드','  이탈리아',2),</v>
      </c>
    </row>
    <row r="388" spans="1:10" x14ac:dyDescent="0.3">
      <c r="A388">
        <v>8</v>
      </c>
      <c r="B388" s="3" t="s">
        <v>1359</v>
      </c>
      <c r="C388" s="3" t="s">
        <v>1347</v>
      </c>
      <c r="D388" s="3" t="s">
        <v>1361</v>
      </c>
      <c r="E388" s="3" t="s">
        <v>1327</v>
      </c>
      <c r="F388" s="12" t="str">
        <f t="shared" si="83"/>
        <v>  로리는 남자, 로티는 여자다.</v>
      </c>
      <c r="G388" s="12" t="str">
        <f t="shared" si="84"/>
        <v>  과자 "칸쵸"의 캐릭터다.</v>
      </c>
      <c r="H388" s="18" t="str">
        <f t="shared" si="85"/>
        <v>  둘은 부부다.</v>
      </c>
      <c r="I388">
        <v>0</v>
      </c>
      <c r="J388" t="str">
        <f t="shared" si="86"/>
        <v>(30,8,' 롯데월드 마스코트 "로리, 로티"에 대해 옳지 않은 것은?','  로리는 남자, 로티는 여자다.','  과자 "칸쵸"의 캐릭터다.','  둘은 부부다.',0),</v>
      </c>
    </row>
    <row r="389" spans="1:10" x14ac:dyDescent="0.3">
      <c r="A389">
        <v>9</v>
      </c>
      <c r="B389" s="3" t="s">
        <v>1360</v>
      </c>
      <c r="C389" s="3" t="s">
        <v>1328</v>
      </c>
      <c r="D389" s="3" t="s">
        <v>1329</v>
      </c>
      <c r="E389" s="3" t="s">
        <v>1348</v>
      </c>
      <c r="F389" s="12" t="str">
        <f t="shared" si="83"/>
        <v>  터키</v>
      </c>
      <c r="G389" s="12" t="str">
        <f t="shared" si="84"/>
        <v>  대만</v>
      </c>
      <c r="H389" s="18" t="str">
        <f t="shared" si="85"/>
        <v>  이란</v>
      </c>
      <c r="I389">
        <v>2</v>
      </c>
      <c r="J389" t="str">
        <f t="shared" si="86"/>
        <v>(30,9,' 서울의 이름을 딴 도로 "서울로"가 있는 나라는?','  터키','  대만','  이란',2),</v>
      </c>
    </row>
    <row r="390" spans="1:10" x14ac:dyDescent="0.3">
      <c r="A390">
        <v>10</v>
      </c>
      <c r="B390" s="3" t="s">
        <v>1349</v>
      </c>
      <c r="C390" s="3" t="s">
        <v>1350</v>
      </c>
      <c r="D390" s="3" t="s">
        <v>1330</v>
      </c>
      <c r="E390" s="3" t="s">
        <v>1331</v>
      </c>
      <c r="F390" s="12" t="str">
        <f t="shared" si="83"/>
        <v>  성학십도</v>
      </c>
      <c r="G390" s="12" t="str">
        <f t="shared" si="84"/>
        <v>  동호문답</v>
      </c>
      <c r="H390" s="18" t="str">
        <f t="shared" si="85"/>
        <v>  십만양병설</v>
      </c>
      <c r="I390">
        <v>0</v>
      </c>
      <c r="J390" t="str">
        <f t="shared" si="86"/>
        <v>(30,10,' 조선 중기의 학자 율곡 이이와 관련이 없는 것은?','  성학십도','  동호문답','  십만양병설',0),</v>
      </c>
    </row>
    <row r="391" spans="1:10" x14ac:dyDescent="0.3">
      <c r="A391">
        <v>11</v>
      </c>
      <c r="B391" s="3" t="s">
        <v>1351</v>
      </c>
      <c r="C391" s="3" t="s">
        <v>1332</v>
      </c>
      <c r="D391" s="3" t="s">
        <v>1352</v>
      </c>
      <c r="E391" s="3" t="s">
        <v>1333</v>
      </c>
      <c r="F391" s="12" t="str">
        <f t="shared" si="83"/>
        <v>  블랙스완</v>
      </c>
      <c r="G391" s="12" t="str">
        <f t="shared" si="84"/>
        <v>  그레이스완</v>
      </c>
      <c r="H391" s="18" t="str">
        <f t="shared" si="85"/>
        <v>  플라잉덕</v>
      </c>
      <c r="I391">
        <v>1</v>
      </c>
      <c r="J391" t="str">
        <f t="shared" si="86"/>
        <v>(30,11,' 예상은 했지만, 속수무책인 상황을 뜻하는 경제 용어는?','  블랙스완','  그레이스완','  플라잉덕',1),</v>
      </c>
    </row>
    <row r="392" spans="1:10" x14ac:dyDescent="0.3">
      <c r="A392">
        <v>12</v>
      </c>
      <c r="B392" s="3" t="s">
        <v>1353</v>
      </c>
      <c r="C392" s="3" t="s">
        <v>1334</v>
      </c>
      <c r="D392" s="3" t="s">
        <v>1335</v>
      </c>
      <c r="E392" s="3" t="s">
        <v>1354</v>
      </c>
      <c r="F392" s="12" t="str">
        <f t="shared" si="83"/>
        <v>  시상하부</v>
      </c>
      <c r="G392" s="12" t="str">
        <f t="shared" si="84"/>
        <v>  중뇌</v>
      </c>
      <c r="H392" s="18" t="str">
        <f t="shared" si="85"/>
        <v>  해마</v>
      </c>
      <c r="I392">
        <v>2</v>
      </c>
      <c r="J392" t="str">
        <f t="shared" si="86"/>
        <v>(30,12,' 시각, 청각, 촉각 등으로 얻은 정보를 일시적으로 쌓아두는 곳은?','  시상하부','  중뇌','  해마',2),</v>
      </c>
    </row>
    <row r="393" spans="1:10" x14ac:dyDescent="0.3">
      <c r="F393" s="12" t="str">
        <f t="shared" ref="F393:F406" si="87">IF( IFERROR(FIND("A.",C393), 0) &gt; 0, TRIM(MID( C393, SEARCH("A.", C393)+2, 100)),TRIM(C393))</f>
        <v/>
      </c>
      <c r="G393" s="12" t="str">
        <f t="shared" ref="G393:G406" si="88">IF( IFERROR(FIND("B.",D393), 0) &gt; 0, TRIM(MID( D393, SEARCH("B.", D393)+2, 100)),TRIM(D393))</f>
        <v/>
      </c>
      <c r="H393" s="18" t="str">
        <f t="shared" ref="H393:H406" si="89">IF( IFERROR(FIND("C.",E393), 0) &gt; 0, TRIM(MID( E393, SEARCH("C.", E393)+2, 100)),TRIM(E393))</f>
        <v/>
      </c>
    </row>
    <row r="394" spans="1:10" x14ac:dyDescent="0.3">
      <c r="A394" s="2">
        <v>43226.583333333336</v>
      </c>
      <c r="B394" s="3" t="s">
        <v>1362</v>
      </c>
      <c r="F394" s="12" t="str">
        <f t="shared" si="87"/>
        <v/>
      </c>
      <c r="G394" s="12" t="str">
        <f t="shared" si="88"/>
        <v/>
      </c>
      <c r="H394" s="18" t="str">
        <f t="shared" si="89"/>
        <v/>
      </c>
    </row>
    <row r="395" spans="1:10" x14ac:dyDescent="0.3">
      <c r="A395">
        <v>1</v>
      </c>
      <c r="B395" s="3" t="s">
        <v>1385</v>
      </c>
      <c r="C395" s="3" t="s">
        <v>1363</v>
      </c>
      <c r="D395" s="3" t="s">
        <v>1386</v>
      </c>
      <c r="E395" s="3" t="s">
        <v>1364</v>
      </c>
      <c r="F395" s="12" t="str">
        <f t="shared" si="87"/>
        <v>  청개구리 졸업</v>
      </c>
      <c r="G395" s="12" t="str">
        <f t="shared" si="88"/>
        <v>  코스모스 졸업</v>
      </c>
      <c r="H395" s="18" t="str">
        <f t="shared" si="89"/>
        <v>  맘모스 졸업</v>
      </c>
      <c r="I395">
        <v>1</v>
      </c>
      <c r="J395" t="str">
        <f>"("&amp;$B$394&amp;","&amp;A395&amp;",'"&amp;B395&amp;"','"&amp;F395&amp;"','"&amp;G395&amp;"','"&amp;H395&amp;"',"&amp;I395&amp;"),"</f>
        <v>(31,1,' 대학에서 2월에 하는 졸업이 아닌 8월에 하는 졸업을 이르는 말은?','  청개구리 졸업','  코스모스 졸업','  맘모스 졸업',1),</v>
      </c>
    </row>
    <row r="396" spans="1:10" x14ac:dyDescent="0.3">
      <c r="A396">
        <v>2</v>
      </c>
      <c r="B396" s="3" t="s">
        <v>1405</v>
      </c>
      <c r="C396" s="3" t="s">
        <v>1365</v>
      </c>
      <c r="D396" s="3" t="s">
        <v>1387</v>
      </c>
      <c r="E396" s="3" t="s">
        <v>1366</v>
      </c>
      <c r="F396" s="12" t="str">
        <f t="shared" si="87"/>
        <v>  사람인</v>
      </c>
      <c r="G396" s="12" t="str">
        <f t="shared" si="88"/>
        <v>  카페인</v>
      </c>
      <c r="H396" s="18" t="str">
        <f t="shared" si="89"/>
        <v>  체크인</v>
      </c>
      <c r="I396">
        <v>1</v>
      </c>
      <c r="J396" t="str">
        <f t="shared" ref="J396:J406" si="90">"("&amp;$B$394&amp;","&amp;A396&amp;",'"&amp;B396&amp;"','"&amp;F396&amp;"','"&amp;G396&amp;"','"&amp;H396&amp;"',"&amp;I396&amp;"),"</f>
        <v>(31,2,' 주로 커피나 초콜릿에 함유된 것으로, 과다 섭취 시 부작용을 일으킬 수 있는 "이것"은?','  사람인','  카페인','  체크인',1),</v>
      </c>
    </row>
    <row r="397" spans="1:10" x14ac:dyDescent="0.3">
      <c r="A397">
        <v>3</v>
      </c>
      <c r="B397" s="3" t="s">
        <v>1388</v>
      </c>
      <c r="C397" s="3" t="s">
        <v>1389</v>
      </c>
      <c r="D397" s="3" t="s">
        <v>1367</v>
      </c>
      <c r="E397" s="3" t="s">
        <v>1368</v>
      </c>
      <c r="F397" s="12" t="str">
        <f t="shared" si="87"/>
        <v>  뉴질랜드</v>
      </c>
      <c r="G397" s="12" t="str">
        <f t="shared" si="88"/>
        <v>  아이슬란드</v>
      </c>
      <c r="H397" s="18" t="str">
        <f t="shared" si="89"/>
        <v>  핀란드</v>
      </c>
      <c r="I397">
        <v>0</v>
      </c>
      <c r="J397" t="str">
        <f t="shared" si="90"/>
        <v>(31,3,' 다음 중 유럽 대륙에 위치한 나라가 아닌 것은?','  뉴질랜드','  아이슬란드','  핀란드',0),</v>
      </c>
    </row>
    <row r="398" spans="1:10" x14ac:dyDescent="0.3">
      <c r="A398">
        <v>4</v>
      </c>
      <c r="B398" s="3" t="s">
        <v>1390</v>
      </c>
      <c r="C398" s="3" t="s">
        <v>1369</v>
      </c>
      <c r="D398" s="3" t="s">
        <v>1370</v>
      </c>
      <c r="E398" s="3" t="s">
        <v>1391</v>
      </c>
      <c r="F398" s="12" t="str">
        <f t="shared" si="87"/>
        <v>  맨홀</v>
      </c>
      <c r="G398" s="12" t="str">
        <f t="shared" si="88"/>
        <v>  웜홀</v>
      </c>
      <c r="H398" s="18" t="str">
        <f t="shared" si="89"/>
        <v>  화이트홀</v>
      </c>
      <c r="I398">
        <v>2</v>
      </c>
      <c r="J398" t="str">
        <f t="shared" si="90"/>
        <v>(31,4,' 블랙홀의 이론적 반대현상은?','  맨홀','  웜홀','  화이트홀',2),</v>
      </c>
    </row>
    <row r="399" spans="1:10" x14ac:dyDescent="0.3">
      <c r="A399">
        <v>5</v>
      </c>
      <c r="B399" s="3" t="s">
        <v>1406</v>
      </c>
      <c r="C399" s="3" t="s">
        <v>1392</v>
      </c>
      <c r="D399" s="3" t="s">
        <v>1371</v>
      </c>
      <c r="E399" s="3" t="s">
        <v>1372</v>
      </c>
      <c r="F399" s="12" t="str">
        <f t="shared" si="87"/>
        <v>  3루</v>
      </c>
      <c r="G399" s="12" t="str">
        <f t="shared" si="88"/>
        <v>  2루</v>
      </c>
      <c r="H399" s="18" t="str">
        <f t="shared" si="89"/>
        <v>  홈베이스</v>
      </c>
      <c r="I399">
        <v>0</v>
      </c>
      <c r="J399" t="str">
        <f t="shared" si="90"/>
        <v>(31,5,' 야구에서 "핫코너"가 가리키는 곳은?','  3루','  2루','  홈베이스',0),</v>
      </c>
    </row>
    <row r="400" spans="1:10" x14ac:dyDescent="0.3">
      <c r="A400">
        <v>6</v>
      </c>
      <c r="B400" s="3" t="s">
        <v>1393</v>
      </c>
      <c r="C400" s="3" t="s">
        <v>1373</v>
      </c>
      <c r="D400" s="3" t="s">
        <v>1374</v>
      </c>
      <c r="E400" s="3" t="s">
        <v>1394</v>
      </c>
      <c r="F400" s="12" t="str">
        <f t="shared" si="87"/>
        <v>  1개</v>
      </c>
      <c r="G400" s="12" t="str">
        <f t="shared" si="88"/>
        <v>  2개</v>
      </c>
      <c r="H400" s="18" t="str">
        <f t="shared" si="89"/>
        <v>  3개</v>
      </c>
      <c r="I400">
        <v>2</v>
      </c>
      <c r="J400" t="str">
        <f t="shared" si="90"/>
        <v>(31,6,' 문어의 심장은 몇 개일까?','  1개','  2개','  3개',2),</v>
      </c>
    </row>
    <row r="401" spans="1:10" x14ac:dyDescent="0.3">
      <c r="A401">
        <v>7</v>
      </c>
      <c r="B401" s="3" t="s">
        <v>1407</v>
      </c>
      <c r="C401" s="3" t="s">
        <v>1408</v>
      </c>
      <c r="D401" s="3" t="s">
        <v>1409</v>
      </c>
      <c r="E401" s="3" t="s">
        <v>1410</v>
      </c>
      <c r="F401" s="12" t="str">
        <f t="shared" si="87"/>
        <v>  제주도 "상어 예보제"</v>
      </c>
      <c r="G401" s="12" t="str">
        <f t="shared" si="88"/>
        <v>  서울시 "모기 예보제"</v>
      </c>
      <c r="H401" s="18" t="str">
        <f t="shared" si="89"/>
        <v>  경북 영양군 "별빛 예보제"</v>
      </c>
      <c r="I401">
        <v>0</v>
      </c>
      <c r="J401" t="str">
        <f t="shared" si="90"/>
        <v>(31,7,' 일상에 도움이 되는 정보를 예측해서 알려주는 "예보제" 중 실제로 시행되고 있는 예보제가 아닌 것은?','  제주도 "상어 예보제"','  서울시 "모기 예보제"','  경북 영양군 "별빛 예보제"',0),</v>
      </c>
    </row>
    <row r="402" spans="1:10" x14ac:dyDescent="0.3">
      <c r="A402">
        <v>8</v>
      </c>
      <c r="B402" s="3" t="s">
        <v>1395</v>
      </c>
      <c r="C402" s="3" t="s">
        <v>1375</v>
      </c>
      <c r="D402" s="3" t="s">
        <v>1396</v>
      </c>
      <c r="E402" s="3" t="s">
        <v>1376</v>
      </c>
      <c r="F402" s="12" t="str">
        <f t="shared" si="87"/>
        <v>  바이럴 마케팅</v>
      </c>
      <c r="G402" s="12" t="str">
        <f t="shared" si="88"/>
        <v>  플래그십 마케팅</v>
      </c>
      <c r="H402" s="18" t="str">
        <f t="shared" si="89"/>
        <v>  버즈 마케팅</v>
      </c>
      <c r="I402">
        <v>1</v>
      </c>
      <c r="J402" t="str">
        <f t="shared" si="90"/>
        <v>(31,8,' 나머지와 성격이 다른 마케팅 기법은?','  바이럴 마케팅','  플래그십 마케팅','  버즈 마케팅',1),</v>
      </c>
    </row>
    <row r="403" spans="1:10" x14ac:dyDescent="0.3">
      <c r="A403">
        <v>9</v>
      </c>
      <c r="B403" s="3" t="s">
        <v>1397</v>
      </c>
      <c r="C403" s="3" t="s">
        <v>1377</v>
      </c>
      <c r="D403" s="3" t="s">
        <v>1378</v>
      </c>
      <c r="E403" s="3" t="s">
        <v>1398</v>
      </c>
      <c r="F403" s="12" t="str">
        <f t="shared" si="87"/>
        <v>  로마의 휴일</v>
      </c>
      <c r="G403" s="12" t="str">
        <f t="shared" si="88"/>
        <v>  티파니에서 아침을</v>
      </c>
      <c r="H403" s="18" t="str">
        <f t="shared" si="89"/>
        <v>  숙녀들의 합창</v>
      </c>
      <c r="I403">
        <v>2</v>
      </c>
      <c r="J403" t="str">
        <f t="shared" si="90"/>
        <v>(31,9,' 오드리 햅번의 출연작이 아닌 것은?','  로마의 휴일','  티파니에서 아침을','  숙녀들의 합창',2),</v>
      </c>
    </row>
    <row r="404" spans="1:10" x14ac:dyDescent="0.3">
      <c r="A404">
        <v>10</v>
      </c>
      <c r="B404" s="3" t="s">
        <v>1399</v>
      </c>
      <c r="C404" s="3" t="s">
        <v>1379</v>
      </c>
      <c r="D404" s="3" t="s">
        <v>1380</v>
      </c>
      <c r="E404" s="3" t="s">
        <v>1400</v>
      </c>
      <c r="F404" s="12" t="str">
        <f t="shared" si="87"/>
        <v>  소아마비</v>
      </c>
      <c r="G404" s="12" t="str">
        <f t="shared" si="88"/>
        <v>  뇌수막염</v>
      </c>
      <c r="H404" s="18" t="str">
        <f t="shared" si="89"/>
        <v>  결핵</v>
      </c>
      <c r="I404">
        <v>2</v>
      </c>
      <c r="J404" t="str">
        <f t="shared" si="90"/>
        <v>(31,10,' 영유아 예방접종 중 가장 먼저 맞는 것은?','  소아마비','  뇌수막염','  결핵',2),</v>
      </c>
    </row>
    <row r="405" spans="1:10" x14ac:dyDescent="0.3">
      <c r="A405">
        <v>11</v>
      </c>
      <c r="B405" s="3" t="s">
        <v>1401</v>
      </c>
      <c r="C405" s="3" t="s">
        <v>1402</v>
      </c>
      <c r="D405" s="3" t="s">
        <v>1381</v>
      </c>
      <c r="E405" s="3" t="s">
        <v>1382</v>
      </c>
      <c r="F405" s="12" t="str">
        <f t="shared" si="87"/>
        <v>  모란</v>
      </c>
      <c r="G405" s="12" t="str">
        <f t="shared" si="88"/>
        <v>  매화</v>
      </c>
      <c r="H405" s="18" t="str">
        <f t="shared" si="89"/>
        <v>  백합</v>
      </c>
      <c r="I405">
        <v>0</v>
      </c>
      <c r="J405" t="str">
        <f t="shared" si="90"/>
        <v>(31,11,' 선덕여왕이 즉위하자 당나라의 임금이 당시 우리나라에 없던 [   ] 그림과 그 꽃시를 보내왔다.','  모란','  매화','  백합',0),</v>
      </c>
    </row>
    <row r="406" spans="1:10" x14ac:dyDescent="0.3">
      <c r="A406">
        <v>12</v>
      </c>
      <c r="B406" s="3" t="s">
        <v>1403</v>
      </c>
      <c r="C406" s="3" t="s">
        <v>1383</v>
      </c>
      <c r="D406" s="3" t="s">
        <v>1404</v>
      </c>
      <c r="E406" s="3" t="s">
        <v>1384</v>
      </c>
      <c r="F406" s="12" t="str">
        <f t="shared" si="87"/>
        <v>  배중사영</v>
      </c>
      <c r="G406" s="12" t="str">
        <f t="shared" si="88"/>
        <v>  읍참마속</v>
      </c>
      <c r="H406" s="18" t="str">
        <f t="shared" si="89"/>
        <v>  수구초심</v>
      </c>
      <c r="I406">
        <v>1</v>
      </c>
      <c r="J406" t="str">
        <f t="shared" si="90"/>
        <v>(31,12,' 다음 사자성어 중 동물과 관련이 없는 것은?','  배중사영','  읍참마속','  수구초심',1),</v>
      </c>
    </row>
    <row r="407" spans="1:10" x14ac:dyDescent="0.3">
      <c r="F407" s="12" t="str">
        <f t="shared" ref="F407:F420" si="91">IF( IFERROR(FIND("A.",C407), 0) &gt; 0, TRIM(MID( C407, SEARCH("A.", C407)+2, 100)),TRIM(C407))</f>
        <v/>
      </c>
      <c r="G407" s="12" t="str">
        <f t="shared" ref="G407:G420" si="92">IF( IFERROR(FIND("B.",D407), 0) &gt; 0, TRIM(MID( D407, SEARCH("B.", D407)+2, 100)),TRIM(D407))</f>
        <v/>
      </c>
      <c r="H407" s="18" t="str">
        <f t="shared" ref="H407:H420" si="93">IF( IFERROR(FIND("C.",E407), 0) &gt; 0, TRIM(MID( E407, SEARCH("C.", E407)+2, 100)),TRIM(E407))</f>
        <v/>
      </c>
    </row>
    <row r="408" spans="1:10" x14ac:dyDescent="0.3">
      <c r="A408" s="2">
        <v>43228.520833333336</v>
      </c>
      <c r="B408" s="3" t="s">
        <v>1411</v>
      </c>
      <c r="F408" s="12" t="str">
        <f t="shared" si="91"/>
        <v/>
      </c>
      <c r="G408" s="12" t="str">
        <f t="shared" si="92"/>
        <v/>
      </c>
      <c r="H408" s="18" t="str">
        <f t="shared" si="93"/>
        <v/>
      </c>
    </row>
    <row r="409" spans="1:10" x14ac:dyDescent="0.3">
      <c r="A409">
        <v>1</v>
      </c>
      <c r="B409" s="3" t="s">
        <v>1458</v>
      </c>
      <c r="C409" s="3" t="s">
        <v>1412</v>
      </c>
      <c r="D409" s="3" t="s">
        <v>1413</v>
      </c>
      <c r="E409" s="3" t="s">
        <v>1436</v>
      </c>
      <c r="F409" s="12" t="str">
        <f t="shared" si="91"/>
        <v>  지누션</v>
      </c>
      <c r="G409" s="12" t="str">
        <f t="shared" si="92"/>
        <v>  카프리썬</v>
      </c>
      <c r="H409" s="18" t="str">
        <f t="shared" si="93"/>
        <v>  카네이션</v>
      </c>
      <c r="I409">
        <v>2</v>
      </c>
      <c r="J409" t="str">
        <f>"("&amp;$B$408&amp;","&amp;A409&amp;",'"&amp;B409&amp;"','"&amp;F409&amp;"','"&amp;G409&amp;"','"&amp;H409&amp;"',"&amp;I409&amp;"),"</f>
        <v>(32,1,' "모정, 사랑, 부인의 애정"이란 꽃말을 가졌으며 어버이날과 관련이 깊은 꽃은?','  지누션','  카프리썬','  카네이션',2),</v>
      </c>
    </row>
    <row r="410" spans="1:10" x14ac:dyDescent="0.3">
      <c r="A410">
        <v>2</v>
      </c>
      <c r="B410" s="3" t="s">
        <v>1437</v>
      </c>
      <c r="C410" s="3" t="s">
        <v>1414</v>
      </c>
      <c r="D410" s="3" t="s">
        <v>1415</v>
      </c>
      <c r="E410" s="3" t="s">
        <v>1438</v>
      </c>
      <c r="F410" s="12" t="str">
        <f t="shared" si="91"/>
        <v>  엘도라도</v>
      </c>
      <c r="G410" s="12" t="str">
        <f t="shared" si="92"/>
        <v>  라퓨타</v>
      </c>
      <c r="H410" s="18" t="str">
        <f t="shared" si="93"/>
        <v>  신라</v>
      </c>
      <c r="I410">
        <v>2</v>
      </c>
      <c r="J410" t="str">
        <f t="shared" ref="J410:J420" si="94">"("&amp;$B$408&amp;","&amp;A410&amp;",'"&amp;B410&amp;"','"&amp;F410&amp;"','"&amp;G410&amp;"','"&amp;H410&amp;"',"&amp;I410&amp;"),"</f>
        <v>(32,2,' 고구려, 백제와 함께 한반도의 고대 삼국을 이룬 국가는?','  엘도라도','  라퓨타','  신라',2),</v>
      </c>
    </row>
    <row r="411" spans="1:10" x14ac:dyDescent="0.3">
      <c r="A411">
        <v>3</v>
      </c>
      <c r="B411" s="3" t="s">
        <v>1439</v>
      </c>
      <c r="C411" s="3" t="s">
        <v>1416</v>
      </c>
      <c r="D411" s="3" t="s">
        <v>1440</v>
      </c>
      <c r="E411" s="3" t="s">
        <v>1417</v>
      </c>
      <c r="F411" s="12" t="str">
        <f t="shared" si="91"/>
        <v>  대장</v>
      </c>
      <c r="G411" s="12" t="str">
        <f t="shared" si="92"/>
        <v>  방광</v>
      </c>
      <c r="H411" s="18" t="str">
        <f t="shared" si="93"/>
        <v>  십이지장</v>
      </c>
      <c r="I411">
        <v>1</v>
      </c>
      <c r="J411" t="str">
        <f t="shared" si="94"/>
        <v>(32,3,' 신장에 생산된 소변을 저장했다가 배출하는 기관은?','  대장','  방광','  십이지장',1),</v>
      </c>
    </row>
    <row r="412" spans="1:10" x14ac:dyDescent="0.3">
      <c r="A412">
        <v>4</v>
      </c>
      <c r="B412" s="3" t="s">
        <v>1441</v>
      </c>
      <c r="C412" s="3" t="s">
        <v>1418</v>
      </c>
      <c r="D412" s="3" t="s">
        <v>1419</v>
      </c>
      <c r="E412" s="3" t="s">
        <v>1442</v>
      </c>
      <c r="F412" s="12" t="str">
        <f t="shared" si="91"/>
        <v>  진간장</v>
      </c>
      <c r="G412" s="12" t="str">
        <f t="shared" si="92"/>
        <v>  설탕</v>
      </c>
      <c r="H412" s="18" t="str">
        <f t="shared" si="93"/>
        <v>  밀가루</v>
      </c>
      <c r="I412">
        <v>2</v>
      </c>
      <c r="J412" t="str">
        <f t="shared" si="94"/>
        <v>(32,4,' 바닥에 기름을 엎질렀을 때 뒤처리로 사용하기 적당한 것은?','  진간장','  설탕','  밀가루',2),</v>
      </c>
    </row>
    <row r="413" spans="1:10" x14ac:dyDescent="0.3">
      <c r="A413">
        <v>5</v>
      </c>
      <c r="B413" s="3" t="s">
        <v>1443</v>
      </c>
      <c r="C413" s="3" t="s">
        <v>1444</v>
      </c>
      <c r="D413" s="3" t="s">
        <v>1420</v>
      </c>
      <c r="E413" s="3" t="s">
        <v>1421</v>
      </c>
      <c r="F413" s="12" t="str">
        <f t="shared" si="91"/>
        <v>  오타와</v>
      </c>
      <c r="G413" s="12" t="str">
        <f t="shared" si="92"/>
        <v>  밴쿠버</v>
      </c>
      <c r="H413" s="18" t="str">
        <f t="shared" si="93"/>
        <v>  토론토</v>
      </c>
      <c r="I413">
        <v>0</v>
      </c>
      <c r="J413" t="str">
        <f t="shared" si="94"/>
        <v>(32,5,' 캐나다의 수도는?','  오타와','  밴쿠버','  토론토',0),</v>
      </c>
    </row>
    <row r="414" spans="1:10" x14ac:dyDescent="0.3">
      <c r="A414">
        <v>6</v>
      </c>
      <c r="B414" s="3" t="s">
        <v>1445</v>
      </c>
      <c r="C414" s="3" t="s">
        <v>1446</v>
      </c>
      <c r="D414" s="3" t="s">
        <v>1422</v>
      </c>
      <c r="E414" s="3" t="s">
        <v>1423</v>
      </c>
      <c r="F414" s="12" t="str">
        <f t="shared" si="91"/>
        <v>  상대를 위협하기 위해서</v>
      </c>
      <c r="G414" s="12" t="str">
        <f t="shared" si="92"/>
        <v>  소화시키기 위해서</v>
      </c>
      <c r="H414" s="18" t="str">
        <f t="shared" si="93"/>
        <v>  지루해서</v>
      </c>
      <c r="I414">
        <v>0</v>
      </c>
      <c r="J414" t="str">
        <f t="shared" si="94"/>
        <v>(32,6,' 하마가 하품하듯 입을 벌리는 이유는?','  상대를 위협하기 위해서','  소화시키기 위해서','  지루해서',0),</v>
      </c>
    </row>
    <row r="415" spans="1:10" x14ac:dyDescent="0.3">
      <c r="A415">
        <v>7</v>
      </c>
      <c r="B415" s="3" t="s">
        <v>1447</v>
      </c>
      <c r="C415" s="3" t="s">
        <v>1424</v>
      </c>
      <c r="D415" s="3" t="s">
        <v>1448</v>
      </c>
      <c r="E415" s="3" t="s">
        <v>1425</v>
      </c>
      <c r="F415" s="12" t="str">
        <f t="shared" si="91"/>
        <v>  UV</v>
      </c>
      <c r="G415" s="12" t="str">
        <f t="shared" si="92"/>
        <v>  IR</v>
      </c>
      <c r="H415" s="18" t="str">
        <f t="shared" si="93"/>
        <v>  UR</v>
      </c>
      <c r="I415">
        <v>1</v>
      </c>
      <c r="J415" t="str">
        <f t="shared" si="94"/>
        <v>(32,7,' 다음 중 적외선을 나타내는 말은?','  UV','  IR','  UR',1),</v>
      </c>
    </row>
    <row r="416" spans="1:10" x14ac:dyDescent="0.3">
      <c r="A416">
        <v>8</v>
      </c>
      <c r="B416" s="3" t="s">
        <v>1449</v>
      </c>
      <c r="C416" s="3" t="s">
        <v>1450</v>
      </c>
      <c r="D416" s="3" t="s">
        <v>1426</v>
      </c>
      <c r="E416" s="3" t="s">
        <v>1427</v>
      </c>
      <c r="F416" s="12" t="str">
        <f t="shared" si="91"/>
        <v>  반지의 제왕</v>
      </c>
      <c r="G416" s="12" t="str">
        <f t="shared" si="92"/>
        <v>  드래곤볼</v>
      </c>
      <c r="H416" s="18" t="str">
        <f t="shared" si="93"/>
        <v>  스파이더맨</v>
      </c>
      <c r="I416">
        <v>0</v>
      </c>
      <c r="J416" t="str">
        <f t="shared" si="94"/>
        <v>(32,8,' 해리 포터의 저자 조앤 K.롤링은 대학 시절 [   ] 을/를 너덜너덜해질 때까지 읽었다.','  반지의 제왕','  드래곤볼','  스파이더맨',0),</v>
      </c>
    </row>
    <row r="417" spans="1:10" x14ac:dyDescent="0.3">
      <c r="A417">
        <v>9</v>
      </c>
      <c r="B417" s="3" t="s">
        <v>1451</v>
      </c>
      <c r="C417" s="3" t="s">
        <v>1452</v>
      </c>
      <c r="D417" s="3" t="s">
        <v>1428</v>
      </c>
      <c r="E417" s="3" t="s">
        <v>1429</v>
      </c>
      <c r="F417" s="12" t="str">
        <f t="shared" si="91"/>
        <v>  독공</v>
      </c>
      <c r="G417" s="12" t="str">
        <f t="shared" si="92"/>
        <v>  득공</v>
      </c>
      <c r="H417" s="18" t="str">
        <f t="shared" si="93"/>
        <v>  등공</v>
      </c>
      <c r="I417">
        <v>0</v>
      </c>
      <c r="J417" t="str">
        <f t="shared" si="94"/>
        <v>(32,9,' 소리꾼들이 득음을 위해 폭포나 토굴에서 하는 발성 훈련을 일컫는 말은?','  독공','  득공','  등공',0),</v>
      </c>
    </row>
    <row r="418" spans="1:10" x14ac:dyDescent="0.3">
      <c r="A418">
        <v>10</v>
      </c>
      <c r="B418" s="3" t="s">
        <v>1459</v>
      </c>
      <c r="C418" s="3" t="s">
        <v>1430</v>
      </c>
      <c r="D418" s="3" t="s">
        <v>1453</v>
      </c>
      <c r="E418" s="3" t="s">
        <v>1431</v>
      </c>
      <c r="F418" s="12" t="str">
        <f t="shared" si="91"/>
        <v>  담당 작가</v>
      </c>
      <c r="G418" s="12" t="str">
        <f t="shared" si="92"/>
        <v>  담당 PD</v>
      </c>
      <c r="H418" s="18" t="str">
        <f t="shared" si="93"/>
        <v>  안무 단장</v>
      </c>
      <c r="I418">
        <v>1</v>
      </c>
      <c r="J418" t="str">
        <f t="shared" si="94"/>
        <v>(32,10,' 아빠가 출근할 때 뽀뽀뽀~ "뽀뽀뽀"의 주제곡을 만든 사람은?','  담당 작가','  담당 PD','  안무 단장',1),</v>
      </c>
    </row>
    <row r="419" spans="1:10" x14ac:dyDescent="0.3">
      <c r="A419">
        <v>11</v>
      </c>
      <c r="B419" s="3" t="s">
        <v>1454</v>
      </c>
      <c r="C419" s="3" t="s">
        <v>1432</v>
      </c>
      <c r="D419" s="3" t="s">
        <v>1433</v>
      </c>
      <c r="E419" s="3" t="s">
        <v>1455</v>
      </c>
      <c r="F419" s="12" t="str">
        <f t="shared" si="91"/>
        <v>  넘버3</v>
      </c>
      <c r="G419" s="12" t="str">
        <f t="shared" si="92"/>
        <v>  언더3</v>
      </c>
      <c r="H419" s="18" t="str">
        <f t="shared" si="93"/>
        <v>  서브3</v>
      </c>
      <c r="I419">
        <v>2</v>
      </c>
      <c r="J419" t="str">
        <f t="shared" si="94"/>
        <v>(32,11,' 마라톤 풀코스를 3시간 이내에 완주하는 것을 뜻하는 용어는?','  넘버3','  언더3','  서브3',2),</v>
      </c>
    </row>
    <row r="420" spans="1:10" x14ac:dyDescent="0.3">
      <c r="A420">
        <v>12</v>
      </c>
      <c r="B420" s="3" t="s">
        <v>1456</v>
      </c>
      <c r="C420" s="3" t="s">
        <v>1434</v>
      </c>
      <c r="D420" s="3" t="s">
        <v>1435</v>
      </c>
      <c r="E420" s="3" t="s">
        <v>1457</v>
      </c>
      <c r="F420" s="12" t="str">
        <f t="shared" si="91"/>
        <v>  텔레그램</v>
      </c>
      <c r="G420" s="12" t="str">
        <f t="shared" si="92"/>
        <v>  바이버</v>
      </c>
      <c r="H420" s="18" t="str">
        <f t="shared" si="93"/>
        <v>  슈어스팟</v>
      </c>
      <c r="I420">
        <v>2</v>
      </c>
      <c r="J420" t="str">
        <f t="shared" si="94"/>
        <v>(32,12,' 2013년 미국에서 개발한 오픈소스 기반의 암호화 보안 메신저 프로그램은?','  텔레그램','  바이버','  슈어스팟',2),</v>
      </c>
    </row>
    <row r="421" spans="1:10" x14ac:dyDescent="0.3">
      <c r="F421" s="12" t="str">
        <f t="shared" ref="F421:F434" si="95">IF( IFERROR(FIND("A.",C421), 0) &gt; 0, TRIM(MID( C421, SEARCH("A.", C421)+2, 100)),TRIM(C421))</f>
        <v/>
      </c>
      <c r="G421" s="12" t="str">
        <f t="shared" ref="G421:G434" si="96">IF( IFERROR(FIND("B.",D421), 0) &gt; 0, TRIM(MID( D421, SEARCH("B.", D421)+2, 100)),TRIM(D421))</f>
        <v/>
      </c>
      <c r="H421" s="18" t="str">
        <f t="shared" ref="H421:H434" si="97">IF( IFERROR(FIND("C.",E421), 0) &gt; 0, TRIM(MID( E421, SEARCH("C.", E421)+2, 100)),TRIM(E421))</f>
        <v/>
      </c>
    </row>
    <row r="422" spans="1:10" x14ac:dyDescent="0.3">
      <c r="A422" s="2">
        <v>43229.520833333336</v>
      </c>
      <c r="B422" s="3" t="s">
        <v>1460</v>
      </c>
      <c r="F422" s="12" t="str">
        <f t="shared" si="95"/>
        <v/>
      </c>
      <c r="G422" s="12" t="str">
        <f t="shared" si="96"/>
        <v/>
      </c>
      <c r="H422" s="18" t="str">
        <f t="shared" si="97"/>
        <v/>
      </c>
    </row>
    <row r="423" spans="1:10" x14ac:dyDescent="0.3">
      <c r="A423">
        <v>1</v>
      </c>
      <c r="B423" s="3" t="s">
        <v>1485</v>
      </c>
      <c r="C423" s="3" t="s">
        <v>1486</v>
      </c>
      <c r="D423" s="3" t="s">
        <v>1461</v>
      </c>
      <c r="E423" s="3" t="s">
        <v>1462</v>
      </c>
      <c r="F423" s="12" t="str">
        <f t="shared" si="95"/>
        <v>  스모</v>
      </c>
      <c r="G423" s="12" t="str">
        <f t="shared" si="96"/>
        <v>  바둑</v>
      </c>
      <c r="H423" s="18" t="str">
        <f t="shared" si="97"/>
        <v>  골프</v>
      </c>
      <c r="I423">
        <v>0</v>
      </c>
      <c r="J423" t="str">
        <f>"("&amp;$B$422&amp;","&amp;A423&amp;",'"&amp;B423&amp;"','"&amp;F423&amp;"','"&amp;G423&amp;"','"&amp;H423&amp;"',"&amp;I423&amp;"),"</f>
        <v>(33,1,' 일본의 국기(国技)로 씨름의 영향을 받아 토착화한 전통 스포츠는?','  스모','  바둑','  골프',0),</v>
      </c>
    </row>
    <row r="424" spans="1:10" x14ac:dyDescent="0.3">
      <c r="A424">
        <v>2</v>
      </c>
      <c r="B424" s="3" t="s">
        <v>1508</v>
      </c>
      <c r="C424" s="3" t="s">
        <v>1463</v>
      </c>
      <c r="D424" s="3" t="s">
        <v>1464</v>
      </c>
      <c r="E424" s="3" t="s">
        <v>1487</v>
      </c>
      <c r="F424" s="12" t="str">
        <f t="shared" si="95"/>
        <v>  푸드트럭</v>
      </c>
      <c r="G424" s="12" t="str">
        <f t="shared" si="96"/>
        <v>  서울의 야경</v>
      </c>
      <c r="H424" s="18" t="str">
        <f t="shared" si="97"/>
        <v>  도깨비 신부</v>
      </c>
      <c r="I424">
        <v>2</v>
      </c>
      <c r="J424" t="str">
        <f t="shared" ref="J424:J434" si="98">"("&amp;$B$422&amp;","&amp;A424&amp;",'"&amp;B424&amp;"','"&amp;F424&amp;"','"&amp;G424&amp;"','"&amp;H424&amp;"',"&amp;I424&amp;"),"</f>
        <v>(33,2,' "서울 밤도깨비 야시장"에서 볼 수 없는 것은?','  푸드트럭','  서울의 야경','  도깨비 신부',2),</v>
      </c>
    </row>
    <row r="425" spans="1:10" x14ac:dyDescent="0.3">
      <c r="A425">
        <v>3</v>
      </c>
      <c r="B425" s="3" t="s">
        <v>1488</v>
      </c>
      <c r="C425" s="3" t="s">
        <v>1465</v>
      </c>
      <c r="D425" s="3" t="s">
        <v>1489</v>
      </c>
      <c r="E425" s="3" t="s">
        <v>1466</v>
      </c>
      <c r="F425" s="12" t="str">
        <f t="shared" si="95"/>
        <v>  유노윤호</v>
      </c>
      <c r="G425" s="12" t="str">
        <f t="shared" si="96"/>
        <v>  연중태진</v>
      </c>
      <c r="H425" s="18" t="str">
        <f t="shared" si="97"/>
        <v>  최강창민</v>
      </c>
      <c r="I425">
        <v>1</v>
      </c>
      <c r="J425" t="str">
        <f t="shared" si="98"/>
        <v>(33,3,' 동방신기 멤버가 아닌 사람은?','  유노윤호','  연중태진','  최강창민',1),</v>
      </c>
    </row>
    <row r="426" spans="1:10" x14ac:dyDescent="0.3">
      <c r="A426">
        <v>4</v>
      </c>
      <c r="B426" s="3" t="s">
        <v>1490</v>
      </c>
      <c r="C426" s="3" t="s">
        <v>1467</v>
      </c>
      <c r="D426" s="3" t="s">
        <v>1468</v>
      </c>
      <c r="E426" s="3" t="s">
        <v>1491</v>
      </c>
      <c r="F426" s="12" t="str">
        <f t="shared" si="95"/>
        <v>  케이뱅크</v>
      </c>
      <c r="G426" s="12" t="str">
        <f t="shared" si="96"/>
        <v>  카카오뱅크</v>
      </c>
      <c r="H426" s="18" t="str">
        <f t="shared" si="97"/>
        <v>  소프트뱅크</v>
      </c>
      <c r="I426">
        <v>2</v>
      </c>
      <c r="J426" t="str">
        <f t="shared" si="98"/>
        <v>(33,4,' 인터넷 전문 은행에 해당하지 않는 곳은?','  케이뱅크','  카카오뱅크','  소프트뱅크',2),</v>
      </c>
    </row>
    <row r="427" spans="1:10" x14ac:dyDescent="0.3">
      <c r="A427">
        <v>5</v>
      </c>
      <c r="B427" s="3" t="s">
        <v>1492</v>
      </c>
      <c r="C427" s="3" t="s">
        <v>1493</v>
      </c>
      <c r="D427" s="3" t="s">
        <v>1469</v>
      </c>
      <c r="E427" s="3" t="s">
        <v>1470</v>
      </c>
      <c r="F427" s="12" t="str">
        <f t="shared" si="95"/>
        <v>  퇴적암</v>
      </c>
      <c r="G427" s="12" t="str">
        <f t="shared" si="96"/>
        <v>  변성암</v>
      </c>
      <c r="H427" s="18" t="str">
        <f t="shared" si="97"/>
        <v>  화성암</v>
      </c>
      <c r="I427">
        <v>0</v>
      </c>
      <c r="J427" t="str">
        <f t="shared" si="98"/>
        <v>(33,5,' 흙, 모래, 자갈 등이 쌓여 만들어진 암석은?','  퇴적암','  변성암','  화성암',0),</v>
      </c>
    </row>
    <row r="428" spans="1:10" x14ac:dyDescent="0.3">
      <c r="A428">
        <v>6</v>
      </c>
      <c r="B428" s="3" t="s">
        <v>1494</v>
      </c>
      <c r="C428" s="3" t="s">
        <v>1471</v>
      </c>
      <c r="D428" s="3" t="s">
        <v>1495</v>
      </c>
      <c r="E428" s="3" t="s">
        <v>1472</v>
      </c>
      <c r="F428" s="12" t="str">
        <f t="shared" si="95"/>
        <v>  신라</v>
      </c>
      <c r="G428" s="12" t="str">
        <f t="shared" si="96"/>
        <v>  고려</v>
      </c>
      <c r="H428" s="18" t="str">
        <f t="shared" si="97"/>
        <v>  조선</v>
      </c>
      <c r="I428">
        <v>1</v>
      </c>
      <c r="J428" t="str">
        <f t="shared" si="98"/>
        <v>(33,6,' 삼국시대의 역사를 정리한 책 &lt;삼국사기&gt;는 어느 시대에 편찬되었을까?','  신라','  고려','  조선',1),</v>
      </c>
    </row>
    <row r="429" spans="1:10" x14ac:dyDescent="0.3">
      <c r="A429">
        <v>7</v>
      </c>
      <c r="B429" s="3" t="s">
        <v>1496</v>
      </c>
      <c r="C429" s="3" t="s">
        <v>1497</v>
      </c>
      <c r="D429" s="3" t="s">
        <v>1473</v>
      </c>
      <c r="E429" s="3" t="s">
        <v>1474</v>
      </c>
      <c r="F429" s="12" t="str">
        <f t="shared" si="95"/>
        <v>  !</v>
      </c>
      <c r="G429" s="12" t="str">
        <f t="shared" si="96"/>
        <v>  ₩</v>
      </c>
      <c r="H429" s="18" t="str">
        <f t="shared" si="97"/>
        <v>  ?</v>
      </c>
      <c r="I429">
        <v>0</v>
      </c>
      <c r="J429" t="str">
        <f t="shared" si="98"/>
        <v>(33,7,' 컴퓨터에 파일 저장시 제목에 사용할 수 있는 특수기호는?','  !','  ₩','  ?',0),</v>
      </c>
    </row>
    <row r="430" spans="1:10" x14ac:dyDescent="0.3">
      <c r="A430">
        <v>8</v>
      </c>
      <c r="B430" s="3" t="s">
        <v>1498</v>
      </c>
      <c r="C430" s="3" t="s">
        <v>1475</v>
      </c>
      <c r="D430" s="3" t="s">
        <v>1476</v>
      </c>
      <c r="E430" s="3" t="s">
        <v>1499</v>
      </c>
      <c r="F430" s="12" t="str">
        <f t="shared" si="95"/>
        <v>  입법권</v>
      </c>
      <c r="G430" s="12" t="str">
        <f t="shared" si="96"/>
        <v>  국정조사권</v>
      </c>
      <c r="H430" s="18" t="str">
        <f t="shared" si="97"/>
        <v>  예산편성권</v>
      </c>
      <c r="I430">
        <v>2</v>
      </c>
      <c r="J430" t="str">
        <f t="shared" si="98"/>
        <v>(33,8,' 국회의 권한이 아닌 것은?','  입법권','  국정조사권','  예산편성권',2),</v>
      </c>
    </row>
    <row r="431" spans="1:10" x14ac:dyDescent="0.3">
      <c r="A431">
        <v>9</v>
      </c>
      <c r="B431" s="3" t="s">
        <v>1500</v>
      </c>
      <c r="C431" s="3" t="s">
        <v>1501</v>
      </c>
      <c r="D431" s="3" t="s">
        <v>1477</v>
      </c>
      <c r="E431" s="3" t="s">
        <v>1478</v>
      </c>
      <c r="F431" s="12" t="str">
        <f t="shared" si="95"/>
        <v>  도다리</v>
      </c>
      <c r="G431" s="12" t="str">
        <f t="shared" si="96"/>
        <v>  파전리</v>
      </c>
      <c r="H431" s="18" t="str">
        <f t="shared" si="97"/>
        <v>  우동리</v>
      </c>
      <c r="I431">
        <v>0</v>
      </c>
      <c r="J431" t="str">
        <f t="shared" si="98"/>
        <v>(33,9,' 우리나라에 없는 행정지명은?','  도다리','  파전리','  우동리',0),</v>
      </c>
    </row>
    <row r="432" spans="1:10" x14ac:dyDescent="0.3">
      <c r="A432">
        <v>10</v>
      </c>
      <c r="B432" s="3" t="s">
        <v>1502</v>
      </c>
      <c r="C432" s="3" t="s">
        <v>1479</v>
      </c>
      <c r="D432" s="3" t="s">
        <v>1503</v>
      </c>
      <c r="E432" s="3" t="s">
        <v>1480</v>
      </c>
      <c r="F432" s="12" t="str">
        <f t="shared" si="95"/>
        <v>  잠열</v>
      </c>
      <c r="G432" s="12" t="str">
        <f t="shared" si="96"/>
        <v>  비열</v>
      </c>
      <c r="H432" s="18" t="str">
        <f t="shared" si="97"/>
        <v>  저열</v>
      </c>
      <c r="I432">
        <v>1</v>
      </c>
      <c r="J432" t="str">
        <f t="shared" si="98"/>
        <v>(33,10,' 어떤 물질 1g의 온도를 1°c 높이는데 필요한 열량을 일컫는 말은?','  잠열','  비열','  저열',1),</v>
      </c>
    </row>
    <row r="433" spans="1:10" x14ac:dyDescent="0.3">
      <c r="A433">
        <v>11</v>
      </c>
      <c r="B433" s="3" t="s">
        <v>1504</v>
      </c>
      <c r="C433" s="3" t="s">
        <v>1481</v>
      </c>
      <c r="D433" s="3" t="s">
        <v>1482</v>
      </c>
      <c r="E433" s="3" t="s">
        <v>1505</v>
      </c>
      <c r="F433" s="12" t="str">
        <f t="shared" si="95"/>
        <v>  도둑잠</v>
      </c>
      <c r="G433" s="12" t="str">
        <f t="shared" si="96"/>
        <v>  갈치잠</v>
      </c>
      <c r="H433" s="18" t="str">
        <f t="shared" si="97"/>
        <v>  사로잠</v>
      </c>
      <c r="I433">
        <v>2</v>
      </c>
      <c r="J433" t="str">
        <f t="shared" si="98"/>
        <v>(33,11,' 마음을 놓지 못하고 조바심하며 자는 잠을 일컫는 말은?','  도둑잠','  갈치잠','  사로잠',2),</v>
      </c>
    </row>
    <row r="434" spans="1:10" x14ac:dyDescent="0.3">
      <c r="A434">
        <v>12</v>
      </c>
      <c r="B434" s="3" t="s">
        <v>1506</v>
      </c>
      <c r="C434" s="3" t="s">
        <v>1483</v>
      </c>
      <c r="D434" s="3" t="s">
        <v>1507</v>
      </c>
      <c r="E434" s="3" t="s">
        <v>1484</v>
      </c>
      <c r="F434" s="12" t="str">
        <f t="shared" si="95"/>
        <v>  유한양행</v>
      </c>
      <c r="G434" s="12" t="str">
        <f t="shared" si="96"/>
        <v>  조흥은행</v>
      </c>
      <c r="H434" s="18" t="str">
        <f t="shared" si="97"/>
        <v>  경성방직주식회사</v>
      </c>
      <c r="I434">
        <v>1</v>
      </c>
      <c r="J434" t="str">
        <f t="shared" si="98"/>
        <v>(33,12,' 1956년 한국 최초의 증권거래소 출범과 동시에 주식을 상장한 회사는?','  유한양행','  조흥은행','  경성방직주식회사',1),</v>
      </c>
    </row>
    <row r="435" spans="1:10" x14ac:dyDescent="0.3">
      <c r="F435" s="12" t="str">
        <f t="shared" ref="F435:F448" si="99">IF( IFERROR(FIND("A.",C435), 0) &gt; 0, TRIM(MID( C435, SEARCH("A.", C435)+2, 100)),TRIM(C435))</f>
        <v/>
      </c>
      <c r="G435" s="12" t="str">
        <f t="shared" ref="G435:G448" si="100">IF( IFERROR(FIND("B.",D435), 0) &gt; 0, TRIM(MID( D435, SEARCH("B.", D435)+2, 100)),TRIM(D435))</f>
        <v/>
      </c>
      <c r="H435" s="18" t="str">
        <f t="shared" ref="H435:H448" si="101">IF( IFERROR(FIND("C.",E435), 0) &gt; 0, TRIM(MID( E435, SEARCH("C.", E435)+2, 100)),TRIM(E435))</f>
        <v/>
      </c>
    </row>
    <row r="436" spans="1:10" x14ac:dyDescent="0.3">
      <c r="A436" s="2">
        <v>43230.583333333336</v>
      </c>
      <c r="B436" s="3" t="s">
        <v>1509</v>
      </c>
      <c r="F436" s="12" t="str">
        <f t="shared" si="99"/>
        <v/>
      </c>
      <c r="G436" s="12" t="str">
        <f t="shared" si="100"/>
        <v/>
      </c>
      <c r="H436" s="18" t="str">
        <f t="shared" si="101"/>
        <v/>
      </c>
    </row>
    <row r="437" spans="1:10" x14ac:dyDescent="0.3">
      <c r="A437">
        <v>1</v>
      </c>
      <c r="B437" s="3" t="s">
        <v>1534</v>
      </c>
      <c r="C437" s="3" t="s">
        <v>1510</v>
      </c>
      <c r="D437" s="3" t="s">
        <v>1535</v>
      </c>
      <c r="E437" s="3" t="s">
        <v>1511</v>
      </c>
      <c r="F437" s="12" t="str">
        <f t="shared" si="99"/>
        <v>  마가린</v>
      </c>
      <c r="G437" s="12" t="str">
        <f t="shared" si="100"/>
        <v>  가가린</v>
      </c>
      <c r="H437" s="18" t="str">
        <f t="shared" si="101"/>
        <v>  가그린</v>
      </c>
      <c r="I437">
        <v>1</v>
      </c>
      <c r="J437" t="str">
        <f>"("&amp;$B$436&amp;","&amp;A437&amp;",'"&amp;B437&amp;"','"&amp;F437&amp;"','"&amp;G437&amp;"','"&amp;H437&amp;"',"&amp;I437&amp;"),"</f>
        <v>(34,1,' 최초로 우주에 간 사람의 이름은?','  마가린','  가가린','  가그린',1),</v>
      </c>
    </row>
    <row r="438" spans="1:10" x14ac:dyDescent="0.3">
      <c r="A438">
        <v>2</v>
      </c>
      <c r="B438" s="3" t="s">
        <v>1536</v>
      </c>
      <c r="C438" s="3" t="s">
        <v>1512</v>
      </c>
      <c r="D438" s="3" t="s">
        <v>1513</v>
      </c>
      <c r="E438" s="3" t="s">
        <v>1537</v>
      </c>
      <c r="F438" s="12" t="str">
        <f t="shared" si="99"/>
        <v>  네안데르탈인</v>
      </c>
      <c r="G438" s="12" t="str">
        <f t="shared" si="100"/>
        <v>  호모 사피엔스</v>
      </c>
      <c r="H438" s="18" t="str">
        <f t="shared" si="101"/>
        <v>  오스트랄로피테쿠스</v>
      </c>
      <c r="I438">
        <v>2</v>
      </c>
      <c r="J438" t="str">
        <f t="shared" ref="J438:J448" si="102">"("&amp;$B$436&amp;","&amp;A438&amp;",'"&amp;B438&amp;"','"&amp;F438&amp;"','"&amp;G438&amp;"','"&amp;H438&amp;"',"&amp;I438&amp;"),"</f>
        <v>(34,2,' 최초의 인류는?','  네안데르탈인','  호모 사피엔스','  오스트랄로피테쿠스',2),</v>
      </c>
    </row>
    <row r="439" spans="1:10" x14ac:dyDescent="0.3">
      <c r="A439">
        <v>3</v>
      </c>
      <c r="B439" s="3" t="s">
        <v>1538</v>
      </c>
      <c r="C439" s="3" t="s">
        <v>1539</v>
      </c>
      <c r="D439" s="3" t="s">
        <v>1514</v>
      </c>
      <c r="E439" s="3" t="s">
        <v>1515</v>
      </c>
      <c r="F439" s="12" t="str">
        <f t="shared" si="99"/>
        <v>  고명</v>
      </c>
      <c r="G439" s="12" t="str">
        <f t="shared" si="100"/>
        <v>  태명</v>
      </c>
      <c r="H439" s="18" t="str">
        <f t="shared" si="101"/>
        <v>  제명</v>
      </c>
      <c r="I439">
        <v>0</v>
      </c>
      <c r="J439" t="str">
        <f t="shared" si="102"/>
        <v>(34,3,' &lt;떡국, 외동딸, 계란&gt; 다음 단어에서 연상되는 것은?','  고명','  태명','  제명',0),</v>
      </c>
    </row>
    <row r="440" spans="1:10" x14ac:dyDescent="0.3">
      <c r="A440">
        <v>4</v>
      </c>
      <c r="B440" s="3" t="s">
        <v>1540</v>
      </c>
      <c r="C440" s="3" t="s">
        <v>1516</v>
      </c>
      <c r="D440" s="3" t="s">
        <v>1517</v>
      </c>
      <c r="E440" s="3" t="s">
        <v>1541</v>
      </c>
      <c r="F440" s="12" t="str">
        <f t="shared" si="99"/>
        <v>  크리스마스</v>
      </c>
      <c r="G440" s="12" t="str">
        <f t="shared" si="100"/>
        <v>  노동절</v>
      </c>
      <c r="H440" s="18" t="str">
        <f t="shared" si="101"/>
        <v>  추수감사절</v>
      </c>
      <c r="I440">
        <v>2</v>
      </c>
      <c r="J440" t="str">
        <f t="shared" si="102"/>
        <v>(34,4,' 미국의 공휴일로 첫 수확을 감사하며 칠면조 요리를 먹는 날은?','  크리스마스','  노동절','  추수감사절',2),</v>
      </c>
    </row>
    <row r="441" spans="1:10" x14ac:dyDescent="0.3">
      <c r="A441">
        <v>5</v>
      </c>
      <c r="B441" s="3" t="s">
        <v>1542</v>
      </c>
      <c r="C441" s="3" t="s">
        <v>1518</v>
      </c>
      <c r="D441" s="3" t="s">
        <v>1543</v>
      </c>
      <c r="E441" s="3" t="s">
        <v>1519</v>
      </c>
      <c r="F441" s="12" t="str">
        <f t="shared" si="99"/>
        <v>  아프로디테</v>
      </c>
      <c r="G441" s="12" t="str">
        <f t="shared" si="100"/>
        <v>  아레스</v>
      </c>
      <c r="H441" s="18" t="str">
        <f t="shared" si="101"/>
        <v>  아르테미스</v>
      </c>
      <c r="I441">
        <v>1</v>
      </c>
      <c r="J441" t="str">
        <f t="shared" si="102"/>
        <v>(34,5,' 다음 중 그리스 신화에 등장하는 여신이 아닌 것은?','  아프로디테','  아레스','  아르테미스',1),</v>
      </c>
    </row>
    <row r="442" spans="1:10" x14ac:dyDescent="0.3">
      <c r="A442">
        <v>6</v>
      </c>
      <c r="B442" s="3" t="s">
        <v>1556</v>
      </c>
      <c r="C442" s="3" t="s">
        <v>1544</v>
      </c>
      <c r="D442" s="3" t="s">
        <v>1520</v>
      </c>
      <c r="E442" s="3" t="s">
        <v>1521</v>
      </c>
      <c r="F442" s="12" t="str">
        <f t="shared" si="99"/>
        <v>  한국</v>
      </c>
      <c r="G442" s="12" t="str">
        <f t="shared" si="100"/>
        <v>  중국</v>
      </c>
      <c r="H442" s="18" t="str">
        <f t="shared" si="101"/>
        <v>  일본</v>
      </c>
      <c r="I442">
        <v>0</v>
      </c>
      <c r="J442" t="str">
        <f t="shared" si="102"/>
        <v>(34,6,' 라면사리에서 "사리"는 어느 나라 말에서 유래되었을까?','  한국','  중국','  일본',0),</v>
      </c>
    </row>
    <row r="443" spans="1:10" x14ac:dyDescent="0.3">
      <c r="A443">
        <v>7</v>
      </c>
      <c r="B443" s="3" t="s">
        <v>1545</v>
      </c>
      <c r="C443" s="3" t="s">
        <v>1522</v>
      </c>
      <c r="D443" s="3" t="s">
        <v>1523</v>
      </c>
      <c r="E443" s="3" t="s">
        <v>1546</v>
      </c>
      <c r="F443" s="12" t="str">
        <f t="shared" si="99"/>
        <v>  트러플</v>
      </c>
      <c r="G443" s="12" t="str">
        <f t="shared" si="100"/>
        <v>  푸아그라</v>
      </c>
      <c r="H443" s="18" t="str">
        <f t="shared" si="101"/>
        <v>  샥스핀</v>
      </c>
      <c r="I443">
        <v>2</v>
      </c>
      <c r="J443" t="str">
        <f t="shared" si="102"/>
        <v>(34,7,' 세계 3대 진미에 속하지 않는 것은?','  트러플','  푸아그라','  샥스핀',2),</v>
      </c>
    </row>
    <row r="444" spans="1:10" x14ac:dyDescent="0.3">
      <c r="A444">
        <v>8</v>
      </c>
      <c r="B444" s="3" t="s">
        <v>1547</v>
      </c>
      <c r="C444" s="3" t="s">
        <v>1524</v>
      </c>
      <c r="D444" s="3" t="s">
        <v>1548</v>
      </c>
      <c r="E444" s="3" t="s">
        <v>1525</v>
      </c>
      <c r="F444" s="12" t="str">
        <f t="shared" si="99"/>
        <v>  미스티</v>
      </c>
      <c r="G444" s="12" t="str">
        <f t="shared" si="100"/>
        <v>  라이브</v>
      </c>
      <c r="H444" s="18" t="str">
        <f t="shared" si="101"/>
        <v>  밥 잘 사주는 예쁜 누나</v>
      </c>
      <c r="I444">
        <v>1</v>
      </c>
      <c r="J444" t="str">
        <f t="shared" si="102"/>
        <v>(34,8,' 다음 보기의 드라마 중 방송사가 다른 하나는?','  미스티','  라이브','  밥 잘 사주는 예쁜 누나',1),</v>
      </c>
    </row>
    <row r="445" spans="1:10" x14ac:dyDescent="0.3">
      <c r="A445">
        <v>9</v>
      </c>
      <c r="B445" s="3" t="s">
        <v>1549</v>
      </c>
      <c r="C445" s="3" t="s">
        <v>1550</v>
      </c>
      <c r="D445" s="3" t="s">
        <v>1526</v>
      </c>
      <c r="E445" s="3" t="s">
        <v>1527</v>
      </c>
      <c r="F445" s="12" t="str">
        <f t="shared" si="99"/>
        <v>  의존효과</v>
      </c>
      <c r="G445" s="12" t="str">
        <f t="shared" si="100"/>
        <v>  전시효과</v>
      </c>
      <c r="H445" s="18" t="str">
        <f t="shared" si="101"/>
        <v>  관성효과</v>
      </c>
      <c r="I445">
        <v>0</v>
      </c>
      <c r="J445" t="str">
        <f t="shared" si="102"/>
        <v>(34,9,' 생산자의 상품 광고에 이끌려 소비를 증대하는 경향을 뜻하는 경제 용어는?','  의존효과','  전시효과','  관성효과',0),</v>
      </c>
    </row>
    <row r="446" spans="1:10" x14ac:dyDescent="0.3">
      <c r="A446">
        <v>10</v>
      </c>
      <c r="B446" s="3" t="s">
        <v>1551</v>
      </c>
      <c r="C446" s="3" t="s">
        <v>1528</v>
      </c>
      <c r="D446" s="3" t="s">
        <v>1529</v>
      </c>
      <c r="E446" s="3" t="s">
        <v>1552</v>
      </c>
      <c r="F446" s="12" t="str">
        <f t="shared" si="99"/>
        <v>  KFC 켄터키 대학</v>
      </c>
      <c r="G446" s="12" t="str">
        <f t="shared" si="100"/>
        <v>  롯데리아 치즈 대학</v>
      </c>
      <c r="H446" s="18" t="str">
        <f t="shared" si="101"/>
        <v>  맥도날드 햄버거 대학</v>
      </c>
      <c r="I446">
        <v>2</v>
      </c>
      <c r="J446" t="str">
        <f t="shared" si="102"/>
        <v>(34,10,' 다음 중 실제로 존재하는 대학교는?','  KFC 켄터키 대학','  롯데리아 치즈 대학','  맥도날드 햄버거 대학',2),</v>
      </c>
    </row>
    <row r="447" spans="1:10" x14ac:dyDescent="0.3">
      <c r="A447">
        <v>11</v>
      </c>
      <c r="B447" s="3" t="s">
        <v>1553</v>
      </c>
      <c r="C447" s="3" t="s">
        <v>1554</v>
      </c>
      <c r="D447" s="3" t="s">
        <v>1530</v>
      </c>
      <c r="E447" s="3" t="s">
        <v>1531</v>
      </c>
      <c r="F447" s="12" t="str">
        <f t="shared" si="99"/>
        <v>  11번째</v>
      </c>
      <c r="G447" s="12" t="str">
        <f t="shared" si="100"/>
        <v>  12번째</v>
      </c>
      <c r="H447" s="18" t="str">
        <f t="shared" si="101"/>
        <v>  13번째</v>
      </c>
      <c r="I447">
        <v>0</v>
      </c>
      <c r="J447" t="str">
        <f t="shared" si="102"/>
        <v>(34,11,' 우리나라는 스페이스 클럽의 몇 번째 가입국일까?','  11번째','  12번째','  13번째',0),</v>
      </c>
    </row>
    <row r="448" spans="1:10" x14ac:dyDescent="0.3">
      <c r="A448">
        <v>12</v>
      </c>
      <c r="B448" s="3" t="s">
        <v>1557</v>
      </c>
      <c r="C448" s="3" t="s">
        <v>1532</v>
      </c>
      <c r="D448" s="3" t="s">
        <v>1555</v>
      </c>
      <c r="E448" s="3" t="s">
        <v>1533</v>
      </c>
      <c r="F448" s="12" t="str">
        <f t="shared" si="99"/>
        <v>  적안시</v>
      </c>
      <c r="G448" s="12" t="str">
        <f t="shared" si="100"/>
        <v>  청안시</v>
      </c>
      <c r="H448" s="18" t="str">
        <f t="shared" si="101"/>
        <v>  흑안시</v>
      </c>
      <c r="I448">
        <v>1</v>
      </c>
      <c r="J448" t="str">
        <f t="shared" si="102"/>
        <v>(34,12,' "남을 무시하며 흘겨봄"을 뜻하는 백안시의 반대말은?','  적안시','  청안시','  흑안시',1),</v>
      </c>
    </row>
    <row r="449" spans="1:10" x14ac:dyDescent="0.3">
      <c r="F449" s="12" t="str">
        <f t="shared" ref="F449:F462" si="103">IF( IFERROR(FIND("A.",C449), 0) &gt; 0, TRIM(MID( C449, SEARCH("A.", C449)+2, 100)),TRIM(C449))</f>
        <v/>
      </c>
      <c r="G449" s="12" t="str">
        <f t="shared" ref="G449:G462" si="104">IF( IFERROR(FIND("B.",D449), 0) &gt; 0, TRIM(MID( D449, SEARCH("B.", D449)+2, 100)),TRIM(D449))</f>
        <v/>
      </c>
      <c r="H449" s="18" t="str">
        <f t="shared" ref="H449:H462" si="105">IF( IFERROR(FIND("C.",E449), 0) &gt; 0, TRIM(MID( E449, SEARCH("C.", E449)+2, 100)),TRIM(E449))</f>
        <v/>
      </c>
    </row>
    <row r="450" spans="1:10" x14ac:dyDescent="0.3">
      <c r="A450" s="2">
        <v>43231.520833333336</v>
      </c>
      <c r="B450" s="3" t="s">
        <v>1558</v>
      </c>
      <c r="F450" s="12" t="str">
        <f t="shared" si="103"/>
        <v/>
      </c>
      <c r="G450" s="12" t="str">
        <f t="shared" si="104"/>
        <v/>
      </c>
      <c r="H450" s="18" t="str">
        <f t="shared" si="105"/>
        <v/>
      </c>
    </row>
    <row r="451" spans="1:10" x14ac:dyDescent="0.3">
      <c r="A451">
        <v>1</v>
      </c>
      <c r="B451" s="3" t="s">
        <v>1583</v>
      </c>
      <c r="C451" s="3" t="s">
        <v>1559</v>
      </c>
      <c r="D451" s="3" t="s">
        <v>1560</v>
      </c>
      <c r="E451" s="3" t="s">
        <v>1584</v>
      </c>
      <c r="F451" s="12" t="str">
        <f t="shared" si="103"/>
        <v>  롯데시네마</v>
      </c>
      <c r="G451" s="12" t="str">
        <f t="shared" si="104"/>
        <v>  CGV</v>
      </c>
      <c r="H451" s="18" t="str">
        <f t="shared" si="105"/>
        <v>  메가스터디</v>
      </c>
      <c r="I451">
        <v>2</v>
      </c>
      <c r="J451" t="str">
        <f>"("&amp;$B$450&amp;","&amp;A451&amp;",'"&amp;B451&amp;"','"&amp;F451&amp;"','"&amp;G451&amp;"','"&amp;H451&amp;"',"&amp;I451&amp;"),"</f>
        <v>(35,1,' 다음 중 영화관이 아닌 곳은?','  롯데시네마','  CGV','  메가스터디',2),</v>
      </c>
    </row>
    <row r="452" spans="1:10" x14ac:dyDescent="0.3">
      <c r="A452">
        <v>2</v>
      </c>
      <c r="B452" s="3" t="s">
        <v>1585</v>
      </c>
      <c r="C452" s="3" t="s">
        <v>1586</v>
      </c>
      <c r="D452" s="3" t="s">
        <v>1561</v>
      </c>
      <c r="E452" s="3" t="s">
        <v>1562</v>
      </c>
      <c r="F452" s="12" t="str">
        <f t="shared" si="103"/>
        <v>  월스트리트</v>
      </c>
      <c r="G452" s="12" t="str">
        <f t="shared" si="104"/>
        <v>  백스트리트</v>
      </c>
      <c r="H452" s="18" t="str">
        <f t="shared" si="105"/>
        <v>  콘크리트</v>
      </c>
      <c r="I452">
        <v>0</v>
      </c>
      <c r="J452" t="str">
        <f t="shared" ref="J452:J462" si="106">"("&amp;$B$450&amp;","&amp;A452&amp;",'"&amp;B452&amp;"','"&amp;F452&amp;"','"&amp;G452&amp;"','"&amp;H452&amp;"',"&amp;I452&amp;"),"</f>
        <v>(35,2,' 미국 뉴욕시에 위치한 금융, 증권 거래의 중심지는?','  월스트리트','  백스트리트','  콘크리트',0),</v>
      </c>
    </row>
    <row r="453" spans="1:10" x14ac:dyDescent="0.3">
      <c r="A453">
        <v>3</v>
      </c>
      <c r="B453" s="3" t="s">
        <v>1587</v>
      </c>
      <c r="C453" s="3" t="s">
        <v>1563</v>
      </c>
      <c r="D453" s="3" t="s">
        <v>1588</v>
      </c>
      <c r="E453" s="3" t="s">
        <v>1564</v>
      </c>
      <c r="F453" s="12" t="str">
        <f t="shared" si="103"/>
        <v>  박정희 대통령</v>
      </c>
      <c r="G453" s="12" t="str">
        <f t="shared" si="104"/>
        <v>  김대중 대통령</v>
      </c>
      <c r="H453" s="18" t="str">
        <f t="shared" si="105"/>
        <v>  문재인 대통령</v>
      </c>
      <c r="I453">
        <v>1</v>
      </c>
      <c r="J453" t="str">
        <f t="shared" si="106"/>
        <v>(35,3,' 우리나라 최초의 노벨평화상 수상자는?','  박정희 대통령','  김대중 대통령','  문재인 대통령',1),</v>
      </c>
    </row>
    <row r="454" spans="1:10" x14ac:dyDescent="0.3">
      <c r="A454">
        <v>4</v>
      </c>
      <c r="B454" s="3" t="s">
        <v>1589</v>
      </c>
      <c r="C454" s="3" t="s">
        <v>1590</v>
      </c>
      <c r="D454" s="3" t="s">
        <v>1565</v>
      </c>
      <c r="E454" s="3" t="s">
        <v>1566</v>
      </c>
      <c r="F454" s="12" t="str">
        <f t="shared" si="103"/>
        <v>  미국</v>
      </c>
      <c r="G454" s="12" t="str">
        <f t="shared" si="104"/>
        <v>  한국</v>
      </c>
      <c r="H454" s="18" t="str">
        <f t="shared" si="105"/>
        <v>  북한</v>
      </c>
      <c r="I454">
        <v>0</v>
      </c>
      <c r="J454" t="str">
        <f t="shared" si="106"/>
        <v>(35,4,' 군사비 지출액이 가장 큰 나라는?','  미국','  한국','  북한',0),</v>
      </c>
    </row>
    <row r="455" spans="1:10" x14ac:dyDescent="0.3">
      <c r="A455">
        <v>5</v>
      </c>
      <c r="B455" s="3" t="s">
        <v>1606</v>
      </c>
      <c r="C455" s="3" t="s">
        <v>1567</v>
      </c>
      <c r="D455" s="3" t="s">
        <v>1591</v>
      </c>
      <c r="E455" s="3" t="s">
        <v>1568</v>
      </c>
      <c r="F455" s="12" t="str">
        <f t="shared" si="103"/>
        <v>  장첸</v>
      </c>
      <c r="G455" s="12" t="str">
        <f t="shared" si="104"/>
        <v>  도티</v>
      </c>
      <c r="H455" s="18" t="str">
        <f t="shared" si="105"/>
        <v>  캐리 언니</v>
      </c>
      <c r="I455">
        <v>1</v>
      </c>
      <c r="J455" t="str">
        <f t="shared" si="106"/>
        <v>(35,5,' "초통령"이라 불리며, 한국 게임 채널 최초로 유튜브 구독자 200만 명을 돌파한 크리에이터는?','  장첸','  도티','  캐리 언니',1),</v>
      </c>
    </row>
    <row r="456" spans="1:10" x14ac:dyDescent="0.3">
      <c r="A456">
        <v>6</v>
      </c>
      <c r="B456" s="3" t="s">
        <v>1592</v>
      </c>
      <c r="C456" s="3" t="s">
        <v>1569</v>
      </c>
      <c r="D456" s="3" t="s">
        <v>1593</v>
      </c>
      <c r="E456" s="3" t="s">
        <v>1570</v>
      </c>
      <c r="F456" s="12" t="str">
        <f t="shared" si="103"/>
        <v>  요오드</v>
      </c>
      <c r="G456" s="12" t="str">
        <f t="shared" si="104"/>
        <v>  라돈</v>
      </c>
      <c r="H456" s="18" t="str">
        <f t="shared" si="105"/>
        <v>  칼륨</v>
      </c>
      <c r="I456">
        <v>1</v>
      </c>
      <c r="J456" t="str">
        <f t="shared" si="106"/>
        <v>(35,6,' 원자번호 86번으로 최근 침대 검출 논란으로 이슈가 된 원소는?','  요오드','  라돈','  칼륨',1),</v>
      </c>
    </row>
    <row r="457" spans="1:10" x14ac:dyDescent="0.3">
      <c r="A457">
        <v>7</v>
      </c>
      <c r="B457" s="3" t="s">
        <v>1594</v>
      </c>
      <c r="C457" s="3" t="s">
        <v>1571</v>
      </c>
      <c r="D457" s="3" t="s">
        <v>1572</v>
      </c>
      <c r="E457" s="3" t="s">
        <v>1595</v>
      </c>
      <c r="F457" s="12" t="str">
        <f t="shared" si="103"/>
        <v>  주사위는 던져졌다.</v>
      </c>
      <c r="G457" s="12" t="str">
        <f t="shared" si="104"/>
        <v>  길을 찾을 수 없다면, 길을 만들어라!</v>
      </c>
      <c r="H457" s="18" t="str">
        <f t="shared" si="105"/>
        <v>  노병은 죽지 않았다, 다만 사라질 뿐이다.</v>
      </c>
      <c r="I457">
        <v>2</v>
      </c>
      <c r="J457" t="str">
        <f t="shared" si="106"/>
        <v>(35,7,' 인천 상륙 작전으로 유명한 맥아더 장군이 퇴임 연설에서 남긴 명언으로 알맞은 것은?','  주사위는 던져졌다.','  길을 찾을 수 없다면, 길을 만들어라!','  노병은 죽지 않았다, 다만 사라질 뿐이다.',2),</v>
      </c>
    </row>
    <row r="458" spans="1:10" x14ac:dyDescent="0.3">
      <c r="A458">
        <v>8</v>
      </c>
      <c r="B458" s="3" t="s">
        <v>1596</v>
      </c>
      <c r="C458" s="3" t="s">
        <v>1573</v>
      </c>
      <c r="D458" s="3" t="s">
        <v>1574</v>
      </c>
      <c r="E458" s="3" t="s">
        <v>1597</v>
      </c>
      <c r="F458" s="12" t="str">
        <f t="shared" si="103"/>
        <v>  인포메틱스 카</v>
      </c>
      <c r="G458" s="12" t="str">
        <f t="shared" si="104"/>
        <v>  사이드 카</v>
      </c>
      <c r="H458" s="18" t="str">
        <f t="shared" si="105"/>
        <v>  커넥티드 카</v>
      </c>
      <c r="I458">
        <v>2</v>
      </c>
      <c r="J458" t="str">
        <f t="shared" si="106"/>
        <v>(35,8,' 정보통신 기술과 자동차를 연결한 차세대 자동차를 뜻하는 용어는?','  인포메틱스 카','  사이드 카','  커넥티드 카',2),</v>
      </c>
    </row>
    <row r="459" spans="1:10" x14ac:dyDescent="0.3">
      <c r="A459">
        <v>9</v>
      </c>
      <c r="B459" s="3" t="s">
        <v>1598</v>
      </c>
      <c r="C459" s="3" t="s">
        <v>1599</v>
      </c>
      <c r="D459" s="3" t="s">
        <v>1575</v>
      </c>
      <c r="E459" s="3" t="s">
        <v>1576</v>
      </c>
      <c r="F459" s="12" t="str">
        <f t="shared" si="103"/>
        <v>  제비</v>
      </c>
      <c r="G459" s="12" t="str">
        <f t="shared" si="104"/>
        <v>  까치</v>
      </c>
      <c r="H459" s="18" t="str">
        <f t="shared" si="105"/>
        <v>  비둘기</v>
      </c>
      <c r="I459">
        <v>0</v>
      </c>
      <c r="J459" t="str">
        <f t="shared" si="106"/>
        <v>(35,9,' 우체국 마크는 어떤 새를 표현한 것일까?','  제비','  까치','  비둘기',0),</v>
      </c>
    </row>
    <row r="460" spans="1:10" x14ac:dyDescent="0.3">
      <c r="A460">
        <v>10</v>
      </c>
      <c r="B460" s="3" t="s">
        <v>1600</v>
      </c>
      <c r="C460" s="3" t="s">
        <v>1577</v>
      </c>
      <c r="D460" s="3" t="s">
        <v>1578</v>
      </c>
      <c r="E460" s="3" t="s">
        <v>1601</v>
      </c>
      <c r="F460" s="12" t="str">
        <f t="shared" si="103"/>
        <v>  흠치다</v>
      </c>
      <c r="G460" s="12" t="str">
        <f t="shared" si="104"/>
        <v>  뽀리다</v>
      </c>
      <c r="H460" s="18" t="str">
        <f t="shared" si="105"/>
        <v>  쌔비다</v>
      </c>
      <c r="I460">
        <v>2</v>
      </c>
      <c r="J460" t="str">
        <f t="shared" si="106"/>
        <v>(35,10,' 다음 중 올바른 표준어는?','  흠치다','  뽀리다','  쌔비다',2),</v>
      </c>
    </row>
    <row r="461" spans="1:10" x14ac:dyDescent="0.3">
      <c r="A461">
        <v>11</v>
      </c>
      <c r="B461" s="3" t="s">
        <v>1602</v>
      </c>
      <c r="C461" s="3" t="s">
        <v>1579</v>
      </c>
      <c r="D461" s="3" t="s">
        <v>1603</v>
      </c>
      <c r="E461" s="3" t="s">
        <v>1580</v>
      </c>
      <c r="F461" s="12" t="str">
        <f t="shared" si="103"/>
        <v>  점잖다 - 젊지 않다</v>
      </c>
      <c r="G461" s="12" t="str">
        <f t="shared" si="104"/>
        <v>  괜찮다 - 개의치 않다</v>
      </c>
      <c r="H461" s="18" t="str">
        <f t="shared" si="105"/>
        <v>  귀찮다 - 귀하지 않다</v>
      </c>
      <c r="I461">
        <v>1</v>
      </c>
      <c r="J461" t="str">
        <f t="shared" si="106"/>
        <v>(35,11,' 보기의 단어와 어원이 잘못 짝지어진 것은?','  점잖다 - 젊지 않다','  괜찮다 - 개의치 않다','  귀찮다 - 귀하지 않다',1),</v>
      </c>
    </row>
    <row r="462" spans="1:10" x14ac:dyDescent="0.3">
      <c r="A462">
        <v>12</v>
      </c>
      <c r="B462" s="3" t="s">
        <v>1604</v>
      </c>
      <c r="C462" s="3" t="s">
        <v>1605</v>
      </c>
      <c r="D462" s="3" t="s">
        <v>1581</v>
      </c>
      <c r="E462" s="3" t="s">
        <v>1582</v>
      </c>
      <c r="F462" s="12" t="str">
        <f t="shared" si="103"/>
        <v>  김창회</v>
      </c>
      <c r="G462" s="12" t="str">
        <f t="shared" si="104"/>
        <v>  김창암</v>
      </c>
      <c r="H462" s="18" t="str">
        <f t="shared" si="105"/>
        <v>  김창수</v>
      </c>
      <c r="I462">
        <v>0</v>
      </c>
      <c r="J462" t="str">
        <f t="shared" si="106"/>
        <v>(35,12,' 백범 김구 선생의 개명 전 이름이 아닌 것은?','  김창회','  김창암','  김창수',0),</v>
      </c>
    </row>
    <row r="463" spans="1:10" x14ac:dyDescent="0.3">
      <c r="H463" s="18"/>
    </row>
    <row r="464" spans="1:10" x14ac:dyDescent="0.3">
      <c r="B464" s="3" t="s">
        <v>1654</v>
      </c>
      <c r="H464" s="18"/>
    </row>
    <row r="465" spans="1:10" x14ac:dyDescent="0.3">
      <c r="A465">
        <v>1</v>
      </c>
      <c r="B465" s="3" t="s">
        <v>1653</v>
      </c>
      <c r="C465" s="3" t="s">
        <v>1631</v>
      </c>
      <c r="D465" s="3" t="s">
        <v>1607</v>
      </c>
      <c r="E465" s="3" t="s">
        <v>1608</v>
      </c>
      <c r="F465" s="12" t="str">
        <f t="shared" ref="F465:F476" si="107">IF( IFERROR(FIND("A.",C465), 0) &gt; 0, TRIM(MID( C465, SEARCH("A.", C465)+2, 100)),TRIM(C465))</f>
        <v>  무지개</v>
      </c>
      <c r="G465" s="12" t="str">
        <f t="shared" ref="G465:G476" si="108">IF( IFERROR(FIND("B.",D465), 0) &gt; 0, TRIM(MID( D465, SEARCH("B.", D465)+2, 100)),TRIM(D465))</f>
        <v>  지우개</v>
      </c>
      <c r="H465" s="18" t="str">
        <f t="shared" ref="H465:H476" si="109">IF( IFERROR(FIND("C.",E465), 0) &gt; 0, TRIM(MID( E465, SEARCH("C.", E465)+2, 100)),TRIM(E465))</f>
        <v>  보조개</v>
      </c>
      <c r="I465" s="12">
        <v>0</v>
      </c>
      <c r="J465" t="str">
        <f>"("&amp;$B$464&amp;","&amp;A465&amp;",'"&amp;B465&amp;"','"&amp;F465&amp;"','"&amp;G465&amp;"','"&amp;H465&amp;"',"&amp;I465&amp;"),"</f>
        <v>(36,1,' 공중에 떠 있는 반원 모양의 일곱 빛깔 줄의 이름은?','  무지개','  지우개','  보조개',0),</v>
      </c>
    </row>
    <row r="466" spans="1:10" x14ac:dyDescent="0.3">
      <c r="A466">
        <v>2</v>
      </c>
      <c r="B466" s="3" t="s">
        <v>1632</v>
      </c>
      <c r="C466" s="3" t="s">
        <v>1609</v>
      </c>
      <c r="D466" s="3" t="s">
        <v>1633</v>
      </c>
      <c r="E466" s="3" t="s">
        <v>1610</v>
      </c>
      <c r="F466" s="12" t="str">
        <f t="shared" si="107"/>
        <v>  잭팟</v>
      </c>
      <c r="G466" s="12" t="str">
        <f t="shared" si="108"/>
        <v>  에어팟</v>
      </c>
      <c r="H466" s="18" t="str">
        <f t="shared" si="109"/>
        <v>  삼인팟</v>
      </c>
      <c r="I466" s="12">
        <v>1</v>
      </c>
      <c r="J466" t="str">
        <f t="shared" ref="J466:J476" si="110">"("&amp;$B$464&amp;","&amp;A466&amp;",'"&amp;B466&amp;"','"&amp;F466&amp;"','"&amp;G466&amp;"','"&amp;H466&amp;"',"&amp;I466&amp;"),"</f>
        <v>(36,2,' 애플에서 출시한 무선 이어폰의 이름은?','  잭팟','  에어팟','  삼인팟',1),</v>
      </c>
    </row>
    <row r="467" spans="1:10" x14ac:dyDescent="0.3">
      <c r="A467">
        <v>3</v>
      </c>
      <c r="B467" s="3" t="s">
        <v>1634</v>
      </c>
      <c r="C467" s="3" t="s">
        <v>1611</v>
      </c>
      <c r="D467" s="3" t="s">
        <v>1612</v>
      </c>
      <c r="E467" s="3" t="s">
        <v>1635</v>
      </c>
      <c r="F467" s="12" t="str">
        <f t="shared" si="107"/>
        <v>  전세</v>
      </c>
      <c r="G467" s="12" t="str">
        <f t="shared" si="108"/>
        <v>  개세</v>
      </c>
      <c r="H467" s="18" t="str">
        <f t="shared" si="109"/>
        <v>  주행세</v>
      </c>
      <c r="I467" s="12">
        <v>2</v>
      </c>
      <c r="J467" t="str">
        <f t="shared" si="110"/>
        <v>(36,3,' 유류세에 포함되는 것은?','  전세','  개세','  주행세',2),</v>
      </c>
    </row>
    <row r="468" spans="1:10" x14ac:dyDescent="0.3">
      <c r="A468">
        <v>4</v>
      </c>
      <c r="B468" s="3" t="s">
        <v>1636</v>
      </c>
      <c r="C468" s="3" t="s">
        <v>1613</v>
      </c>
      <c r="D468" s="3" t="s">
        <v>1614</v>
      </c>
      <c r="E468" s="3" t="s">
        <v>1637</v>
      </c>
      <c r="F468" s="12" t="str">
        <f t="shared" si="107"/>
        <v>  지방</v>
      </c>
      <c r="G468" s="12" t="str">
        <f t="shared" si="108"/>
        <v>  탄수화물</v>
      </c>
      <c r="H468" s="18" t="str">
        <f t="shared" si="109"/>
        <v>  비타민C</v>
      </c>
      <c r="I468" s="12">
        <v>2</v>
      </c>
      <c r="J468" t="str">
        <f t="shared" si="110"/>
        <v>(36,4,' 완전 식품이라 불리는 달걀에 함유되지 않은 영양소는?','  지방','  탄수화물','  비타민C',2),</v>
      </c>
    </row>
    <row r="469" spans="1:10" x14ac:dyDescent="0.3">
      <c r="A469">
        <v>5</v>
      </c>
      <c r="B469" s="3" t="s">
        <v>1638</v>
      </c>
      <c r="C469" s="3" t="s">
        <v>1615</v>
      </c>
      <c r="D469" s="3" t="s">
        <v>1639</v>
      </c>
      <c r="E469" s="3" t="s">
        <v>1616</v>
      </c>
      <c r="F469" s="12" t="str">
        <f t="shared" si="107"/>
        <v>  무선 조난 신호</v>
      </c>
      <c r="G469" s="12" t="str">
        <f t="shared" si="108"/>
        <v>  5월의 신부</v>
      </c>
      <c r="H469" s="18" t="str">
        <f t="shared" si="109"/>
        <v>  노동자의 날</v>
      </c>
      <c r="I469" s="12">
        <v>1</v>
      </c>
      <c r="J469" t="str">
        <f t="shared" si="110"/>
        <v>(36,5,' 메이데이(May Day)를 일컫는 의미가 아닌 것은?','  무선 조난 신호','  5월의 신부','  노동자의 날',1),</v>
      </c>
    </row>
    <row r="470" spans="1:10" x14ac:dyDescent="0.3">
      <c r="A470">
        <v>6</v>
      </c>
      <c r="B470" s="3" t="s">
        <v>1640</v>
      </c>
      <c r="C470" s="3" t="s">
        <v>1617</v>
      </c>
      <c r="D470" s="3" t="s">
        <v>1618</v>
      </c>
      <c r="E470" s="3" t="s">
        <v>1641</v>
      </c>
      <c r="F470" s="12" t="str">
        <f t="shared" si="107"/>
        <v>  짜파게티</v>
      </c>
      <c r="G470" s="12" t="str">
        <f t="shared" si="108"/>
        <v>  불닭볶음면</v>
      </c>
      <c r="H470" s="18" t="str">
        <f t="shared" si="109"/>
        <v>  육개장</v>
      </c>
      <c r="I470" s="12">
        <v>2</v>
      </c>
      <c r="J470" t="str">
        <f t="shared" si="110"/>
        <v>(36,6,' 컵라면 매출 1위는?','  짜파게티','  불닭볶음면','  육개장',2),</v>
      </c>
    </row>
    <row r="471" spans="1:10" x14ac:dyDescent="0.3">
      <c r="A471">
        <v>7</v>
      </c>
      <c r="B471" s="3" t="s">
        <v>1642</v>
      </c>
      <c r="C471" s="3" t="s">
        <v>1619</v>
      </c>
      <c r="D471" s="3" t="s">
        <v>1620</v>
      </c>
      <c r="E471" s="3" t="s">
        <v>1643</v>
      </c>
      <c r="F471" s="12" t="str">
        <f t="shared" si="107"/>
        <v>  Panel</v>
      </c>
      <c r="G471" s="12" t="str">
        <f t="shared" si="108"/>
        <v>  Pixel</v>
      </c>
      <c r="H471" s="18" t="str">
        <f t="shared" si="109"/>
        <v>  Progressive</v>
      </c>
      <c r="I471" s="12">
        <v>2</v>
      </c>
      <c r="J471" t="str">
        <f t="shared" si="110"/>
        <v>(36,7,' 영상 품질을 나타내는 1080p 720p에서 p가 의미하는 것은?','  Panel','  Pixel','  Progressive',2),</v>
      </c>
    </row>
    <row r="472" spans="1:10" x14ac:dyDescent="0.3">
      <c r="A472">
        <v>8</v>
      </c>
      <c r="B472" s="3" t="s">
        <v>1644</v>
      </c>
      <c r="C472" s="3" t="s">
        <v>1621</v>
      </c>
      <c r="D472" s="3" t="s">
        <v>1622</v>
      </c>
      <c r="E472" s="3" t="s">
        <v>1645</v>
      </c>
      <c r="F472" s="12" t="str">
        <f t="shared" si="107"/>
        <v>  치아</v>
      </c>
      <c r="G472" s="12" t="str">
        <f t="shared" si="108"/>
        <v>  목구멍</v>
      </c>
      <c r="H472" s="18" t="str">
        <f t="shared" si="109"/>
        <v>  입술</v>
      </c>
      <c r="I472" s="12">
        <v>2</v>
      </c>
      <c r="J472" t="str">
        <f t="shared" si="110"/>
        <v>(36,8,' 한글 자음 &lt;ㅁ&gt;은 어떤 발음 기관을 본떠 만든 것일까?','  치아','  목구멍','  입술',2),</v>
      </c>
    </row>
    <row r="473" spans="1:10" x14ac:dyDescent="0.3">
      <c r="A473">
        <v>9</v>
      </c>
      <c r="B473" s="3" t="s">
        <v>1655</v>
      </c>
      <c r="C473" s="3" t="s">
        <v>1646</v>
      </c>
      <c r="D473" s="3" t="s">
        <v>1623</v>
      </c>
      <c r="E473" s="3" t="s">
        <v>1624</v>
      </c>
      <c r="F473" s="12" t="str">
        <f t="shared" si="107"/>
        <v>  약 30분</v>
      </c>
      <c r="G473" s="12" t="str">
        <f t="shared" si="108"/>
        <v>  약 1시간</v>
      </c>
      <c r="H473" s="18" t="str">
        <f t="shared" si="109"/>
        <v>  약 2시간</v>
      </c>
      <c r="I473" s="12">
        <v>0</v>
      </c>
      <c r="J473" t="str">
        <f t="shared" si="110"/>
        <v>(36,9,' 조선시대엔 시간을 "식경"이라는 단위로 쪼갰다. 그렇다면 &lt;한식경&gt;은 지금의 어느 정도의 시간일까?','  약 30분','  약 1시간','  약 2시간',0),</v>
      </c>
    </row>
    <row r="474" spans="1:10" x14ac:dyDescent="0.3">
      <c r="A474">
        <v>10</v>
      </c>
      <c r="B474" s="3" t="s">
        <v>1647</v>
      </c>
      <c r="C474" s="3" t="s">
        <v>1648</v>
      </c>
      <c r="D474" s="3" t="s">
        <v>1625</v>
      </c>
      <c r="E474" s="3" t="s">
        <v>1626</v>
      </c>
      <c r="F474" s="12" t="str">
        <f t="shared" si="107"/>
        <v>  21개</v>
      </c>
      <c r="G474" s="12" t="str">
        <f t="shared" si="108"/>
        <v>  25개</v>
      </c>
      <c r="H474" s="18" t="str">
        <f t="shared" si="109"/>
        <v>  28개</v>
      </c>
      <c r="I474" s="12">
        <v>0</v>
      </c>
      <c r="J474" t="str">
        <f t="shared" si="110"/>
        <v>(36,10,' 통상적으로 맥주병 뚜겅의 톱니는 몇 개일까?','  21개','  25개','  28개',0),</v>
      </c>
    </row>
    <row r="475" spans="1:10" x14ac:dyDescent="0.3">
      <c r="A475">
        <v>11</v>
      </c>
      <c r="B475" s="3" t="s">
        <v>1649</v>
      </c>
      <c r="C475" s="3" t="s">
        <v>1627</v>
      </c>
      <c r="D475" s="3" t="s">
        <v>1650</v>
      </c>
      <c r="E475" s="3" t="s">
        <v>1628</v>
      </c>
      <c r="F475" s="12" t="str">
        <f t="shared" si="107"/>
        <v>  각질</v>
      </c>
      <c r="G475" s="12" t="str">
        <f t="shared" si="108"/>
        <v>  대변</v>
      </c>
      <c r="H475" s="18" t="str">
        <f t="shared" si="109"/>
        <v>  손발톱</v>
      </c>
      <c r="I475" s="12">
        <v>1</v>
      </c>
      <c r="J475" t="str">
        <f t="shared" si="110"/>
        <v>(36,11,' 2012년 미국에는 정자은행과 혈액은행의 뒤를 이어 [   ] 은행이 탄생했다.','  각질','  대변','  손발톱',1),</v>
      </c>
    </row>
    <row r="476" spans="1:10" x14ac:dyDescent="0.3">
      <c r="A476">
        <v>12</v>
      </c>
      <c r="B476" s="3" t="s">
        <v>1651</v>
      </c>
      <c r="C476" s="3" t="s">
        <v>1629</v>
      </c>
      <c r="D476" s="3" t="s">
        <v>1630</v>
      </c>
      <c r="E476" s="3" t="s">
        <v>1652</v>
      </c>
      <c r="F476" s="12" t="str">
        <f t="shared" si="107"/>
        <v>  19세 ~ 25세</v>
      </c>
      <c r="G476" s="12" t="str">
        <f t="shared" si="108"/>
        <v>  18세 ~ 30세</v>
      </c>
      <c r="H476" s="18" t="str">
        <f t="shared" si="109"/>
        <v>  15세 ~ 29세</v>
      </c>
      <c r="I476" s="12">
        <v>2</v>
      </c>
      <c r="J476" t="str">
        <f t="shared" si="110"/>
        <v>(36,12,' 우리나라에서 청년층 취업자로 구분되는 연령은?','  19세 ~ 25세','  18세 ~ 30세','  15세 ~ 29세',2),</v>
      </c>
    </row>
    <row r="477" spans="1:10" x14ac:dyDescent="0.3">
      <c r="F477" s="12" t="str">
        <f t="shared" ref="F477:F490" si="111">IF( IFERROR(FIND("A.",C477), 0) &gt; 0, TRIM(MID( C477, SEARCH("A.", C477)+2, 100)),TRIM(C477))</f>
        <v/>
      </c>
      <c r="G477" s="12" t="str">
        <f t="shared" ref="G477:G490" si="112">IF( IFERROR(FIND("B.",D477), 0) &gt; 0, TRIM(MID( D477, SEARCH("B.", D477)+2, 100)),TRIM(D477))</f>
        <v/>
      </c>
      <c r="H477" s="18" t="str">
        <f t="shared" ref="H477:H490" si="113">IF( IFERROR(FIND("C.",E477), 0) &gt; 0, TRIM(MID( E477, SEARCH("C.", E477)+2, 100)),TRIM(E477))</f>
        <v/>
      </c>
    </row>
    <row r="478" spans="1:10" x14ac:dyDescent="0.3">
      <c r="A478" s="2">
        <v>43232.583333333336</v>
      </c>
      <c r="B478" s="3" t="s">
        <v>1703</v>
      </c>
      <c r="F478" s="12" t="str">
        <f t="shared" si="111"/>
        <v/>
      </c>
      <c r="G478" s="12" t="str">
        <f t="shared" si="112"/>
        <v/>
      </c>
      <c r="H478" s="18" t="str">
        <f t="shared" si="113"/>
        <v/>
      </c>
    </row>
    <row r="479" spans="1:10" x14ac:dyDescent="0.3">
      <c r="A479">
        <v>1</v>
      </c>
      <c r="B479" s="3" t="s">
        <v>1679</v>
      </c>
      <c r="C479" s="3" t="s">
        <v>1680</v>
      </c>
      <c r="D479" s="3" t="s">
        <v>1656</v>
      </c>
      <c r="E479" s="3" t="s">
        <v>1657</v>
      </c>
      <c r="F479" s="12" t="str">
        <f t="shared" si="111"/>
        <v>  초당두부</v>
      </c>
      <c r="G479" s="12" t="str">
        <f t="shared" si="112"/>
        <v>  분당두부</v>
      </c>
      <c r="H479" s="18" t="str">
        <f t="shared" si="113"/>
        <v>  꽈당두부</v>
      </c>
      <c r="I479" s="28">
        <v>0</v>
      </c>
      <c r="J479" t="str">
        <f>"("&amp;$B$478&amp;","&amp;A479&amp;",'"&amp;B479&amp;"','"&amp;F479&amp;"','"&amp;G479&amp;"','"&amp;H479&amp;"',"&amp;I479&amp;"),"</f>
        <v>(37,1,' 조선시대 허엽이 최초로 만든 것으로 소금 대신 바닷물을 간수로 하는 두부는?','  초당두부','  분당두부','  꽈당두부',0),</v>
      </c>
    </row>
    <row r="480" spans="1:10" x14ac:dyDescent="0.3">
      <c r="A480">
        <v>2</v>
      </c>
      <c r="B480" s="3" t="s">
        <v>1681</v>
      </c>
      <c r="C480" s="3" t="s">
        <v>1658</v>
      </c>
      <c r="D480" s="3" t="s">
        <v>1659</v>
      </c>
      <c r="E480" s="3" t="s">
        <v>1682</v>
      </c>
      <c r="F480" s="12" t="str">
        <f t="shared" si="111"/>
        <v>  치트키</v>
      </c>
      <c r="G480" s="12" t="str">
        <f t="shared" si="112"/>
        <v>  나이키</v>
      </c>
      <c r="H480" s="18" t="str">
        <f t="shared" si="113"/>
        <v>  로키</v>
      </c>
      <c r="I480" s="28">
        <v>2</v>
      </c>
      <c r="J480" t="str">
        <f t="shared" ref="J480:J490" si="114">"("&amp;$B$478&amp;","&amp;A480&amp;",'"&amp;B480&amp;"','"&amp;F480&amp;"','"&amp;G480&amp;"','"&amp;H480&amp;"',"&amp;I480&amp;"),"</f>
        <v>(37,2,' 오딘의 그림자로 불리는 장난기 많고 자유분방한 북유럽 신화의 신은?','  치트키','  나이키','  로키',2),</v>
      </c>
    </row>
    <row r="481" spans="1:10" x14ac:dyDescent="0.3">
      <c r="A481">
        <v>3</v>
      </c>
      <c r="B481" s="3" t="s">
        <v>1683</v>
      </c>
      <c r="C481" s="3" t="s">
        <v>1684</v>
      </c>
      <c r="D481" s="3" t="s">
        <v>1660</v>
      </c>
      <c r="E481" s="3" t="s">
        <v>1685</v>
      </c>
      <c r="F481" s="12" t="str">
        <f t="shared" si="111"/>
        <v>  만우절</v>
      </c>
      <c r="G481" s="12" t="str">
        <f t="shared" si="112"/>
        <v>  빼빼로데이</v>
      </c>
      <c r="H481" s="18" t="str">
        <f t="shared" si="113"/>
        <v>  성년의 날</v>
      </c>
      <c r="I481" s="28">
        <v>2</v>
      </c>
      <c r="J481" t="str">
        <f t="shared" si="114"/>
        <v>(37,3,' 매년 날짜가 바뀌는 기념일은?','  만우절','  빼빼로데이','  성년의 날',2),</v>
      </c>
    </row>
    <row r="482" spans="1:10" x14ac:dyDescent="0.3">
      <c r="A482">
        <v>4</v>
      </c>
      <c r="B482" s="3" t="s">
        <v>1686</v>
      </c>
      <c r="C482" s="3" t="s">
        <v>1661</v>
      </c>
      <c r="D482" s="3" t="s">
        <v>1687</v>
      </c>
      <c r="E482" s="3" t="s">
        <v>1662</v>
      </c>
      <c r="F482" s="12" t="str">
        <f t="shared" si="111"/>
        <v>  볼리비아</v>
      </c>
      <c r="G482" s="12" t="str">
        <f t="shared" si="112"/>
        <v>  아르헨티나</v>
      </c>
      <c r="H482" s="18" t="str">
        <f t="shared" si="113"/>
        <v>  대만</v>
      </c>
      <c r="I482" s="28">
        <v>1</v>
      </c>
      <c r="J482" t="str">
        <f t="shared" si="114"/>
        <v>(37,4,' 다음 중 가장 넓은 면적의 국토를 가진 나라는?','  볼리비아','  아르헨티나','  대만',1),</v>
      </c>
    </row>
    <row r="483" spans="1:10" x14ac:dyDescent="0.3">
      <c r="A483">
        <v>5</v>
      </c>
      <c r="B483" s="3" t="s">
        <v>1688</v>
      </c>
      <c r="C483" s="3" t="s">
        <v>1689</v>
      </c>
      <c r="D483" s="3" t="s">
        <v>1663</v>
      </c>
      <c r="E483" s="3" t="s">
        <v>1664</v>
      </c>
      <c r="F483" s="12" t="str">
        <f t="shared" si="111"/>
        <v>  탈장</v>
      </c>
      <c r="G483" s="12" t="str">
        <f t="shared" si="112"/>
        <v>  소화 불량</v>
      </c>
      <c r="H483" s="18" t="str">
        <f t="shared" si="113"/>
        <v>  변비</v>
      </c>
      <c r="I483" s="28">
        <v>0</v>
      </c>
      <c r="J483" t="str">
        <f t="shared" si="114"/>
        <v>(37,5,' 신체의 장기가 제자리에 있지 않고 다른 조직을 통해 빠지거나 돌출되는 증상은?','  탈장','  소화 불량','  변비',0),</v>
      </c>
    </row>
    <row r="484" spans="1:10" x14ac:dyDescent="0.3">
      <c r="A484">
        <v>6</v>
      </c>
      <c r="B484" s="3" t="s">
        <v>1690</v>
      </c>
      <c r="C484" s="3" t="s">
        <v>1665</v>
      </c>
      <c r="D484" s="3" t="s">
        <v>1666</v>
      </c>
      <c r="E484" s="3" t="s">
        <v>1691</v>
      </c>
      <c r="F484" s="12" t="str">
        <f t="shared" si="111"/>
        <v>  민무늬토기</v>
      </c>
      <c r="G484" s="12" t="str">
        <f t="shared" si="112"/>
        <v>  고인돌</v>
      </c>
      <c r="H484" s="18" t="str">
        <f t="shared" si="113"/>
        <v>  철제 농기구</v>
      </c>
      <c r="I484" s="28">
        <v>2</v>
      </c>
      <c r="J484" t="str">
        <f t="shared" si="114"/>
        <v>(37,6,' 청동기 시대의 특징에 해당하지 않는 것은?','  민무늬토기','  고인돌','  철제 농기구',2),</v>
      </c>
    </row>
    <row r="485" spans="1:10" x14ac:dyDescent="0.3">
      <c r="A485">
        <v>7</v>
      </c>
      <c r="B485" s="3" t="s">
        <v>1692</v>
      </c>
      <c r="C485" s="3" t="s">
        <v>1667</v>
      </c>
      <c r="D485" s="3" t="s">
        <v>1693</v>
      </c>
      <c r="E485" s="3" t="s">
        <v>1668</v>
      </c>
      <c r="F485" s="12" t="str">
        <f t="shared" si="111"/>
        <v>  양갚음</v>
      </c>
      <c r="G485" s="12" t="str">
        <f t="shared" si="112"/>
        <v>  안갚음</v>
      </c>
      <c r="H485" s="18" t="str">
        <f t="shared" si="113"/>
        <v>  앙갚음</v>
      </c>
      <c r="I485" s="28">
        <v>1</v>
      </c>
      <c r="J485" t="str">
        <f t="shared" si="114"/>
        <v>(37,7,' 자식이 자라서 부모의 은공을 갚고 봉양하는 것을 칭하는 말은?','  양갚음','  안갚음','  앙갚음',1),</v>
      </c>
    </row>
    <row r="486" spans="1:10" x14ac:dyDescent="0.3">
      <c r="A486">
        <v>8</v>
      </c>
      <c r="B486" s="3" t="s">
        <v>1694</v>
      </c>
      <c r="C486" s="3" t="s">
        <v>1669</v>
      </c>
      <c r="D486" s="3" t="s">
        <v>1695</v>
      </c>
      <c r="E486" s="3" t="s">
        <v>1670</v>
      </c>
      <c r="F486" s="12" t="str">
        <f t="shared" si="111"/>
        <v>  포도</v>
      </c>
      <c r="G486" s="12" t="str">
        <f t="shared" si="112"/>
        <v>  감</v>
      </c>
      <c r="H486" s="18" t="str">
        <f t="shared" si="113"/>
        <v>  귤</v>
      </c>
      <c r="I486" s="28">
        <v>1</v>
      </c>
      <c r="J486" t="str">
        <f t="shared" si="114"/>
        <v>(37,8,' 제주도의 민속 의상인 갈옷은 (   )즙으로 염색해서 만든다.','  포도','  감','  귤',1),</v>
      </c>
    </row>
    <row r="487" spans="1:10" x14ac:dyDescent="0.3">
      <c r="A487">
        <v>9</v>
      </c>
      <c r="B487" s="3" t="s">
        <v>1704</v>
      </c>
      <c r="C487" s="3" t="s">
        <v>1671</v>
      </c>
      <c r="D487" s="3" t="s">
        <v>1672</v>
      </c>
      <c r="E487" s="3" t="s">
        <v>1696</v>
      </c>
      <c r="F487" s="12" t="str">
        <f t="shared" si="111"/>
        <v>  [효꽈]</v>
      </c>
      <c r="G487" s="12" t="str">
        <f t="shared" si="112"/>
        <v>  [효과]</v>
      </c>
      <c r="H487" s="18" t="str">
        <f t="shared" si="113"/>
        <v>  둘 다 맞다</v>
      </c>
      <c r="I487" s="28">
        <v>2</v>
      </c>
      <c r="J487" t="str">
        <f t="shared" si="114"/>
        <v>(37,9,' "효과"의 표준 발음으로 옳은 것은?','  [효꽈]','  [효과]','  둘 다 맞다',2),</v>
      </c>
    </row>
    <row r="488" spans="1:10" x14ac:dyDescent="0.3">
      <c r="A488">
        <v>10</v>
      </c>
      <c r="B488" s="3" t="s">
        <v>1697</v>
      </c>
      <c r="C488" s="3" t="s">
        <v>1698</v>
      </c>
      <c r="D488" s="3" t="s">
        <v>1673</v>
      </c>
      <c r="E488" s="3" t="s">
        <v>1674</v>
      </c>
      <c r="F488" s="12" t="str">
        <f t="shared" si="111"/>
        <v>  레티놀</v>
      </c>
      <c r="G488" s="12" t="str">
        <f t="shared" si="112"/>
        <v>  알부틴</v>
      </c>
      <c r="H488" s="18" t="str">
        <f t="shared" si="113"/>
        <v>  펩타이드</v>
      </c>
      <c r="I488" s="28">
        <v>0</v>
      </c>
      <c r="J488" t="str">
        <f t="shared" si="114"/>
        <v>(37,10,' 비타민A1의 화학명은?','  레티놀','  알부틴','  펩타이드',0),</v>
      </c>
    </row>
    <row r="489" spans="1:10" x14ac:dyDescent="0.3">
      <c r="A489">
        <v>11</v>
      </c>
      <c r="B489" s="3" t="s">
        <v>1699</v>
      </c>
      <c r="C489" s="3" t="s">
        <v>1675</v>
      </c>
      <c r="D489" s="3" t="s">
        <v>1700</v>
      </c>
      <c r="E489" s="3" t="s">
        <v>1676</v>
      </c>
      <c r="F489" s="12" t="str">
        <f t="shared" si="111"/>
        <v>  아지</v>
      </c>
      <c r="G489" s="12" t="str">
        <f t="shared" si="112"/>
        <v>  코코</v>
      </c>
      <c r="H489" s="18" t="str">
        <f t="shared" si="113"/>
        <v>  해피</v>
      </c>
      <c r="I489" s="28">
        <v>1</v>
      </c>
      <c r="J489" t="str">
        <f t="shared" si="114"/>
        <v>(37,11,' 2016년 6월 기준, 농림축산식품부가 조사한 한국인이 가장 많이 사용하는 반려견의 이름은?','  아지','  코코','  해피',1),</v>
      </c>
    </row>
    <row r="490" spans="1:10" x14ac:dyDescent="0.3">
      <c r="A490">
        <v>12</v>
      </c>
      <c r="B490" s="3" t="s">
        <v>1701</v>
      </c>
      <c r="C490" s="3" t="s">
        <v>1677</v>
      </c>
      <c r="D490" s="3" t="s">
        <v>1678</v>
      </c>
      <c r="E490" s="3" t="s">
        <v>1702</v>
      </c>
      <c r="F490" s="12" t="str">
        <f t="shared" si="111"/>
        <v>  단보</v>
      </c>
      <c r="G490" s="12" t="str">
        <f t="shared" si="112"/>
        <v>  평방자</v>
      </c>
      <c r="H490" s="18" t="str">
        <f t="shared" si="113"/>
        <v>  정</v>
      </c>
      <c r="I490" s="28">
        <v>2</v>
      </c>
      <c r="J490" t="str">
        <f t="shared" si="114"/>
        <v>(37,12,' 넓이의 단위가 아닌 것은?','  단보','  평방자','  정',2),</v>
      </c>
    </row>
    <row r="491" spans="1:10" x14ac:dyDescent="0.3">
      <c r="F491" s="12" t="str">
        <f t="shared" ref="F491:F504" si="115">IF( IFERROR(FIND("A.",C491), 0) &gt; 0, TRIM(MID( C491, SEARCH("A.", C491)+2, 100)),TRIM(C491))</f>
        <v/>
      </c>
      <c r="G491" s="12" t="str">
        <f t="shared" ref="G491:G504" si="116">IF( IFERROR(FIND("B.",D491), 0) &gt; 0, TRIM(MID( D491, SEARCH("B.", D491)+2, 100)),TRIM(D491))</f>
        <v/>
      </c>
      <c r="H491" s="18" t="str">
        <f t="shared" ref="H491:H504" si="117">IF( IFERROR(FIND("C.",E491), 0) &gt; 0, TRIM(MID( E491, SEARCH("C.", E491)+2, 100)),TRIM(E491))</f>
        <v/>
      </c>
    </row>
    <row r="492" spans="1:10" x14ac:dyDescent="0.3">
      <c r="A492" s="2">
        <v>43232.833333333336</v>
      </c>
      <c r="B492" s="3" t="s">
        <v>1705</v>
      </c>
      <c r="F492" s="12" t="str">
        <f t="shared" si="115"/>
        <v/>
      </c>
      <c r="G492" s="12" t="str">
        <f t="shared" si="116"/>
        <v/>
      </c>
      <c r="H492" s="18" t="str">
        <f t="shared" si="117"/>
        <v/>
      </c>
    </row>
    <row r="493" spans="1:10" x14ac:dyDescent="0.3">
      <c r="A493">
        <v>1</v>
      </c>
      <c r="B493" s="3" t="s">
        <v>1729</v>
      </c>
      <c r="C493" s="3" t="s">
        <v>1706</v>
      </c>
      <c r="D493" s="3" t="s">
        <v>1707</v>
      </c>
      <c r="E493" s="3" t="s">
        <v>1730</v>
      </c>
      <c r="F493" s="12" t="str">
        <f t="shared" si="115"/>
        <v>  가재는 게 편</v>
      </c>
      <c r="G493" s="12" t="str">
        <f t="shared" si="116"/>
        <v>  나는 많이 먹는 편</v>
      </c>
      <c r="H493" s="18" t="str">
        <f t="shared" si="117"/>
        <v>  옥편</v>
      </c>
      <c r="I493" s="28">
        <v>2</v>
      </c>
      <c r="J493" t="str">
        <f>"("&amp;$B$492&amp;","&amp;A493&amp;",'"&amp;B493&amp;"','"&amp;F493&amp;"','"&amp;G493&amp;"','"&amp;H493&amp;"',"&amp;I493&amp;"),"</f>
        <v>(38,1,' 한자를 모아 부수와 획수대로 배열하고 그 음과 뜻을 표기한 책은?','  가재는 게 편','  나는 많이 먹는 편','  옥편',2),</v>
      </c>
    </row>
    <row r="494" spans="1:10" x14ac:dyDescent="0.3">
      <c r="A494">
        <v>2</v>
      </c>
      <c r="B494" s="3" t="s">
        <v>1731</v>
      </c>
      <c r="C494" s="3" t="s">
        <v>1708</v>
      </c>
      <c r="D494" s="3" t="s">
        <v>1732</v>
      </c>
      <c r="E494" s="3" t="s">
        <v>1123</v>
      </c>
      <c r="F494" s="12" t="str">
        <f t="shared" si="115"/>
        <v>  강원랜드</v>
      </c>
      <c r="G494" s="12" t="str">
        <f t="shared" si="116"/>
        <v>  네버랜드</v>
      </c>
      <c r="H494" s="18" t="str">
        <f t="shared" si="117"/>
        <v>  에버랜드</v>
      </c>
      <c r="I494" s="28">
        <v>1</v>
      </c>
      <c r="J494" t="str">
        <f t="shared" ref="J494:J504" si="118">"("&amp;$B$492&amp;","&amp;A494&amp;",'"&amp;B494&amp;"','"&amp;F494&amp;"','"&amp;G494&amp;"','"&amp;H494&amp;"',"&amp;I494&amp;"),"</f>
        <v>(38,2,' 동화 &lt;피터팬&gt;의 피터팬이 사는 나라의 이름은?','  강원랜드','  네버랜드','  에버랜드',1),</v>
      </c>
    </row>
    <row r="495" spans="1:10" x14ac:dyDescent="0.3">
      <c r="A495">
        <v>3</v>
      </c>
      <c r="B495" s="3" t="s">
        <v>1733</v>
      </c>
      <c r="C495" s="3" t="s">
        <v>1734</v>
      </c>
      <c r="D495" s="3" t="s">
        <v>1709</v>
      </c>
      <c r="E495" s="3" t="s">
        <v>1710</v>
      </c>
      <c r="F495" s="12" t="str">
        <f t="shared" si="115"/>
        <v>  난중일기</v>
      </c>
      <c r="G495" s="12" t="str">
        <f t="shared" si="116"/>
        <v>  백범일지</v>
      </c>
      <c r="H495" s="18" t="str">
        <f t="shared" si="117"/>
        <v>  안네의 일기</v>
      </c>
      <c r="I495" s="28">
        <v>0</v>
      </c>
      <c r="J495" t="str">
        <f t="shared" si="118"/>
        <v>(38,3,' 충무공 이순신이 임진왜란 당시 진중에서 쓴 일기는?','  난중일기','  백범일지','  안네의 일기',0),</v>
      </c>
    </row>
    <row r="496" spans="1:10" x14ac:dyDescent="0.3">
      <c r="A496">
        <v>4</v>
      </c>
      <c r="B496" s="3" t="s">
        <v>1735</v>
      </c>
      <c r="C496" s="3" t="s">
        <v>1711</v>
      </c>
      <c r="D496" s="3" t="s">
        <v>1712</v>
      </c>
      <c r="E496" s="3" t="s">
        <v>1736</v>
      </c>
      <c r="F496" s="12" t="str">
        <f t="shared" si="115"/>
        <v>  이병헌</v>
      </c>
      <c r="G496" s="12" t="str">
        <f t="shared" si="116"/>
        <v>  김혜수</v>
      </c>
      <c r="H496" s="18" t="str">
        <f t="shared" si="117"/>
        <v>  이정재</v>
      </c>
      <c r="I496" s="28">
        <v>2</v>
      </c>
      <c r="J496" t="str">
        <f t="shared" si="118"/>
        <v>(38,4,' 신세계, 도둑들, 신과함께-죄와 벌 위 작품에 모두 출연한 배우는?','  이병헌','  김혜수','  이정재',2),</v>
      </c>
    </row>
    <row r="497" spans="1:10" x14ac:dyDescent="0.3">
      <c r="A497">
        <v>5</v>
      </c>
      <c r="B497" s="3" t="s">
        <v>1737</v>
      </c>
      <c r="C497" s="3" t="s">
        <v>1713</v>
      </c>
      <c r="D497" s="3" t="s">
        <v>1738</v>
      </c>
      <c r="E497" s="3" t="s">
        <v>1714</v>
      </c>
      <c r="F497" s="12" t="str">
        <f t="shared" si="115"/>
        <v>  심상정</v>
      </c>
      <c r="G497" s="12" t="str">
        <f t="shared" si="116"/>
        <v>  압구정</v>
      </c>
      <c r="H497" s="18" t="str">
        <f t="shared" si="117"/>
        <v>  용양봉저정</v>
      </c>
      <c r="I497" s="28">
        <v>1</v>
      </c>
      <c r="J497" t="str">
        <f t="shared" si="118"/>
        <v>(38,5,' 조선시대 정치인 한명회가 즐겨 찾던 정자의 이름은?','  심상정','  압구정','  용양봉저정',1),</v>
      </c>
    </row>
    <row r="498" spans="1:10" x14ac:dyDescent="0.3">
      <c r="A498">
        <v>6</v>
      </c>
      <c r="B498" s="3" t="s">
        <v>1739</v>
      </c>
      <c r="C498" s="3" t="s">
        <v>1715</v>
      </c>
      <c r="D498" s="3" t="s">
        <v>1716</v>
      </c>
      <c r="E498" s="3" t="s">
        <v>1740</v>
      </c>
      <c r="F498" s="12" t="str">
        <f t="shared" si="115"/>
        <v>수시 채용 </v>
      </c>
      <c r="G498" s="12" t="str">
        <f t="shared" si="116"/>
        <v>  비공개 채용</v>
      </c>
      <c r="H498" s="18" t="str">
        <f t="shared" si="117"/>
        <v>  블라인드 채용</v>
      </c>
      <c r="I498" s="28">
        <v>2</v>
      </c>
      <c r="J498" t="str">
        <f t="shared" si="118"/>
        <v>(38,6,' 입사지원서에 학력, 출신 등을 기재 안 해 차별적 요소를 배제하는 채용 방식의 정확한 명칭은?','수시 채용 ','  비공개 채용','  블라인드 채용',2),</v>
      </c>
    </row>
    <row r="499" spans="1:10" x14ac:dyDescent="0.3">
      <c r="A499">
        <v>7</v>
      </c>
      <c r="B499" s="3" t="s">
        <v>1741</v>
      </c>
      <c r="C499" s="3" t="s">
        <v>1742</v>
      </c>
      <c r="D499" s="3" t="s">
        <v>1717</v>
      </c>
      <c r="E499" s="3" t="s">
        <v>1718</v>
      </c>
      <c r="F499" s="12" t="str">
        <f t="shared" si="115"/>
        <v>  사상누각  </v>
      </c>
      <c r="G499" s="12" t="str">
        <f t="shared" si="116"/>
        <v>  초미지급</v>
      </c>
      <c r="H499" s="18" t="str">
        <f t="shared" si="117"/>
        <v>  여리박빙</v>
      </c>
      <c r="I499" s="28">
        <v>0</v>
      </c>
      <c r="J499" t="str">
        <f t="shared" si="118"/>
        <v>(38,7,' 겉은 멀쩡해도 기초가 부실해 곧 허물어지는 것을 뜻하는 사자성어는?','  사상누각  ','  초미지급','  여리박빙',0),</v>
      </c>
    </row>
    <row r="500" spans="1:10" x14ac:dyDescent="0.3">
      <c r="A500">
        <v>8</v>
      </c>
      <c r="B500" s="3" t="s">
        <v>1743</v>
      </c>
      <c r="C500" s="3" t="s">
        <v>1719</v>
      </c>
      <c r="D500" s="3" t="s">
        <v>1744</v>
      </c>
      <c r="E500" s="3" t="s">
        <v>1720</v>
      </c>
      <c r="F500" s="12" t="str">
        <f t="shared" si="115"/>
        <v>  세리에A</v>
      </c>
      <c r="G500" s="12" t="str">
        <f t="shared" si="116"/>
        <v>  분데스리가</v>
      </c>
      <c r="H500" s="18" t="str">
        <f t="shared" si="117"/>
        <v>  프리메라리가</v>
      </c>
      <c r="I500" s="28">
        <v>1</v>
      </c>
      <c r="J500" t="str">
        <f t="shared" si="118"/>
        <v>(38,8,' 다음 중 독일 프로 축구 리그에 해당하는 것은?','  세리에A','  분데스리가','  프리메라리가',1),</v>
      </c>
    </row>
    <row r="501" spans="1:10" x14ac:dyDescent="0.3">
      <c r="A501">
        <v>9</v>
      </c>
      <c r="B501" s="3" t="s">
        <v>1745</v>
      </c>
      <c r="C501" s="3" t="s">
        <v>1721</v>
      </c>
      <c r="D501" s="3" t="s">
        <v>1722</v>
      </c>
      <c r="E501" s="3" t="s">
        <v>1746</v>
      </c>
      <c r="F501" s="12" t="str">
        <f t="shared" si="115"/>
        <v>  식물의 이름</v>
      </c>
      <c r="G501" s="12" t="str">
        <f t="shared" si="116"/>
        <v>  동물의 이름</v>
      </c>
      <c r="H501" s="18" t="str">
        <f t="shared" si="117"/>
        <v>  사람의 이름</v>
      </c>
      <c r="I501" s="28">
        <v>2</v>
      </c>
      <c r="J501" t="str">
        <f t="shared" si="118"/>
        <v>(38,9,' 무선 기술 표준을 뜻하는 블루투스의 이름은 어디에서 유래되었을까?','  식물의 이름','  동물의 이름','  사람의 이름',2),</v>
      </c>
    </row>
    <row r="502" spans="1:10" x14ac:dyDescent="0.3">
      <c r="A502">
        <v>10</v>
      </c>
      <c r="B502" s="3" t="s">
        <v>1747</v>
      </c>
      <c r="C502" s="3" t="s">
        <v>1748</v>
      </c>
      <c r="D502" s="3" t="s">
        <v>1723</v>
      </c>
      <c r="E502" s="3" t="s">
        <v>1724</v>
      </c>
      <c r="F502" s="12" t="str">
        <f t="shared" si="115"/>
        <v>  pH 5.6 미만</v>
      </c>
      <c r="G502" s="12" t="str">
        <f t="shared" si="116"/>
        <v>  pH 6.0 이상</v>
      </c>
      <c r="H502" s="18" t="str">
        <f t="shared" si="117"/>
        <v>  pH 7.2 미만</v>
      </c>
      <c r="I502" s="28">
        <v>0</v>
      </c>
      <c r="J502" t="str">
        <f t="shared" si="118"/>
        <v>(38,10,' 한국에서 산성비의 기준이 되는 수소이온 농도지수(pH)는?','  pH 5.6 미만','  pH 6.0 이상','  pH 7.2 미만',0),</v>
      </c>
    </row>
    <row r="503" spans="1:10" x14ac:dyDescent="0.3">
      <c r="A503">
        <v>11</v>
      </c>
      <c r="B503" s="3" t="s">
        <v>1749</v>
      </c>
      <c r="C503" s="3" t="s">
        <v>1725</v>
      </c>
      <c r="D503" s="3" t="s">
        <v>1750</v>
      </c>
      <c r="E503" s="3" t="s">
        <v>1726</v>
      </c>
      <c r="F503" s="12" t="str">
        <f t="shared" si="115"/>
        <v>  발생주의 투자자</v>
      </c>
      <c r="G503" s="12" t="str">
        <f t="shared" si="116"/>
        <v>  행동주의 투자자</v>
      </c>
      <c r="H503" s="18" t="str">
        <f t="shared" si="117"/>
        <v>  현실주의 투자자</v>
      </c>
      <c r="I503" s="28">
        <v>1</v>
      </c>
      <c r="J503" t="str">
        <f t="shared" si="118"/>
        <v>(38,11,' 일정한 의결권을 확보 후 매각, 구조 조정 등을 요구해 단기간에 수익을 내는 투자 전략자는?','  발생주의 투자자','  행동주의 투자자','  현실주의 투자자',1),</v>
      </c>
    </row>
    <row r="504" spans="1:10" x14ac:dyDescent="0.3">
      <c r="A504">
        <v>12</v>
      </c>
      <c r="B504" s="3" t="s">
        <v>1751</v>
      </c>
      <c r="C504" s="3" t="s">
        <v>1752</v>
      </c>
      <c r="D504" s="3" t="s">
        <v>1727</v>
      </c>
      <c r="E504" s="3" t="s">
        <v>1728</v>
      </c>
      <c r="F504" s="12" t="str">
        <f t="shared" si="115"/>
        <v>  통계청</v>
      </c>
      <c r="G504" s="12" t="str">
        <f t="shared" si="116"/>
        <v>  경찰청</v>
      </c>
      <c r="H504" s="18" t="str">
        <f t="shared" si="117"/>
        <v>  문화재청</v>
      </c>
      <c r="I504" s="28">
        <v>0</v>
      </c>
      <c r="J504" t="str">
        <f t="shared" si="118"/>
        <v>(38,12,' 2017년 권익위에서 발표한 공공기관 청렴도에서 5년 연속 최우수기관으로 선정된 기관은?','  통계청','  경찰청','  문화재청',0),</v>
      </c>
    </row>
    <row r="505" spans="1:10" x14ac:dyDescent="0.3">
      <c r="F505" s="12" t="str">
        <f t="shared" ref="F505:F518" si="119">IF( IFERROR(FIND("A.",C505), 0) &gt; 0, TRIM(MID( C505, SEARCH("A.", C505)+2, 100)),TRIM(C505))</f>
        <v/>
      </c>
      <c r="G505" s="12" t="str">
        <f t="shared" ref="G505:G518" si="120">IF( IFERROR(FIND("B.",D505), 0) &gt; 0, TRIM(MID( D505, SEARCH("B.", D505)+2, 100)),TRIM(D505))</f>
        <v/>
      </c>
      <c r="H505" s="18" t="str">
        <f t="shared" ref="H505:H518" si="121">IF( IFERROR(FIND("C.",E505), 0) &gt; 0, TRIM(MID( E505, SEARCH("C.", E505)+2, 100)),TRIM(E505))</f>
        <v/>
      </c>
    </row>
    <row r="506" spans="1:10" x14ac:dyDescent="0.3">
      <c r="B506" s="3" t="s">
        <v>1797</v>
      </c>
      <c r="F506" s="12" t="str">
        <f t="shared" si="119"/>
        <v/>
      </c>
      <c r="G506" s="12" t="str">
        <f t="shared" si="120"/>
        <v/>
      </c>
      <c r="H506" s="18" t="str">
        <f t="shared" si="121"/>
        <v/>
      </c>
    </row>
    <row r="507" spans="1:10" x14ac:dyDescent="0.3">
      <c r="A507">
        <v>1</v>
      </c>
      <c r="B507" s="3" t="s">
        <v>1776</v>
      </c>
      <c r="C507" s="3" t="s">
        <v>1753</v>
      </c>
      <c r="D507" s="3" t="s">
        <v>1754</v>
      </c>
      <c r="E507" s="3" t="s">
        <v>1777</v>
      </c>
      <c r="F507" s="12" t="str">
        <f t="shared" si="119"/>
        <v>  한옥</v>
      </c>
      <c r="G507" s="12" t="str">
        <f t="shared" si="120"/>
        <v>  한식</v>
      </c>
      <c r="H507" s="18" t="str">
        <f t="shared" si="121"/>
        <v>  한조</v>
      </c>
      <c r="I507" s="28">
        <v>2</v>
      </c>
      <c r="J507" t="str">
        <f>"("&amp;$B$506&amp;","&amp;A507&amp;",'"&amp;B507&amp;"','"&amp;F507&amp;"','"&amp;G507&amp;"','"&amp;H507&amp;"',"&amp;I507&amp;"),"</f>
        <v>(39,1,' 한국의 전통문화가 아닌 것은?','  한옥','  한식','  한조',2),</v>
      </c>
    </row>
    <row r="508" spans="1:10" x14ac:dyDescent="0.3">
      <c r="A508">
        <v>2</v>
      </c>
      <c r="B508" s="3" t="s">
        <v>1778</v>
      </c>
      <c r="C508" s="3" t="s">
        <v>1779</v>
      </c>
      <c r="D508" s="3" t="s">
        <v>1755</v>
      </c>
      <c r="E508" s="3" t="s">
        <v>1756</v>
      </c>
      <c r="F508" s="12" t="str">
        <f t="shared" si="119"/>
        <v>  히잡</v>
      </c>
      <c r="G508" s="12" t="str">
        <f t="shared" si="120"/>
        <v>  베레모</v>
      </c>
      <c r="H508" s="18" t="str">
        <f t="shared" si="121"/>
        <v>  중절모</v>
      </c>
      <c r="I508" s="28">
        <v>0</v>
      </c>
      <c r="J508" t="str">
        <f t="shared" ref="J508:J518" si="122">"("&amp;$B$506&amp;","&amp;A508&amp;",'"&amp;B508&amp;"','"&amp;F508&amp;"','"&amp;G508&amp;"','"&amp;H508&amp;"',"&amp;I508&amp;"),"</f>
        <v>(39,2,' 아랍권 이슬람 여성들이 머리와 상반신을 가리기 위해 쓰는 것은?','  히잡','  베레모','  중절모',0),</v>
      </c>
    </row>
    <row r="509" spans="1:10" x14ac:dyDescent="0.3">
      <c r="A509">
        <v>3</v>
      </c>
      <c r="B509" s="3" t="s">
        <v>1780</v>
      </c>
      <c r="C509" s="3" t="s">
        <v>1757</v>
      </c>
      <c r="D509" s="3" t="s">
        <v>1781</v>
      </c>
      <c r="E509" s="3" t="s">
        <v>1758</v>
      </c>
      <c r="F509" s="12" t="str">
        <f t="shared" si="119"/>
        <v>  89</v>
      </c>
      <c r="G509" s="12" t="str">
        <f t="shared" si="120"/>
        <v>  95</v>
      </c>
      <c r="H509" s="18" t="str">
        <f t="shared" si="121"/>
        <v>  105</v>
      </c>
      <c r="I509" s="28">
        <v>1</v>
      </c>
      <c r="J509" t="str">
        <f t="shared" si="122"/>
        <v>(39,3,' 56 + 39 ?','  89','  95','  105',1),</v>
      </c>
    </row>
    <row r="510" spans="1:10" x14ac:dyDescent="0.3">
      <c r="A510">
        <v>4</v>
      </c>
      <c r="B510" s="3" t="s">
        <v>1798</v>
      </c>
      <c r="C510" s="3" t="s">
        <v>1759</v>
      </c>
      <c r="D510" s="3" t="s">
        <v>1760</v>
      </c>
      <c r="E510" s="3" t="s">
        <v>1782</v>
      </c>
      <c r="F510" s="12" t="str">
        <f t="shared" si="119"/>
        <v>  장미꽃</v>
      </c>
      <c r="G510" s="12" t="str">
        <f t="shared" si="120"/>
        <v>  달맞이꽃</v>
      </c>
      <c r="H510" s="18" t="str">
        <f t="shared" si="121"/>
        <v>  풀꽃</v>
      </c>
      <c r="I510" s="28">
        <v>2</v>
      </c>
      <c r="J510" t="str">
        <f t="shared" si="122"/>
        <v>(39,4,' "자세히 보아야 예쁘다, 오래 보아야 사랑스럽다, 너도 그렇다"는 구절이 들어간 나태주 시인의 시 제목은?','  장미꽃','  달맞이꽃','  풀꽃',2),</v>
      </c>
    </row>
    <row r="511" spans="1:10" x14ac:dyDescent="0.3">
      <c r="A511">
        <v>5</v>
      </c>
      <c r="B511" s="3" t="s">
        <v>1783</v>
      </c>
      <c r="C511" s="3" t="s">
        <v>1761</v>
      </c>
      <c r="D511" s="3" t="s">
        <v>1784</v>
      </c>
      <c r="E511" s="3" t="s">
        <v>1762</v>
      </c>
      <c r="F511" s="12" t="str">
        <f t="shared" si="119"/>
        <v>  오가니즘매스</v>
      </c>
      <c r="G511" s="12" t="str">
        <f t="shared" si="120"/>
        <v>  바이오매스</v>
      </c>
      <c r="H511" s="18" t="str">
        <f t="shared" si="121"/>
        <v>  마린매스</v>
      </c>
      <c r="I511" s="28">
        <v>1</v>
      </c>
      <c r="J511" t="str">
        <f t="shared" si="122"/>
        <v>(39,5,' 음식물 쓰레기, 농작물 찌꺼기, 나무 등을 에너지원으로 하는 에너지를 일컫는 용어는?','  오가니즘매스','  바이오매스','  마린매스',1),</v>
      </c>
    </row>
    <row r="512" spans="1:10" x14ac:dyDescent="0.3">
      <c r="A512">
        <v>6</v>
      </c>
      <c r="B512" s="3" t="s">
        <v>1785</v>
      </c>
      <c r="C512" s="3" t="s">
        <v>1763</v>
      </c>
      <c r="D512" s="3" t="s">
        <v>1786</v>
      </c>
      <c r="E512" s="3" t="s">
        <v>1764</v>
      </c>
      <c r="F512" s="12" t="str">
        <f t="shared" si="119"/>
        <v>  문재인</v>
      </c>
      <c r="G512" s="12" t="str">
        <f t="shared" si="120"/>
        <v>  도널드 트럼프</v>
      </c>
      <c r="H512" s="18" t="str">
        <f t="shared" si="121"/>
        <v>  블라디미르 푸틴</v>
      </c>
      <c r="I512" s="28">
        <v>1</v>
      </c>
      <c r="J512" t="str">
        <f t="shared" si="122"/>
        <v>(39,6,' 다음 중 반려동물을 키우지 않는 정치인은?','  문재인','  도널드 트럼프','  블라디미르 푸틴',1),</v>
      </c>
    </row>
    <row r="513" spans="1:10" x14ac:dyDescent="0.3">
      <c r="A513">
        <v>7</v>
      </c>
      <c r="B513" s="3" t="s">
        <v>1787</v>
      </c>
      <c r="C513" s="3" t="s">
        <v>1140</v>
      </c>
      <c r="D513" s="3" t="s">
        <v>1765</v>
      </c>
      <c r="E513" s="3" t="s">
        <v>1788</v>
      </c>
      <c r="F513" s="12" t="str">
        <f t="shared" si="119"/>
        <v>  일본</v>
      </c>
      <c r="G513" s="12" t="str">
        <f t="shared" si="120"/>
        <v>  미국</v>
      </c>
      <c r="H513" s="18" t="str">
        <f t="shared" si="121"/>
        <v>  중국</v>
      </c>
      <c r="I513" s="28">
        <v>2</v>
      </c>
      <c r="J513" t="str">
        <f t="shared" si="122"/>
        <v>(39,7,' 블록체인 특허 보유 수 세계 1위를 차지한 나라는?','  일본','  미국','  중국',2),</v>
      </c>
    </row>
    <row r="514" spans="1:10" x14ac:dyDescent="0.3">
      <c r="A514">
        <v>8</v>
      </c>
      <c r="B514" s="3" t="s">
        <v>1799</v>
      </c>
      <c r="C514" s="3" t="s">
        <v>1766</v>
      </c>
      <c r="D514" s="3" t="s">
        <v>1789</v>
      </c>
      <c r="E514" s="3" t="s">
        <v>1767</v>
      </c>
      <c r="F514" s="12" t="str">
        <f t="shared" si="119"/>
        <v>  앉을 좌(坐)</v>
      </c>
      <c r="G514" s="12" t="str">
        <f t="shared" si="120"/>
        <v>  자리 좌(座)</v>
      </c>
      <c r="H514" s="18" t="str">
        <f t="shared" si="121"/>
        <v>  꺾을 좌(挫)</v>
      </c>
      <c r="I514" s="28">
        <v>1</v>
      </c>
      <c r="J514" t="str">
        <f t="shared" si="122"/>
        <v>(39,8,' "은행 계좌"에서 "좌"를 표현한 것으로 옳은 것은?','  앉을 좌(坐)','  자리 좌(座)','  꺾을 좌(挫)',1),</v>
      </c>
    </row>
    <row r="515" spans="1:10" x14ac:dyDescent="0.3">
      <c r="A515">
        <v>9</v>
      </c>
      <c r="B515" s="3" t="s">
        <v>1800</v>
      </c>
      <c r="C515" s="3" t="s">
        <v>1790</v>
      </c>
      <c r="D515" s="3" t="s">
        <v>1768</v>
      </c>
      <c r="E515" s="3" t="s">
        <v>1769</v>
      </c>
      <c r="F515" s="12" t="str">
        <f t="shared" si="119"/>
        <v>  허리</v>
      </c>
      <c r="G515" s="12" t="str">
        <f t="shared" si="120"/>
        <v>  머리</v>
      </c>
      <c r="H515" s="18" t="str">
        <f t="shared" si="121"/>
        <v>  다리</v>
      </c>
      <c r="I515" s="28">
        <v>0</v>
      </c>
      <c r="J515" t="str">
        <f t="shared" si="122"/>
        <v>(39,9,' 드라마에 자주 등장하는 "개작두"는 신체 중 어느 부위를 자르는 사형 도구일까?','  허리','  머리','  다리',0),</v>
      </c>
    </row>
    <row r="516" spans="1:10" x14ac:dyDescent="0.3">
      <c r="A516">
        <v>10</v>
      </c>
      <c r="B516" s="3" t="s">
        <v>1791</v>
      </c>
      <c r="C516" s="3" t="s">
        <v>1770</v>
      </c>
      <c r="D516" s="3" t="s">
        <v>1792</v>
      </c>
      <c r="E516" s="3" t="s">
        <v>1771</v>
      </c>
      <c r="F516" s="12" t="str">
        <f t="shared" si="119"/>
        <v>  둘리</v>
      </c>
      <c r="G516" s="12" t="str">
        <f t="shared" si="120"/>
        <v>  박정희</v>
      </c>
      <c r="H516" s="18" t="str">
        <f t="shared" si="121"/>
        <v>  히딩크</v>
      </c>
      <c r="I516" s="28">
        <v>1</v>
      </c>
      <c r="J516" t="str">
        <f t="shared" si="122"/>
        <v>(39,10,' 주민등록번호 뒷자리 100001을 가진 인물은?','  둘리','  박정희','  히딩크',1),</v>
      </c>
    </row>
    <row r="517" spans="1:10" x14ac:dyDescent="0.3">
      <c r="A517">
        <v>11</v>
      </c>
      <c r="B517" s="3" t="s">
        <v>1793</v>
      </c>
      <c r="C517" s="3" t="s">
        <v>1794</v>
      </c>
      <c r="D517" s="3" t="s">
        <v>1772</v>
      </c>
      <c r="E517" s="3" t="s">
        <v>1773</v>
      </c>
      <c r="F517" s="12" t="str">
        <f t="shared" si="119"/>
        <v>  경상북도</v>
      </c>
      <c r="G517" s="12" t="str">
        <f t="shared" si="120"/>
        <v>  울산광역시</v>
      </c>
      <c r="H517" s="18" t="str">
        <f t="shared" si="121"/>
        <v>  경상남도</v>
      </c>
      <c r="I517" s="28">
        <v>0</v>
      </c>
      <c r="J517" t="str">
        <f t="shared" si="122"/>
        <v>(39,11,' 최근 수명 연장 문제로 논란이 된 월성 1호 원전이 위치한 곳은?','  경상북도','  울산광역시','  경상남도',0),</v>
      </c>
    </row>
    <row r="518" spans="1:10" x14ac:dyDescent="0.3">
      <c r="A518">
        <v>12</v>
      </c>
      <c r="B518" s="3" t="s">
        <v>1795</v>
      </c>
      <c r="C518" s="3" t="s">
        <v>1774</v>
      </c>
      <c r="D518" s="3" t="s">
        <v>1775</v>
      </c>
      <c r="E518" s="3" t="s">
        <v>1796</v>
      </c>
      <c r="F518" s="12" t="str">
        <f t="shared" si="119"/>
        <v>  15일</v>
      </c>
      <c r="G518" s="12" t="str">
        <f t="shared" si="120"/>
        <v>  20일</v>
      </c>
      <c r="H518" s="18" t="str">
        <f t="shared" si="121"/>
        <v>  30일</v>
      </c>
      <c r="I518" s="28">
        <v>2</v>
      </c>
      <c r="J518" t="str">
        <f t="shared" si="122"/>
        <v>(39,12,' 여야의 사전 합의 없이 국회를 열 경우, 임시 국회 회기는?','  15일','  20일','  30일',2),</v>
      </c>
    </row>
    <row r="519" spans="1:10" x14ac:dyDescent="0.3">
      <c r="F519" s="12" t="str">
        <f t="shared" ref="F519:F532" si="123">IF( IFERROR(FIND("A.",C519), 0) &gt; 0, TRIM(MID( C519, SEARCH("A.", C519)+2, 100)),TRIM(C519))</f>
        <v/>
      </c>
      <c r="G519" s="12" t="str">
        <f t="shared" ref="G519:G532" si="124">IF( IFERROR(FIND("B.",D519), 0) &gt; 0, TRIM(MID( D519, SEARCH("B.", D519)+2, 100)),TRIM(D519))</f>
        <v/>
      </c>
      <c r="H519" s="18" t="str">
        <f t="shared" ref="H519:H532" si="125">IF( IFERROR(FIND("C.",E519), 0) &gt; 0, TRIM(MID( E519, SEARCH("C.", E519)+2, 100)),TRIM(E519))</f>
        <v/>
      </c>
    </row>
    <row r="520" spans="1:10" x14ac:dyDescent="0.3">
      <c r="A520" s="2">
        <v>43233.875</v>
      </c>
      <c r="B520" s="3" t="s">
        <v>1801</v>
      </c>
      <c r="F520" s="12" t="str">
        <f t="shared" si="123"/>
        <v/>
      </c>
      <c r="G520" s="12" t="str">
        <f t="shared" si="124"/>
        <v/>
      </c>
      <c r="H520" s="18" t="str">
        <f t="shared" si="125"/>
        <v/>
      </c>
    </row>
    <row r="521" spans="1:10" x14ac:dyDescent="0.3">
      <c r="A521">
        <v>1</v>
      </c>
      <c r="B521" s="3" t="s">
        <v>1848</v>
      </c>
      <c r="C521" s="3" t="s">
        <v>1802</v>
      </c>
      <c r="D521" s="3" t="s">
        <v>1803</v>
      </c>
      <c r="E521" s="3" t="s">
        <v>1825</v>
      </c>
      <c r="F521" s="12" t="str">
        <f t="shared" si="123"/>
        <v>  슈퍼주인이여</v>
      </c>
      <c r="G521" s="12" t="str">
        <f t="shared" si="124"/>
        <v>  슈퍼마리오</v>
      </c>
      <c r="H521" s="18" t="str">
        <f t="shared" si="125"/>
        <v>  슈퍼주니어</v>
      </c>
      <c r="I521" s="28">
        <v>2</v>
      </c>
      <c r="J521" t="str">
        <f>"("&amp;$B$520&amp;","&amp;A521&amp;",'"&amp;B521&amp;"','"&amp;F521&amp;"','"&amp;G521&amp;"','"&amp;H521&amp;"',"&amp;I521&amp;"),"</f>
        <v>(40,1,' 가요 "Sorry, Sorry"를 부른 가수는?','  슈퍼주인이여','  슈퍼마리오','  슈퍼주니어',2),</v>
      </c>
    </row>
    <row r="522" spans="1:10" x14ac:dyDescent="0.3">
      <c r="A522">
        <v>2</v>
      </c>
      <c r="B522" s="3" t="s">
        <v>1826</v>
      </c>
      <c r="C522" s="3" t="s">
        <v>1804</v>
      </c>
      <c r="D522" s="3" t="s">
        <v>1805</v>
      </c>
      <c r="E522" s="3" t="s">
        <v>1827</v>
      </c>
      <c r="F522" s="12" t="str">
        <f t="shared" si="123"/>
        <v>  날방</v>
      </c>
      <c r="G522" s="12" t="str">
        <f t="shared" si="124"/>
        <v>  막방</v>
      </c>
      <c r="H522" s="18" t="str">
        <f t="shared" si="125"/>
        <v>  눕방</v>
      </c>
      <c r="I522" s="28">
        <v>2</v>
      </c>
      <c r="J522" t="str">
        <f t="shared" ref="J522:J532" si="126">"("&amp;$B$520&amp;","&amp;A522&amp;",'"&amp;B522&amp;"','"&amp;F522&amp;"','"&amp;G522&amp;"','"&amp;H522&amp;"',"&amp;I522&amp;"),"</f>
        <v>(40,2,' 출연진들이 누워서 진행하는 방식의 프로그램을 일컫는 말은?','  날방','  막방','  눕방',2),</v>
      </c>
    </row>
    <row r="523" spans="1:10" x14ac:dyDescent="0.3">
      <c r="A523">
        <v>3</v>
      </c>
      <c r="B523" s="3" t="s">
        <v>1828</v>
      </c>
      <c r="C523" s="3" t="s">
        <v>1806</v>
      </c>
      <c r="D523" s="3" t="s">
        <v>1829</v>
      </c>
      <c r="E523" s="3" t="s">
        <v>1807</v>
      </c>
      <c r="F523" s="12" t="str">
        <f t="shared" si="123"/>
        <v>  과학의 달</v>
      </c>
      <c r="G523" s="12" t="str">
        <f t="shared" si="124"/>
        <v>  가정의 달</v>
      </c>
      <c r="H523" s="18" t="str">
        <f t="shared" si="125"/>
        <v>  호국 보훈의 달</v>
      </c>
      <c r="I523" s="28">
        <v>1</v>
      </c>
      <c r="J523" t="str">
        <f t="shared" si="126"/>
        <v>(40,3,' 5월은 무슨 달일까?','  과학의 달','  가정의 달','  호국 보훈의 달',1),</v>
      </c>
    </row>
    <row r="524" spans="1:10" x14ac:dyDescent="0.3">
      <c r="A524">
        <v>4</v>
      </c>
      <c r="B524" s="3" t="s">
        <v>1830</v>
      </c>
      <c r="C524" s="3" t="s">
        <v>1831</v>
      </c>
      <c r="D524" s="3" t="s">
        <v>1808</v>
      </c>
      <c r="E524" s="3" t="s">
        <v>1809</v>
      </c>
      <c r="F524" s="12" t="str">
        <f t="shared" si="123"/>
        <v>  수력</v>
      </c>
      <c r="G524" s="12" t="str">
        <f t="shared" si="124"/>
        <v>  원자력</v>
      </c>
      <c r="H524" s="18" t="str">
        <f t="shared" si="125"/>
        <v>  천연가스</v>
      </c>
      <c r="I524" s="28">
        <v>0</v>
      </c>
      <c r="J524" t="str">
        <f t="shared" si="126"/>
        <v>(40,4,' 다음 중 고갈성 에너지가 아닌 것은?','  수력','  원자력','  천연가스',0),</v>
      </c>
    </row>
    <row r="525" spans="1:10" x14ac:dyDescent="0.3">
      <c r="A525">
        <v>5</v>
      </c>
      <c r="B525" s="3" t="s">
        <v>1832</v>
      </c>
      <c r="C525" s="3" t="s">
        <v>1833</v>
      </c>
      <c r="D525" s="3" t="s">
        <v>1810</v>
      </c>
      <c r="E525" s="3" t="s">
        <v>1811</v>
      </c>
      <c r="F525" s="12" t="str">
        <f t="shared" si="123"/>
        <v>  가요톱텐</v>
      </c>
      <c r="G525" s="12" t="str">
        <f t="shared" si="124"/>
        <v>  음악캠프</v>
      </c>
      <c r="H525" s="18" t="str">
        <f t="shared" si="125"/>
        <v>  인기가요 베스트50</v>
      </c>
      <c r="I525" s="28">
        <v>0</v>
      </c>
      <c r="J525" t="str">
        <f t="shared" si="126"/>
        <v>(40,5,' 뮤직뱅크의 전신으로 8~90년대 큰 사랑을 받았던 KBS의 대표 가요 프로그램은?','  가요톱텐','  음악캠프','  인기가요 베스트50',0),</v>
      </c>
    </row>
    <row r="526" spans="1:10" x14ac:dyDescent="0.3">
      <c r="A526">
        <v>6</v>
      </c>
      <c r="B526" s="3" t="s">
        <v>1834</v>
      </c>
      <c r="C526" s="3" t="s">
        <v>1835</v>
      </c>
      <c r="D526" s="3" t="s">
        <v>1812</v>
      </c>
      <c r="E526" s="3" t="s">
        <v>1813</v>
      </c>
      <c r="F526" s="12" t="str">
        <f t="shared" si="123"/>
        <v>  악어</v>
      </c>
      <c r="G526" s="12" t="str">
        <f t="shared" si="124"/>
        <v>  고래</v>
      </c>
      <c r="H526" s="18" t="str">
        <f t="shared" si="125"/>
        <v>  박쥐</v>
      </c>
      <c r="I526" s="28">
        <v>0</v>
      </c>
      <c r="J526" t="str">
        <f t="shared" si="126"/>
        <v>(40,6,' 포유류가 아닌 동물은?','  악어','  고래','  박쥐',0),</v>
      </c>
    </row>
    <row r="527" spans="1:10" x14ac:dyDescent="0.3">
      <c r="A527">
        <v>7</v>
      </c>
      <c r="B527" s="3" t="s">
        <v>1836</v>
      </c>
      <c r="C527" s="3" t="s">
        <v>1814</v>
      </c>
      <c r="D527" s="3" t="s">
        <v>1837</v>
      </c>
      <c r="E527" s="3" t="s">
        <v>1662</v>
      </c>
      <c r="F527" s="12" t="str">
        <f t="shared" si="123"/>
        <v>  독일</v>
      </c>
      <c r="G527" s="12" t="str">
        <f t="shared" si="124"/>
        <v>  한국</v>
      </c>
      <c r="H527" s="18" t="str">
        <f t="shared" si="125"/>
        <v>  대만</v>
      </c>
      <c r="I527" s="28">
        <v>1</v>
      </c>
      <c r="J527" t="str">
        <f t="shared" si="126"/>
        <v>(40,7,' 세계 최초로 MP3 플레이어를 개발한 나라는?','  독일','  한국','  대만',1),</v>
      </c>
    </row>
    <row r="528" spans="1:10" x14ac:dyDescent="0.3">
      <c r="A528">
        <v>8</v>
      </c>
      <c r="B528" s="3" t="s">
        <v>1838</v>
      </c>
      <c r="C528" s="3" t="s">
        <v>1815</v>
      </c>
      <c r="D528" s="3" t="s">
        <v>1839</v>
      </c>
      <c r="E528" s="3" t="s">
        <v>1816</v>
      </c>
      <c r="F528" s="12" t="str">
        <f t="shared" si="123"/>
        <v>  만리장성 기념비 높이</v>
      </c>
      <c r="G528" s="12" t="str">
        <f t="shared" si="124"/>
        <v>  천안문 광장의 면적</v>
      </c>
      <c r="H528" s="18" t="str">
        <f t="shared" si="125"/>
        <v>  베이징 올림픽 개막 일시</v>
      </c>
      <c r="I528" s="28">
        <v>1</v>
      </c>
      <c r="J528" t="str">
        <f t="shared" si="126"/>
        <v>(40,8,' 중국인의 숫자 8 사랑과 거리가 먼 것은?','  만리장성 기념비 높이','  천안문 광장의 면적','  베이징 올림픽 개막 일시',1),</v>
      </c>
    </row>
    <row r="529" spans="1:10" x14ac:dyDescent="0.3">
      <c r="A529">
        <v>9</v>
      </c>
      <c r="B529" s="3" t="s">
        <v>1840</v>
      </c>
      <c r="C529" s="3" t="s">
        <v>1817</v>
      </c>
      <c r="D529" s="3" t="s">
        <v>1818</v>
      </c>
      <c r="E529" s="3" t="s">
        <v>1841</v>
      </c>
      <c r="F529" s="12" t="str">
        <f t="shared" si="123"/>
        <v>  러시아어</v>
      </c>
      <c r="G529" s="12" t="str">
        <f t="shared" si="124"/>
        <v>  스페인어</v>
      </c>
      <c r="H529" s="18" t="str">
        <f t="shared" si="125"/>
        <v>  일본어</v>
      </c>
      <c r="I529" s="28">
        <v>2</v>
      </c>
      <c r="J529" t="str">
        <f t="shared" si="126"/>
        <v>(40,9,' 국제연합 UN 공용어가 아닌 것은?','  러시아어','  스페인어','  일본어',2),</v>
      </c>
    </row>
    <row r="530" spans="1:10" x14ac:dyDescent="0.3">
      <c r="A530">
        <v>10</v>
      </c>
      <c r="B530" s="3" t="s">
        <v>1842</v>
      </c>
      <c r="C530" s="3" t="s">
        <v>1843</v>
      </c>
      <c r="D530" s="3" t="s">
        <v>1819</v>
      </c>
      <c r="E530" s="3" t="s">
        <v>1820</v>
      </c>
      <c r="F530" s="12" t="str">
        <f t="shared" si="123"/>
        <v>  꿍팟퐁커리</v>
      </c>
      <c r="G530" s="12" t="str">
        <f t="shared" si="124"/>
        <v>  무팟퐁커리</v>
      </c>
      <c r="H530" s="18" t="str">
        <f t="shared" si="125"/>
        <v>  푸팟퐁커리</v>
      </c>
      <c r="I530" s="28">
        <v>0</v>
      </c>
      <c r="J530" t="str">
        <f t="shared" si="126"/>
        <v>(40,10,' 새우가 들어간 태국식 커리의 이름은?','  꿍팟퐁커리','  무팟퐁커리','  푸팟퐁커리',0),</v>
      </c>
    </row>
    <row r="531" spans="1:10" x14ac:dyDescent="0.3">
      <c r="A531">
        <v>11</v>
      </c>
      <c r="B531" s="3" t="s">
        <v>1844</v>
      </c>
      <c r="C531" s="3" t="s">
        <v>1821</v>
      </c>
      <c r="D531" s="3" t="s">
        <v>1822</v>
      </c>
      <c r="E531" s="3" t="s">
        <v>1845</v>
      </c>
      <c r="F531" s="12" t="str">
        <f t="shared" si="123"/>
        <v>  중앙대학교</v>
      </c>
      <c r="G531" s="12" t="str">
        <f t="shared" si="124"/>
        <v>  한양대학교</v>
      </c>
      <c r="H531" s="18" t="str">
        <f t="shared" si="125"/>
        <v>  경희대학교</v>
      </c>
      <c r="I531" s="28">
        <v>2</v>
      </c>
      <c r="J531" t="str">
        <f t="shared" si="126"/>
        <v>(40,11,' 국내 최초로 대학 축제를 개최한 대학교는?','  중앙대학교','  한양대학교','  경희대학교',2),</v>
      </c>
    </row>
    <row r="532" spans="1:10" x14ac:dyDescent="0.3">
      <c r="A532">
        <v>12</v>
      </c>
      <c r="B532" s="3" t="s">
        <v>1846</v>
      </c>
      <c r="C532" s="3" t="s">
        <v>1823</v>
      </c>
      <c r="D532" s="3" t="s">
        <v>1847</v>
      </c>
      <c r="E532" s="3" t="s">
        <v>1824</v>
      </c>
      <c r="F532" s="12" t="str">
        <f t="shared" si="123"/>
        <v>  당숙모</v>
      </c>
      <c r="G532" s="12" t="str">
        <f t="shared" si="124"/>
        <v>  재당숙모</v>
      </c>
      <c r="H532" s="18" t="str">
        <f t="shared" si="125"/>
        <v>  종수</v>
      </c>
      <c r="I532" s="28">
        <v>1</v>
      </c>
      <c r="J532" t="str">
        <f t="shared" si="126"/>
        <v>(40,12,' 아버지의 육촌형제의 부인을 칭하는 호칭은?','  당숙모','  재당숙모','  종수',1),</v>
      </c>
    </row>
    <row r="533" spans="1:10" x14ac:dyDescent="0.3">
      <c r="F533" s="12" t="str">
        <f t="shared" ref="F533:F546" si="127">IF( IFERROR(FIND("A.",C533), 0) &gt; 0, TRIM(MID( C533, SEARCH("A.", C533)+2, 100)),TRIM(C533))</f>
        <v/>
      </c>
      <c r="G533" s="12" t="str">
        <f t="shared" ref="G533:G546" si="128">IF( IFERROR(FIND("B.",D533), 0) &gt; 0, TRIM(MID( D533, SEARCH("B.", D533)+2, 100)),TRIM(D533))</f>
        <v/>
      </c>
      <c r="H533" s="18" t="str">
        <f t="shared" ref="H533:H546" si="129">IF( IFERROR(FIND("C.",E533), 0) &gt; 0, TRIM(MID( E533, SEARCH("C.", E533)+2, 100)),TRIM(E533))</f>
        <v/>
      </c>
    </row>
    <row r="534" spans="1:10" x14ac:dyDescent="0.3">
      <c r="A534" s="2">
        <v>43234.520833333336</v>
      </c>
      <c r="B534" s="3" t="s">
        <v>1849</v>
      </c>
      <c r="F534" s="12" t="str">
        <f t="shared" si="127"/>
        <v/>
      </c>
      <c r="G534" s="12" t="str">
        <f t="shared" si="128"/>
        <v/>
      </c>
      <c r="H534" s="18" t="str">
        <f t="shared" si="129"/>
        <v/>
      </c>
    </row>
    <row r="535" spans="1:10" x14ac:dyDescent="0.3">
      <c r="A535">
        <v>1</v>
      </c>
      <c r="B535" s="3" t="s">
        <v>1873</v>
      </c>
      <c r="C535" s="3" t="s">
        <v>1850</v>
      </c>
      <c r="D535" s="3" t="s">
        <v>1851</v>
      </c>
      <c r="E535" s="3" t="s">
        <v>1874</v>
      </c>
      <c r="F535" s="12" t="str">
        <f t="shared" si="127"/>
        <v>  자금성</v>
      </c>
      <c r="G535" s="12" t="str">
        <f t="shared" si="128"/>
        <v>  알함브라 궁전</v>
      </c>
      <c r="H535" s="18" t="str">
        <f t="shared" si="129"/>
        <v>  백악관</v>
      </c>
      <c r="I535" s="28">
        <v>2</v>
      </c>
      <c r="J535" t="str">
        <f>"("&amp;$B$534&amp;","&amp;A535&amp;",'"&amp;B535&amp;"','"&amp;F535&amp;"','"&amp;G535&amp;"','"&amp;H535&amp;"',"&amp;I535&amp;"),"</f>
        <v>(41,1,' 미국 대통령이 생활하는 관저의 이름은?','  자금성','  알함브라 궁전','  백악관',2),</v>
      </c>
    </row>
    <row r="536" spans="1:10" x14ac:dyDescent="0.3">
      <c r="A536">
        <v>2</v>
      </c>
      <c r="B536" s="3" t="s">
        <v>1875</v>
      </c>
      <c r="C536" s="3" t="s">
        <v>1852</v>
      </c>
      <c r="D536" s="3" t="s">
        <v>1876</v>
      </c>
      <c r="E536" s="3" t="s">
        <v>1853</v>
      </c>
      <c r="F536" s="12" t="str">
        <f t="shared" si="127"/>
        <v>  페소</v>
      </c>
      <c r="G536" s="12" t="str">
        <f t="shared" si="128"/>
        <v>  달러</v>
      </c>
      <c r="H536" s="18" t="str">
        <f t="shared" si="129"/>
        <v>  비트코인</v>
      </c>
      <c r="I536" s="28">
        <v>1</v>
      </c>
      <c r="J536" t="str">
        <f t="shared" ref="J536:J546" si="130">"("&amp;$B$534&amp;","&amp;A536&amp;",'"&amp;B536&amp;"','"&amp;F536&amp;"','"&amp;G536&amp;"','"&amp;H536&amp;"',"&amp;I536&amp;"),"</f>
        <v>(41,2,' 현재 세계 금융시장에서 기준이 되는 기축통화는?','  페소','  달러','  비트코인',1),</v>
      </c>
    </row>
    <row r="537" spans="1:10" x14ac:dyDescent="0.3">
      <c r="A537">
        <v>3</v>
      </c>
      <c r="B537" s="3" t="s">
        <v>1877</v>
      </c>
      <c r="C537" s="3" t="s">
        <v>1878</v>
      </c>
      <c r="D537" s="3" t="s">
        <v>1854</v>
      </c>
      <c r="E537" s="3" t="s">
        <v>1855</v>
      </c>
      <c r="F537" s="12" t="str">
        <f t="shared" si="127"/>
        <v>  트롤링</v>
      </c>
      <c r="G537" s="12" t="str">
        <f t="shared" si="128"/>
        <v>  구글링</v>
      </c>
      <c r="H537" s="18" t="str">
        <f t="shared" si="129"/>
        <v>  저글링</v>
      </c>
      <c r="I537" s="28">
        <v>0</v>
      </c>
      <c r="J537" t="str">
        <f t="shared" si="130"/>
        <v>(41,3,' 인터넷 상에서 타인에게 공격적이고 불쾌한 내용으로 화를 일으키게 하는 행위는?','  트롤링','  구글링','  저글링',0),</v>
      </c>
    </row>
    <row r="538" spans="1:10" x14ac:dyDescent="0.3">
      <c r="A538">
        <v>4</v>
      </c>
      <c r="B538" s="3" t="s">
        <v>1879</v>
      </c>
      <c r="C538" s="3" t="s">
        <v>1856</v>
      </c>
      <c r="D538" s="3" t="s">
        <v>1857</v>
      </c>
      <c r="E538" s="3" t="s">
        <v>1880</v>
      </c>
      <c r="F538" s="12" t="str">
        <f t="shared" si="127"/>
        <v>  911</v>
      </c>
      <c r="G538" s="12" t="str">
        <f t="shared" si="128"/>
        <v>  119</v>
      </c>
      <c r="H538" s="18" t="str">
        <f t="shared" si="129"/>
        <v>  110</v>
      </c>
      <c r="I538" s="28">
        <v>2</v>
      </c>
      <c r="J538" t="str">
        <f t="shared" si="130"/>
        <v>(41,4,' 정부 민원 안내 콜센터 전화번호는?','  911','  119','  110',2),</v>
      </c>
    </row>
    <row r="539" spans="1:10" x14ac:dyDescent="0.3">
      <c r="A539">
        <v>5</v>
      </c>
      <c r="B539" s="3" t="s">
        <v>1896</v>
      </c>
      <c r="C539" s="3" t="s">
        <v>1881</v>
      </c>
      <c r="D539" s="3" t="s">
        <v>1858</v>
      </c>
      <c r="E539" s="3" t="s">
        <v>1859</v>
      </c>
      <c r="F539" s="12" t="str">
        <f t="shared" si="127"/>
        <v>  하늘, 우러러</v>
      </c>
      <c r="G539" s="12" t="str">
        <f t="shared" si="128"/>
        <v>  바늘, 들여다</v>
      </c>
      <c r="H539" s="18" t="str">
        <f t="shared" si="129"/>
        <v>  구름, 바라다</v>
      </c>
      <c r="I539" s="28">
        <v>0</v>
      </c>
      <c r="J539" t="str">
        <f t="shared" si="130"/>
        <v>(41,5,' "스승의 은혜는 (   ) 같아서 (   ) 볼수록 높아만 지네" 빈칸에 들어갈 가사는?','  하늘, 우러러','  바늘, 들여다','  구름, 바라다',0),</v>
      </c>
    </row>
    <row r="540" spans="1:10" x14ac:dyDescent="0.3">
      <c r="A540">
        <v>6</v>
      </c>
      <c r="B540" s="3" t="s">
        <v>1882</v>
      </c>
      <c r="C540" s="3" t="s">
        <v>1883</v>
      </c>
      <c r="D540" s="3" t="s">
        <v>1860</v>
      </c>
      <c r="E540" s="3" t="s">
        <v>1861</v>
      </c>
      <c r="F540" s="12" t="str">
        <f t="shared" si="127"/>
        <v>  푸딩 - 프랑스</v>
      </c>
      <c r="G540" s="12" t="str">
        <f t="shared" si="128"/>
        <v>  츄러스 - 스페인</v>
      </c>
      <c r="H540" s="18" t="str">
        <f t="shared" si="129"/>
        <v>  에그타르트 - 포르투갈</v>
      </c>
      <c r="I540" s="28">
        <v>0</v>
      </c>
      <c r="J540" t="str">
        <f t="shared" si="130"/>
        <v>(41,6,' 세계 각국의 대표 디저트와 나라가 잘못 연결된 것은?','  푸딩 - 프랑스','  츄러스 - 스페인','  에그타르트 - 포르투갈',0),</v>
      </c>
    </row>
    <row r="541" spans="1:10" x14ac:dyDescent="0.3">
      <c r="A541">
        <v>7</v>
      </c>
      <c r="B541" s="3" t="s">
        <v>1884</v>
      </c>
      <c r="C541" s="3" t="s">
        <v>1885</v>
      </c>
      <c r="D541" s="3" t="s">
        <v>1886</v>
      </c>
      <c r="E541" s="3" t="s">
        <v>1862</v>
      </c>
      <c r="F541" s="12" t="str">
        <f t="shared" si="127"/>
        <v>  이상한 나라의 앨리스</v>
      </c>
      <c r="G541" s="12" t="str">
        <f t="shared" si="128"/>
        <v>  백설공주</v>
      </c>
      <c r="H541" s="18" t="str">
        <f t="shared" si="129"/>
        <v>  인어공주</v>
      </c>
      <c r="I541" s="28">
        <v>1</v>
      </c>
      <c r="J541" t="str">
        <f t="shared" si="130"/>
        <v>(41,7,' 다음 중 그림 형제의 작품은?','  이상한 나라의 앨리스','  백설공주','  인어공주',1),</v>
      </c>
    </row>
    <row r="542" spans="1:10" x14ac:dyDescent="0.3">
      <c r="A542">
        <v>8</v>
      </c>
      <c r="B542" s="3" t="s">
        <v>1887</v>
      </c>
      <c r="C542" s="3" t="s">
        <v>1863</v>
      </c>
      <c r="D542" s="3" t="s">
        <v>1864</v>
      </c>
      <c r="E542" s="3" t="s">
        <v>1888</v>
      </c>
      <c r="F542" s="12" t="str">
        <f t="shared" si="127"/>
        <v>  임시방편</v>
      </c>
      <c r="G542" s="12" t="str">
        <f t="shared" si="128"/>
        <v>  야단법석</v>
      </c>
      <c r="H542" s="18" t="str">
        <f t="shared" si="129"/>
        <v>  진절머리</v>
      </c>
      <c r="I542" s="28">
        <v>2</v>
      </c>
      <c r="J542" t="str">
        <f t="shared" si="130"/>
        <v>(41,8,' 순 우리말은?','  임시방편','  야단법석','  진절머리',2),</v>
      </c>
    </row>
    <row r="543" spans="1:10" x14ac:dyDescent="0.3">
      <c r="A543">
        <v>9</v>
      </c>
      <c r="B543" s="3" t="s">
        <v>1889</v>
      </c>
      <c r="C543" s="3" t="s">
        <v>1865</v>
      </c>
      <c r="D543" s="3" t="s">
        <v>1866</v>
      </c>
      <c r="E543" s="3" t="s">
        <v>1890</v>
      </c>
      <c r="F543" s="12" t="str">
        <f t="shared" si="127"/>
        <v>  한국 노동 조합 총연맹</v>
      </c>
      <c r="G543" s="12" t="str">
        <f t="shared" si="128"/>
        <v>  대한 상공 회의소</v>
      </c>
      <c r="H543" s="18" t="str">
        <f t="shared" si="129"/>
        <v>  한국 경영자 총협회</v>
      </c>
      <c r="I543" s="28">
        <v>2</v>
      </c>
      <c r="J543" t="str">
        <f t="shared" si="130"/>
        <v>(41,9,' 경제 5단체 중 하나로, 주로 노사문제를 전담하는 사용자 대표 단체는?','  한국 노동 조합 총연맹','  대한 상공 회의소','  한국 경영자 총협회',2),</v>
      </c>
    </row>
    <row r="544" spans="1:10" x14ac:dyDescent="0.3">
      <c r="A544">
        <v>10</v>
      </c>
      <c r="B544" s="3" t="s">
        <v>1897</v>
      </c>
      <c r="C544" s="3" t="s">
        <v>1867</v>
      </c>
      <c r="D544" s="3" t="s">
        <v>1891</v>
      </c>
      <c r="E544" s="3" t="s">
        <v>1868</v>
      </c>
      <c r="F544" s="12" t="str">
        <f t="shared" si="127"/>
        <v>  Official</v>
      </c>
      <c r="G544" s="12" t="str">
        <f t="shared" si="128"/>
        <v>  Occasion</v>
      </c>
      <c r="H544" s="18" t="str">
        <f t="shared" si="129"/>
        <v>  Origin</v>
      </c>
      <c r="I544" s="28">
        <v>1</v>
      </c>
      <c r="J544" t="str">
        <f t="shared" si="130"/>
        <v>(41,10,' "의복을 경우에 맞게 착용한다"의 줄임말인 T.P.O에서 O가 의미하는 단어는?','  Official','  Occasion','  Origin',1),</v>
      </c>
    </row>
    <row r="545" spans="1:10" x14ac:dyDescent="0.3">
      <c r="A545">
        <v>11</v>
      </c>
      <c r="B545" s="3" t="s">
        <v>1892</v>
      </c>
      <c r="C545" s="3" t="s">
        <v>1869</v>
      </c>
      <c r="D545" s="3" t="s">
        <v>1870</v>
      </c>
      <c r="E545" s="3" t="s">
        <v>1893</v>
      </c>
      <c r="F545" s="12" t="str">
        <f t="shared" si="127"/>
        <v>  No offense, but</v>
      </c>
      <c r="G545" s="12" t="str">
        <f t="shared" si="128"/>
        <v>  Fack news</v>
      </c>
      <c r="H545" s="18" t="str">
        <f t="shared" si="129"/>
        <v>  Whatever</v>
      </c>
      <c r="I545" s="28">
        <v>2</v>
      </c>
      <c r="J545" t="str">
        <f t="shared" si="130"/>
        <v>(41,11,' 뉴욕 메리스트 칼리지가 발표한 지난 해 미국인들이 꼽은 가장 짜증나는 말은?','  No offense, but','  Fack news','  Whatever',2),</v>
      </c>
    </row>
    <row r="546" spans="1:10" x14ac:dyDescent="0.3">
      <c r="A546">
        <v>12</v>
      </c>
      <c r="B546" s="3" t="s">
        <v>1894</v>
      </c>
      <c r="C546" s="3" t="s">
        <v>1871</v>
      </c>
      <c r="D546" s="3" t="s">
        <v>1872</v>
      </c>
      <c r="E546" s="3" t="s">
        <v>1895</v>
      </c>
      <c r="F546" s="12" t="str">
        <f t="shared" si="127"/>
        <v>  3등급</v>
      </c>
      <c r="G546" s="12" t="str">
        <f t="shared" si="128"/>
        <v>  4등급</v>
      </c>
      <c r="H546" s="18" t="str">
        <f t="shared" si="129"/>
        <v>  5등급</v>
      </c>
      <c r="I546" s="28">
        <v>2</v>
      </c>
      <c r="J546" t="str">
        <f t="shared" si="130"/>
        <v>(41,12,' 우리나라 영화 상영등급은 총 몇 개 등급일까?','  3등급','  4등급','  5등급',2),</v>
      </c>
    </row>
    <row r="547" spans="1:10" x14ac:dyDescent="0.3">
      <c r="F547" s="12" t="str">
        <f t="shared" ref="F547:F560" si="131">IF( IFERROR(FIND("A.",C547), 0) &gt; 0, TRIM(MID( C547, SEARCH("A.", C547)+2, 100)),TRIM(C547))</f>
        <v/>
      </c>
      <c r="G547" s="12" t="str">
        <f t="shared" ref="G547:G560" si="132">IF( IFERROR(FIND("B.",D547), 0) &gt; 0, TRIM(MID( D547, SEARCH("B.", D547)+2, 100)),TRIM(D547))</f>
        <v/>
      </c>
      <c r="H547" s="18" t="str">
        <f t="shared" ref="H547:H560" si="133">IF( IFERROR(FIND("C.",E547), 0) &gt; 0, TRIM(MID( E547, SEARCH("C.", E547)+2, 100)),TRIM(E547))</f>
        <v/>
      </c>
    </row>
    <row r="548" spans="1:10" x14ac:dyDescent="0.3">
      <c r="A548" s="2">
        <v>43240.833333333336</v>
      </c>
      <c r="B548" s="3" t="s">
        <v>1944</v>
      </c>
      <c r="F548" s="12" t="str">
        <f t="shared" si="131"/>
        <v/>
      </c>
      <c r="G548" s="12" t="str">
        <f t="shared" si="132"/>
        <v/>
      </c>
      <c r="H548" s="18" t="str">
        <f t="shared" si="133"/>
        <v/>
      </c>
    </row>
    <row r="549" spans="1:10" x14ac:dyDescent="0.3">
      <c r="A549">
        <v>1</v>
      </c>
      <c r="B549" s="3" t="s">
        <v>1922</v>
      </c>
      <c r="C549" s="3" t="s">
        <v>1898</v>
      </c>
      <c r="D549" s="3" t="s">
        <v>1899</v>
      </c>
      <c r="E549" s="3" t="s">
        <v>1923</v>
      </c>
      <c r="F549" s="12" t="str">
        <f t="shared" si="131"/>
        <v>  CokeLIVE</v>
      </c>
      <c r="G549" s="12" t="str">
        <f t="shared" si="132"/>
        <v>  CokeSTAR</v>
      </c>
      <c r="H549" s="18" t="str">
        <f t="shared" si="133"/>
        <v>  CokePLAY</v>
      </c>
      <c r="I549" s="28">
        <v>2</v>
      </c>
      <c r="J549" t="str">
        <f>"("&amp;$B$548&amp;","&amp;A549&amp;",'"&amp;B549&amp;"','"&amp;F549&amp;"','"&amp;G549&amp;"','"&amp;H549&amp;"',"&amp;I549&amp;"),"</f>
        <v>(48,1,' 코카-콜라에서 운영하는 음료 멤버십 앱의 이름은?','  CokeLIVE','  CokeSTAR','  CokePLAY',2),</v>
      </c>
    </row>
    <row r="550" spans="1:10" x14ac:dyDescent="0.3">
      <c r="A550">
        <v>2</v>
      </c>
      <c r="B550" s="3" t="s">
        <v>1924</v>
      </c>
      <c r="C550" s="3" t="s">
        <v>1900</v>
      </c>
      <c r="D550" s="3" t="s">
        <v>1925</v>
      </c>
      <c r="E550" s="3" t="s">
        <v>1901</v>
      </c>
      <c r="F550" s="12" t="str">
        <f t="shared" si="131"/>
        <v>  치커리</v>
      </c>
      <c r="G550" s="12" t="str">
        <f t="shared" si="132"/>
        <v>  들러리</v>
      </c>
      <c r="H550" s="18" t="str">
        <f t="shared" si="133"/>
        <v>  샐러리</v>
      </c>
      <c r="I550" s="28">
        <v>1</v>
      </c>
      <c r="J550" t="str">
        <f t="shared" ref="J550:J560" si="134">"("&amp;$B$548&amp;","&amp;A550&amp;",'"&amp;B550&amp;"','"&amp;F550&amp;"','"&amp;G550&amp;"','"&amp;H550&amp;"',"&amp;I550&amp;"),"</f>
        <v>(48,2,' 샐러드용 채소가 아닌 것은?','  치커리','  들러리','  샐러리',1),</v>
      </c>
    </row>
    <row r="551" spans="1:10" x14ac:dyDescent="0.3">
      <c r="A551">
        <v>3</v>
      </c>
      <c r="B551" s="3" t="s">
        <v>1926</v>
      </c>
      <c r="C551" s="3" t="s">
        <v>1927</v>
      </c>
      <c r="D551" s="3" t="s">
        <v>1902</v>
      </c>
      <c r="E551" s="3" t="s">
        <v>1903</v>
      </c>
      <c r="F551" s="12" t="str">
        <f t="shared" si="131"/>
        <v>  갈증</v>
      </c>
      <c r="G551" s="12" t="str">
        <f t="shared" si="132"/>
        <v>  실증</v>
      </c>
      <c r="H551" s="18" t="str">
        <f t="shared" si="133"/>
        <v>  허언증</v>
      </c>
      <c r="I551" s="28">
        <v>0</v>
      </c>
      <c r="J551" t="str">
        <f t="shared" si="134"/>
        <v>(48,3,' 몸 안에 수분이 부족해 수분 섭취를 갈구하는 상태를 뜻하는 말은?','  갈증','  실증','  허언증',0),</v>
      </c>
    </row>
    <row r="552" spans="1:10" x14ac:dyDescent="0.3">
      <c r="A552">
        <v>4</v>
      </c>
      <c r="B552" s="3" t="s">
        <v>1928</v>
      </c>
      <c r="C552" s="3" t="s">
        <v>1904</v>
      </c>
      <c r="D552" s="3" t="s">
        <v>1905</v>
      </c>
      <c r="E552" s="3" t="s">
        <v>1929</v>
      </c>
      <c r="F552" s="12" t="str">
        <f t="shared" si="131"/>
        <v>  북극곰의 개체수 감소</v>
      </c>
      <c r="G552" s="12" t="str">
        <f t="shared" si="132"/>
        <v>  사막화의 촉진</v>
      </c>
      <c r="H552" s="18" t="str">
        <f t="shared" si="133"/>
        <v>  태풍 발생 감소</v>
      </c>
      <c r="I552" s="28">
        <v>2</v>
      </c>
      <c r="J552" t="str">
        <f t="shared" si="134"/>
        <v>(48,4,' 지구온난화의 징후와 거리가 먼 것은?','  북극곰의 개체수 감소','  사막화의 촉진','  태풍 발생 감소',2),</v>
      </c>
    </row>
    <row r="553" spans="1:10" x14ac:dyDescent="0.3">
      <c r="A553">
        <v>5</v>
      </c>
      <c r="B553" s="3" t="s">
        <v>1930</v>
      </c>
      <c r="C553" s="3" t="s">
        <v>1906</v>
      </c>
      <c r="D553" s="3" t="s">
        <v>1907</v>
      </c>
      <c r="E553" s="3" t="s">
        <v>1931</v>
      </c>
      <c r="F553" s="12" t="str">
        <f t="shared" si="131"/>
        <v>  모델은 방탄소년단이다.</v>
      </c>
      <c r="G553" s="12" t="str">
        <f t="shared" si="132"/>
        <v>  2018 러시아월드컵 공식 파트너다.</v>
      </c>
      <c r="H553" s="18" t="str">
        <f t="shared" si="133"/>
        <v>  모두 캔콜라를 들고있다.</v>
      </c>
      <c r="I553" s="28">
        <v>2</v>
      </c>
      <c r="J553" t="str">
        <f t="shared" si="134"/>
        <v>(48,5,' 영상 내용과 일치하지 않는 것은? (방탄소년단의 코카콜라 광고 영상이 나왔어요)','  모델은 방탄소년단이다.','  2018 러시아월드컵 공식 파트너다.','  모두 캔콜라를 들고있다.',2),</v>
      </c>
    </row>
    <row r="554" spans="1:10" x14ac:dyDescent="0.3">
      <c r="A554">
        <v>6</v>
      </c>
      <c r="B554" s="3" t="s">
        <v>1932</v>
      </c>
      <c r="C554" s="3" t="s">
        <v>1908</v>
      </c>
      <c r="D554" s="3" t="s">
        <v>1933</v>
      </c>
      <c r="E554" s="3" t="s">
        <v>1909</v>
      </c>
      <c r="F554" s="12" t="str">
        <f t="shared" si="131"/>
        <v>  터져볼래? 블링블링!</v>
      </c>
      <c r="G554" s="12" t="str">
        <f t="shared" si="132"/>
        <v>  터져볼래? 상큼하게!</v>
      </c>
      <c r="H554" s="18" t="str">
        <f t="shared" si="133"/>
        <v>  맞아볼래? 상큼하게!</v>
      </c>
      <c r="I554" s="28">
        <v>1</v>
      </c>
      <c r="J554" t="str">
        <f t="shared" si="134"/>
        <v>(48,6,' 미닛메이드 스파클링 광고에서 마동석이 하는 말로 옳은 것은?','  터져볼래? 블링블링!','  터져볼래? 상큼하게!','  맞아볼래? 상큼하게!',1),</v>
      </c>
    </row>
    <row r="555" spans="1:10" x14ac:dyDescent="0.3">
      <c r="A555">
        <v>7</v>
      </c>
      <c r="B555" s="3" t="s">
        <v>1934</v>
      </c>
      <c r="C555" s="3" t="s">
        <v>1910</v>
      </c>
      <c r="D555" s="3" t="s">
        <v>1935</v>
      </c>
      <c r="E555" s="3" t="s">
        <v>1911</v>
      </c>
      <c r="F555" s="12" t="str">
        <f t="shared" si="131"/>
        <v>  환타 +C레몬</v>
      </c>
      <c r="G555" s="12" t="str">
        <f t="shared" si="132"/>
        <v>  환타 트위스트</v>
      </c>
      <c r="H555" s="18" t="str">
        <f t="shared" si="133"/>
        <v>  환타 젤리소다</v>
      </c>
      <c r="I555" s="28">
        <v>1</v>
      </c>
      <c r="J555" t="str">
        <f t="shared" si="134"/>
        <v>(48,7,' 다음 환타 제품 중 출시되지 않은 제품은?','  환타 +C레몬','  환타 트위스트','  환타 젤리소다',1),</v>
      </c>
    </row>
    <row r="556" spans="1:10" x14ac:dyDescent="0.3">
      <c r="A556">
        <v>8</v>
      </c>
      <c r="B556" s="3" t="s">
        <v>1945</v>
      </c>
      <c r="C556" s="3" t="s">
        <v>1912</v>
      </c>
      <c r="D556" s="3" t="s">
        <v>1913</v>
      </c>
      <c r="E556" s="3" t="s">
        <v>1936</v>
      </c>
      <c r="F556" s="12" t="str">
        <f t="shared" si="131"/>
        <v>  마딛따</v>
      </c>
      <c r="G556" s="12" t="str">
        <f t="shared" si="132"/>
        <v>  마싣따</v>
      </c>
      <c r="H556" s="18" t="str">
        <f t="shared" si="133"/>
        <v>  둘다 맞다</v>
      </c>
      <c r="I556" s="28">
        <v>2</v>
      </c>
      <c r="J556" t="str">
        <f t="shared" si="134"/>
        <v>(48,8,' "맛있다"의 올바른 발음은?','  마딛따','  마싣따','  둘다 맞다',2),</v>
      </c>
    </row>
    <row r="557" spans="1:10" x14ac:dyDescent="0.3">
      <c r="A557">
        <v>9</v>
      </c>
      <c r="B557" s="3" t="s">
        <v>1937</v>
      </c>
      <c r="C557" s="3" t="s">
        <v>1914</v>
      </c>
      <c r="D557" s="3" t="s">
        <v>1938</v>
      </c>
      <c r="E557" s="3" t="s">
        <v>1915</v>
      </c>
      <c r="F557" s="12" t="str">
        <f t="shared" si="131"/>
        <v>  8가지</v>
      </c>
      <c r="G557" s="12" t="str">
        <f t="shared" si="132"/>
        <v>  10가지</v>
      </c>
      <c r="H557" s="18" t="str">
        <f t="shared" si="133"/>
        <v>  12가지</v>
      </c>
      <c r="I557" s="28">
        <v>1</v>
      </c>
      <c r="J557" t="str">
        <f t="shared" si="134"/>
        <v>(48,9,' 토레타에 함유된 과채 수분은 몇 가지일까?','  8가지','  10가지','  12가지',1),</v>
      </c>
    </row>
    <row r="558" spans="1:10" x14ac:dyDescent="0.3">
      <c r="A558">
        <v>10</v>
      </c>
      <c r="B558" s="3" t="s">
        <v>1939</v>
      </c>
      <c r="C558" s="3" t="s">
        <v>1940</v>
      </c>
      <c r="D558" s="3" t="s">
        <v>1916</v>
      </c>
      <c r="E558" s="3" t="s">
        <v>1917</v>
      </c>
      <c r="F558" s="12" t="str">
        <f t="shared" si="131"/>
        <v>  익스트림</v>
      </c>
      <c r="G558" s="12" t="str">
        <f t="shared" si="132"/>
        <v>  퍼플스톰</v>
      </c>
      <c r="H558" s="18" t="str">
        <f t="shared" si="133"/>
        <v>  마운틴블러스트</v>
      </c>
      <c r="I558" s="28">
        <v>0</v>
      </c>
      <c r="J558" t="str">
        <f t="shared" si="134"/>
        <v>(48,10,' 파워에이드의 종류가 아닌것은?','  익스트림','  퍼플스톰','  마운틴블러스트',0),</v>
      </c>
    </row>
    <row r="559" spans="1:10" x14ac:dyDescent="0.3">
      <c r="A559">
        <v>11</v>
      </c>
      <c r="B559" s="3" t="s">
        <v>1941</v>
      </c>
      <c r="C559" s="3" t="s">
        <v>1918</v>
      </c>
      <c r="D559" s="3" t="s">
        <v>1942</v>
      </c>
      <c r="E559" s="3" t="s">
        <v>1919</v>
      </c>
      <c r="F559" s="12" t="str">
        <f t="shared" si="131"/>
        <v>  리본보틀</v>
      </c>
      <c r="G559" s="12" t="str">
        <f t="shared" si="132"/>
        <v>  컨투어보틀</v>
      </c>
      <c r="H559" s="18" t="str">
        <f t="shared" si="133"/>
        <v>  커브드보틀</v>
      </c>
      <c r="I559" s="28">
        <v>1</v>
      </c>
      <c r="J559" t="str">
        <f t="shared" si="134"/>
        <v>(48,11,' 다른 음료와 확연하게 구별되는 코카-콜라만의 병 디자인의 이름은?','  리본보틀','  컨투어보틀','  커브드보틀',1),</v>
      </c>
    </row>
    <row r="560" spans="1:10" x14ac:dyDescent="0.3">
      <c r="A560">
        <v>12</v>
      </c>
      <c r="B560" s="3" t="s">
        <v>1946</v>
      </c>
      <c r="C560" s="3" t="s">
        <v>1943</v>
      </c>
      <c r="D560" s="3" t="s">
        <v>1920</v>
      </c>
      <c r="E560" s="3" t="s">
        <v>1921</v>
      </c>
      <c r="F560" s="12" t="str">
        <f t="shared" si="131"/>
        <v>  Mexican wave</v>
      </c>
      <c r="G560" s="12" t="str">
        <f t="shared" si="132"/>
        <v>  Asian wave</v>
      </c>
      <c r="H560" s="18" t="str">
        <f t="shared" si="133"/>
        <v>  British wave</v>
      </c>
      <c r="I560" s="28">
        <v>0</v>
      </c>
      <c r="J560" t="str">
        <f t="shared" si="134"/>
        <v>(48,12,' 영국에서는 파도타기응원을 "이것" 이라고 부른다. "이것"은 무엇인가?','  Mexican wave','  Asian wave','  British wave',0),</v>
      </c>
    </row>
    <row r="561" spans="1:10" x14ac:dyDescent="0.3">
      <c r="F561" s="12" t="str">
        <f t="shared" ref="F561:F574" si="135">IF( IFERROR(FIND("A.",C561), 0) &gt; 0, TRIM(MID( C561, SEARCH("A.", C561)+2, 100)),TRIM(C561))</f>
        <v/>
      </c>
      <c r="G561" s="12" t="str">
        <f t="shared" ref="G561:G574" si="136">IF( IFERROR(FIND("B.",D561), 0) &gt; 0, TRIM(MID( D561, SEARCH("B.", D561)+2, 100)),TRIM(D561))</f>
        <v/>
      </c>
      <c r="H561" s="18" t="str">
        <f t="shared" ref="H561:H574" si="137">IF( IFERROR(FIND("C.",E561), 0) &gt; 0, TRIM(MID( E561, SEARCH("C.", E561)+2, 100)),TRIM(E561))</f>
        <v/>
      </c>
    </row>
    <row r="562" spans="1:10" x14ac:dyDescent="0.3">
      <c r="A562" s="2">
        <v>43241.520833333336</v>
      </c>
      <c r="B562" s="3" t="s">
        <v>1989</v>
      </c>
      <c r="F562" s="12" t="str">
        <f t="shared" si="135"/>
        <v/>
      </c>
      <c r="G562" s="12" t="str">
        <f t="shared" si="136"/>
        <v/>
      </c>
      <c r="H562" s="18" t="str">
        <f t="shared" si="137"/>
        <v/>
      </c>
    </row>
    <row r="563" spans="1:10" x14ac:dyDescent="0.3">
      <c r="A563">
        <v>1</v>
      </c>
      <c r="B563" s="3" t="s">
        <v>1967</v>
      </c>
      <c r="C563" s="3" t="s">
        <v>1947</v>
      </c>
      <c r="D563" s="3" t="s">
        <v>1968</v>
      </c>
      <c r="E563" s="3" t="s">
        <v>1948</v>
      </c>
      <c r="F563" s="12" t="str">
        <f t="shared" si="135"/>
        <v>  헤비메탈</v>
      </c>
      <c r="G563" s="12" t="str">
        <f t="shared" si="136"/>
        <v>  헤비업로더</v>
      </c>
      <c r="H563" s="18" t="str">
        <f t="shared" si="137"/>
        <v>  헤비급챔피언</v>
      </c>
      <c r="I563" s="28">
        <v>1</v>
      </c>
      <c r="J563" t="str">
        <f>"("&amp;$B$562&amp;","&amp;A563&amp;",'"&amp;B563&amp;"','"&amp;F563&amp;"','"&amp;G563&amp;"','"&amp;H563&amp;"',"&amp;I563&amp;"),"</f>
        <v>(49,1,' P2P 등 온라인을 통해 영리적 목적으로 불법 저작물을 전송해 이득을 챙기는 사람은?','  헤비메탈','  헤비업로더','  헤비급챔피언',1),</v>
      </c>
    </row>
    <row r="564" spans="1:10" x14ac:dyDescent="0.3">
      <c r="A564">
        <v>2</v>
      </c>
      <c r="B564" s="3" t="s">
        <v>1990</v>
      </c>
      <c r="C564" s="3" t="s">
        <v>1949</v>
      </c>
      <c r="D564" s="3" t="s">
        <v>1950</v>
      </c>
      <c r="E564" s="3" t="s">
        <v>1969</v>
      </c>
      <c r="F564" s="12" t="str">
        <f t="shared" si="135"/>
        <v>  에필로그</v>
      </c>
      <c r="G564" s="12" t="str">
        <f t="shared" si="136"/>
        <v>  프롤로그</v>
      </c>
      <c r="H564" s="18" t="str">
        <f t="shared" si="137"/>
        <v>  모놀로그</v>
      </c>
      <c r="I564" s="28">
        <v>2</v>
      </c>
      <c r="J564" t="str">
        <f t="shared" ref="J564:J574" si="138">"("&amp;$B$562&amp;","&amp;A564&amp;",'"&amp;B564&amp;"','"&amp;F564&amp;"','"&amp;G564&amp;"','"&amp;H564&amp;"',"&amp;I564&amp;"),"</f>
        <v>(49,2,' "독백" 또는"솔리로퀴"와 같은 의미의 단어는?','  에필로그','  프롤로그','  모놀로그',2),</v>
      </c>
    </row>
    <row r="565" spans="1:10" x14ac:dyDescent="0.3">
      <c r="A565">
        <v>3</v>
      </c>
      <c r="B565" s="3" t="s">
        <v>1970</v>
      </c>
      <c r="C565" s="3" t="s">
        <v>1971</v>
      </c>
      <c r="D565" s="3" t="s">
        <v>1951</v>
      </c>
      <c r="E565" s="3" t="s">
        <v>985</v>
      </c>
      <c r="F565" s="12" t="str">
        <f t="shared" si="135"/>
        <v>  질소</v>
      </c>
      <c r="G565" s="12" t="str">
        <f t="shared" si="136"/>
        <v>  이산화탄소</v>
      </c>
      <c r="H565" s="18" t="str">
        <f t="shared" si="137"/>
        <v>  수소</v>
      </c>
      <c r="I565" s="28">
        <v>0</v>
      </c>
      <c r="J565" t="str">
        <f t="shared" si="138"/>
        <v>(49,3,' 지구 대기의 약 78% 정도를 차지하는 지구 생명체의 구성 성분은?','  질소','  이산화탄소','  수소',0),</v>
      </c>
    </row>
    <row r="566" spans="1:10" x14ac:dyDescent="0.3">
      <c r="A566">
        <v>4</v>
      </c>
      <c r="B566" s="3" t="s">
        <v>1972</v>
      </c>
      <c r="C566" s="3" t="s">
        <v>1973</v>
      </c>
      <c r="D566" s="3" t="s">
        <v>1952</v>
      </c>
      <c r="E566" s="3" t="s">
        <v>1953</v>
      </c>
      <c r="F566" s="12" t="str">
        <f t="shared" si="135"/>
        <v>  식사시 냅킨을 무릎에 올린다</v>
      </c>
      <c r="G566" s="12" t="str">
        <f t="shared" si="136"/>
        <v>  왼쪽에 있는 물잔을마신다</v>
      </c>
      <c r="H566" s="18" t="str">
        <f t="shared" si="137"/>
        <v>  포크와 나이프는 안쪽 것부터 사용한다</v>
      </c>
      <c r="I566" s="28">
        <v>0</v>
      </c>
      <c r="J566" t="str">
        <f t="shared" si="138"/>
        <v>(49,4,' 서양식 테이블 매너로 올바른 것은?','  식사시 냅킨을 무릎에 올린다','  왼쪽에 있는 물잔을마신다','  포크와 나이프는 안쪽 것부터 사용한다',0),</v>
      </c>
    </row>
    <row r="567" spans="1:10" x14ac:dyDescent="0.3">
      <c r="A567">
        <v>5</v>
      </c>
      <c r="B567" s="3" t="s">
        <v>1974</v>
      </c>
      <c r="C567" s="3" t="s">
        <v>1954</v>
      </c>
      <c r="D567" s="3" t="s">
        <v>1955</v>
      </c>
      <c r="E567" s="3" t="s">
        <v>1975</v>
      </c>
      <c r="F567" s="12" t="str">
        <f t="shared" si="135"/>
        <v>  첫째 주</v>
      </c>
      <c r="G567" s="12" t="str">
        <f t="shared" si="136"/>
        <v>  둘째 주</v>
      </c>
      <c r="H567" s="18" t="str">
        <f t="shared" si="137"/>
        <v>  셋째 주</v>
      </c>
      <c r="I567" s="28">
        <v>2</v>
      </c>
      <c r="J567" t="str">
        <f t="shared" si="138"/>
        <v>(49,5,' 성년의 날은 매년 5월 (   ) 월요일이다.','  첫째 주','  둘째 주','  셋째 주',2),</v>
      </c>
    </row>
    <row r="568" spans="1:10" x14ac:dyDescent="0.3">
      <c r="A568">
        <v>6</v>
      </c>
      <c r="B568" s="3" t="s">
        <v>1976</v>
      </c>
      <c r="C568" s="3" t="s">
        <v>1977</v>
      </c>
      <c r="D568" s="3" t="s">
        <v>1520</v>
      </c>
      <c r="E568" s="3" t="s">
        <v>1566</v>
      </c>
      <c r="F568" s="12" t="str">
        <f t="shared" si="135"/>
        <v>  헝가리</v>
      </c>
      <c r="G568" s="12" t="str">
        <f t="shared" si="136"/>
        <v>  중국</v>
      </c>
      <c r="H568" s="18" t="str">
        <f t="shared" si="137"/>
        <v>  북한</v>
      </c>
      <c r="I568" s="28">
        <v>0</v>
      </c>
      <c r="J568" t="str">
        <f t="shared" si="138"/>
        <v>(49,6,' 한국과 국교를 수립한 최초의 공산주의 국가는?','  헝가리','  중국','  북한',0),</v>
      </c>
    </row>
    <row r="569" spans="1:10" x14ac:dyDescent="0.3">
      <c r="A569">
        <v>7</v>
      </c>
      <c r="B569" s="3" t="s">
        <v>1991</v>
      </c>
      <c r="C569" s="3" t="s">
        <v>1956</v>
      </c>
      <c r="D569" s="3" t="s">
        <v>1957</v>
      </c>
      <c r="E569" s="3" t="s">
        <v>1978</v>
      </c>
      <c r="F569" s="12" t="str">
        <f t="shared" si="135"/>
        <v>  올드미스다이어리</v>
      </c>
      <c r="G569" s="12" t="str">
        <f t="shared" si="136"/>
        <v>  남자셋여자셋</v>
      </c>
      <c r="H569" s="18" t="str">
        <f t="shared" si="137"/>
        <v>  순풍산부인과</v>
      </c>
      <c r="I569" s="28">
        <v>2</v>
      </c>
      <c r="J569" t="str">
        <f t="shared" si="138"/>
        <v>(49,7,' 90년대 후반부터 방영돼 전 국민적인 사랑을 받았던 "SBS 시트콤"은?','  올드미스다이어리','  남자셋여자셋','  순풍산부인과',2),</v>
      </c>
    </row>
    <row r="570" spans="1:10" x14ac:dyDescent="0.3">
      <c r="A570">
        <v>8</v>
      </c>
      <c r="B570" s="3" t="s">
        <v>1979</v>
      </c>
      <c r="C570" s="3" t="s">
        <v>1980</v>
      </c>
      <c r="D570" s="3" t="s">
        <v>1958</v>
      </c>
      <c r="E570" s="3" t="s">
        <v>1141</v>
      </c>
      <c r="F570" s="12" t="str">
        <f t="shared" si="135"/>
        <v>  독일</v>
      </c>
      <c r="G570" s="12" t="str">
        <f t="shared" si="136"/>
        <v>  캐나다</v>
      </c>
      <c r="H570" s="18" t="str">
        <f t="shared" si="137"/>
        <v>  미국</v>
      </c>
      <c r="I570" s="28">
        <v>0</v>
      </c>
      <c r="J570" t="str">
        <f t="shared" si="138"/>
        <v>(49,8,' 대표적인 스포츠 의류 브랜드 아디다스는 어느 나라의 브랜드일까?','  독일','  캐나다','  미국',0),</v>
      </c>
    </row>
    <row r="571" spans="1:10" x14ac:dyDescent="0.3">
      <c r="A571">
        <v>9</v>
      </c>
      <c r="B571" s="3" t="s">
        <v>1981</v>
      </c>
      <c r="C571" s="3" t="s">
        <v>1959</v>
      </c>
      <c r="D571" s="3" t="s">
        <v>1982</v>
      </c>
      <c r="E571" s="3" t="s">
        <v>1960</v>
      </c>
      <c r="F571" s="12" t="str">
        <f t="shared" si="135"/>
        <v>  시저 샐러드</v>
      </c>
      <c r="G571" s="12" t="str">
        <f t="shared" si="136"/>
        <v>  버펄로 윙</v>
      </c>
      <c r="H571" s="18" t="str">
        <f t="shared" si="137"/>
        <v>  에그 베네딕트</v>
      </c>
      <c r="I571" s="28">
        <v>1</v>
      </c>
      <c r="J571" t="str">
        <f t="shared" si="138"/>
        <v>(49,9,' 다음 음식 중 명칭이 사람 이름에서 유래하지 않은 것은?','  시저 샐러드','  버펄로 윙','  에그 베네딕트',1),</v>
      </c>
    </row>
    <row r="572" spans="1:10" x14ac:dyDescent="0.3">
      <c r="A572">
        <v>10</v>
      </c>
      <c r="B572" s="3" t="s">
        <v>1983</v>
      </c>
      <c r="C572" s="3" t="s">
        <v>1961</v>
      </c>
      <c r="D572" s="3" t="s">
        <v>1962</v>
      </c>
      <c r="E572" s="3" t="s">
        <v>1984</v>
      </c>
      <c r="F572" s="12" t="str">
        <f t="shared" si="135"/>
        <v>  리눅스</v>
      </c>
      <c r="G572" s="12" t="str">
        <f t="shared" si="136"/>
        <v>  파스칼</v>
      </c>
      <c r="H572" s="18" t="str">
        <f t="shared" si="137"/>
        <v>  자바</v>
      </c>
      <c r="I572" s="28">
        <v>2</v>
      </c>
      <c r="J572" t="str">
        <f t="shared" si="138"/>
        <v>(49,10,' 다음 프로그래밍 언어 중 명칭이 사람 이름에서 유래하지 않은 것은?','  리눅스','  파스칼','  자바',2),</v>
      </c>
    </row>
    <row r="573" spans="1:10" x14ac:dyDescent="0.3">
      <c r="A573">
        <v>11</v>
      </c>
      <c r="B573" s="3" t="s">
        <v>1985</v>
      </c>
      <c r="C573" s="3" t="s">
        <v>1963</v>
      </c>
      <c r="D573" s="3" t="s">
        <v>1986</v>
      </c>
      <c r="E573" s="3" t="s">
        <v>1964</v>
      </c>
      <c r="F573" s="12" t="str">
        <f t="shared" si="135"/>
        <v>  자유 </v>
      </c>
      <c r="G573" s="12" t="str">
        <f t="shared" si="136"/>
        <v>  기름</v>
      </c>
      <c r="H573" s="18" t="str">
        <f t="shared" si="137"/>
        <v>  나라이름</v>
      </c>
      <c r="I573" s="28">
        <v>1</v>
      </c>
      <c r="J573" t="str">
        <f t="shared" si="138"/>
        <v>(49,11,' 뮤지컬 &lt;그리스&gt;에서 그리스가 뜻하는 것은?','  자유 ','  기름','  나라이름',1),</v>
      </c>
    </row>
    <row r="574" spans="1:10" x14ac:dyDescent="0.3">
      <c r="A574">
        <v>12</v>
      </c>
      <c r="B574" s="3" t="s">
        <v>1987</v>
      </c>
      <c r="C574" s="3" t="s">
        <v>1965</v>
      </c>
      <c r="D574" s="3" t="s">
        <v>1988</v>
      </c>
      <c r="E574" s="3" t="s">
        <v>1966</v>
      </c>
      <c r="F574" s="12" t="str">
        <f t="shared" si="135"/>
        <v>  니켈</v>
      </c>
      <c r="G574" s="12" t="str">
        <f t="shared" si="136"/>
        <v>  구리</v>
      </c>
      <c r="H574" s="18" t="str">
        <f t="shared" si="137"/>
        <v>  우라늄</v>
      </c>
      <c r="I574" s="28">
        <v>1</v>
      </c>
      <c r="J574" t="str">
        <f t="shared" si="138"/>
        <v>(49,12,' 희토류가 아닌 것은?','  니켈','  구리','  우라늄',1),</v>
      </c>
    </row>
    <row r="575" spans="1:10" x14ac:dyDescent="0.3">
      <c r="F575" s="12" t="str">
        <f t="shared" ref="F575:F588" si="139">IF( IFERROR(FIND("A.",C575), 0) &gt; 0, TRIM(MID( C575, SEARCH("A.", C575)+2, 100)),TRIM(C575))</f>
        <v/>
      </c>
      <c r="G575" s="12" t="str">
        <f t="shared" ref="G575:G588" si="140">IF( IFERROR(FIND("B.",D575), 0) &gt; 0, TRIM(MID( D575, SEARCH("B.", D575)+2, 100)),TRIM(D575))</f>
        <v/>
      </c>
      <c r="H575" s="18" t="str">
        <f t="shared" ref="H575:H588" si="141">IF( IFERROR(FIND("C.",E575), 0) &gt; 0, TRIM(MID( E575, SEARCH("C.", E575)+2, 100)),TRIM(E575))</f>
        <v/>
      </c>
    </row>
    <row r="576" spans="1:10" x14ac:dyDescent="0.3">
      <c r="B576" s="3" t="s">
        <v>2036</v>
      </c>
      <c r="F576" s="12" t="str">
        <f t="shared" si="139"/>
        <v/>
      </c>
      <c r="G576" s="12" t="str">
        <f t="shared" si="140"/>
        <v/>
      </c>
      <c r="H576" s="18" t="str">
        <f t="shared" si="141"/>
        <v/>
      </c>
    </row>
    <row r="577" spans="1:10" x14ac:dyDescent="0.3">
      <c r="A577">
        <v>1</v>
      </c>
      <c r="B577" s="3" t="s">
        <v>2016</v>
      </c>
      <c r="C577" s="3" t="s">
        <v>2017</v>
      </c>
      <c r="D577" s="3" t="s">
        <v>1992</v>
      </c>
      <c r="E577" s="3" t="s">
        <v>1993</v>
      </c>
      <c r="F577" s="12" t="str">
        <f t="shared" si="139"/>
        <v>  부처님 오신 날</v>
      </c>
      <c r="G577" s="12" t="str">
        <f t="shared" si="140"/>
        <v>  크리스마스</v>
      </c>
      <c r="H577" s="18" t="str">
        <f t="shared" si="141"/>
        <v>  잼누나 생일</v>
      </c>
      <c r="I577" s="28">
        <v>0</v>
      </c>
      <c r="J577" t="str">
        <f>"("&amp;$B$576&amp;","&amp;A577&amp;",'"&amp;B577&amp;"','"&amp;F577&amp;"','"&amp;G577&amp;"','"&amp;H577&amp;"',"&amp;I577&amp;"),"</f>
        <v>(50,1,' 오늘(2018년 5월 22일)은 무슨 날일까요?','  부처님 오신 날','  크리스마스','  잼누나 생일',0),</v>
      </c>
    </row>
    <row r="578" spans="1:10" x14ac:dyDescent="0.3">
      <c r="A578">
        <v>2</v>
      </c>
      <c r="B578" s="3" t="s">
        <v>2037</v>
      </c>
      <c r="C578" s="3" t="s">
        <v>1994</v>
      </c>
      <c r="D578" s="3" t="s">
        <v>1995</v>
      </c>
      <c r="E578" s="3" t="s">
        <v>2018</v>
      </c>
      <c r="F578" s="12" t="str">
        <f t="shared" si="139"/>
        <v>  상형문자</v>
      </c>
      <c r="G578" s="12" t="str">
        <f t="shared" si="140"/>
        <v>  이모티콘</v>
      </c>
      <c r="H578" s="18" t="str">
        <f t="shared" si="141"/>
        <v>  캘리그라피</v>
      </c>
      <c r="I578" s="28">
        <v>2</v>
      </c>
      <c r="J578" t="str">
        <f t="shared" ref="J578:J588" si="142">"("&amp;$B$576&amp;","&amp;A578&amp;",'"&amp;B578&amp;"','"&amp;F578&amp;"','"&amp;G578&amp;"','"&amp;H578&amp;"',"&amp;I578&amp;"),"</f>
        <v>(50,2,' "손으로 그린 그림문자"라는 뜻으로 기계적인 표현이 아닌 손으로 쓴 아름답고 개성있는 글자체를 가리키는 말은?','  상형문자','  이모티콘','  캘리그라피',2),</v>
      </c>
    </row>
    <row r="579" spans="1:10" x14ac:dyDescent="0.3">
      <c r="A579">
        <v>3</v>
      </c>
      <c r="B579" s="3" t="s">
        <v>2019</v>
      </c>
      <c r="C579" s="3" t="s">
        <v>2020</v>
      </c>
      <c r="D579" s="3" t="s">
        <v>1996</v>
      </c>
      <c r="E579" s="3" t="s">
        <v>1997</v>
      </c>
      <c r="F579" s="12" t="str">
        <f t="shared" si="139"/>
        <v>  마카롱</v>
      </c>
      <c r="G579" s="12" t="str">
        <f t="shared" si="140"/>
        <v>  바게트</v>
      </c>
      <c r="H579" s="18" t="str">
        <f t="shared" si="141"/>
        <v>  마들렌</v>
      </c>
      <c r="I579" s="28">
        <v>0</v>
      </c>
      <c r="J579" t="str">
        <f t="shared" si="142"/>
        <v>(50,3,' 아몬드가루, 달걀흰자, 설탕이 재료인 지름 5cm 정도의 겉은 바삭하고 속은 부드러운 프랑스 고급과자는?','  마카롱','  바게트','  마들렌',0),</v>
      </c>
    </row>
    <row r="580" spans="1:10" x14ac:dyDescent="0.3">
      <c r="A580">
        <v>4</v>
      </c>
      <c r="B580" s="3" t="s">
        <v>2021</v>
      </c>
      <c r="C580" s="3" t="s">
        <v>1998</v>
      </c>
      <c r="D580" s="3" t="s">
        <v>2022</v>
      </c>
      <c r="E580" s="3" t="s">
        <v>1999</v>
      </c>
      <c r="F580" s="12" t="str">
        <f t="shared" si="139"/>
        <v>  우체국</v>
      </c>
      <c r="G580" s="12" t="str">
        <f t="shared" si="140"/>
        <v>  편의점</v>
      </c>
      <c r="H580" s="18" t="str">
        <f t="shared" si="141"/>
        <v>  한국은행</v>
      </c>
      <c r="I580" s="28">
        <v>1</v>
      </c>
      <c r="J580" t="str">
        <f t="shared" si="142"/>
        <v>(50,4,' 훼손된 지폐를 정식으로 교환할 수 없는 곳은?','  우체국','  편의점','  한국은행',1),</v>
      </c>
    </row>
    <row r="581" spans="1:10" x14ac:dyDescent="0.3">
      <c r="A581">
        <v>5</v>
      </c>
      <c r="B581" s="3" t="s">
        <v>2023</v>
      </c>
      <c r="C581" s="3" t="s">
        <v>2024</v>
      </c>
      <c r="D581" s="3" t="s">
        <v>2000</v>
      </c>
      <c r="E581" s="3" t="s">
        <v>2001</v>
      </c>
      <c r="F581" s="12" t="str">
        <f t="shared" si="139"/>
        <v>  님비현상</v>
      </c>
      <c r="G581" s="12" t="str">
        <f t="shared" si="140"/>
        <v>  핌투현상</v>
      </c>
      <c r="H581" s="18" t="str">
        <f t="shared" si="141"/>
        <v>  핌피현상</v>
      </c>
      <c r="I581" s="28">
        <v>0</v>
      </c>
      <c r="J581" t="str">
        <f t="shared" si="142"/>
        <v>(50,5,' 자신이 속한 지역에 이익이 되지 않는 일을 반대하는 이기적인 행동을 뜻하는 용어는?','  님비현상','  핌투현상','  핌피현상',0),</v>
      </c>
    </row>
    <row r="582" spans="1:10" x14ac:dyDescent="0.3">
      <c r="A582">
        <v>6</v>
      </c>
      <c r="B582" s="3" t="s">
        <v>2025</v>
      </c>
      <c r="C582" s="3" t="s">
        <v>2002</v>
      </c>
      <c r="D582" s="3" t="s">
        <v>2003</v>
      </c>
      <c r="E582" s="3" t="s">
        <v>2026</v>
      </c>
      <c r="F582" s="12" t="str">
        <f t="shared" si="139"/>
        <v>  기원전 2년</v>
      </c>
      <c r="G582" s="12" t="str">
        <f t="shared" si="140"/>
        <v>  기원후 0년</v>
      </c>
      <c r="H582" s="18" t="str">
        <f t="shared" si="141"/>
        <v>  기원후 1년</v>
      </c>
      <c r="I582" s="28">
        <v>2</v>
      </c>
      <c r="J582" t="str">
        <f t="shared" si="142"/>
        <v>(50,6,' 기원전 1년 다음은 무엇일까?','  기원전 2년','  기원후 0년','  기원후 1년',2),</v>
      </c>
    </row>
    <row r="583" spans="1:10" x14ac:dyDescent="0.3">
      <c r="A583">
        <v>7</v>
      </c>
      <c r="B583" s="3" t="s">
        <v>2027</v>
      </c>
      <c r="C583" s="3" t="s">
        <v>2004</v>
      </c>
      <c r="D583" s="3" t="s">
        <v>2005</v>
      </c>
      <c r="E583" s="3" t="s">
        <v>2028</v>
      </c>
      <c r="F583" s="12" t="str">
        <f t="shared" si="139"/>
        <v>  서라벌</v>
      </c>
      <c r="G583" s="12" t="str">
        <f t="shared" si="140"/>
        <v>  빛고을</v>
      </c>
      <c r="H583" s="18" t="str">
        <f t="shared" si="141"/>
        <v>  한밭</v>
      </c>
      <c r="I583" s="28">
        <v>2</v>
      </c>
      <c r="J583" t="str">
        <f t="shared" si="142"/>
        <v>(50,7,' 대전을 지칭하는 순우리말은?','  서라벌','  빛고을','  한밭',2),</v>
      </c>
    </row>
    <row r="584" spans="1:10" x14ac:dyDescent="0.3">
      <c r="A584">
        <v>8</v>
      </c>
      <c r="B584" s="3" t="s">
        <v>2038</v>
      </c>
      <c r="C584" s="3" t="s">
        <v>2006</v>
      </c>
      <c r="D584" s="3" t="s">
        <v>1054</v>
      </c>
      <c r="E584" s="3" t="s">
        <v>2007</v>
      </c>
      <c r="F584" s="12" t="str">
        <f t="shared" si="139"/>
        <v>  비숑 프리제</v>
      </c>
      <c r="G584" s="12" t="str">
        <f t="shared" si="140"/>
        <v>  비글</v>
      </c>
      <c r="H584" s="18" t="str">
        <f t="shared" si="141"/>
        <v>  풍산개</v>
      </c>
      <c r="I584" s="28">
        <v>1</v>
      </c>
      <c r="J584" t="str">
        <f t="shared" si="142"/>
        <v>(50,8,' 만화 캐릭터 "스누피"의 견종은?','  비숑 프리제','  비글','  풍산개',1),</v>
      </c>
    </row>
    <row r="585" spans="1:10" x14ac:dyDescent="0.3">
      <c r="A585">
        <v>9</v>
      </c>
      <c r="B585" s="3" t="s">
        <v>2039</v>
      </c>
      <c r="C585" s="3" t="s">
        <v>2008</v>
      </c>
      <c r="D585" s="3" t="s">
        <v>2009</v>
      </c>
      <c r="E585" s="3" t="s">
        <v>2029</v>
      </c>
      <c r="F585" s="12" t="str">
        <f t="shared" si="139"/>
        <v>  덩굴</v>
      </c>
      <c r="G585" s="12" t="str">
        <f t="shared" si="140"/>
        <v>  넝쿨</v>
      </c>
      <c r="H585" s="18" t="str">
        <f t="shared" si="141"/>
        <v>  덩쿨</v>
      </c>
      <c r="I585" s="28">
        <v>2</v>
      </c>
      <c r="J585" t="str">
        <f t="shared" si="142"/>
        <v>(50,9,' 다음 중 "식물의 줄기"를 뜻하는 표준어가 아닌 것은?','  덩굴','  넝쿨','  덩쿨',2),</v>
      </c>
    </row>
    <row r="586" spans="1:10" x14ac:dyDescent="0.3">
      <c r="A586">
        <v>10</v>
      </c>
      <c r="B586" s="3" t="s">
        <v>2030</v>
      </c>
      <c r="C586" s="3" t="s">
        <v>2010</v>
      </c>
      <c r="D586" s="3" t="s">
        <v>2011</v>
      </c>
      <c r="E586" s="3" t="s">
        <v>2031</v>
      </c>
      <c r="F586" s="12" t="str">
        <f t="shared" si="139"/>
        <v>  숙부</v>
      </c>
      <c r="G586" s="12" t="str">
        <f t="shared" si="140"/>
        <v>  외할아버지</v>
      </c>
      <c r="H586" s="18" t="str">
        <f t="shared" si="141"/>
        <v>  장인어른</v>
      </c>
      <c r="I586" s="28">
        <v>2</v>
      </c>
      <c r="J586" t="str">
        <f t="shared" si="142"/>
        <v>(50,10,' 빙부상은 누구의 상일까?','  숙부','  외할아버지','  장인어른',2),</v>
      </c>
    </row>
    <row r="587" spans="1:10" x14ac:dyDescent="0.3">
      <c r="A587">
        <v>11</v>
      </c>
      <c r="B587" s="3" t="s">
        <v>2032</v>
      </c>
      <c r="C587" s="3" t="s">
        <v>2012</v>
      </c>
      <c r="D587" s="3" t="s">
        <v>2033</v>
      </c>
      <c r="E587" s="3" t="s">
        <v>2013</v>
      </c>
      <c r="F587" s="12" t="str">
        <f t="shared" si="139"/>
        <v>  고슴도치 속털</v>
      </c>
      <c r="G587" s="12" t="str">
        <f t="shared" si="140"/>
        <v>  모기의 침</v>
      </c>
      <c r="H587" s="18" t="str">
        <f t="shared" si="141"/>
        <v>  도깨비풀</v>
      </c>
      <c r="I587" s="28">
        <v>1</v>
      </c>
      <c r="J587" t="str">
        <f t="shared" si="142"/>
        <v>(50,11,' 일본은 (   )을 모티브로 아픔 없이 주사를 놓을 수 있는 주사 바늘을 개발했다.','  고슴도치 속털','  모기의 침','  도깨비풀',1),</v>
      </c>
    </row>
    <row r="588" spans="1:10" x14ac:dyDescent="0.3">
      <c r="A588">
        <v>12</v>
      </c>
      <c r="B588" s="3" t="s">
        <v>2034</v>
      </c>
      <c r="C588" s="3" t="s">
        <v>2014</v>
      </c>
      <c r="D588" s="3" t="s">
        <v>2035</v>
      </c>
      <c r="E588" s="3" t="s">
        <v>2015</v>
      </c>
      <c r="F588" s="12" t="str">
        <f t="shared" si="139"/>
        <v>  도시화 현상</v>
      </c>
      <c r="G588" s="12" t="str">
        <f t="shared" si="140"/>
        <v>  스프롤 현상</v>
      </c>
      <c r="H588" s="18" t="str">
        <f t="shared" si="141"/>
        <v>  공동화 현상</v>
      </c>
      <c r="I588" s="28">
        <v>1</v>
      </c>
      <c r="J588" t="str">
        <f t="shared" si="142"/>
        <v>(50,12,' 도시의 급격한 발전으로 도시 주변이 무질서하게 확대되는 현상은?','  도시화 현상','  스프롤 현상','  공동화 현상',1),</v>
      </c>
    </row>
    <row r="589" spans="1:10" x14ac:dyDescent="0.3">
      <c r="F589" s="12" t="str">
        <f t="shared" ref="F589:F602" si="143">IF( IFERROR(FIND("A.",C589), 0) &gt; 0, TRIM(MID( C589, SEARCH("A.", C589)+2, 100)),TRIM(C589))</f>
        <v/>
      </c>
      <c r="G589" s="12" t="str">
        <f t="shared" ref="G589:G602" si="144">IF( IFERROR(FIND("B.",D589), 0) &gt; 0, TRIM(MID( D589, SEARCH("B.", D589)+2, 100)),TRIM(D589))</f>
        <v/>
      </c>
      <c r="H589" s="18" t="str">
        <f t="shared" ref="H589:H602" si="145">IF( IFERROR(FIND("C.",E589), 0) &gt; 0, TRIM(MID( E589, SEARCH("C.", E589)+2, 100)),TRIM(E589))</f>
        <v/>
      </c>
    </row>
    <row r="590" spans="1:10" x14ac:dyDescent="0.3">
      <c r="B590" s="3" t="s">
        <v>2084</v>
      </c>
      <c r="F590" s="12" t="str">
        <f t="shared" si="143"/>
        <v/>
      </c>
      <c r="G590" s="12" t="str">
        <f t="shared" si="144"/>
        <v/>
      </c>
      <c r="H590" s="18" t="str">
        <f t="shared" si="145"/>
        <v/>
      </c>
    </row>
    <row r="591" spans="1:10" x14ac:dyDescent="0.3">
      <c r="A591">
        <v>1</v>
      </c>
      <c r="B591" s="3" t="s">
        <v>2085</v>
      </c>
      <c r="C591" s="3" t="s">
        <v>2064</v>
      </c>
      <c r="D591" s="3" t="s">
        <v>2040</v>
      </c>
      <c r="E591" s="3" t="s">
        <v>2041</v>
      </c>
      <c r="F591" s="12" t="str">
        <f t="shared" si="143"/>
        <v>  학생</v>
      </c>
      <c r="G591" s="12" t="str">
        <f t="shared" si="144"/>
        <v>  유남생</v>
      </c>
      <c r="H591" s="18" t="str">
        <f t="shared" si="145"/>
        <v>  십장생</v>
      </c>
      <c r="I591" s="28">
        <v>0</v>
      </c>
      <c r="J591" t="str">
        <f>"("&amp;$B$590&amp;","&amp;A591&amp;",'"&amp;B591&amp;"','"&amp;F591&amp;"','"&amp;G591&amp;"','"&amp;H591&amp;"',"&amp;I591&amp;"),"</f>
        <v>(51,1,' "초등OO, 중OO, 고등OO" "OO" 안에 공통으로 들어갈 말은?','  학생','  유남생','  십장생',0),</v>
      </c>
    </row>
    <row r="592" spans="1:10" x14ac:dyDescent="0.3">
      <c r="A592">
        <v>2</v>
      </c>
      <c r="B592" s="3" t="s">
        <v>2065</v>
      </c>
      <c r="C592" s="3" t="s">
        <v>2042</v>
      </c>
      <c r="D592" s="3" t="s">
        <v>2043</v>
      </c>
      <c r="E592" s="3" t="s">
        <v>2066</v>
      </c>
      <c r="F592" s="12" t="str">
        <f t="shared" si="143"/>
        <v>  졸음방지</v>
      </c>
      <c r="G592" s="12" t="str">
        <f t="shared" si="144"/>
        <v>  소화기능 촉진</v>
      </c>
      <c r="H592" s="18" t="str">
        <f t="shared" si="145"/>
        <v>  전투력 상승</v>
      </c>
      <c r="I592" s="28">
        <v>2</v>
      </c>
      <c r="J592" t="str">
        <f t="shared" ref="J592:J602" si="146">"("&amp;$B$590&amp;","&amp;A592&amp;",'"&amp;B592&amp;"','"&amp;F592&amp;"','"&amp;G592&amp;"','"&amp;H592&amp;"',"&amp;I592&amp;"),"</f>
        <v>(51,2,' 껌의 효능이 아닌 것은?','  졸음방지','  소화기능 촉진','  전투력 상승',2),</v>
      </c>
    </row>
    <row r="593" spans="1:10" x14ac:dyDescent="0.3">
      <c r="A593">
        <v>3</v>
      </c>
      <c r="B593" s="3" t="s">
        <v>2067</v>
      </c>
      <c r="C593" s="3" t="s">
        <v>2044</v>
      </c>
      <c r="D593" s="3" t="s">
        <v>2045</v>
      </c>
      <c r="E593" s="3" t="s">
        <v>2068</v>
      </c>
      <c r="F593" s="12" t="str">
        <f t="shared" si="143"/>
        <v>  잔나비 띠</v>
      </c>
      <c r="G593" s="12" t="str">
        <f t="shared" si="144"/>
        <v>  타이탄의 벨트</v>
      </c>
      <c r="H593" s="18" t="str">
        <f t="shared" si="145"/>
        <v>  뫼비우스의 띠</v>
      </c>
      <c r="I593" s="28">
        <v>2</v>
      </c>
      <c r="J593" t="str">
        <f t="shared" si="146"/>
        <v>(51,3,' 길게 자른 종이를 180° 비틀어 붙인 띠를 무엇이라고 할까?','  잔나비 띠','  타이탄의 벨트','  뫼비우스의 띠',2),</v>
      </c>
    </row>
    <row r="594" spans="1:10" x14ac:dyDescent="0.3">
      <c r="A594">
        <v>4</v>
      </c>
      <c r="B594" s="3" t="s">
        <v>2069</v>
      </c>
      <c r="C594" s="3" t="s">
        <v>2070</v>
      </c>
      <c r="D594" s="3" t="s">
        <v>2046</v>
      </c>
      <c r="E594" s="3" t="s">
        <v>2047</v>
      </c>
      <c r="F594" s="12" t="str">
        <f t="shared" si="143"/>
        <v>  수원 화성</v>
      </c>
      <c r="G594" s="12" t="str">
        <f t="shared" si="144"/>
        <v>  진주성</v>
      </c>
      <c r="H594" s="18" t="str">
        <f t="shared" si="145"/>
        <v>  감수성</v>
      </c>
      <c r="I594" s="28">
        <v>0</v>
      </c>
      <c r="J594" t="str">
        <f t="shared" si="146"/>
        <v>(51,4,' 정조가 아버지인 사도세자의 묘를 옮기며 축조한 성으로, 거중기 등을 활용해 만든 성은?','  수원 화성','  진주성','  감수성',0),</v>
      </c>
    </row>
    <row r="595" spans="1:10" x14ac:dyDescent="0.3">
      <c r="A595">
        <v>5</v>
      </c>
      <c r="B595" s="3" t="s">
        <v>2086</v>
      </c>
      <c r="C595" s="3" t="s">
        <v>2048</v>
      </c>
      <c r="D595" s="3" t="s">
        <v>2071</v>
      </c>
      <c r="E595" s="3" t="s">
        <v>2049</v>
      </c>
      <c r="F595" s="12" t="str">
        <f t="shared" si="143"/>
        <v>  밭</v>
      </c>
      <c r="G595" s="12" t="str">
        <f t="shared" si="144"/>
        <v>  밖</v>
      </c>
      <c r="H595" s="18" t="str">
        <f t="shared" si="145"/>
        <v>  박</v>
      </c>
      <c r="I595" s="28">
        <v>1</v>
      </c>
      <c r="J595" t="str">
        <f t="shared" si="146"/>
        <v>(51,5,' "동구O 과수원길 아카시아꽃이 활짝 폈네~" "O" 안의 가사는?','  밭','  밖','  박',1),</v>
      </c>
    </row>
    <row r="596" spans="1:10" x14ac:dyDescent="0.3">
      <c r="A596">
        <v>6</v>
      </c>
      <c r="B596" s="3" t="s">
        <v>2072</v>
      </c>
      <c r="C596" s="3" t="s">
        <v>2050</v>
      </c>
      <c r="D596" s="3" t="s">
        <v>2073</v>
      </c>
      <c r="E596" s="3" t="s">
        <v>2051</v>
      </c>
      <c r="F596" s="12" t="str">
        <f t="shared" si="143"/>
        <v>  우왕</v>
      </c>
      <c r="G596" s="12" t="str">
        <f t="shared" si="144"/>
        <v>  공양왕</v>
      </c>
      <c r="H596" s="18" t="str">
        <f t="shared" si="145"/>
        <v>  공민왕</v>
      </c>
      <c r="I596" s="28">
        <v>1</v>
      </c>
      <c r="J596" t="str">
        <f t="shared" si="146"/>
        <v>(51,6,' 고려의 마지막 왕은?','  우왕','  공양왕','  공민왕',1),</v>
      </c>
    </row>
    <row r="597" spans="1:10" x14ac:dyDescent="0.3">
      <c r="A597">
        <v>7</v>
      </c>
      <c r="B597" s="3" t="s">
        <v>2074</v>
      </c>
      <c r="C597" s="3" t="s">
        <v>2052</v>
      </c>
      <c r="D597" s="3" t="s">
        <v>2053</v>
      </c>
      <c r="E597" s="3" t="s">
        <v>2075</v>
      </c>
      <c r="F597" s="12" t="str">
        <f t="shared" si="143"/>
        <v>  베이스</v>
      </c>
      <c r="G597" s="12" t="str">
        <f t="shared" si="144"/>
        <v>  바리톤</v>
      </c>
      <c r="H597" s="18" t="str">
        <f t="shared" si="145"/>
        <v>  테너</v>
      </c>
      <c r="I597" s="28">
        <v>2</v>
      </c>
      <c r="J597" t="str">
        <f t="shared" si="146"/>
        <v>(51,7,' 다음 중 성악에서 가장 높은 음을 노래하는 가수는?','  베이스','  바리톤','  테너',2),</v>
      </c>
    </row>
    <row r="598" spans="1:10" x14ac:dyDescent="0.3">
      <c r="A598">
        <v>8</v>
      </c>
      <c r="B598" s="3" t="s">
        <v>2087</v>
      </c>
      <c r="C598" s="3" t="s">
        <v>2054</v>
      </c>
      <c r="D598" s="3" t="s">
        <v>2076</v>
      </c>
      <c r="E598" s="3" t="s">
        <v>2055</v>
      </c>
      <c r="F598" s="12" t="str">
        <f t="shared" si="143"/>
        <v>  공연의 쉬는 시간</v>
      </c>
      <c r="G598" s="12" t="str">
        <f t="shared" si="144"/>
        <v>  하인 내지 고용인</v>
      </c>
      <c r="H598" s="18" t="str">
        <f t="shared" si="145"/>
        <v>  틈새 내지 작은 구멍</v>
      </c>
      <c r="I598" s="28">
        <v>1</v>
      </c>
      <c r="J598" t="str">
        <f t="shared" si="146"/>
        <v>(51,8,' 대리주차를 뜻하는 단어 "발렛파킹"에서 발렛의 뜻은 무엇일까?','  공연의 쉬는 시간','  하인 내지 고용인','  틈새 내지 작은 구멍',1),</v>
      </c>
    </row>
    <row r="599" spans="1:10" x14ac:dyDescent="0.3">
      <c r="A599">
        <v>9</v>
      </c>
      <c r="B599" s="3" t="s">
        <v>2077</v>
      </c>
      <c r="C599" s="3" t="s">
        <v>2078</v>
      </c>
      <c r="D599" s="3" t="s">
        <v>2056</v>
      </c>
      <c r="E599" s="3" t="s">
        <v>2057</v>
      </c>
      <c r="F599" s="12" t="str">
        <f t="shared" si="143"/>
        <v>  영전(榮轉)</v>
      </c>
      <c r="G599" s="12" t="str">
        <f t="shared" si="144"/>
        <v>  운명(運命)</v>
      </c>
      <c r="H599" s="18" t="str">
        <f t="shared" si="145"/>
        <v>  붕어(崩御)</v>
      </c>
      <c r="I599" s="28">
        <v>0</v>
      </c>
      <c r="J599" t="str">
        <f t="shared" si="146"/>
        <v>(51,9,' 다음 중 뜻이 다른 하나는?','  영전(榮轉)','  운명(運命)','  붕어(崩御)',0),</v>
      </c>
    </row>
    <row r="600" spans="1:10" x14ac:dyDescent="0.3">
      <c r="A600">
        <v>10</v>
      </c>
      <c r="B600" s="3" t="s">
        <v>2079</v>
      </c>
      <c r="C600" s="3" t="s">
        <v>2058</v>
      </c>
      <c r="D600" s="3" t="s">
        <v>2059</v>
      </c>
      <c r="E600" s="3" t="s">
        <v>2080</v>
      </c>
      <c r="F600" s="12" t="str">
        <f t="shared" si="143"/>
        <v>  동백꽃</v>
      </c>
      <c r="G600" s="12" t="str">
        <f t="shared" si="144"/>
        <v>  장미꽃</v>
      </c>
      <c r="H600" s="18" t="str">
        <f t="shared" si="145"/>
        <v>  석류꽃</v>
      </c>
      <c r="I600" s="28">
        <v>2</v>
      </c>
      <c r="J600" t="str">
        <f t="shared" si="146"/>
        <v>(51,10,' 남자가 많은 곳에 여자가 한 명인 것을 홍일점이라 한다. 그럼 홍일점을 지칭하는 이 꽃의 이름은?','  동백꽃','  장미꽃','  석류꽃',2),</v>
      </c>
    </row>
    <row r="601" spans="1:10" x14ac:dyDescent="0.3">
      <c r="A601">
        <v>11</v>
      </c>
      <c r="B601" s="3" t="s">
        <v>2081</v>
      </c>
      <c r="C601" s="3" t="s">
        <v>2082</v>
      </c>
      <c r="D601" s="3" t="s">
        <v>2060</v>
      </c>
      <c r="E601" s="3" t="s">
        <v>2061</v>
      </c>
      <c r="F601" s="12" t="str">
        <f t="shared" si="143"/>
        <v>  여수공항</v>
      </c>
      <c r="G601" s="12" t="str">
        <f t="shared" si="144"/>
        <v>  대구공항</v>
      </c>
      <c r="H601" s="18" t="str">
        <f t="shared" si="145"/>
        <v>  양양공항</v>
      </c>
      <c r="I601" s="28">
        <v>0</v>
      </c>
      <c r="J601" t="str">
        <f t="shared" si="146"/>
        <v>(51,11,' 다음 중 국제공항이 아닌 곳은?','  여수공항','  대구공항','  양양공항',0),</v>
      </c>
    </row>
    <row r="602" spans="1:10" x14ac:dyDescent="0.3">
      <c r="A602">
        <v>12</v>
      </c>
      <c r="B602" s="3" t="s">
        <v>2088</v>
      </c>
      <c r="C602" s="3" t="s">
        <v>2083</v>
      </c>
      <c r="D602" s="3" t="s">
        <v>2062</v>
      </c>
      <c r="E602" s="3" t="s">
        <v>2063</v>
      </c>
      <c r="F602" s="12" t="str">
        <f t="shared" si="143"/>
        <v>  물</v>
      </c>
      <c r="G602" s="12" t="str">
        <f t="shared" si="144"/>
        <v>  불</v>
      </c>
      <c r="H602" s="18" t="str">
        <f t="shared" si="145"/>
        <v>  땅</v>
      </c>
      <c r="I602" s="28">
        <v>0</v>
      </c>
      <c r="J602" t="str">
        <f t="shared" si="146"/>
        <v>(51,12,' 태극기 네 모서리의 4괘 중 하나인 "감괘"는 어떤 것을 상징하는가?','  물','  불','  땅',0),</v>
      </c>
    </row>
    <row r="603" spans="1:10" x14ac:dyDescent="0.3">
      <c r="F603" s="12" t="str">
        <f t="shared" ref="F603:F616" si="147">IF( IFERROR(FIND("A.",C603), 0) &gt; 0, TRIM(MID( C603, SEARCH("A.", C603)+2, 100)),TRIM(C603))</f>
        <v/>
      </c>
      <c r="G603" s="12" t="str">
        <f t="shared" ref="G603:G616" si="148">IF( IFERROR(FIND("B.",D603), 0) &gt; 0, TRIM(MID( D603, SEARCH("B.", D603)+2, 100)),TRIM(D603))</f>
        <v/>
      </c>
      <c r="H603" s="18" t="str">
        <f t="shared" ref="H603:H616" si="149">IF( IFERROR(FIND("C.",E603), 0) &gt; 0, TRIM(MID( E603, SEARCH("C.", E603)+2, 100)),TRIM(E603))</f>
        <v/>
      </c>
    </row>
    <row r="604" spans="1:10" x14ac:dyDescent="0.3">
      <c r="B604" s="3" t="s">
        <v>2134</v>
      </c>
      <c r="F604" s="12" t="str">
        <f t="shared" si="147"/>
        <v/>
      </c>
      <c r="G604" s="12" t="str">
        <f t="shared" si="148"/>
        <v/>
      </c>
      <c r="H604" s="18" t="str">
        <f t="shared" si="149"/>
        <v/>
      </c>
    </row>
    <row r="605" spans="1:10" x14ac:dyDescent="0.3">
      <c r="A605">
        <v>1</v>
      </c>
      <c r="B605" s="3" t="s">
        <v>2112</v>
      </c>
      <c r="C605" s="3" t="s">
        <v>2089</v>
      </c>
      <c r="D605" s="3" t="s">
        <v>2090</v>
      </c>
      <c r="E605" s="3" t="s">
        <v>2113</v>
      </c>
      <c r="F605" s="12" t="str">
        <f t="shared" si="147"/>
        <v>  요술공주 밍키 </v>
      </c>
      <c r="G605" s="12" t="str">
        <f t="shared" si="148"/>
        <v>  세일러문</v>
      </c>
      <c r="H605" s="18" t="str">
        <f t="shared" si="149"/>
        <v>  은하철도999</v>
      </c>
      <c r="I605" s="28">
        <v>2</v>
      </c>
      <c r="J605" t="str">
        <f>"("&amp;$B$604&amp;","&amp;A605&amp;",'"&amp;B605&amp;"','"&amp;F605&amp;"','"&amp;G605&amp;"','"&amp;H605&amp;"',"&amp;I605&amp;"),"</f>
        <v>(52,1,' 방금 본 영상은 어떤 만화의 오프닝 영상일까? ( 기차가~ 어둠을 헤치고 은하수를 건너어면~ )','  요술공주 밍키 ','  세일러문','  은하철도999',2),</v>
      </c>
    </row>
    <row r="606" spans="1:10" x14ac:dyDescent="0.3">
      <c r="A606">
        <v>2</v>
      </c>
      <c r="B606" s="3" t="s">
        <v>2114</v>
      </c>
      <c r="C606" s="3" t="s">
        <v>2091</v>
      </c>
      <c r="D606" s="3" t="s">
        <v>2092</v>
      </c>
      <c r="E606" s="3" t="s">
        <v>2115</v>
      </c>
      <c r="F606" s="12" t="str">
        <f t="shared" si="147"/>
        <v>  1</v>
      </c>
      <c r="G606" s="12" t="str">
        <f t="shared" si="148"/>
        <v>  10</v>
      </c>
      <c r="H606" s="18" t="str">
        <f t="shared" si="149"/>
        <v>  100</v>
      </c>
      <c r="I606" s="28">
        <v>2</v>
      </c>
      <c r="J606" t="str">
        <f t="shared" ref="J606:J616" si="150">"("&amp;$B$604&amp;","&amp;A606&amp;",'"&amp;B606&amp;"','"&amp;F606&amp;"','"&amp;G606&amp;"','"&amp;H606&amp;"',"&amp;I606&amp;"),"</f>
        <v>(52,2,' 1000의 10%는 얼마인가?','  1','  10','  100',2),</v>
      </c>
    </row>
    <row r="607" spans="1:10" x14ac:dyDescent="0.3">
      <c r="A607">
        <v>3</v>
      </c>
      <c r="B607" s="3" t="s">
        <v>2116</v>
      </c>
      <c r="C607" s="3" t="s">
        <v>2093</v>
      </c>
      <c r="D607" s="3" t="s">
        <v>2117</v>
      </c>
      <c r="E607" s="3" t="s">
        <v>2094</v>
      </c>
      <c r="F607" s="12" t="str">
        <f t="shared" si="147"/>
        <v>  상공의 날</v>
      </c>
      <c r="G607" s="12" t="str">
        <f t="shared" si="148"/>
        <v>  방재의 날</v>
      </c>
      <c r="H607" s="18" t="str">
        <f t="shared" si="149"/>
        <v>  바다의 날</v>
      </c>
      <c r="I607" s="28">
        <v>1</v>
      </c>
      <c r="J607" t="str">
        <f t="shared" si="150"/>
        <v>(52,3,' 자연에 대한 경각심을 높이고 교육과 홍보를 통해 자연재해 피해 최소화를 목적으로 제정된 기념일은?','  상공의 날','  방재의 날','  바다의 날',1),</v>
      </c>
    </row>
    <row r="608" spans="1:10" x14ac:dyDescent="0.3">
      <c r="A608">
        <v>4</v>
      </c>
      <c r="B608" s="3" t="s">
        <v>2118</v>
      </c>
      <c r="C608" s="3" t="s">
        <v>2119</v>
      </c>
      <c r="D608" s="3" t="s">
        <v>2095</v>
      </c>
      <c r="E608" s="3" t="s">
        <v>2120</v>
      </c>
      <c r="F608" s="12" t="str">
        <f t="shared" si="147"/>
        <v>  뛰는 것</v>
      </c>
      <c r="G608" s="12" t="str">
        <f t="shared" si="148"/>
        <v>  똑같다</v>
      </c>
      <c r="H608" s="18" t="str">
        <f t="shared" si="149"/>
        <v>  걷는 것</v>
      </c>
      <c r="I608" s="28">
        <v>2</v>
      </c>
      <c r="J608" t="str">
        <f t="shared" si="150"/>
        <v>(52,4,' 빗속에서 같은 시간 동안 움직인다면 걷는 것과 뛰는 것 중 어느 쪽이 비를 더 맞을까?','  뛰는 것','  똑같다','  걷는 것',2),</v>
      </c>
    </row>
    <row r="609" spans="1:10" x14ac:dyDescent="0.3">
      <c r="A609">
        <v>5</v>
      </c>
      <c r="B609" s="3" t="s">
        <v>2121</v>
      </c>
      <c r="C609" s="3" t="s">
        <v>2122</v>
      </c>
      <c r="D609" s="3" t="s">
        <v>2096</v>
      </c>
      <c r="E609" s="3" t="s">
        <v>2097</v>
      </c>
      <c r="F609" s="12" t="str">
        <f t="shared" si="147"/>
        <v>  세이렌</v>
      </c>
      <c r="G609" s="12" t="str">
        <f t="shared" si="148"/>
        <v>  크라켄</v>
      </c>
      <c r="H609" s="18" t="str">
        <f t="shared" si="149"/>
        <v>  레비아탄</v>
      </c>
      <c r="I609" s="28">
        <v>0</v>
      </c>
      <c r="J609" t="str">
        <f t="shared" si="150"/>
        <v>(52,5,' 아름다운 목소리로 선원들을 유혹해 배를 난파시키는 전설 속의 바다 요괴는?','  세이렌','  크라켄','  레비아탄',0),</v>
      </c>
    </row>
    <row r="610" spans="1:10" x14ac:dyDescent="0.3">
      <c r="A610">
        <v>6</v>
      </c>
      <c r="B610" s="3" t="s">
        <v>2135</v>
      </c>
      <c r="C610" s="3" t="s">
        <v>2098</v>
      </c>
      <c r="D610" s="3" t="s">
        <v>2123</v>
      </c>
      <c r="E610" s="3" t="s">
        <v>2099</v>
      </c>
      <c r="F610" s="12" t="str">
        <f t="shared" si="147"/>
        <v>  신채호</v>
      </c>
      <c r="G610" s="12" t="str">
        <f t="shared" si="148"/>
        <v>  안중근</v>
      </c>
      <c r="H610" s="18" t="str">
        <f t="shared" si="149"/>
        <v>  김두한</v>
      </c>
      <c r="I610" s="28">
        <v>1</v>
      </c>
      <c r="J610" t="str">
        <f t="shared" si="150"/>
        <v>(52,6,' "하루라도 책을 읽지 않으면 입속에 가시가 돋는다"라는 명언을 남긴 독립운동가는?','  신채호','  안중근','  김두한',1),</v>
      </c>
    </row>
    <row r="611" spans="1:10" x14ac:dyDescent="0.3">
      <c r="A611">
        <v>7</v>
      </c>
      <c r="B611" s="3" t="s">
        <v>2124</v>
      </c>
      <c r="C611" s="3" t="s">
        <v>2125</v>
      </c>
      <c r="D611" s="3" t="s">
        <v>2100</v>
      </c>
      <c r="E611" s="3" t="s">
        <v>2101</v>
      </c>
      <c r="F611" s="12" t="str">
        <f t="shared" si="147"/>
        <v>  정수</v>
      </c>
      <c r="G611" s="12" t="str">
        <f t="shared" si="148"/>
        <v>  무리수</v>
      </c>
      <c r="H611" s="18" t="str">
        <f t="shared" si="149"/>
        <v>  초월수</v>
      </c>
      <c r="I611" s="28">
        <v>0</v>
      </c>
      <c r="J611" t="str">
        <f t="shared" si="150"/>
        <v>(52,7,' 원주율(π)의 특성이 아닌 것은?','  정수','  무리수','  초월수',0),</v>
      </c>
    </row>
    <row r="612" spans="1:10" x14ac:dyDescent="0.3">
      <c r="A612">
        <v>8</v>
      </c>
      <c r="B612" s="3" t="s">
        <v>2126</v>
      </c>
      <c r="C612" s="3" t="s">
        <v>2102</v>
      </c>
      <c r="D612" s="3" t="s">
        <v>2103</v>
      </c>
      <c r="E612" s="3" t="s">
        <v>2127</v>
      </c>
      <c r="F612" s="12" t="str">
        <f t="shared" si="147"/>
        <v>  잭 더 리퍼</v>
      </c>
      <c r="G612" s="12" t="str">
        <f t="shared" si="148"/>
        <v>  알레그리아</v>
      </c>
      <c r="H612" s="18" t="str">
        <f t="shared" si="149"/>
        <v>  삼총사</v>
      </c>
      <c r="I612" s="28">
        <v>2</v>
      </c>
      <c r="J612" t="str">
        <f t="shared" si="150"/>
        <v>(52,8,' 17세기 프랑스를 배경으로 기사들의 우정과 활약상을 그린 뮤지컬 작품은?','  잭 더 리퍼','  알레그리아','  삼총사',2),</v>
      </c>
    </row>
    <row r="613" spans="1:10" x14ac:dyDescent="0.3">
      <c r="A613">
        <v>9</v>
      </c>
      <c r="B613" s="3" t="s">
        <v>2128</v>
      </c>
      <c r="C613" s="3" t="s">
        <v>2104</v>
      </c>
      <c r="D613" s="3" t="s">
        <v>2129</v>
      </c>
      <c r="E613" s="3" t="s">
        <v>2105</v>
      </c>
      <c r="F613" s="12" t="str">
        <f t="shared" si="147"/>
        <v>  프리프라이스제</v>
      </c>
      <c r="G613" s="12" t="str">
        <f t="shared" si="148"/>
        <v>  오픈프라이스제</v>
      </c>
      <c r="H613" s="18" t="str">
        <f t="shared" si="149"/>
        <v>  권장소비자가격제</v>
      </c>
      <c r="I613" s="28">
        <v>1</v>
      </c>
      <c r="J613" t="str">
        <f t="shared" si="150"/>
        <v>(52,9,' 최종 판매 업자가 제품 가격을 결정해 판매하는 방식은?','  프리프라이스제','  오픈프라이스제','  권장소비자가격제',1),</v>
      </c>
    </row>
    <row r="614" spans="1:10" x14ac:dyDescent="0.3">
      <c r="A614">
        <v>10</v>
      </c>
      <c r="B614" s="3" t="s">
        <v>2136</v>
      </c>
      <c r="C614" s="3" t="s">
        <v>2130</v>
      </c>
      <c r="D614" s="3" t="s">
        <v>2106</v>
      </c>
      <c r="E614" s="3" t="s">
        <v>2107</v>
      </c>
      <c r="F614" s="12" t="str">
        <f t="shared" si="147"/>
        <v>  해서(楷書)</v>
      </c>
      <c r="G614" s="12" t="str">
        <f t="shared" si="148"/>
        <v>  편저(片楮)</v>
      </c>
      <c r="H614" s="18" t="str">
        <f t="shared" si="149"/>
        <v>  서찰(書札)</v>
      </c>
      <c r="I614" s="28">
        <v>0</v>
      </c>
      <c r="J614" t="str">
        <f t="shared" si="150"/>
        <v>(52,10,' "편지"를 뜻하는 한자가 아닌 것은?','  해서(楷書)','  편저(片楮)','  서찰(書札)',0),</v>
      </c>
    </row>
    <row r="615" spans="1:10" x14ac:dyDescent="0.3">
      <c r="A615">
        <v>11</v>
      </c>
      <c r="B615" s="3" t="s">
        <v>2137</v>
      </c>
      <c r="C615" s="3" t="s">
        <v>2108</v>
      </c>
      <c r="D615" s="3" t="s">
        <v>2109</v>
      </c>
      <c r="E615" s="3" t="s">
        <v>2131</v>
      </c>
      <c r="F615" s="12" t="str">
        <f t="shared" si="147"/>
        <v>  Joypong</v>
      </c>
      <c r="G615" s="12" t="str">
        <f t="shared" si="148"/>
        <v>  Joipung</v>
      </c>
      <c r="H615" s="18" t="str">
        <f t="shared" si="149"/>
        <v>  Jollypong</v>
      </c>
      <c r="I615" s="28">
        <v>2</v>
      </c>
      <c r="J615" t="str">
        <f t="shared" si="150"/>
        <v>(52,11,' 크라운제과의 대표 과자 "죠리퐁"의 영어 이름은?','  Joypong','  Joipung','  Jollypong',2),</v>
      </c>
    </row>
    <row r="616" spans="1:10" x14ac:dyDescent="0.3">
      <c r="A616">
        <v>12</v>
      </c>
      <c r="B616" s="3" t="s">
        <v>2132</v>
      </c>
      <c r="C616" s="3" t="s">
        <v>2110</v>
      </c>
      <c r="D616" s="3" t="s">
        <v>2111</v>
      </c>
      <c r="E616" s="3" t="s">
        <v>2133</v>
      </c>
      <c r="F616" s="12" t="str">
        <f t="shared" si="147"/>
        <v>  작다</v>
      </c>
      <c r="G616" s="12" t="str">
        <f t="shared" si="148"/>
        <v>  같다</v>
      </c>
      <c r="H616" s="18" t="str">
        <f t="shared" si="149"/>
        <v>  크다</v>
      </c>
      <c r="I616" s="28">
        <v>2</v>
      </c>
      <c r="J616" t="str">
        <f t="shared" si="150"/>
        <v>(52,12,' 바둑알 검은 돌이 흰 돌보다 크기가 (   ).','  작다','  같다','  크다',2),</v>
      </c>
    </row>
    <row r="617" spans="1:10" x14ac:dyDescent="0.3">
      <c r="F617" s="12" t="str">
        <f t="shared" ref="F617:F630" si="151">IF( IFERROR(FIND("A.",C617), 0) &gt; 0, TRIM(MID( C617, SEARCH("A.", C617)+2, 100)),TRIM(C617))</f>
        <v/>
      </c>
      <c r="G617" s="12" t="str">
        <f t="shared" ref="G617:G630" si="152">IF( IFERROR(FIND("B.",D617), 0) &gt; 0, TRIM(MID( D617, SEARCH("B.", D617)+2, 100)),TRIM(D617))</f>
        <v/>
      </c>
      <c r="H617" s="18" t="str">
        <f t="shared" ref="H617:H630" si="153">IF( IFERROR(FIND("C.",E617), 0) &gt; 0, TRIM(MID( E617, SEARCH("C.", E617)+2, 100)),TRIM(E617))</f>
        <v/>
      </c>
    </row>
    <row r="618" spans="1:10" x14ac:dyDescent="0.3">
      <c r="B618" s="3" t="s">
        <v>2184</v>
      </c>
      <c r="F618" s="12" t="str">
        <f t="shared" si="151"/>
        <v/>
      </c>
      <c r="G618" s="12" t="str">
        <f t="shared" si="152"/>
        <v/>
      </c>
      <c r="H618" s="18" t="str">
        <f t="shared" si="153"/>
        <v/>
      </c>
    </row>
    <row r="619" spans="1:10" x14ac:dyDescent="0.3">
      <c r="A619">
        <v>1</v>
      </c>
      <c r="B619" s="3" t="s">
        <v>2185</v>
      </c>
      <c r="C619" s="3" t="s">
        <v>2162</v>
      </c>
      <c r="D619" s="3" t="s">
        <v>2138</v>
      </c>
      <c r="E619" s="3" t="s">
        <v>2139</v>
      </c>
      <c r="F619" s="12" t="str">
        <f t="shared" si="151"/>
        <v>  이국적</v>
      </c>
      <c r="G619" s="12" t="str">
        <f t="shared" si="152"/>
        <v>  이북적</v>
      </c>
      <c r="H619" s="18" t="str">
        <f t="shared" si="153"/>
        <v>  이기적</v>
      </c>
      <c r="I619" s="28">
        <v>0</v>
      </c>
      <c r="J619" t="str">
        <f>"("&amp;$B$618&amp;","&amp;A619&amp;",'"&amp;B619&amp;"','"&amp;F619&amp;"','"&amp;G619&amp;"','"&amp;H619&amp;"',"&amp;I619&amp;"),"</f>
        <v>(53,1,' "자기 나라가 아닌 다른 나라에 특징적인"이란 뜻으로 쓰이는 말은?','  이국적','  이북적','  이기적',0),</v>
      </c>
    </row>
    <row r="620" spans="1:10" x14ac:dyDescent="0.3">
      <c r="A620">
        <v>2</v>
      </c>
      <c r="B620" s="3" t="s">
        <v>2163</v>
      </c>
      <c r="C620" s="3" t="s">
        <v>2140</v>
      </c>
      <c r="D620" s="3" t="s">
        <v>2164</v>
      </c>
      <c r="E620" s="3" t="s">
        <v>2141</v>
      </c>
      <c r="F620" s="12" t="str">
        <f t="shared" si="151"/>
        <v>  포로포즈</v>
      </c>
      <c r="G620" s="12" t="str">
        <f t="shared" si="152"/>
        <v>  프로토콜</v>
      </c>
      <c r="H620" s="18" t="str">
        <f t="shared" si="153"/>
        <v>  프로포폴</v>
      </c>
      <c r="I620" s="28">
        <v>1</v>
      </c>
      <c r="J620" t="str">
        <f t="shared" ref="J620:J630" si="154">"("&amp;$B$618&amp;","&amp;A620&amp;",'"&amp;B620&amp;"','"&amp;F620&amp;"','"&amp;G620&amp;"','"&amp;H620&amp;"',"&amp;I620&amp;"),"</f>
        <v>(53,2,' 컴퓨터간 정보를 주고받을 때 통신방법에 대한 규칙과 약속을 의미하는 것은?','  포로포즈','  프로토콜','  프로포폴',1),</v>
      </c>
    </row>
    <row r="621" spans="1:10" x14ac:dyDescent="0.3">
      <c r="A621">
        <v>3</v>
      </c>
      <c r="B621" s="3" t="s">
        <v>2186</v>
      </c>
      <c r="C621" s="3" t="s">
        <v>2142</v>
      </c>
      <c r="D621" s="3" t="s">
        <v>2143</v>
      </c>
      <c r="E621" s="3" t="s">
        <v>2165</v>
      </c>
      <c r="F621" s="12" t="str">
        <f t="shared" si="151"/>
        <v>  퍼레이드</v>
      </c>
      <c r="G621" s="12" t="str">
        <f t="shared" si="152"/>
        <v>  카니발</v>
      </c>
      <c r="H621" s="18" t="str">
        <f t="shared" si="153"/>
        <v>  갈라쇼</v>
      </c>
      <c r="I621" s="28">
        <v>2</v>
      </c>
      <c r="J621" t="str">
        <f t="shared" si="154"/>
        <v>(53,3,' "축하하기 위해 벌이는 공연"이란 뜻으로 주로 클래식 음악, 피겨스케이팅 분야에서 열리는 이 행사는?','  퍼레이드','  카니발','  갈라쇼',2),</v>
      </c>
    </row>
    <row r="622" spans="1:10" x14ac:dyDescent="0.3">
      <c r="A622">
        <v>4</v>
      </c>
      <c r="B622" s="3" t="s">
        <v>2166</v>
      </c>
      <c r="C622" s="3" t="s">
        <v>2144</v>
      </c>
      <c r="D622" s="3" t="s">
        <v>2145</v>
      </c>
      <c r="E622" s="3" t="s">
        <v>2167</v>
      </c>
      <c r="F622" s="12" t="str">
        <f t="shared" si="151"/>
        <v>  베를린</v>
      </c>
      <c r="G622" s="12" t="str">
        <f t="shared" si="152"/>
        <v>  베니스</v>
      </c>
      <c r="H622" s="18" t="str">
        <f t="shared" si="153"/>
        <v>  할리우드</v>
      </c>
      <c r="I622" s="28">
        <v>2</v>
      </c>
      <c r="J622" t="str">
        <f t="shared" si="154"/>
        <v>(53,4,' &lt;세계 3대 영화제&gt;가 열리지 않는 도시는?','  베를린','  베니스','  할리우드',2),</v>
      </c>
    </row>
    <row r="623" spans="1:10" x14ac:dyDescent="0.3">
      <c r="A623">
        <v>5</v>
      </c>
      <c r="B623" s="3" t="s">
        <v>2168</v>
      </c>
      <c r="C623" s="3" t="s">
        <v>2146</v>
      </c>
      <c r="D623" s="3" t="s">
        <v>2169</v>
      </c>
      <c r="E623" s="3" t="s">
        <v>2147</v>
      </c>
      <c r="F623" s="12" t="str">
        <f t="shared" si="151"/>
        <v>  송도 동북아무역센터</v>
      </c>
      <c r="G623" s="12" t="str">
        <f t="shared" si="152"/>
        <v>  롯데월드타워</v>
      </c>
      <c r="H623" s="18" t="str">
        <f t="shared" si="153"/>
        <v>  63빌딩</v>
      </c>
      <c r="I623" s="28">
        <v>1</v>
      </c>
      <c r="J623" t="str">
        <f t="shared" si="154"/>
        <v>(53,5,' 우리나라에서 가장 높은 건물은?','  송도 동북아무역센터','  롯데월드타워','  63빌딩',1),</v>
      </c>
    </row>
    <row r="624" spans="1:10" x14ac:dyDescent="0.3">
      <c r="A624">
        <v>6</v>
      </c>
      <c r="B624" s="3" t="s">
        <v>2170</v>
      </c>
      <c r="C624" s="3" t="s">
        <v>2171</v>
      </c>
      <c r="D624" s="3" t="s">
        <v>2148</v>
      </c>
      <c r="E624" s="3" t="s">
        <v>2149</v>
      </c>
      <c r="F624" s="12" t="str">
        <f t="shared" si="151"/>
        <v>  귀</v>
      </c>
      <c r="G624" s="12" t="str">
        <f t="shared" si="152"/>
        <v>  발</v>
      </c>
      <c r="H624" s="18" t="str">
        <f t="shared" si="153"/>
        <v>  머리</v>
      </c>
      <c r="I624" s="28">
        <v>0</v>
      </c>
      <c r="J624" t="str">
        <f t="shared" si="154"/>
        <v>(53,6,' &lt;등자뼈, 청소골, 망치뼈&gt; 다음과 가장 관련이 깊은 신체기관은?','  귀','  발','  머리',0),</v>
      </c>
    </row>
    <row r="625" spans="1:10" x14ac:dyDescent="0.3">
      <c r="A625">
        <v>7</v>
      </c>
      <c r="B625" s="3" t="s">
        <v>2172</v>
      </c>
      <c r="C625" s="3" t="s">
        <v>2173</v>
      </c>
      <c r="D625" s="3" t="s">
        <v>2150</v>
      </c>
      <c r="E625" s="3" t="s">
        <v>2151</v>
      </c>
      <c r="F625" s="12" t="str">
        <f t="shared" si="151"/>
        <v>  오랜 소원</v>
      </c>
      <c r="G625" s="12" t="str">
        <f t="shared" si="152"/>
        <v>  하얀 백발</v>
      </c>
      <c r="H625" s="18" t="str">
        <f t="shared" si="153"/>
        <v>  남은 여생</v>
      </c>
      <c r="I625" s="28">
        <v>0</v>
      </c>
      <c r="J625" t="str">
        <f t="shared" si="154"/>
        <v>(53,7,' 중복된 표현이 아닌 것은?','  오랜 소원','  하얀 백발','  남은 여생',0),</v>
      </c>
    </row>
    <row r="626" spans="1:10" x14ac:dyDescent="0.3">
      <c r="A626">
        <v>8</v>
      </c>
      <c r="B626" s="3" t="s">
        <v>2174</v>
      </c>
      <c r="C626" s="3" t="s">
        <v>2152</v>
      </c>
      <c r="D626" s="3" t="s">
        <v>2175</v>
      </c>
      <c r="E626" s="3" t="s">
        <v>2153</v>
      </c>
      <c r="F626" s="12" t="str">
        <f t="shared" si="151"/>
        <v>  상평통보</v>
      </c>
      <c r="G626" s="12" t="str">
        <f t="shared" si="152"/>
        <v>  해동통보</v>
      </c>
      <c r="H626" s="18" t="str">
        <f t="shared" si="153"/>
        <v>  해고통보</v>
      </c>
      <c r="I626" s="28">
        <v>1</v>
      </c>
      <c r="J626" t="str">
        <f t="shared" si="154"/>
        <v>(53,8,' 다음 보기 중 고려시대의 금속 화폐로 사용되었던 것은?','  상평통보','  해동통보','  해고통보',1),</v>
      </c>
    </row>
    <row r="627" spans="1:10" x14ac:dyDescent="0.3">
      <c r="A627">
        <v>9</v>
      </c>
      <c r="B627" s="3" t="s">
        <v>2176</v>
      </c>
      <c r="C627" s="3" t="s">
        <v>2154</v>
      </c>
      <c r="D627" s="3" t="s">
        <v>2177</v>
      </c>
      <c r="E627" s="3" t="s">
        <v>2155</v>
      </c>
      <c r="F627" s="12" t="str">
        <f t="shared" si="151"/>
        <v>  남진-김남진</v>
      </c>
      <c r="G627" s="12" t="str">
        <f t="shared" si="152"/>
        <v>  패티김-김희자</v>
      </c>
      <c r="H627" s="18" t="str">
        <f t="shared" si="153"/>
        <v>  인순이-김인순</v>
      </c>
      <c r="I627" s="28">
        <v>1</v>
      </c>
      <c r="J627" t="str">
        <f t="shared" si="154"/>
        <v>(53,9,' 본명이 잘못 짝지어진 가수는?','  남진-김남진','  패티김-김희자','  인순이-김인순',1),</v>
      </c>
    </row>
    <row r="628" spans="1:10" x14ac:dyDescent="0.3">
      <c r="A628">
        <v>10</v>
      </c>
      <c r="B628" s="3" t="s">
        <v>2178</v>
      </c>
      <c r="C628" s="3" t="s">
        <v>2156</v>
      </c>
      <c r="D628" s="3" t="s">
        <v>2157</v>
      </c>
      <c r="E628" s="3" t="s">
        <v>2179</v>
      </c>
      <c r="F628" s="12" t="str">
        <f t="shared" si="151"/>
        <v>  보석 치아</v>
      </c>
      <c r="G628" s="12" t="str">
        <f t="shared" si="152"/>
        <v>  호블 스커트</v>
      </c>
      <c r="H628" s="18" t="str">
        <f t="shared" si="153"/>
        <v>  총알 브래지어</v>
      </c>
      <c r="I628" s="28">
        <v>2</v>
      </c>
      <c r="J628" t="str">
        <f t="shared" si="154"/>
        <v>(53,10,' 1940-1950년 할리우드에서 큰 인기를 끌었던 패션 트렌드는?','  보석 치아','  호블 스커트','  총알 브래지어',2),</v>
      </c>
    </row>
    <row r="629" spans="1:10" x14ac:dyDescent="0.3">
      <c r="A629">
        <v>11</v>
      </c>
      <c r="B629" s="3" t="s">
        <v>2180</v>
      </c>
      <c r="C629" s="3" t="s">
        <v>2181</v>
      </c>
      <c r="D629" s="3" t="s">
        <v>2158</v>
      </c>
      <c r="E629" s="3" t="s">
        <v>2159</v>
      </c>
      <c r="F629" s="12" t="str">
        <f t="shared" si="151"/>
        <v>  천원술</v>
      </c>
      <c r="G629" s="12" t="str">
        <f t="shared" si="152"/>
        <v>  혼돈술</v>
      </c>
      <c r="H629" s="18" t="str">
        <f t="shared" si="153"/>
        <v>  동방술</v>
      </c>
      <c r="I629" s="28">
        <v>0</v>
      </c>
      <c r="J629" t="str">
        <f t="shared" si="154"/>
        <v>(53,11,' 일차방정식의 근을 구하는 동양 전래의 계산법은?','  천원술','  혼돈술','  동방술',0),</v>
      </c>
    </row>
    <row r="630" spans="1:10" x14ac:dyDescent="0.3">
      <c r="A630">
        <v>12</v>
      </c>
      <c r="B630" s="3" t="s">
        <v>2182</v>
      </c>
      <c r="C630" s="3" t="s">
        <v>2160</v>
      </c>
      <c r="D630" s="3" t="s">
        <v>2183</v>
      </c>
      <c r="E630" s="3" t="s">
        <v>2161</v>
      </c>
      <c r="F630" s="12" t="str">
        <f t="shared" si="151"/>
        <v>  나 군대 간다</v>
      </c>
      <c r="G630" s="12" t="str">
        <f t="shared" si="152"/>
        <v>  회사에서 쓰는 노래</v>
      </c>
      <c r="H630" s="18" t="str">
        <f t="shared" si="153"/>
        <v>  그 놈의 결혼식</v>
      </c>
      <c r="I630" s="28">
        <v>1</v>
      </c>
      <c r="J630" t="str">
        <f t="shared" si="154"/>
        <v>(53,12,' 발매된 적이 없는 가요제목은?','  나 군대 간다','  회사에서 쓰는 노래','  그 놈의 결혼식',1),</v>
      </c>
    </row>
    <row r="631" spans="1:10" x14ac:dyDescent="0.3">
      <c r="F631" s="12" t="str">
        <f t="shared" ref="F631:F634" si="155">IF( IFERROR(FIND("A.",C631), 0) &gt; 0, TRIM(MID( C631, SEARCH("A.", C631)+2, 100)),TRIM(C631))</f>
        <v/>
      </c>
      <c r="G631" s="12" t="str">
        <f t="shared" ref="G631:G634" si="156">IF( IFERROR(FIND("B.",D631), 0) &gt; 0, TRIM(MID( D631, SEARCH("B.", D631)+2, 100)),TRIM(D631))</f>
        <v/>
      </c>
      <c r="H631" s="18" t="str">
        <f t="shared" ref="H631:H634" si="157">IF( IFERROR(FIND("C.",E631), 0) &gt; 0, TRIM(MID( E631, SEARCH("C.", E631)+2, 100)),TRIM(E631))</f>
        <v/>
      </c>
    </row>
    <row r="632" spans="1:10" x14ac:dyDescent="0.3">
      <c r="B632" s="3" t="s">
        <v>2235</v>
      </c>
      <c r="F632" s="12" t="str">
        <f t="shared" si="155"/>
        <v/>
      </c>
      <c r="G632" s="12" t="str">
        <f t="shared" si="156"/>
        <v/>
      </c>
      <c r="H632" s="18" t="str">
        <f t="shared" si="157"/>
        <v/>
      </c>
    </row>
    <row r="633" spans="1:10" x14ac:dyDescent="0.3">
      <c r="A633">
        <v>1</v>
      </c>
      <c r="B633" s="3" t="s">
        <v>2187</v>
      </c>
      <c r="C633" s="3" t="s">
        <v>2188</v>
      </c>
      <c r="D633" s="29" t="s">
        <v>2189</v>
      </c>
      <c r="E633" s="3" t="s">
        <v>2190</v>
      </c>
      <c r="F633" s="12" t="str">
        <f t="shared" si="155"/>
        <v>초콜릿</v>
      </c>
      <c r="G633" s="12" t="str">
        <f t="shared" si="156"/>
        <v>잼</v>
      </c>
      <c r="H633" s="18" t="str">
        <f t="shared" si="157"/>
        <v>케이크</v>
      </c>
      <c r="I633">
        <v>1</v>
      </c>
      <c r="J633" t="str">
        <f>"("&amp;$B$632&amp;","&amp;A633&amp;",'"&amp;B633&amp;"','"&amp;F633&amp;"','"&amp;G633&amp;"','"&amp;H633&amp;"',"&amp;I633&amp;"),"</f>
        <v>(54,1,'&lt;설탕,과일,퀴즈&gt; 다음 단어에서 연상되는 것은?','초콜릿','잼','케이크',1),</v>
      </c>
    </row>
    <row r="634" spans="1:10" x14ac:dyDescent="0.3">
      <c r="A634">
        <v>2</v>
      </c>
      <c r="B634" s="3" t="s">
        <v>2191</v>
      </c>
      <c r="C634" s="29" t="s">
        <v>2192</v>
      </c>
      <c r="D634" s="3" t="s">
        <v>2193</v>
      </c>
      <c r="E634" s="3" t="s">
        <v>2194</v>
      </c>
      <c r="F634" s="12" t="str">
        <f t="shared" si="155"/>
        <v>소주</v>
      </c>
      <c r="G634" s="12" t="str">
        <f t="shared" si="156"/>
        <v>맥주</v>
      </c>
      <c r="H634" s="18" t="str">
        <f t="shared" si="157"/>
        <v>양주</v>
      </c>
      <c r="I634">
        <v>0</v>
      </c>
      <c r="J634" t="str">
        <f t="shared" ref="J634:J644" si="158">"("&amp;$B$632&amp;","&amp;A634&amp;",'"&amp;B634&amp;"','"&amp;F634&amp;"','"&amp;G634&amp;"','"&amp;H634&amp;"',"&amp;I634&amp;"),"</f>
        <v>(54,2,'중국 지명이 아닌 것은?','소주','맥주','양주',0),</v>
      </c>
    </row>
    <row r="635" spans="1:10" x14ac:dyDescent="0.3">
      <c r="A635">
        <v>3</v>
      </c>
      <c r="B635" s="3" t="s">
        <v>2195</v>
      </c>
      <c r="C635" s="29" t="s">
        <v>2197</v>
      </c>
      <c r="D635" s="3" t="s">
        <v>2196</v>
      </c>
      <c r="E635" s="3" t="s">
        <v>2198</v>
      </c>
      <c r="F635" s="12" t="str">
        <f t="shared" ref="F635:F644" si="159">IF( IFERROR(FIND("A.",C635), 0) &gt; 0, TRIM(MID( C635, SEARCH("A.", C635)+2, 100)),TRIM(C635))</f>
        <v>April Fool's Day</v>
      </c>
      <c r="G635" s="12" t="str">
        <f t="shared" ref="G635:G644" si="160">IF( IFERROR(FIND("B.",D635), 0) &gt; 0, TRIM(MID( D635, SEARCH("B.", D635)+2, 100)),TRIM(D635))</f>
        <v>April Liar's Day</v>
      </c>
      <c r="H635" s="18" t="str">
        <f t="shared" ref="H635:H644" si="161">IF( IFERROR(FIND("C.",E635), 0) &gt; 0, TRIM(MID( E635, SEARCH("C.", E635)+2, 100)),TRIM(E635))</f>
        <v>All Souls Day</v>
      </c>
      <c r="I635">
        <v>0</v>
      </c>
      <c r="J635" t="str">
        <f t="shared" si="158"/>
        <v>(54,3,'만우절의 영문 표기로 올바른 것은?','April Fool's Day','April Liar's Day','All Souls Day',0),</v>
      </c>
    </row>
    <row r="636" spans="1:10" x14ac:dyDescent="0.3">
      <c r="A636">
        <v>4</v>
      </c>
      <c r="B636" s="3" t="s">
        <v>2199</v>
      </c>
      <c r="C636" s="29" t="s">
        <v>2200</v>
      </c>
      <c r="D636" s="3" t="s">
        <v>2201</v>
      </c>
      <c r="E636" s="3" t="s">
        <v>2202</v>
      </c>
      <c r="F636" s="12" t="str">
        <f t="shared" si="159"/>
        <v>건물주</v>
      </c>
      <c r="G636" s="12" t="str">
        <f t="shared" si="160"/>
        <v>조물주</v>
      </c>
      <c r="H636" s="18" t="str">
        <f t="shared" si="161"/>
        <v>배관공</v>
      </c>
      <c r="I636">
        <v>0</v>
      </c>
      <c r="J636" t="str">
        <f t="shared" si="158"/>
        <v>(54,4,'&lt;슈퍼마리오&gt;에서 '마리오'의 모델이 된 실존인물의 직업은?','건물주','조물주','배관공',0),</v>
      </c>
    </row>
    <row r="637" spans="1:10" x14ac:dyDescent="0.3">
      <c r="A637">
        <v>5</v>
      </c>
      <c r="B637" s="3" t="s">
        <v>2203</v>
      </c>
      <c r="C637" s="29" t="s">
        <v>2204</v>
      </c>
      <c r="D637" s="3" t="s">
        <v>2205</v>
      </c>
      <c r="E637" s="3" t="s">
        <v>2206</v>
      </c>
      <c r="F637" s="12" t="str">
        <f t="shared" si="159"/>
        <v>첫눈이 내리는 날</v>
      </c>
      <c r="G637" s="12" t="str">
        <f t="shared" si="160"/>
        <v>감나무 열매가 열리는 날</v>
      </c>
      <c r="H637" s="18" t="str">
        <f t="shared" si="161"/>
        <v>왕자가 태어난 날</v>
      </c>
      <c r="I637">
        <v>0</v>
      </c>
      <c r="J637" t="str">
        <f t="shared" si="158"/>
        <v>(54,5,'조선시대에는 어떤 날을 만우절로 정했을까?','첫눈이 내리는 날','감나무 열매가 열리는 날','왕자가 태어난 날',0),</v>
      </c>
    </row>
    <row r="638" spans="1:10" x14ac:dyDescent="0.3">
      <c r="A638">
        <v>6</v>
      </c>
      <c r="B638" s="3" t="s">
        <v>2207</v>
      </c>
      <c r="C638" s="3" t="s">
        <v>2208</v>
      </c>
      <c r="D638" s="3" t="s">
        <v>2209</v>
      </c>
      <c r="E638" s="29" t="s">
        <v>2210</v>
      </c>
      <c r="F638" s="12" t="str">
        <f t="shared" si="159"/>
        <v>이성계</v>
      </c>
      <c r="G638" s="12" t="str">
        <f t="shared" si="160"/>
        <v>이방원</v>
      </c>
      <c r="H638" s="18" t="str">
        <f t="shared" si="161"/>
        <v>정도전</v>
      </c>
      <c r="I638">
        <v>2</v>
      </c>
      <c r="J638" t="str">
        <f t="shared" si="158"/>
        <v>(54,6,'경복궁의 이름을 지은 사람은?','이성계','이방원','정도전',2),</v>
      </c>
    </row>
    <row r="639" spans="1:10" x14ac:dyDescent="0.3">
      <c r="A639">
        <v>7</v>
      </c>
      <c r="B639" s="3" t="s">
        <v>2211</v>
      </c>
      <c r="C639" s="3" t="s">
        <v>2212</v>
      </c>
      <c r="D639" s="29" t="s">
        <v>2213</v>
      </c>
      <c r="E639" s="3" t="s">
        <v>2214</v>
      </c>
      <c r="F639" s="12" t="str">
        <f t="shared" si="159"/>
        <v>포르투갈</v>
      </c>
      <c r="G639" s="12" t="str">
        <f t="shared" si="160"/>
        <v>중국</v>
      </c>
      <c r="H639" s="18" t="str">
        <f t="shared" si="161"/>
        <v>일본</v>
      </c>
      <c r="I639">
        <v>1</v>
      </c>
      <c r="J639" t="str">
        <f t="shared" si="158"/>
        <v>(54,7,'"방귀"는 어느 나라에서 온 말일까?','포르투갈','중국','일본',1),</v>
      </c>
    </row>
    <row r="640" spans="1:10" x14ac:dyDescent="0.3">
      <c r="A640">
        <v>8</v>
      </c>
      <c r="B640" s="3" t="s">
        <v>2215</v>
      </c>
      <c r="C640" s="3" t="s">
        <v>2216</v>
      </c>
      <c r="D640" s="29" t="s">
        <v>2217</v>
      </c>
      <c r="E640" s="3" t="s">
        <v>2218</v>
      </c>
      <c r="F640" s="12" t="str">
        <f t="shared" si="159"/>
        <v>없음</v>
      </c>
      <c r="G640" s="12" t="str">
        <f t="shared" si="160"/>
        <v>30분</v>
      </c>
      <c r="H640" s="18" t="str">
        <f t="shared" si="161"/>
        <v>1시간</v>
      </c>
      <c r="I640">
        <v>1</v>
      </c>
      <c r="J640" t="str">
        <f t="shared" si="158"/>
        <v>(54,8,'북한과의 시차는?','없음','30분','1시간',1),</v>
      </c>
    </row>
    <row r="641" spans="1:10" x14ac:dyDescent="0.3">
      <c r="A641">
        <v>9</v>
      </c>
      <c r="B641" s="3" t="s">
        <v>2219</v>
      </c>
      <c r="C641" s="3" t="s">
        <v>2220</v>
      </c>
      <c r="D641" s="3" t="s">
        <v>2221</v>
      </c>
      <c r="E641" s="29" t="s">
        <v>2222</v>
      </c>
      <c r="F641" s="12" t="str">
        <f t="shared" si="159"/>
        <v>깐돌이와 야옹이</v>
      </c>
      <c r="G641" s="12" t="str">
        <f t="shared" si="160"/>
        <v>미련한 야옹이와 깐돌이</v>
      </c>
      <c r="H641" s="18" t="str">
        <f t="shared" si="161"/>
        <v>이겨라 깐돌이</v>
      </c>
      <c r="I641">
        <v>2</v>
      </c>
      <c r="J641" t="str">
        <f t="shared" si="158"/>
        <v>(54,9,'만화 영화 &lt;톰과 제리&gt;가 우리나라에서 처음 방송될 때 제목은?','깐돌이와 야옹이','미련한 야옹이와 깐돌이','이겨라 깐돌이',2),</v>
      </c>
    </row>
    <row r="642" spans="1:10" x14ac:dyDescent="0.3">
      <c r="A642">
        <v>10</v>
      </c>
      <c r="B642" s="3" t="s">
        <v>2223</v>
      </c>
      <c r="C642" s="29" t="s">
        <v>2224</v>
      </c>
      <c r="D642" s="3" t="s">
        <v>2225</v>
      </c>
      <c r="E642" s="3" t="s">
        <v>2226</v>
      </c>
      <c r="F642" s="12" t="str">
        <f t="shared" si="159"/>
        <v>애그플레이션</v>
      </c>
      <c r="G642" s="12" t="str">
        <f t="shared" si="160"/>
        <v>스태그플레이션</v>
      </c>
      <c r="H642" s="18" t="str">
        <f t="shared" si="161"/>
        <v>에코플레이션</v>
      </c>
      <c r="I642">
        <v>0</v>
      </c>
      <c r="J642" t="str">
        <f t="shared" si="158"/>
        <v>(54,10,'곡물 가격이 상승하는 영향으로 물가가 오르는 현상을 일컫는 말은?','애그플레이션','스태그플레이션','에코플레이션',0),</v>
      </c>
    </row>
    <row r="643" spans="1:10" x14ac:dyDescent="0.3">
      <c r="A643">
        <v>11</v>
      </c>
      <c r="B643" s="3" t="s">
        <v>2227</v>
      </c>
      <c r="C643" s="3" t="s">
        <v>2228</v>
      </c>
      <c r="D643" s="3" t="s">
        <v>2229</v>
      </c>
      <c r="E643" s="29" t="s">
        <v>2230</v>
      </c>
      <c r="F643" s="12" t="str">
        <f t="shared" si="159"/>
        <v>환경의 날</v>
      </c>
      <c r="G643" s="12" t="str">
        <f t="shared" si="160"/>
        <v>국군의 날</v>
      </c>
      <c r="H643" s="18" t="str">
        <f t="shared" si="161"/>
        <v>과학의 날</v>
      </c>
      <c r="I643">
        <v>2</v>
      </c>
      <c r="J643" t="str">
        <f t="shared" si="158"/>
        <v>(54,11,'1년 중 가장 먼저 오는 기념일은?','환경의 날','국군의 날','과학의 날',2),</v>
      </c>
    </row>
    <row r="644" spans="1:10" x14ac:dyDescent="0.3">
      <c r="A644">
        <v>12</v>
      </c>
      <c r="B644" s="3" t="s">
        <v>2231</v>
      </c>
      <c r="C644" s="3" t="s">
        <v>2232</v>
      </c>
      <c r="D644" s="3" t="s">
        <v>2233</v>
      </c>
      <c r="E644" s="29" t="s">
        <v>2234</v>
      </c>
      <c r="F644" s="12" t="str">
        <f t="shared" si="159"/>
        <v>고사리역</v>
      </c>
      <c r="G644" s="12" t="str">
        <f t="shared" si="160"/>
        <v>괘법 르네시떼역</v>
      </c>
      <c r="H644" s="18" t="str">
        <f t="shared" si="161"/>
        <v>도미노역</v>
      </c>
      <c r="I644">
        <v>2</v>
      </c>
      <c r="J644" t="str">
        <f t="shared" si="158"/>
        <v>(54,12,'다음 중 대한민국에 현존하지 않는 역 이름은?','고사리역','괘법 르네시떼역','도미노역',2),</v>
      </c>
    </row>
    <row r="645" spans="1:10" x14ac:dyDescent="0.3">
      <c r="F645" s="12" t="str">
        <f t="shared" ref="F645:F658" si="162">IF( IFERROR(FIND("A.",C645), 0) &gt; 0, TRIM(MID( C645, SEARCH("A.", C645)+2, 100)),TRIM(C645))</f>
        <v/>
      </c>
      <c r="G645" s="12" t="str">
        <f t="shared" ref="G645:G658" si="163">IF( IFERROR(FIND("B.",D645), 0) &gt; 0, TRIM(MID( D645, SEARCH("B.", D645)+2, 100)),TRIM(D645))</f>
        <v/>
      </c>
      <c r="H645" s="18" t="str">
        <f t="shared" ref="H645:H658" si="164">IF( IFERROR(FIND("C.",E645), 0) &gt; 0, TRIM(MID( E645, SEARCH("C.", E645)+2, 100)),TRIM(E645))</f>
        <v/>
      </c>
    </row>
    <row r="646" spans="1:10" x14ac:dyDescent="0.3">
      <c r="A646" s="2">
        <v>43191.833333333336</v>
      </c>
      <c r="B646" s="3" t="s">
        <v>2284</v>
      </c>
      <c r="F646" s="12" t="str">
        <f t="shared" si="162"/>
        <v/>
      </c>
      <c r="G646" s="12" t="str">
        <f t="shared" si="163"/>
        <v/>
      </c>
      <c r="H646" s="18" t="str">
        <f t="shared" si="164"/>
        <v/>
      </c>
    </row>
    <row r="647" spans="1:10" x14ac:dyDescent="0.3">
      <c r="A647">
        <v>1</v>
      </c>
      <c r="B647" s="3" t="s">
        <v>2236</v>
      </c>
      <c r="C647" s="29" t="s">
        <v>2237</v>
      </c>
      <c r="D647" s="3" t="s">
        <v>2238</v>
      </c>
      <c r="E647" s="3" t="s">
        <v>2239</v>
      </c>
      <c r="F647" s="12" t="str">
        <f t="shared" si="162"/>
        <v>페로몬</v>
      </c>
      <c r="G647" s="12" t="str">
        <f t="shared" si="163"/>
        <v>포켓몬</v>
      </c>
      <c r="H647" s="18" t="str">
        <f t="shared" si="164"/>
        <v>구몬</v>
      </c>
      <c r="I647">
        <v>0</v>
      </c>
      <c r="J647" t="str">
        <f>"("&amp;$B$646&amp;","&amp;A647&amp;",'"&amp;B647&amp;"','"&amp;F647&amp;"','"&amp;G647&amp;"','"&amp;H647&amp;"',"&amp;I647&amp;"),"</f>
        <v>(55,1,'수많은 동물의 행동이나 생리기능, 의사소통 등에 중요한 기능을 하는 화학물질은?','페로몬','포켓몬','구몬',0),</v>
      </c>
    </row>
    <row r="648" spans="1:10" x14ac:dyDescent="0.3">
      <c r="A648">
        <v>2</v>
      </c>
      <c r="B648" s="3" t="s">
        <v>2240</v>
      </c>
      <c r="C648" s="3" t="s">
        <v>2241</v>
      </c>
      <c r="D648" s="29" t="s">
        <v>2242</v>
      </c>
      <c r="E648" s="3" t="s">
        <v>2243</v>
      </c>
      <c r="F648" s="12" t="str">
        <f t="shared" si="162"/>
        <v>속눈썹</v>
      </c>
      <c r="G648" s="12" t="str">
        <f t="shared" si="163"/>
        <v>코</v>
      </c>
      <c r="H648" s="18" t="str">
        <f t="shared" si="164"/>
        <v>턱</v>
      </c>
      <c r="I648">
        <v>1</v>
      </c>
      <c r="J648" t="str">
        <f t="shared" ref="J648:J658" si="165">"("&amp;$B$646&amp;","&amp;A648&amp;",'"&amp;B648&amp;"','"&amp;F648&amp;"','"&amp;G648&amp;"','"&amp;H648&amp;"',"&amp;I648&amp;"),"</f>
        <v>(55,2,'[클레오파트라의 (  )가 1cm만 낮았어도 세계 역사는 다시 쓰였을지도 모른다.] 빈칸에 들어갈 말로 올바른 것은?','속눈썹','코','턱',1),</v>
      </c>
    </row>
    <row r="649" spans="1:10" x14ac:dyDescent="0.3">
      <c r="A649">
        <v>3</v>
      </c>
      <c r="B649" s="3" t="s">
        <v>2244</v>
      </c>
      <c r="C649" s="3" t="s">
        <v>2245</v>
      </c>
      <c r="D649" s="3" t="s">
        <v>2246</v>
      </c>
      <c r="E649" s="29" t="s">
        <v>2247</v>
      </c>
      <c r="F649" s="12" t="str">
        <f t="shared" si="162"/>
        <v>부부의 날</v>
      </c>
      <c r="G649" s="12" t="str">
        <f t="shared" si="163"/>
        <v>근로자의 날</v>
      </c>
      <c r="H649" s="18" t="str">
        <f t="shared" si="164"/>
        <v>세계 환경의 날</v>
      </c>
      <c r="I649">
        <v>2</v>
      </c>
      <c r="J649" t="str">
        <f t="shared" si="165"/>
        <v>(55,3,'5월 달력에서 찾아볼 수 없는 날은?','부부의 날','근로자의 날','세계 환경의 날',2),</v>
      </c>
    </row>
    <row r="650" spans="1:10" x14ac:dyDescent="0.3">
      <c r="A650">
        <v>4</v>
      </c>
      <c r="B650" s="3" t="s">
        <v>2248</v>
      </c>
      <c r="C650" s="3" t="s">
        <v>2249</v>
      </c>
      <c r="D650" s="29" t="s">
        <v>2250</v>
      </c>
      <c r="E650" s="3" t="s">
        <v>2251</v>
      </c>
      <c r="F650" s="12" t="str">
        <f t="shared" si="162"/>
        <v>포돌이와 포순이 - 이란성 쌍둥이</v>
      </c>
      <c r="G650" s="12" t="str">
        <f t="shared" si="163"/>
        <v>오성과 한음 - 사제지간</v>
      </c>
      <c r="H650" s="18" t="str">
        <f t="shared" si="164"/>
        <v>해님과 달님 - 남매</v>
      </c>
      <c r="I650">
        <v>1</v>
      </c>
      <c r="J650" t="str">
        <f t="shared" si="165"/>
        <v>(55,4,'둘의 관계가 알맞지 않은 것은?','포돌이와 포순이 - 이란성 쌍둥이','오성과 한음 - 사제지간','해님과 달님 - 남매',1),</v>
      </c>
    </row>
    <row r="651" spans="1:10" x14ac:dyDescent="0.3">
      <c r="A651">
        <v>5</v>
      </c>
      <c r="B651" s="3" t="s">
        <v>2252</v>
      </c>
      <c r="C651" s="3" t="s">
        <v>2253</v>
      </c>
      <c r="D651" s="29" t="s">
        <v>2254</v>
      </c>
      <c r="E651" s="3" t="s">
        <v>2255</v>
      </c>
      <c r="F651" s="12" t="str">
        <f t="shared" si="162"/>
        <v>활력의 신</v>
      </c>
      <c r="G651" s="12" t="str">
        <f t="shared" si="163"/>
        <v>술의 신</v>
      </c>
      <c r="H651" s="18" t="str">
        <f t="shared" si="164"/>
        <v>지혜의 신</v>
      </c>
      <c r="I651">
        <v>1</v>
      </c>
      <c r="J651" t="str">
        <f t="shared" si="165"/>
        <v>(55,5,'피로회복제 "박카스"는 그리스 로마 신화의 신들 중 어떤 신의 이름을 따온 것일까?','활력의 신','술의 신','지혜의 신',1),</v>
      </c>
    </row>
    <row r="652" spans="1:10" x14ac:dyDescent="0.3">
      <c r="A652">
        <v>6</v>
      </c>
      <c r="B652" s="3" t="s">
        <v>2256</v>
      </c>
      <c r="C652" s="3" t="s">
        <v>2257</v>
      </c>
      <c r="D652" s="3" t="s">
        <v>2258</v>
      </c>
      <c r="E652" s="29" t="s">
        <v>2259</v>
      </c>
      <c r="F652" s="12" t="str">
        <f t="shared" si="162"/>
        <v>먹이가 부족해서</v>
      </c>
      <c r="G652" s="12" t="str">
        <f t="shared" si="163"/>
        <v>실연당해서</v>
      </c>
      <c r="H652" s="18" t="str">
        <f t="shared" si="164"/>
        <v>호흡하기 쉬워서</v>
      </c>
      <c r="I652">
        <v>2</v>
      </c>
      <c r="J652" t="str">
        <f t="shared" si="165"/>
        <v>(55,6,'비가 오면 우는 개구리를 쉽게 볼 수 있다. 가장 관련이 깊은 이유는?','먹이가 부족해서','실연당해서','호흡하기 쉬워서',2),</v>
      </c>
    </row>
    <row r="653" spans="1:10" x14ac:dyDescent="0.3">
      <c r="A653">
        <v>7</v>
      </c>
      <c r="B653" s="3" t="s">
        <v>2260</v>
      </c>
      <c r="C653" s="3" t="s">
        <v>2261</v>
      </c>
      <c r="D653" s="3" t="s">
        <v>2262</v>
      </c>
      <c r="E653" s="29" t="s">
        <v>2263</v>
      </c>
      <c r="F653" s="12" t="str">
        <f t="shared" si="162"/>
        <v>에릭슨</v>
      </c>
      <c r="G653" s="12" t="str">
        <f t="shared" si="163"/>
        <v>노키아</v>
      </c>
      <c r="H653" s="18" t="str">
        <f t="shared" si="164"/>
        <v>모토로라</v>
      </c>
      <c r="I653">
        <v>2</v>
      </c>
      <c r="J653" t="str">
        <f t="shared" si="165"/>
        <v>(55,7,'세계 최초로 핸드폰을 제조한 제조사는?','에릭슨','노키아','모토로라',2),</v>
      </c>
    </row>
    <row r="654" spans="1:10" x14ac:dyDescent="0.3">
      <c r="A654">
        <v>8</v>
      </c>
      <c r="B654" s="3" t="s">
        <v>2264</v>
      </c>
      <c r="C654" s="29" t="s">
        <v>2265</v>
      </c>
      <c r="D654" s="3" t="s">
        <v>2266</v>
      </c>
      <c r="E654" s="3" t="s">
        <v>2267</v>
      </c>
      <c r="F654" s="12" t="str">
        <f t="shared" si="162"/>
        <v>운동화 끈을 메다</v>
      </c>
      <c r="G654" s="12" t="str">
        <f t="shared" si="163"/>
        <v>가방을 메다</v>
      </c>
      <c r="H654" s="18" t="str">
        <f t="shared" si="164"/>
        <v>목이 메다</v>
      </c>
      <c r="I654">
        <v>0</v>
      </c>
      <c r="J654" t="str">
        <f t="shared" si="165"/>
        <v>(55,8,'다음 중 틀린 표현은?','운동화 끈을 메다','가방을 메다','목이 메다',0),</v>
      </c>
    </row>
    <row r="655" spans="1:10" x14ac:dyDescent="0.3">
      <c r="A655">
        <v>9</v>
      </c>
      <c r="B655" s="3" t="s">
        <v>2268</v>
      </c>
      <c r="C655" s="29" t="s">
        <v>2269</v>
      </c>
      <c r="D655" s="3" t="s">
        <v>2270</v>
      </c>
      <c r="E655" s="3" t="s">
        <v>2271</v>
      </c>
      <c r="F655" s="12" t="str">
        <f t="shared" si="162"/>
        <v>혼례</v>
      </c>
      <c r="G655" s="12" t="str">
        <f t="shared" si="163"/>
        <v>흉례</v>
      </c>
      <c r="H655" s="18" t="str">
        <f t="shared" si="164"/>
        <v>빈례</v>
      </c>
      <c r="I655">
        <v>0</v>
      </c>
      <c r="J655" t="str">
        <f t="shared" si="165"/>
        <v>(55,9,'조선 시대에 제정된 기본예절인 오례에 속하지 않는 것은?','혼례','흉례','빈례',0),</v>
      </c>
    </row>
    <row r="656" spans="1:10" x14ac:dyDescent="0.3">
      <c r="A656">
        <v>10</v>
      </c>
      <c r="B656" s="3" t="s">
        <v>2272</v>
      </c>
      <c r="C656" s="3" t="s">
        <v>2273</v>
      </c>
      <c r="D656" s="29" t="s">
        <v>2274</v>
      </c>
      <c r="E656" s="3" t="s">
        <v>2275</v>
      </c>
      <c r="F656" s="12" t="str">
        <f t="shared" si="162"/>
        <v>갈매기</v>
      </c>
      <c r="G656" s="12" t="str">
        <f t="shared" si="163"/>
        <v>기러기</v>
      </c>
      <c r="H656" s="18" t="str">
        <f t="shared" si="164"/>
        <v>오리</v>
      </c>
      <c r="I656">
        <v>1</v>
      </c>
      <c r="J656" t="str">
        <f t="shared" si="165"/>
        <v>(55,10,'거위는 야생의 어떤 새를 길들여 개량한 것일까?','갈매기','기러기','오리',1),</v>
      </c>
    </row>
    <row r="657" spans="1:10" x14ac:dyDescent="0.3">
      <c r="A657">
        <v>11</v>
      </c>
      <c r="B657" s="3" t="s">
        <v>2276</v>
      </c>
      <c r="C657" s="3" t="s">
        <v>2277</v>
      </c>
      <c r="D657" s="3" t="s">
        <v>2278</v>
      </c>
      <c r="E657" s="29" t="s">
        <v>2279</v>
      </c>
      <c r="F657" s="12" t="str">
        <f t="shared" si="162"/>
        <v>항공권 발권</v>
      </c>
      <c r="G657" s="12" t="str">
        <f t="shared" si="163"/>
        <v>비데 렌탈</v>
      </c>
      <c r="H657" s="18" t="str">
        <f t="shared" si="164"/>
        <v>구두 수선</v>
      </c>
      <c r="I657">
        <v>2</v>
      </c>
      <c r="J657" t="str">
        <f t="shared" si="165"/>
        <v>(55,11,'대한민국의 편의점에서 볼 수 없는 이색 서비스는?','항공권 발권','비데 렌탈','구두 수선',2),</v>
      </c>
    </row>
    <row r="658" spans="1:10" x14ac:dyDescent="0.3">
      <c r="A658">
        <v>12</v>
      </c>
      <c r="B658" s="3" t="s">
        <v>2280</v>
      </c>
      <c r="C658" s="3" t="s">
        <v>2281</v>
      </c>
      <c r="D658" s="3" t="s">
        <v>2282</v>
      </c>
      <c r="E658" s="29" t="s">
        <v>2283</v>
      </c>
      <c r="F658" s="12" t="str">
        <f t="shared" si="162"/>
        <v>돼지 껍질</v>
      </c>
      <c r="G658" s="12" t="str">
        <f t="shared" si="163"/>
        <v>사과 껍질</v>
      </c>
      <c r="H658" s="18" t="str">
        <f t="shared" si="164"/>
        <v>달걀 껍질</v>
      </c>
      <c r="I658">
        <v>2</v>
      </c>
      <c r="J658" t="str">
        <f t="shared" si="165"/>
        <v>(55,12,'잘못된 표기는 무엇인가?','돼지 껍질','사과 껍질','달걀 껍질',2),</v>
      </c>
    </row>
    <row r="659" spans="1:10" x14ac:dyDescent="0.3">
      <c r="F659" s="12" t="str">
        <f t="shared" ref="F659:F672" si="166">IF( IFERROR(FIND("A.",C659), 0) &gt; 0, TRIM(MID( C659, SEARCH("A.", C659)+2, 100)),TRIM(C659))</f>
        <v/>
      </c>
      <c r="G659" s="12" t="str">
        <f t="shared" ref="G659:G672" si="167">IF( IFERROR(FIND("B.",D659), 0) &gt; 0, TRIM(MID( D659, SEARCH("B.", D659)+2, 100)),TRIM(D659))</f>
        <v/>
      </c>
      <c r="H659" s="18" t="str">
        <f t="shared" ref="H659:H672" si="168">IF( IFERROR(FIND("C.",E659), 0) &gt; 0, TRIM(MID( E659, SEARCH("C.", E659)+2, 100)),TRIM(E659))</f>
        <v/>
      </c>
    </row>
    <row r="660" spans="1:10" x14ac:dyDescent="0.3">
      <c r="A660" s="2">
        <v>43246.583333333336</v>
      </c>
      <c r="B660" s="3" t="s">
        <v>2285</v>
      </c>
      <c r="F660" s="12" t="str">
        <f t="shared" si="166"/>
        <v/>
      </c>
      <c r="G660" s="12" t="str">
        <f t="shared" si="167"/>
        <v/>
      </c>
      <c r="H660" s="18" t="str">
        <f t="shared" si="168"/>
        <v/>
      </c>
    </row>
    <row r="661" spans="1:10" x14ac:dyDescent="0.3">
      <c r="A661">
        <v>1</v>
      </c>
      <c r="B661" s="3" t="s">
        <v>2333</v>
      </c>
      <c r="C661" s="3" t="s">
        <v>2287</v>
      </c>
      <c r="D661" s="3" t="s">
        <v>2288</v>
      </c>
      <c r="E661" s="3" t="s">
        <v>2334</v>
      </c>
      <c r="F661" s="12" t="str">
        <f t="shared" si="166"/>
        <v>  남자친구</v>
      </c>
      <c r="G661" s="12" t="str">
        <f t="shared" si="167"/>
        <v>  우리 모두 친구</v>
      </c>
      <c r="H661" s="18" t="str">
        <f t="shared" si="168"/>
        <v>  여자친구</v>
      </c>
      <c r="I661" s="28">
        <v>2</v>
      </c>
      <c r="J661" t="str">
        <f>"("&amp;$B$660&amp;","&amp;A661&amp;",'"&amp;B661&amp;"','"&amp;F661&amp;"','"&amp;G661&amp;"','"&amp;H661&amp;"',"&amp;I661&amp;"),"</f>
        <v>(56,1,' [유리구슬, 버디, GirlFriend] 다음 단어를 듣고 연상되는 걸그룹은?','  남자친구','  우리 모두 친구','  여자친구',2),</v>
      </c>
    </row>
    <row r="662" spans="1:10" x14ac:dyDescent="0.3">
      <c r="A662">
        <v>2</v>
      </c>
      <c r="B662" s="3" t="s">
        <v>2335</v>
      </c>
      <c r="C662" s="3" t="s">
        <v>2291</v>
      </c>
      <c r="D662" s="3" t="s">
        <v>1033</v>
      </c>
      <c r="E662" s="3" t="s">
        <v>2336</v>
      </c>
      <c r="F662" s="12" t="str">
        <f t="shared" si="166"/>
        <v>  빨간색</v>
      </c>
      <c r="G662" s="12" t="str">
        <f t="shared" si="167"/>
        <v>  검은색</v>
      </c>
      <c r="H662" s="18" t="str">
        <f t="shared" si="168"/>
        <v>  노란색</v>
      </c>
      <c r="I662" s="28">
        <v>2</v>
      </c>
      <c r="J662" t="str">
        <f t="shared" ref="J662:J672" si="169">"("&amp;$B$660&amp;","&amp;A662&amp;",'"&amp;B662&amp;"','"&amp;F662&amp;"','"&amp;G662&amp;"','"&amp;H662&amp;"',"&amp;I662&amp;"),"</f>
        <v>(56,2,' 태극기에 들어가지 않는 색은?','  빨간색','  검은색','  노란색',2),</v>
      </c>
    </row>
    <row r="663" spans="1:10" x14ac:dyDescent="0.3">
      <c r="A663">
        <v>3</v>
      </c>
      <c r="B663" s="3" t="s">
        <v>2337</v>
      </c>
      <c r="C663" s="3" t="s">
        <v>2294</v>
      </c>
      <c r="D663" s="3" t="s">
        <v>2338</v>
      </c>
      <c r="E663" s="3" t="s">
        <v>2296</v>
      </c>
      <c r="F663" s="12" t="str">
        <f t="shared" si="166"/>
        <v>  열쇠</v>
      </c>
      <c r="G663" s="12" t="str">
        <f t="shared" si="167"/>
        <v>  상쇠</v>
      </c>
      <c r="H663" s="18" t="str">
        <f t="shared" si="168"/>
        <v>  구두쇠</v>
      </c>
      <c r="I663" s="28">
        <v>1</v>
      </c>
      <c r="J663" t="str">
        <f t="shared" si="169"/>
        <v>(56,3,' 농악의 우두머리로 꽹과리를 치는 사람을 일컫는 말은?','  열쇠','  상쇠','  구두쇠',1),</v>
      </c>
    </row>
    <row r="664" spans="1:10" x14ac:dyDescent="0.3">
      <c r="A664">
        <v>4</v>
      </c>
      <c r="B664" s="3" t="s">
        <v>2339</v>
      </c>
      <c r="C664" s="3" t="s">
        <v>2298</v>
      </c>
      <c r="D664" s="3" t="s">
        <v>2340</v>
      </c>
      <c r="E664" s="3" t="s">
        <v>2300</v>
      </c>
      <c r="F664" s="12" t="str">
        <f t="shared" si="166"/>
        <v>  반도체 </v>
      </c>
      <c r="G664" s="12" t="str">
        <f t="shared" si="167"/>
        <v>  부도체</v>
      </c>
      <c r="H664" s="18" t="str">
        <f t="shared" si="168"/>
        <v>  불량도체</v>
      </c>
      <c r="I664" s="28">
        <v>1</v>
      </c>
      <c r="J664" t="str">
        <f t="shared" si="169"/>
        <v>(56,4,' 유리, 나무와 같이 열 혹은 전기를 잘 전달하지않는 물체를 일컫는 용어는?','  반도체 ','  부도체','  불량도체',1),</v>
      </c>
    </row>
    <row r="665" spans="1:10" x14ac:dyDescent="0.3">
      <c r="A665">
        <v>5</v>
      </c>
      <c r="B665" s="3" t="s">
        <v>2341</v>
      </c>
      <c r="C665" s="3" t="s">
        <v>2342</v>
      </c>
      <c r="D665" s="3" t="s">
        <v>2303</v>
      </c>
      <c r="E665" s="3" t="s">
        <v>2304</v>
      </c>
      <c r="F665" s="12" t="str">
        <f t="shared" si="166"/>
        <v>  파상풍</v>
      </c>
      <c r="G665" s="12" t="str">
        <f t="shared" si="167"/>
        <v>  성홍열</v>
      </c>
      <c r="H665" s="18" t="str">
        <f t="shared" si="168"/>
        <v>  괴혈병</v>
      </c>
      <c r="I665" s="28">
        <v>0</v>
      </c>
      <c r="J665" t="str">
        <f t="shared" si="169"/>
        <v>(56,5,' 상처를 통해 들어와 온몸에 경직성 경련을 유발하는 감염성 질환은?','  파상풍','  성홍열','  괴혈병',0),</v>
      </c>
    </row>
    <row r="666" spans="1:10" x14ac:dyDescent="0.3">
      <c r="A666">
        <v>6</v>
      </c>
      <c r="B666" s="3" t="s">
        <v>2356</v>
      </c>
      <c r="C666" s="3" t="s">
        <v>2306</v>
      </c>
      <c r="D666" s="3" t="s">
        <v>2307</v>
      </c>
      <c r="E666" s="3" t="s">
        <v>2343</v>
      </c>
      <c r="F666" s="12" t="str">
        <f t="shared" si="166"/>
        <v>  집에 사는 뱀</v>
      </c>
      <c r="G666" s="12" t="str">
        <f t="shared" si="167"/>
        <v>  물을 먹는 뱀</v>
      </c>
      <c r="H666" s="18" t="str">
        <f t="shared" si="168"/>
        <v>  토막 나는 뱀</v>
      </c>
      <c r="I666" s="28">
        <v>2</v>
      </c>
      <c r="J666" t="str">
        <f t="shared" si="169"/>
        <v>(56,6,' 도마뱀의 "도마"는 무엇을 뜻할까?','  집에 사는 뱀','  물을 먹는 뱀','  토막 나는 뱀',2),</v>
      </c>
    </row>
    <row r="667" spans="1:10" x14ac:dyDescent="0.3">
      <c r="A667">
        <v>7</v>
      </c>
      <c r="B667" s="3" t="s">
        <v>2344</v>
      </c>
      <c r="C667" s="3" t="s">
        <v>2310</v>
      </c>
      <c r="D667" s="3" t="s">
        <v>2345</v>
      </c>
      <c r="E667" s="3" t="s">
        <v>2312</v>
      </c>
      <c r="F667" s="12" t="str">
        <f t="shared" si="166"/>
        <v>  헬렌켈러</v>
      </c>
      <c r="G667" s="12" t="str">
        <f t="shared" si="167"/>
        <v>  퀴리부인</v>
      </c>
      <c r="H667" s="18" t="str">
        <f t="shared" si="168"/>
        <v>  나이팅게일</v>
      </c>
      <c r="I667" s="28">
        <v>1</v>
      </c>
      <c r="J667" t="str">
        <f t="shared" si="169"/>
        <v>(56,7,' 프랑스의 물리학자로 방사능 연구를 통해 최초의 방사성 원소 폴로늄과 라듐을 발견한 사람은?','  헬렌켈러','  퀴리부인','  나이팅게일',1),</v>
      </c>
    </row>
    <row r="668" spans="1:10" x14ac:dyDescent="0.3">
      <c r="A668">
        <v>8</v>
      </c>
      <c r="B668" s="3" t="s">
        <v>2346</v>
      </c>
      <c r="C668" s="3" t="s">
        <v>2314</v>
      </c>
      <c r="D668" s="3" t="s">
        <v>2315</v>
      </c>
      <c r="E668" s="3" t="s">
        <v>2347</v>
      </c>
      <c r="F668" s="12" t="str">
        <f t="shared" si="166"/>
        <v>  임블리</v>
      </c>
      <c r="G668" s="12" t="str">
        <f t="shared" si="167"/>
        <v>  메이썸</v>
      </c>
      <c r="H668" s="18" t="str">
        <f t="shared" si="168"/>
        <v>  스타일난다</v>
      </c>
      <c r="I668" s="28">
        <v>2</v>
      </c>
      <c r="J668" t="str">
        <f t="shared" si="169"/>
        <v>(56,8,' 최근 세계적인 뷰티 브랜드 로레알에 4000억에 매각된 한국의 브랜드는?','  임블리','  메이썸','  스타일난다',2),</v>
      </c>
    </row>
    <row r="669" spans="1:10" x14ac:dyDescent="0.3">
      <c r="A669">
        <v>9</v>
      </c>
      <c r="B669" s="3" t="s">
        <v>2348</v>
      </c>
      <c r="C669" s="3" t="s">
        <v>2349</v>
      </c>
      <c r="D669" s="3" t="s">
        <v>2319</v>
      </c>
      <c r="E669" s="3" t="s">
        <v>2320</v>
      </c>
      <c r="F669" s="12" t="str">
        <f t="shared" si="166"/>
        <v>  단심가</v>
      </c>
      <c r="G669" s="12" t="str">
        <f t="shared" si="167"/>
        <v>  하여가</v>
      </c>
      <c r="H669" s="18" t="str">
        <f t="shared" si="168"/>
        <v>  공무도하가</v>
      </c>
      <c r="I669" s="28">
        <v>0</v>
      </c>
      <c r="J669" t="str">
        <f t="shared" si="169"/>
        <v>(56,9,' 고려 말기 정몽주가 지은 시조로 고려에 대한 충절을 읊은 이것은?','  단심가','  하여가','  공무도하가',0),</v>
      </c>
    </row>
    <row r="670" spans="1:10" x14ac:dyDescent="0.3">
      <c r="A670">
        <v>10</v>
      </c>
      <c r="B670" s="3" t="s">
        <v>2350</v>
      </c>
      <c r="C670" s="3" t="s">
        <v>2322</v>
      </c>
      <c r="D670" s="3" t="s">
        <v>2323</v>
      </c>
      <c r="E670" s="3" t="s">
        <v>2351</v>
      </c>
      <c r="F670" s="12" t="str">
        <f t="shared" si="166"/>
        <v>  10년</v>
      </c>
      <c r="G670" s="12" t="str">
        <f t="shared" si="167"/>
        <v>  25년</v>
      </c>
      <c r="H670" s="18" t="str">
        <f t="shared" si="168"/>
        <v>  없다.</v>
      </c>
      <c r="I670" s="28">
        <v>2</v>
      </c>
      <c r="J670" t="str">
        <f t="shared" si="169"/>
        <v>(56,10,' 현재 대한민국의 살인죄에 대한 공소시효는?','  10년','  25년','  없다.',2),</v>
      </c>
    </row>
    <row r="671" spans="1:10" x14ac:dyDescent="0.3">
      <c r="A671">
        <v>11</v>
      </c>
      <c r="B671" s="3" t="s">
        <v>2352</v>
      </c>
      <c r="C671" s="3" t="s">
        <v>2326</v>
      </c>
      <c r="D671" s="3" t="s">
        <v>2353</v>
      </c>
      <c r="E671" s="3" t="s">
        <v>2328</v>
      </c>
      <c r="F671" s="12" t="str">
        <f t="shared" si="166"/>
        <v>  마가렛트 카레</v>
      </c>
      <c r="G671" s="12" t="str">
        <f t="shared" si="167"/>
        <v>  마가렛트 고로케</v>
      </c>
      <c r="H671" s="18" t="str">
        <f t="shared" si="168"/>
        <v>  마가렛트 피자</v>
      </c>
      <c r="I671" s="28">
        <v>1</v>
      </c>
      <c r="J671" t="str">
        <f t="shared" si="169"/>
        <v>(56,11,' 실제로 출시된 롯데 마가렛트 맛은?','  마가렛트 카레','  마가렛트 고로케','  마가렛트 피자',1),</v>
      </c>
    </row>
    <row r="672" spans="1:10" x14ac:dyDescent="0.3">
      <c r="A672">
        <v>12</v>
      </c>
      <c r="B672" s="3" t="s">
        <v>2354</v>
      </c>
      <c r="C672" s="3" t="s">
        <v>2355</v>
      </c>
      <c r="D672" s="3" t="s">
        <v>2331</v>
      </c>
      <c r="E672" s="3" t="s">
        <v>2332</v>
      </c>
      <c r="F672" s="12" t="str">
        <f t="shared" si="166"/>
        <v>  첼랴빈스크</v>
      </c>
      <c r="G672" s="12" t="str">
        <f t="shared" si="167"/>
        <v>  예카테린부르크</v>
      </c>
      <c r="H672" s="18" t="str">
        <f t="shared" si="168"/>
        <v>  니즈니노브고로드</v>
      </c>
      <c r="I672" s="28">
        <v>0</v>
      </c>
      <c r="J672" t="str">
        <f t="shared" si="169"/>
        <v>(56,12,' 다음 중 2018 러시아 월드컵이 개최되는 도시가 아닌것은?','  첼랴빈스크','  예카테린부르크','  니즈니노브고로드',0),</v>
      </c>
    </row>
    <row r="674" spans="1:2" x14ac:dyDescent="0.3">
      <c r="A674" s="2">
        <v>43246.833333333336</v>
      </c>
      <c r="B674" s="3" t="s">
        <v>2357</v>
      </c>
    </row>
    <row r="675" spans="1:2" x14ac:dyDescent="0.3">
      <c r="A675">
        <v>1</v>
      </c>
    </row>
    <row r="676" spans="1:2" x14ac:dyDescent="0.3">
      <c r="A676">
        <v>2</v>
      </c>
    </row>
    <row r="677" spans="1:2" x14ac:dyDescent="0.3">
      <c r="A677">
        <v>3</v>
      </c>
    </row>
    <row r="678" spans="1:2" x14ac:dyDescent="0.3">
      <c r="A678">
        <v>4</v>
      </c>
    </row>
    <row r="679" spans="1:2" x14ac:dyDescent="0.3">
      <c r="A679">
        <v>5</v>
      </c>
    </row>
    <row r="680" spans="1:2" x14ac:dyDescent="0.3">
      <c r="A680">
        <v>6</v>
      </c>
    </row>
    <row r="681" spans="1:2" x14ac:dyDescent="0.3">
      <c r="A681">
        <v>7</v>
      </c>
    </row>
    <row r="682" spans="1:2" x14ac:dyDescent="0.3">
      <c r="A682">
        <v>8</v>
      </c>
    </row>
    <row r="683" spans="1:2" x14ac:dyDescent="0.3">
      <c r="A683">
        <v>9</v>
      </c>
    </row>
    <row r="684" spans="1:2" x14ac:dyDescent="0.3">
      <c r="A684">
        <v>10</v>
      </c>
    </row>
    <row r="685" spans="1:2" x14ac:dyDescent="0.3">
      <c r="A685">
        <v>11</v>
      </c>
    </row>
    <row r="686" spans="1:2" x14ac:dyDescent="0.3">
      <c r="A686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70" zoomScaleNormal="70" workbookViewId="0">
      <selection activeCell="G1" sqref="G1:G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0" x14ac:dyDescent="0.3">
      <c r="A1" s="6" t="s">
        <v>2286</v>
      </c>
      <c r="B1" s="7"/>
      <c r="C1" s="7" t="str">
        <f>MID(A1, FIND("1.", A1) + 2, 9999)</f>
        <v xml:space="preserve"> [유리구슬, 버디, GirlFriend] 다음 단어를 듣고 연상되는 걸그룹은?</v>
      </c>
      <c r="D1" s="7" t="str">
        <f>A3</f>
        <v>A.  남자친구</v>
      </c>
      <c r="E1" s="27" t="str">
        <f>A4</f>
        <v>B.  우리 모두 친구</v>
      </c>
      <c r="F1" s="30" t="str">
        <f>A5</f>
        <v>C.  여자친구</v>
      </c>
      <c r="G1" s="28">
        <v>2</v>
      </c>
    </row>
    <row r="2" spans="1:7" ht="31.5" x14ac:dyDescent="0.3">
      <c r="A2"/>
      <c r="B2" s="7"/>
      <c r="C2" s="7" t="str">
        <f>MID(A8, FIND("2.", A8) + 2, 9999)</f>
        <v xml:space="preserve"> 태극기에 들어가지 않는 색은?</v>
      </c>
      <c r="D2" s="7" t="str">
        <f>A10</f>
        <v>A.  빨간색</v>
      </c>
      <c r="E2" s="7" t="str">
        <f>A11</f>
        <v>B.  검은색</v>
      </c>
      <c r="F2" s="6" t="str">
        <f>A12</f>
        <v>C.  노란색</v>
      </c>
      <c r="G2" s="28">
        <v>2</v>
      </c>
    </row>
    <row r="3" spans="1:7" ht="30" x14ac:dyDescent="0.3">
      <c r="A3" s="26" t="s">
        <v>2287</v>
      </c>
      <c r="B3" s="7"/>
      <c r="C3" s="7" t="str">
        <f>MID(A15, FIND("3.", A15) + 2, 9999)</f>
        <v xml:space="preserve"> 농악의 우두머리로 꽹과리를 치는 사람을 일컫는 말은?</v>
      </c>
      <c r="D3" s="7" t="str">
        <f>A17</f>
        <v>A.  열쇠</v>
      </c>
      <c r="E3" s="6" t="str">
        <f>A18</f>
        <v>B.  상쇠</v>
      </c>
      <c r="F3" s="7" t="str">
        <f>A19</f>
        <v>C.  구두쇠</v>
      </c>
      <c r="G3" s="28">
        <v>1</v>
      </c>
    </row>
    <row r="4" spans="1:7" ht="54.75" customHeight="1" x14ac:dyDescent="0.3">
      <c r="A4" s="26" t="s">
        <v>2288</v>
      </c>
      <c r="B4" s="7"/>
      <c r="C4" s="7" t="str">
        <f>MID(A22, FIND("4.", A22) + 2, 9999)</f>
        <v xml:space="preserve"> 유리, 나무와 같이 열 혹은 전기를 잘 전달하지않는 물체를 일컫는 용어는?</v>
      </c>
      <c r="D4" s="7" t="str">
        <f>A24</f>
        <v>A.  반도체 </v>
      </c>
      <c r="E4" s="6" t="str">
        <f>A25</f>
        <v>B.  부도체</v>
      </c>
      <c r="F4" s="7" t="str">
        <f>A26</f>
        <v>C.  불량도체</v>
      </c>
      <c r="G4" s="28">
        <v>1</v>
      </c>
    </row>
    <row r="5" spans="1:7" ht="31.5" x14ac:dyDescent="0.3">
      <c r="A5" s="26" t="s">
        <v>2289</v>
      </c>
      <c r="B5" s="7"/>
      <c r="C5" s="7" t="str">
        <f>MID(A29, FIND("5.", A29) + 2, 9999)</f>
        <v xml:space="preserve"> 상처를 통해 들어와 온몸에 경직성 경련을 유발하는 감염성 질환은?</v>
      </c>
      <c r="D5" s="6" t="str">
        <f>A31</f>
        <v>A.  파상풍</v>
      </c>
      <c r="E5" s="7" t="str">
        <f>A32</f>
        <v>B.  성홍열</v>
      </c>
      <c r="F5" s="7" t="str">
        <f>A33</f>
        <v>C.  괴혈병</v>
      </c>
      <c r="G5" s="28">
        <v>0</v>
      </c>
    </row>
    <row r="6" spans="1:7" ht="31.5" x14ac:dyDescent="0.3">
      <c r="A6"/>
      <c r="B6" s="7"/>
      <c r="C6" s="7" t="str">
        <f>MID(A36, FIND("6.", A36) + 2, 9999)</f>
        <v xml:space="preserve"> 도마뱀의 '도마'는 무엇을 뜻할까?</v>
      </c>
      <c r="D6" s="7" t="str">
        <f>A38</f>
        <v>A.  집에 사는 뱀</v>
      </c>
      <c r="E6" s="7" t="str">
        <f>A39</f>
        <v>B.  물을 먹는 뱀</v>
      </c>
      <c r="F6" s="6" t="str">
        <f>A40</f>
        <v>C.  토막 나는 뱀</v>
      </c>
      <c r="G6" s="28">
        <v>2</v>
      </c>
    </row>
    <row r="7" spans="1:7" ht="45" x14ac:dyDescent="0.3">
      <c r="A7"/>
      <c r="B7" s="7"/>
      <c r="C7" s="7" t="str">
        <f>MID(A43, FIND("7.", A43) + 2, 9999)</f>
        <v xml:space="preserve"> 프랑스의 물리학자로 방사능 연구를 통해 최초의 방사성 원소 폴로늄과 라듐을 발견한 사람은?</v>
      </c>
      <c r="D7" s="7" t="str">
        <f>A45</f>
        <v>A.  헬렌켈러</v>
      </c>
      <c r="E7" s="6" t="str">
        <f>A46</f>
        <v>B.  퀴리부인</v>
      </c>
      <c r="F7" s="7" t="str">
        <f>A47</f>
        <v>C.  나이팅게일</v>
      </c>
      <c r="G7" s="28">
        <v>1</v>
      </c>
    </row>
    <row r="8" spans="1:7" ht="31.5" x14ac:dyDescent="0.3">
      <c r="A8" s="6" t="s">
        <v>2290</v>
      </c>
      <c r="B8" s="7"/>
      <c r="C8" s="7" t="str">
        <f>MID(A50, FIND("8.", A50) + 2, 9999)</f>
        <v xml:space="preserve"> 최근 세계적인 뷰티 브랜드 로레알에 4000억에 매각된 한국의 브랜드는?</v>
      </c>
      <c r="D8" s="7" t="str">
        <f>A52</f>
        <v>A.  임블리</v>
      </c>
      <c r="E8" s="7" t="str">
        <f>A53</f>
        <v>B.  메이썸</v>
      </c>
      <c r="F8" s="6" t="str">
        <f>A54</f>
        <v>C.  스타일난다</v>
      </c>
      <c r="G8" s="28">
        <v>2</v>
      </c>
    </row>
    <row r="9" spans="1:7" ht="31.5" x14ac:dyDescent="0.3">
      <c r="A9"/>
      <c r="B9" s="7"/>
      <c r="C9" s="7" t="str">
        <f>MID(A57, FIND("9.", A57) + 2, 9999)</f>
        <v xml:space="preserve"> 고려 말기 정몽주가 지은 시조로 고려에 대한 충절을 읊은 이것은?</v>
      </c>
      <c r="D9" s="6" t="str">
        <f>A59</f>
        <v>A.  단심가</v>
      </c>
      <c r="E9" s="7" t="str">
        <f>A60</f>
        <v>B.  하여가</v>
      </c>
      <c r="F9" s="7" t="str">
        <f>A61</f>
        <v>C.  공무도하가</v>
      </c>
      <c r="G9" s="28">
        <v>0</v>
      </c>
    </row>
    <row r="10" spans="1:7" x14ac:dyDescent="0.3">
      <c r="A10" s="26" t="s">
        <v>2291</v>
      </c>
      <c r="B10" s="7"/>
      <c r="C10" s="7" t="str">
        <f>MID(A64, FIND("10.", A64) + 3, 9999)</f>
        <v xml:space="preserve"> 현재 대한민국의 살인죄에 대한 공소시효는?</v>
      </c>
      <c r="D10" s="7" t="str">
        <f>A66</f>
        <v>A.  10년</v>
      </c>
      <c r="E10" s="7" t="str">
        <f>A67</f>
        <v>B.  25년</v>
      </c>
      <c r="F10" s="6" t="str">
        <f>A68</f>
        <v>C.  없다.</v>
      </c>
      <c r="G10" s="28">
        <v>2</v>
      </c>
    </row>
    <row r="11" spans="1:7" ht="47.25" x14ac:dyDescent="0.3">
      <c r="A11" s="26" t="s">
        <v>1033</v>
      </c>
      <c r="B11" s="7"/>
      <c r="C11" s="7" t="str">
        <f>MID(A71, FIND("11.", A71) + 3, 9999)</f>
        <v xml:space="preserve"> 실제로 출시된 롯데 마가렛트 맛은?</v>
      </c>
      <c r="D11" s="7" t="str">
        <f>A73</f>
        <v>A.  마가렛트 카레</v>
      </c>
      <c r="E11" s="6" t="str">
        <f>A74</f>
        <v>B.  마가렛트 고로케</v>
      </c>
      <c r="F11" s="7" t="str">
        <f>A75</f>
        <v>C.  마가렛트 피자</v>
      </c>
      <c r="G11" s="28">
        <v>1</v>
      </c>
    </row>
    <row r="12" spans="1:7" ht="45" x14ac:dyDescent="0.3">
      <c r="A12" s="26" t="s">
        <v>2292</v>
      </c>
      <c r="B12" s="7"/>
      <c r="C12" s="7" t="str">
        <f>MID(A78, FIND("12.", A78) + 3, 9999)</f>
        <v xml:space="preserve"> 다음 중 2018 러시아 월드컵이 개최되는 도시가 아닌것은?</v>
      </c>
      <c r="D12" s="6" t="str">
        <f>A80</f>
        <v>A.  첼랴빈스크</v>
      </c>
      <c r="E12" s="7" t="str">
        <f>A81</f>
        <v>B.  예카테린부르크</v>
      </c>
      <c r="F12" s="7" t="str">
        <f>A82</f>
        <v>C.  니즈니노브고로드</v>
      </c>
      <c r="G12" s="28">
        <v>0</v>
      </c>
    </row>
    <row r="13" spans="1:7" x14ac:dyDescent="0.3">
      <c r="A13"/>
    </row>
    <row r="14" spans="1:7" x14ac:dyDescent="0.3">
      <c r="A14"/>
    </row>
    <row r="15" spans="1:7" x14ac:dyDescent="0.3">
      <c r="A15" s="6" t="s">
        <v>2293</v>
      </c>
    </row>
    <row r="16" spans="1:7" x14ac:dyDescent="0.3">
      <c r="A16"/>
    </row>
    <row r="17" spans="1:1" x14ac:dyDescent="0.3">
      <c r="A17" s="26" t="s">
        <v>2294</v>
      </c>
    </row>
    <row r="18" spans="1:1" x14ac:dyDescent="0.3">
      <c r="A18" s="26" t="s">
        <v>2295</v>
      </c>
    </row>
    <row r="19" spans="1:1" x14ac:dyDescent="0.3">
      <c r="A19" s="26" t="s">
        <v>2296</v>
      </c>
    </row>
    <row r="20" spans="1:1" x14ac:dyDescent="0.3">
      <c r="A20"/>
    </row>
    <row r="21" spans="1:1" x14ac:dyDescent="0.3">
      <c r="A21"/>
    </row>
    <row r="22" spans="1:1" x14ac:dyDescent="0.3">
      <c r="A22" s="6" t="s">
        <v>2297</v>
      </c>
    </row>
    <row r="23" spans="1:1" x14ac:dyDescent="0.3">
      <c r="A23"/>
    </row>
    <row r="24" spans="1:1" x14ac:dyDescent="0.3">
      <c r="A24" s="26" t="s">
        <v>2298</v>
      </c>
    </row>
    <row r="25" spans="1:1" x14ac:dyDescent="0.3">
      <c r="A25" s="26" t="s">
        <v>2299</v>
      </c>
    </row>
    <row r="26" spans="1:1" x14ac:dyDescent="0.3">
      <c r="A26" s="26" t="s">
        <v>2300</v>
      </c>
    </row>
    <row r="27" spans="1:1" x14ac:dyDescent="0.3">
      <c r="A27"/>
    </row>
    <row r="28" spans="1:1" x14ac:dyDescent="0.3">
      <c r="A28"/>
    </row>
    <row r="29" spans="1:1" x14ac:dyDescent="0.3">
      <c r="A29" s="6" t="s">
        <v>2301</v>
      </c>
    </row>
    <row r="30" spans="1:1" x14ac:dyDescent="0.3">
      <c r="A30"/>
    </row>
    <row r="31" spans="1:1" x14ac:dyDescent="0.3">
      <c r="A31" s="26" t="s">
        <v>2302</v>
      </c>
    </row>
    <row r="32" spans="1:1" x14ac:dyDescent="0.3">
      <c r="A32" s="26" t="s">
        <v>2303</v>
      </c>
    </row>
    <row r="33" spans="1:1" x14ac:dyDescent="0.3">
      <c r="A33" s="26" t="s">
        <v>2304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2305</v>
      </c>
    </row>
    <row r="37" spans="1:1" x14ac:dyDescent="0.3">
      <c r="A37"/>
    </row>
    <row r="38" spans="1:1" x14ac:dyDescent="0.3">
      <c r="A38" s="26" t="s">
        <v>2306</v>
      </c>
    </row>
    <row r="39" spans="1:1" x14ac:dyDescent="0.3">
      <c r="A39" s="26" t="s">
        <v>2307</v>
      </c>
    </row>
    <row r="40" spans="1:1" x14ac:dyDescent="0.3">
      <c r="A40" s="26" t="s">
        <v>2308</v>
      </c>
    </row>
    <row r="41" spans="1:1" x14ac:dyDescent="0.3">
      <c r="A41"/>
    </row>
    <row r="42" spans="1:1" x14ac:dyDescent="0.3">
      <c r="A42"/>
    </row>
    <row r="43" spans="1:1" ht="31.5" x14ac:dyDescent="0.3">
      <c r="A43" s="6" t="s">
        <v>2309</v>
      </c>
    </row>
    <row r="44" spans="1:1" x14ac:dyDescent="0.3">
      <c r="A44"/>
    </row>
    <row r="45" spans="1:1" x14ac:dyDescent="0.3">
      <c r="A45" s="26" t="s">
        <v>2310</v>
      </c>
    </row>
    <row r="46" spans="1:1" x14ac:dyDescent="0.3">
      <c r="A46" s="26" t="s">
        <v>2311</v>
      </c>
    </row>
    <row r="47" spans="1:1" x14ac:dyDescent="0.3">
      <c r="A47" s="26" t="s">
        <v>2312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2313</v>
      </c>
    </row>
    <row r="51" spans="1:1" x14ac:dyDescent="0.3">
      <c r="A51"/>
    </row>
    <row r="52" spans="1:1" x14ac:dyDescent="0.3">
      <c r="A52" s="26" t="s">
        <v>2314</v>
      </c>
    </row>
    <row r="53" spans="1:1" x14ac:dyDescent="0.3">
      <c r="A53" s="26" t="s">
        <v>2315</v>
      </c>
    </row>
    <row r="54" spans="1:1" x14ac:dyDescent="0.3">
      <c r="A54" s="26" t="s">
        <v>2316</v>
      </c>
    </row>
    <row r="55" spans="1:1" x14ac:dyDescent="0.3">
      <c r="A55"/>
    </row>
    <row r="56" spans="1:1" x14ac:dyDescent="0.3">
      <c r="A56"/>
    </row>
    <row r="57" spans="1:1" x14ac:dyDescent="0.3">
      <c r="A57" s="6" t="s">
        <v>2317</v>
      </c>
    </row>
    <row r="58" spans="1:1" x14ac:dyDescent="0.3">
      <c r="A58"/>
    </row>
    <row r="59" spans="1:1" x14ac:dyDescent="0.3">
      <c r="A59" s="26" t="s">
        <v>2318</v>
      </c>
    </row>
    <row r="60" spans="1:1" x14ac:dyDescent="0.3">
      <c r="A60" s="26" t="s">
        <v>2319</v>
      </c>
    </row>
    <row r="61" spans="1:1" x14ac:dyDescent="0.3">
      <c r="A61" s="26" t="s">
        <v>2320</v>
      </c>
    </row>
    <row r="62" spans="1:1" x14ac:dyDescent="0.3">
      <c r="A62"/>
    </row>
    <row r="63" spans="1:1" x14ac:dyDescent="0.3">
      <c r="A63"/>
    </row>
    <row r="64" spans="1:1" x14ac:dyDescent="0.3">
      <c r="A64" s="6" t="s">
        <v>2321</v>
      </c>
    </row>
    <row r="65" spans="1:1" x14ac:dyDescent="0.3">
      <c r="A65"/>
    </row>
    <row r="66" spans="1:1" x14ac:dyDescent="0.3">
      <c r="A66" s="26" t="s">
        <v>2322</v>
      </c>
    </row>
    <row r="67" spans="1:1" x14ac:dyDescent="0.3">
      <c r="A67" s="26" t="s">
        <v>2323</v>
      </c>
    </row>
    <row r="68" spans="1:1" x14ac:dyDescent="0.3">
      <c r="A68" s="26" t="s">
        <v>2324</v>
      </c>
    </row>
    <row r="69" spans="1:1" x14ac:dyDescent="0.3">
      <c r="A69"/>
    </row>
    <row r="70" spans="1:1" x14ac:dyDescent="0.3">
      <c r="A70"/>
    </row>
    <row r="71" spans="1:1" x14ac:dyDescent="0.3">
      <c r="A71" s="6" t="s">
        <v>2325</v>
      </c>
    </row>
    <row r="72" spans="1:1" x14ac:dyDescent="0.3">
      <c r="A72"/>
    </row>
    <row r="73" spans="1:1" x14ac:dyDescent="0.3">
      <c r="A73" s="26" t="s">
        <v>2326</v>
      </c>
    </row>
    <row r="74" spans="1:1" x14ac:dyDescent="0.3">
      <c r="A74" s="26" t="s">
        <v>2327</v>
      </c>
    </row>
    <row r="75" spans="1:1" x14ac:dyDescent="0.3">
      <c r="A75" s="26" t="s">
        <v>2328</v>
      </c>
    </row>
    <row r="76" spans="1:1" x14ac:dyDescent="0.3">
      <c r="A76"/>
    </row>
    <row r="77" spans="1:1" x14ac:dyDescent="0.3">
      <c r="A77"/>
    </row>
    <row r="78" spans="1:1" x14ac:dyDescent="0.3">
      <c r="A78" s="6" t="s">
        <v>2329</v>
      </c>
    </row>
    <row r="79" spans="1:1" x14ac:dyDescent="0.3">
      <c r="A79"/>
    </row>
    <row r="80" spans="1:1" x14ac:dyDescent="0.3">
      <c r="A80" s="26" t="s">
        <v>2330</v>
      </c>
    </row>
    <row r="81" spans="1:1" x14ac:dyDescent="0.3">
      <c r="A81" s="26" t="s">
        <v>2331</v>
      </c>
    </row>
    <row r="82" spans="1:1" x14ac:dyDescent="0.3">
      <c r="A82" s="26" t="s">
        <v>2332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2018-05-27T12:53:38Z</dcterms:modified>
</cp:coreProperties>
</file>