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ttreepat/Desktop/KAIST/Phy Lab/"/>
    </mc:Choice>
  </mc:AlternateContent>
  <xr:revisionPtr revIDLastSave="0" documentId="13_ncr:1_{D52C4F41-44E2-5C4B-B0EF-1AD8E038EDBD}" xr6:coauthVersionLast="47" xr6:coauthVersionMax="47" xr10:uidLastSave="{00000000-0000-0000-0000-000000000000}"/>
  <bookViews>
    <workbookView xWindow="-4400" yWindow="-21600" windowWidth="38400" windowHeight="21600" xr2:uid="{5F982B03-9B26-49A2-AB9D-E62DF05D2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H26" i="1"/>
  <c r="H28" i="1" s="1"/>
  <c r="H29" i="1" s="1"/>
  <c r="G26" i="1"/>
  <c r="G28" i="1" s="1"/>
  <c r="G29" i="1" s="1"/>
  <c r="J16" i="1"/>
  <c r="K8" i="1"/>
  <c r="L8" i="1"/>
  <c r="J8" i="1"/>
  <c r="H18" i="1"/>
  <c r="G18" i="1"/>
  <c r="H15" i="1"/>
  <c r="G15" i="1"/>
  <c r="H10" i="1"/>
  <c r="G10" i="1"/>
</calcChain>
</file>

<file path=xl/sharedStrings.xml><?xml version="1.0" encoding="utf-8"?>
<sst xmlns="http://schemas.openxmlformats.org/spreadsheetml/2006/main" count="17" uniqueCount="15">
  <si>
    <t>Length of the Lecher line : 88 cm</t>
    <phoneticPr fontId="1" type="noConversion"/>
  </si>
  <si>
    <t>1) Lecher line with short-circuited end</t>
    <phoneticPr fontId="1" type="noConversion"/>
  </si>
  <si>
    <t>Frequency of the electromagnetic wave : 433.92 MHz</t>
    <phoneticPr fontId="1" type="noConversion"/>
  </si>
  <si>
    <t>The light intensity minima position (induction loop) (cm)</t>
    <phoneticPr fontId="1" type="noConversion"/>
  </si>
  <si>
    <t>2) Lecher line with open ended</t>
    <phoneticPr fontId="1" type="noConversion"/>
  </si>
  <si>
    <t>There were no light intensity changes.</t>
    <phoneticPr fontId="1" type="noConversion"/>
  </si>
  <si>
    <t>The light intensity minima position (probe lamp) (cm)</t>
    <phoneticPr fontId="1" type="noConversion"/>
  </si>
  <si>
    <t>3) Lecher line terminated with the characteristic wave impedance</t>
    <phoneticPr fontId="1" type="noConversion"/>
  </si>
  <si>
    <t>wavelength</t>
  </si>
  <si>
    <t>average wavelength (m)</t>
  </si>
  <si>
    <t>short-circuited</t>
  </si>
  <si>
    <t>open-circuited</t>
  </si>
  <si>
    <t>frequency (Hz)</t>
  </si>
  <si>
    <t>speed of wave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</si>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</sst>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129116</xdr:colOff>
      <xdr:row>1</xdr:row>
      <xdr:rowOff>21167</xdr:rowOff>
    </xdr:from>
    <xdr:to>
      <xdr:col>23</xdr:col>
      <xdr:colOff>633941</xdr:colOff>
      <xdr:row>26</xdr:row>
      <xdr:rowOff>168275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602576-D7D2-44CE-9051-7913BD2DD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1783" y="215900"/>
          <a:ext cx="6600825" cy="5015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38E6-6C20-441B-B1BE-A1639C0BA207}">
  <dimension ref="A1:L29"/>
  <sheetViews>
    <sheetView tabSelected="1" zoomScale="150" workbookViewId="0">
      <selection activeCell="G28" sqref="G28"/>
    </sheetView>
  </sheetViews>
  <sheetFormatPr baseColWidth="10" defaultColWidth="8.83203125" defaultRowHeight="15" x14ac:dyDescent="0.2"/>
  <cols>
    <col min="6" max="6" width="13" customWidth="1"/>
  </cols>
  <sheetData>
    <row r="1" spans="1:12" x14ac:dyDescent="0.2">
      <c r="A1" t="s">
        <v>0</v>
      </c>
    </row>
    <row r="3" spans="1:12" x14ac:dyDescent="0.2">
      <c r="A3" t="s">
        <v>2</v>
      </c>
    </row>
    <row r="5" spans="1:12" x14ac:dyDescent="0.2">
      <c r="B5" s="1" t="s">
        <v>1</v>
      </c>
    </row>
    <row r="6" spans="1:12" x14ac:dyDescent="0.2">
      <c r="B6" s="1" t="s">
        <v>6</v>
      </c>
      <c r="G6" s="2" t="s">
        <v>8</v>
      </c>
      <c r="H6" s="2"/>
    </row>
    <row r="7" spans="1:12" x14ac:dyDescent="0.2">
      <c r="B7">
        <v>23</v>
      </c>
      <c r="C7">
        <v>57</v>
      </c>
      <c r="D7">
        <v>87.5</v>
      </c>
      <c r="G7">
        <f>(C7-B7)*2/100</f>
        <v>0.68</v>
      </c>
      <c r="H7">
        <f>(D7-C7)*2/100</f>
        <v>0.61</v>
      </c>
    </row>
    <row r="8" spans="1:12" x14ac:dyDescent="0.2">
      <c r="J8">
        <f>B7-B10</f>
        <v>16</v>
      </c>
      <c r="K8">
        <f t="shared" ref="K8:L8" si="0">C7-C10</f>
        <v>19</v>
      </c>
      <c r="L8">
        <f t="shared" si="0"/>
        <v>14.5</v>
      </c>
    </row>
    <row r="9" spans="1:12" x14ac:dyDescent="0.2">
      <c r="B9" s="1" t="s">
        <v>3</v>
      </c>
    </row>
    <row r="10" spans="1:12" x14ac:dyDescent="0.2">
      <c r="B10">
        <v>7</v>
      </c>
      <c r="C10">
        <v>38</v>
      </c>
      <c r="D10">
        <v>73</v>
      </c>
      <c r="G10">
        <f>(C10-B10)*2/100</f>
        <v>0.62</v>
      </c>
      <c r="H10">
        <f>(D10-C10)*2/100</f>
        <v>0.7</v>
      </c>
    </row>
    <row r="13" spans="1:12" x14ac:dyDescent="0.2">
      <c r="B13" s="1" t="s">
        <v>4</v>
      </c>
    </row>
    <row r="14" spans="1:12" x14ac:dyDescent="0.2">
      <c r="B14" s="1" t="s">
        <v>6</v>
      </c>
    </row>
    <row r="15" spans="1:12" x14ac:dyDescent="0.2">
      <c r="B15">
        <v>5</v>
      </c>
      <c r="C15">
        <v>37</v>
      </c>
      <c r="D15">
        <v>73</v>
      </c>
      <c r="G15">
        <f>(C15-B15)*2/100</f>
        <v>0.64</v>
      </c>
      <c r="H15">
        <f>(D15-C15)*2/100</f>
        <v>0.72</v>
      </c>
    </row>
    <row r="16" spans="1:12" x14ac:dyDescent="0.2">
      <c r="J16">
        <f>(5+37)/2</f>
        <v>21</v>
      </c>
    </row>
    <row r="17" spans="2:8" x14ac:dyDescent="0.2">
      <c r="B17" s="1" t="s">
        <v>3</v>
      </c>
    </row>
    <row r="18" spans="2:8" x14ac:dyDescent="0.2">
      <c r="B18">
        <v>20</v>
      </c>
      <c r="C18">
        <v>52</v>
      </c>
      <c r="D18">
        <v>87.5</v>
      </c>
      <c r="G18">
        <f>(C18-B18)*2/100</f>
        <v>0.64</v>
      </c>
      <c r="H18">
        <f>(D18-C18)*2/100</f>
        <v>0.71</v>
      </c>
    </row>
    <row r="21" spans="2:8" x14ac:dyDescent="0.2">
      <c r="B21" s="1" t="s">
        <v>7</v>
      </c>
    </row>
    <row r="22" spans="2:8" x14ac:dyDescent="0.2">
      <c r="B22" t="s">
        <v>5</v>
      </c>
    </row>
    <row r="25" spans="2:8" x14ac:dyDescent="0.2">
      <c r="G25" t="s">
        <v>10</v>
      </c>
      <c r="H25" t="s">
        <v>11</v>
      </c>
    </row>
    <row r="26" spans="2:8" x14ac:dyDescent="0.2">
      <c r="F26" t="s">
        <v>9</v>
      </c>
      <c r="G26">
        <f>AVERAGE(G7:H7,G10:H10)</f>
        <v>0.65250000000000008</v>
      </c>
      <c r="H26">
        <f>AVERAGE(G15:H15,G18:H18)</f>
        <v>0.67749999999999999</v>
      </c>
    </row>
    <row r="27" spans="2:8" x14ac:dyDescent="0.2">
      <c r="F27" t="s">
        <v>12</v>
      </c>
      <c r="G27" s="3">
        <v>433920000</v>
      </c>
      <c r="H27" s="3">
        <v>433920000</v>
      </c>
    </row>
    <row r="28" spans="2:8" x14ac:dyDescent="0.2">
      <c r="F28" t="s">
        <v>13</v>
      </c>
      <c r="G28">
        <f>G27*G26</f>
        <v>283132800.00000006</v>
      </c>
      <c r="H28">
        <f>H27*H26</f>
        <v>293980800</v>
      </c>
    </row>
    <row r="29" spans="2:8" x14ac:dyDescent="0.2">
      <c r="F29" t="s">
        <v>14</v>
      </c>
      <c r="G29">
        <f>(G28-300000000)/300000000*100</f>
        <v>-5.6223999999999803</v>
      </c>
      <c r="H29">
        <f>(H28-300000000)/300000000*100</f>
        <v>-2.0063999999999997</v>
      </c>
    </row>
  </sheetData>
  <mergeCells count="1">
    <mergeCell ref="G6:H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MHK</dc:creator>
  <cp:lastModifiedBy>Microsoft Office User</cp:lastModifiedBy>
  <dcterms:created xsi:type="dcterms:W3CDTF">2020-11-17T09:57:23Z</dcterms:created>
  <dcterms:modified xsi:type="dcterms:W3CDTF">2021-11-30T00:50:53Z</dcterms:modified>
</cp:coreProperties>
</file>