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9440" windowHeight="7875" firstSheet="2" activeTab="7"/>
  </bookViews>
  <sheets>
    <sheet name="ROC" sheetId="3" r:id="rId1"/>
    <sheet name="Sumary" sheetId="6" r:id="rId2"/>
    <sheet name="F001_TiepNhanYeuCau" sheetId="1" r:id="rId3"/>
    <sheet name="F002_SoNhanMau" sheetId="4" r:id="rId4"/>
    <sheet name="F003_SoChuyenMau" sheetId="5" r:id="rId5"/>
    <sheet name="F004_SoKQ" sheetId="7" r:id="rId6"/>
    <sheet name="F005_FormKQ" sheetId="8" r:id="rId7"/>
    <sheet name="Specification" sheetId="9" r:id="rId8"/>
  </sheets>
  <definedNames>
    <definedName name="_xlnm._FilterDatabase" localSheetId="2" hidden="1">F001_TiepNhanYeuCau!$A$12:$L$172</definedName>
    <definedName name="_xlnm._FilterDatabase" localSheetId="3" hidden="1">F002_SoNhanMau!$A$12:$L$46</definedName>
    <definedName name="_xlnm._FilterDatabase" localSheetId="4" hidden="1">F003_SoChuyenMau!$A$12:$L$49</definedName>
    <definedName name="_xlnm._FilterDatabase" localSheetId="5" hidden="1">F004_SoKQ!$A$12:$L$56</definedName>
    <definedName name="_xlnm._FilterDatabase" localSheetId="6" hidden="1">F005_FormKQ!$A$12:$L$56</definedName>
    <definedName name="_xlnm.Print_Area" localSheetId="2">F001_TiepNhanYeuCau!$A$1:$L$175</definedName>
    <definedName name="_xlnm.Print_Area" localSheetId="3">F002_SoNhanMau!$A$1:$L$48</definedName>
    <definedName name="_xlnm.Print_Area" localSheetId="4">F003_SoChuyenMau!$A$1:$L$51</definedName>
    <definedName name="_xlnm.Print_Area" localSheetId="5">F004_SoKQ!$A$1:$L$57</definedName>
    <definedName name="_xlnm.Print_Area" localSheetId="6">F005_FormKQ!$A$1:$L$57</definedName>
    <definedName name="_xlnm.Print_Area" localSheetId="0">ROC!$A$1:$AL$40</definedName>
  </definedNames>
  <calcPr calcId="144525"/>
</workbook>
</file>

<file path=xl/calcChain.xml><?xml version="1.0" encoding="utf-8"?>
<calcChain xmlns="http://schemas.openxmlformats.org/spreadsheetml/2006/main">
  <c r="D11" i="6" l="1"/>
  <c r="D8" i="8" l="1"/>
  <c r="D7" i="8"/>
  <c r="D6" i="8"/>
  <c r="D5" i="8"/>
  <c r="D4" i="8"/>
  <c r="D9" i="8" l="1"/>
  <c r="D8" i="7"/>
  <c r="D7" i="7"/>
  <c r="D6" i="7"/>
  <c r="D5" i="7"/>
  <c r="D4" i="7"/>
  <c r="D9" i="7" l="1"/>
  <c r="D8" i="5"/>
  <c r="D10" i="6" s="1"/>
  <c r="D7" i="5"/>
  <c r="D9" i="6" s="1"/>
  <c r="D6" i="5"/>
  <c r="D8" i="6" s="1"/>
  <c r="D5" i="5"/>
  <c r="D7" i="6" s="1"/>
  <c r="D4" i="5"/>
  <c r="D6" i="6" s="1"/>
  <c r="D9" i="5" l="1"/>
  <c r="D8" i="4"/>
  <c r="D7" i="4"/>
  <c r="D6" i="4"/>
  <c r="D5" i="4"/>
  <c r="D4" i="4"/>
  <c r="D9" i="4" l="1"/>
  <c r="D8" i="1"/>
  <c r="D7" i="1"/>
  <c r="D6" i="1"/>
  <c r="D5" i="1"/>
  <c r="D4" i="1"/>
  <c r="D9" i="1" l="1"/>
</calcChain>
</file>

<file path=xl/sharedStrings.xml><?xml version="1.0" encoding="utf-8"?>
<sst xmlns="http://schemas.openxmlformats.org/spreadsheetml/2006/main" count="1217" uniqueCount="545">
  <si>
    <t>Untested</t>
  </si>
  <si>
    <t>Passed</t>
  </si>
  <si>
    <t>Failed</t>
  </si>
  <si>
    <t>Hold</t>
  </si>
  <si>
    <t>Total</t>
  </si>
  <si>
    <t>TC ID</t>
  </si>
  <si>
    <t>Test Item</t>
  </si>
  <si>
    <t>Input + Test Execution Steps</t>
  </si>
  <si>
    <t>Expected Result</t>
  </si>
  <si>
    <t>Status</t>
  </si>
  <si>
    <t>Date Tested</t>
  </si>
  <si>
    <t>Note</t>
  </si>
  <si>
    <t>Tester</t>
  </si>
  <si>
    <t>Function ID</t>
  </si>
  <si>
    <t>Created Person</t>
  </si>
  <si>
    <t>Last Updated Person</t>
  </si>
  <si>
    <t>Function name</t>
  </si>
  <si>
    <t>Created Date</t>
  </si>
  <si>
    <t>Last Updated Date</t>
  </si>
  <si>
    <t>Version</t>
  </si>
  <si>
    <t>Record of Change</t>
  </si>
  <si>
    <t>Date</t>
  </si>
  <si>
    <t>Item</t>
  </si>
  <si>
    <t>Content</t>
  </si>
  <si>
    <t>Person</t>
  </si>
  <si>
    <t>Canceled</t>
  </si>
  <si>
    <t>Layout on Chrome</t>
  </si>
  <si>
    <t>Layout on Firefox</t>
  </si>
  <si>
    <t xml:space="preserve">1. The layout of website is shown correctly as design </t>
  </si>
  <si>
    <t>Layout on IE11</t>
  </si>
  <si>
    <t>F001</t>
  </si>
  <si>
    <t>Hiển thị danh sách Phiếu Yêu Cầu</t>
  </si>
  <si>
    <t xml:space="preserve">1. Login with "Nhân viên giao nhận" account successfully on Chrome
</t>
  </si>
  <si>
    <t>U</t>
  </si>
  <si>
    <t xml:space="preserve">1. Login with "Nhân viên giao nhận" account successfully on Firefox
</t>
  </si>
  <si>
    <t xml:space="preserve">1. Login with "Nhân viên giao nhận" account successfully on IE11
</t>
  </si>
  <si>
    <t>htaphuong</t>
  </si>
  <si>
    <t>Tiếp nhận yêu cầu</t>
  </si>
  <si>
    <t>H</t>
  </si>
  <si>
    <t>1. In the screen showing list of  "Phiếu yêu cầu", click on the top label of each column</t>
  </si>
  <si>
    <t>1. List of "Phiếu yêu cầu" is order by the clicked column's label</t>
  </si>
  <si>
    <t>Verify sort by column</t>
  </si>
  <si>
    <t>Verify sort by column "" in default</t>
  </si>
  <si>
    <t>1. Login with "Nhân viên giao nhận" account
2. Select tab ""</t>
  </si>
  <si>
    <t>1. List of "Phiếu yêu cầu" is order by the column ""</t>
  </si>
  <si>
    <t>Check if button "Thêm phiếu" is active</t>
  </si>
  <si>
    <t>1.  In the screen showing list of  "Phiếu yêu cầu", click button "Thêm phiếu"</t>
  </si>
  <si>
    <t>1. Go to screen "Thêm phiếu yêu cầu"</t>
  </si>
  <si>
    <t>Thêm phiếu yêu cầu</t>
  </si>
  <si>
    <t>Check if "Tên KH" is auto-completed</t>
  </si>
  <si>
    <t>1. Show the auto-completed string corresponding to input string.</t>
  </si>
  <si>
    <t>1. Go to screen "Thêm phiếu yêu cầu"
2. Input some characters or strings into field "Tên KH"</t>
  </si>
  <si>
    <t>1. Go to screen "Thêm phiếu yêu cầu"
2. Do not input anything into field "Tên KH"
3. Click button "Tạo"</t>
  </si>
  <si>
    <t>Verify that input of field "Người đại diện" can be in vietnamese language</t>
  </si>
  <si>
    <t>1. The input strings are accepted
2. New item "Phiếu yêu cầu" is created</t>
  </si>
  <si>
    <t>Verify field "Người đại diện" is optional(can be ignored)</t>
  </si>
  <si>
    <t>Verify that input of field "Mã số thuế" can not be character</t>
  </si>
  <si>
    <t>1. New item "Phiếu yêu cầu" is created</t>
  </si>
  <si>
    <r>
      <t xml:space="preserve">1. Show error message </t>
    </r>
    <r>
      <rPr>
        <sz val="11"/>
        <color rgb="FFFF0000"/>
        <rFont val="Calibri"/>
        <family val="2"/>
        <scheme val="minor"/>
      </rPr>
      <t xml:space="preserve">"a" </t>
    </r>
    <r>
      <rPr>
        <sz val="11"/>
        <rFont val="Calibri"/>
        <family val="2"/>
        <scheme val="minor"/>
      </rPr>
      <t>bellow field "Tên KH"</t>
    </r>
  </si>
  <si>
    <r>
      <t xml:space="preserve">1. Show error message </t>
    </r>
    <r>
      <rPr>
        <sz val="11"/>
        <color rgb="FFFF0000"/>
        <rFont val="Calibri"/>
        <family val="2"/>
        <scheme val="minor"/>
      </rPr>
      <t xml:space="preserve">"a" </t>
    </r>
    <r>
      <rPr>
        <sz val="11"/>
        <rFont val="Calibri"/>
        <family val="2"/>
        <scheme val="minor"/>
      </rPr>
      <t>bellow field "Mã số thuế"</t>
    </r>
  </si>
  <si>
    <t>Verify that input of field "Mã số thuế" can be accepted by number</t>
  </si>
  <si>
    <t>Verify that input of field "Mã số thuế" is optional(can be ignored)</t>
  </si>
  <si>
    <t>Verify that input of field "Fax" can not be character</t>
  </si>
  <si>
    <r>
      <t xml:space="preserve">1. Show error message </t>
    </r>
    <r>
      <rPr>
        <sz val="11"/>
        <color rgb="FFFF0000"/>
        <rFont val="Calibri"/>
        <family val="2"/>
        <scheme val="minor"/>
      </rPr>
      <t xml:space="preserve">"a" </t>
    </r>
    <r>
      <rPr>
        <sz val="11"/>
        <rFont val="Calibri"/>
        <family val="2"/>
        <scheme val="minor"/>
      </rPr>
      <t>bellow field "Fax"</t>
    </r>
  </si>
  <si>
    <t>Verify that input of field "Fax" can be accepted by number</t>
  </si>
  <si>
    <t>Verify that input of field "Fax" is optional(can be ignored)</t>
  </si>
  <si>
    <t>Verify that input of field "Số lượng" can not be character</t>
  </si>
  <si>
    <r>
      <t xml:space="preserve">1. Show error message </t>
    </r>
    <r>
      <rPr>
        <sz val="11"/>
        <color rgb="FFFF0000"/>
        <rFont val="Calibri"/>
        <family val="2"/>
        <scheme val="minor"/>
      </rPr>
      <t xml:space="preserve">"a" </t>
    </r>
    <r>
      <rPr>
        <sz val="11"/>
        <rFont val="Calibri"/>
        <family val="2"/>
        <scheme val="minor"/>
      </rPr>
      <t>bellow field "Số lượng"</t>
    </r>
  </si>
  <si>
    <t>Verify that input of field "Số lượng" can be accepted by number</t>
  </si>
  <si>
    <t>Verify that input of field "Số lượng" is optional(can be ignored)</t>
  </si>
  <si>
    <t>Verify that input of field "Đơn vị" can be accepted by strings</t>
  </si>
  <si>
    <t>Verify that input of field "Đơn vị" must be filled together with "Số lượng"</t>
  </si>
  <si>
    <t>Verify that input of field "Đơn vị" is optional(can be ignored)</t>
  </si>
  <si>
    <t>Check if "Nơi lấy mẫu" is auto-completed</t>
  </si>
  <si>
    <t>1. Go to screen "Thêm phiếu yêu cầu"
2. Input some characters or strings into field "Nơi lấy mẫu"</t>
  </si>
  <si>
    <t>Verify that input of field "Nơi lấy mẫu" can be in vietnamese language</t>
  </si>
  <si>
    <t>Verify that input of field "Tên KH" can be in vietnamese language</t>
  </si>
  <si>
    <t>Verify that input of field "SĐT" can not be character</t>
  </si>
  <si>
    <t>1. Go to screen "Thêm phiếu yêu cầu"
2. Input some strings into field "SĐT"
3. Other fields have been filled correctly
4. Click button "Tạo"</t>
  </si>
  <si>
    <t>Verify that input of field "SĐT" can be accepted by number</t>
  </si>
  <si>
    <t>1. Go to screen "Thêm phiếu yêu cầu"
2. Input numbers into field "SĐT"
3. Other fields have been filled correctly
4. Click button "Tạo"</t>
  </si>
  <si>
    <t>Verify that input of field "SĐT" is requirement field</t>
  </si>
  <si>
    <t>1. Go to screen "Thêm phiếu yêu cầu"
2. Do not input anything into field "SĐT"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</si>
  <si>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"SĐT"</t>
    </r>
  </si>
  <si>
    <t>27/02/2017</t>
  </si>
  <si>
    <t>Verify that input of "Ngày gửi mẫu/lấy mẫu" is in calendar option</t>
  </si>
  <si>
    <t>1. Go to screen "Thêm phiếu yêu cầu"
2. Click on field "Ngày gửi mẫu/lấy mẫu"</t>
  </si>
  <si>
    <t xml:space="preserve">1. Calendar shows up and user can choose date from it for input </t>
  </si>
  <si>
    <t>Check if "Tên KH" is required</t>
  </si>
  <si>
    <t>Check if "Nơi lấy mẫu" is required</t>
  </si>
  <si>
    <t>Verify that input of field "SĐT" is required</t>
  </si>
  <si>
    <t>Verify that field "Ngày gửi mẫu/lấy mẫu" is required</t>
  </si>
  <si>
    <r>
      <t xml:space="preserve">1. Show error message </t>
    </r>
    <r>
      <rPr>
        <sz val="11"/>
        <color rgb="FFFF0000"/>
        <rFont val="Calibri"/>
        <family val="2"/>
        <scheme val="minor"/>
      </rPr>
      <t xml:space="preserve">"a" </t>
    </r>
    <r>
      <rPr>
        <sz val="11"/>
        <rFont val="Calibri"/>
        <family val="2"/>
        <scheme val="minor"/>
      </rPr>
      <t>bellow field "Ngày gửi mẫu/lấy mẫu"</t>
    </r>
  </si>
  <si>
    <t>1. Go to screen "Thêm phiếu yêu cầu"
2. Input some strings in vietnamese into field "Tên KH"
3. Other fields are filled correctly
4. Click button "Tạo"</t>
  </si>
  <si>
    <t>1. Go to screen "Thêm phiếu yêu cầu"
2. Do not input anything into field "Người đại diện"
3. Other fields are filled correctly
4. Click button "Tạo"</t>
  </si>
  <si>
    <t>1. Go to screen "Thêm phiếu yêu cầu"
2. Input some strings into field "Mã số thuế"
3. Other fields are filled correctly
4. Click button "Tạo"</t>
  </si>
  <si>
    <t>1. Go to screen "Thêm phiếu yêu cầu"
2. Input numbers into field "Mã số thuế"
3. Other fields are filled correctly
4. Click button "Tạo"</t>
  </si>
  <si>
    <t>1. Go to screen "Thêm phiếu yêu cầu"
2. Do not input anything into field "Mã số thuế"
3. Other fields are filled correctly
4. Click button "Tạo"</t>
  </si>
  <si>
    <t>1. Go to screen "Thêm phiếu yêu cầu"
2. Input some strings into field "Fax"
3. Other fields are filled correctly
4. Click button "Tạo"</t>
  </si>
  <si>
    <t>1. Go to screen "Thêm phiếu yêu cầu"
2. Input numbers into field "Fax"
3. Other fields are filled correctly
4. Click button "Tạo"</t>
  </si>
  <si>
    <t>1. Go to screen "Thêm phiếu yêu cầu"
2. Do not input anything into field "Fax"
3. Other fields are filled correctly
4. Click button "Tạo"</t>
  </si>
  <si>
    <t>1. Go to screen "Thêm phiếu yêu cầu"
2. Input some strings into field "Số lượng"
3. Other fields are filled correctly
4. Click button "Tạo"</t>
  </si>
  <si>
    <t>1. Go to screen "Thêm phiếu yêu cầu"
2. Input numbers into field "Số lượng"
3. Other fields are filled correctly
4. Click button "Tạo"</t>
  </si>
  <si>
    <t>1. Go to screen "Thêm phiếu yêu cầu"
2. Do not input anything into field "Số lượng"
3. Other fields are filled correctly
4. Click button "Tạo"</t>
  </si>
  <si>
    <t>1. Go to screen "Thêm phiếu yêu cầu"
2. Input some strings into field "Đơn vị"
3. Do not input anything into "Số lượng"
4. Other fields are filled correctly
5. Click button "Tạo"</t>
  </si>
  <si>
    <t>1. Go to screen "Thêm phiếu yêu cầu"
2. Input string into field "Đơn vị"
3. Other fields are filled correctly
4. Click button "Tạo"</t>
  </si>
  <si>
    <t>1. Go to screen "Thêm phiếu yêu cầu"
2. Do not input anything into field "Nơi lấy mẫu"
3. Other fields are filled correctly
4. Click button "Tạo"</t>
  </si>
  <si>
    <t>1. Go to screen "Thêm phiếu yêu cầu"
2. Input some strings in vietnamese into field "Nơi lấy mẫu"
3. Other fields are filled correctly
4. Click button "Tạo"</t>
  </si>
  <si>
    <t>1. Go to screen "Thêm phiếu yêu cầu"
2. Input some strings into field "SĐT"
3. Other fields are filled correctly
4. Click button "Tạo"</t>
  </si>
  <si>
    <t>1. Go to screen "Thêm phiếu yêu cầu"
2. Input numbers into field "SĐT"
3. Other fields are filled correctly
4. Click button "Tạo"</t>
  </si>
  <si>
    <t>1. Go to screen "Thêm phiếu yêu cầu"
2. Do not input anything into field "SĐT"
3. Other fields are filled correctly
4. Click button "Tạo"</t>
  </si>
  <si>
    <t>1. Go to screen "Thêm phiếu yêu cầu"
2. Do not input anything into field "Ngày gửi mẫu/lấy mẫu"
3. Other fields are filled correctly
4. Click button "Tạo"</t>
  </si>
  <si>
    <t>1. Go to screen "Thêm phiếu yêu cầu"
2. Input some strings in vietnamese into field "Người đại diện"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</si>
  <si>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"Ngày trả mẫu"</t>
    </r>
  </si>
  <si>
    <t>Verify that field "Ngày trả mẫu" is drop-down list with values 2, 7,10.</t>
  </si>
  <si>
    <t xml:space="preserve">1. Go to screen "Thêm phiếu yêu cầu"
2. Click on file "Ngày trả mẫu"
</t>
  </si>
  <si>
    <t>1. Show the drop-down list with values 2,7,10 in this field</t>
  </si>
  <si>
    <t>Verify that field "Ngày trả mẫu" is required</t>
  </si>
  <si>
    <t>1. Go to screen "Thêm phiếu yêu cầu"
2. Do not input anything into field "Ngày trả mẫu"
3. Other fields are filled correctly
4. Click button "Tạo"</t>
  </si>
  <si>
    <t xml:space="preserve">Verify that user can input string into field "Địa chỉ" </t>
  </si>
  <si>
    <t>1. Go to screen "Thêm phiếu yêu cầu"
2. Input string into field "Địa chỉ"
3. Other fields are filled correctly
4. Click button "Tạo"</t>
  </si>
  <si>
    <t>Verify that field "Địa chỉ" is required</t>
  </si>
  <si>
    <t>1. Go to screen "Thêm phiếu yêu cầu"
2. Do not input anything into field "Địa chỉ"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</si>
  <si>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"Địa chỉ"</t>
    </r>
  </si>
  <si>
    <t>Thêm mẫu</t>
  </si>
  <si>
    <t>Verify that screen "Thêm mẫu" is popped-up when user click button "Thêm mẫu"</t>
  </si>
  <si>
    <t>1. Go to screen "Thêm phiếu yêu cầu"
2. Click button "Thêm mẫu"</t>
  </si>
  <si>
    <t>1. Pop-up screen "Thêm mẫu"</t>
  </si>
  <si>
    <t>Verify all fields needed to be input in screen "Thêm mẫu" are corresponding to "BM 14.01" ( Document Specification)</t>
  </si>
  <si>
    <t>Verify all fields needed to be input in screen "Thêm phiếu yêu cầu" are corresponding to "BM 14.01" (Document Specification)</t>
  </si>
  <si>
    <t>1. Pop-up screen "Thêm mẫu"
2. All fields in screen "Thêm mẫu" are corresponding to "BM 14.01"</t>
  </si>
  <si>
    <t>Verify that "Kí hiệu mẫu Khách hàng" is optional(can be ignored)</t>
  </si>
  <si>
    <t>Verify that input of "Kí hiệu mẫu Khách hàng" is string</t>
  </si>
  <si>
    <t>Verify that input of "Vị trí lấy mẫu" is string</t>
  </si>
  <si>
    <t>Verify that field "Vị trí lấy mẫu" is required</t>
  </si>
  <si>
    <t>Verify that input of "Mô tả mẫu" is string</t>
  </si>
  <si>
    <t>Verify that field "Mô tả mẫu" is required</t>
  </si>
  <si>
    <t>Verify that field  "Chỉ tiêu yêu cầu" is required</t>
  </si>
  <si>
    <t>Verify that input of "Chỉ tiêu yêu cầu" is from the fixed list</t>
  </si>
  <si>
    <t xml:space="preserve">Verify that "Loại mẫu" is drop-down list with values:  </t>
  </si>
  <si>
    <t>Verify that "Loại mẫu" is required</t>
  </si>
  <si>
    <t>Verify that values in column "Thứ tự" are auto-generated by order</t>
  </si>
  <si>
    <t>Xóa mẫu</t>
  </si>
  <si>
    <t>Verify that button "Xóa mẫu" is active</t>
  </si>
  <si>
    <t>1. Go to screen "Thêm phiếu yêu cầu"
2. Click on button "Xóa mẫu" of an item</t>
  </si>
  <si>
    <t>Verify that warning message shows up when clicking on button "Xóa mẫu"</t>
  </si>
  <si>
    <t>Tạo</t>
  </si>
  <si>
    <t>Verify that button "Tạo" is active in case that some optional fields are empty</t>
  </si>
  <si>
    <t>1. Go to screen "Thêm phiếu yêu cầu"
2. Leave some required fields empty
3. Click on button "Tạo"</t>
  </si>
  <si>
    <t>Quay lại</t>
  </si>
  <si>
    <t>Verify that button "Quay lại" is active</t>
  </si>
  <si>
    <t>1. Go to screen "Thêm phiếu yêu cầu"
2. Input any fields you want
3. Click on button "Quay lại"</t>
  </si>
  <si>
    <t>Chỉnh sửa phiếu yêu cầu</t>
  </si>
  <si>
    <t>Lưu</t>
  </si>
  <si>
    <t>Verify that button "Lưu" is active in case that some required fields are empty</t>
  </si>
  <si>
    <t>Verify that button "Lưu" is active in case that some optional fields are empty</t>
  </si>
  <si>
    <t>Verify that button "Lưu" is active in case that all required conditions are satisfied</t>
  </si>
  <si>
    <t>In</t>
  </si>
  <si>
    <t>Verify that button "In" is active</t>
  </si>
  <si>
    <t>1.  In the screen showing list of  "Phiếu yêu cầu", click button "Sửa phiếu"</t>
  </si>
  <si>
    <t>1. Go to screen "Sửa phiếu yêu cầu"</t>
  </si>
  <si>
    <t>1. Go to screen "Sửa phiếu yêu cầu"
2. Input some characters or strings into field "Tên KH"</t>
  </si>
  <si>
    <t>1. Go to screen "Sửa phiếu yêu cầu"
2. Input some strings into field "Mã số thuế"
3. Other fields are filled correctly
4. Click button "Lưu"</t>
  </si>
  <si>
    <t>1. Go to screen "Sửa phiếu yêu cầu"
2. Input numbers into field "Mã số thuế"
3. Other fields are filled correctly
4. Click button "Lưu"</t>
  </si>
  <si>
    <t>1. Go to screen "Sửa phiếu yêu cầu"
2. Input some strings into field "Fax"
3. Other fields are filled correctly
4. Click button "Lưu"</t>
  </si>
  <si>
    <t>1. Data of "Phiếu yêu cầu" is saved</t>
  </si>
  <si>
    <t>1. Go to screen "Sửa phiếu yêu cầu"
2. Input numbers into field "Fax"
3. Other fields are filled correctly
4. Click button "Lưu"</t>
  </si>
  <si>
    <t>1. Go to screen "Sửa phiếu yêu cầu"
2. Do not input anything into field "Fax"
3. Other fields are filled correctly
4. Click button "Lưu"</t>
  </si>
  <si>
    <t>1. Go to screen "Sửa phiếu yêu cầu"
2. Input some strings into field "Số lượng"
3. Other fields are filled correctly
4. Click button "Lưu"</t>
  </si>
  <si>
    <t>1. Go to screen "Sửa phiếu yêu cầu"
2. Input numbers into field "Số lượng"
3. Other fields are filled correctly
4. Click button "Lưu"</t>
  </si>
  <si>
    <t>1. Go to screen "Sửa phiếu yêu cầu"
2. Input some strings into field "Đơn vị"
3. Do not input anything into "Số lượng"
4. Other fields are filled correctly
5. Click button "Lưu"</t>
  </si>
  <si>
    <t>1. Go to screen "Sửa phiếu yêu cầu"
2. Input string into field "Đơn vị"
3. Other fields are filled correctly
4. Click button "Lưu"</t>
  </si>
  <si>
    <t>1. Go to screen "Sửa phiếu yêu cầu"
2. Input some characters or strings into field "Nơi lấy mẫu"</t>
  </si>
  <si>
    <t>1. Go to screen "Sửa phiếu yêu cầu"
2. Input some strings in vietnamese into field "Nơi lấy mẫu"
3. Other fields are filled correctly
4. Click button "Lưu"</t>
  </si>
  <si>
    <t>1. Go to screen "Sửa phiếu yêu cầu"
2. Input some strings into field "SĐT"
3. Other fields are filled correctly
4. Click button "Lưu"</t>
  </si>
  <si>
    <t>1. Go to screen "Sửa phiếu yêu cầu"
2. Input numbers into field "SĐT"
3. Other fields are filled correctly
4. Click button "Lưu"</t>
  </si>
  <si>
    <t>1. Go to screen "Sửa phiếu yêu cầu"
2. Click on field "Ngày gửi mẫu/lấy mẫu"</t>
  </si>
  <si>
    <t xml:space="preserve">1. Go to screen "Sửa phiếu yêu cầu"
2. Click on file "Ngày trả mẫu"
</t>
  </si>
  <si>
    <t>1. Go to screen "Sửa phiếu yêu cầu"
2. Input string into field "Địa chỉ"
3. Other fields are filled correctly
4. Click button "Lưu"</t>
  </si>
  <si>
    <t>1. Go to screen "Sửa phiếu yêu cầu"
2. Click button "Thêm mẫu"</t>
  </si>
  <si>
    <t>1. Go to screen "Sửa phiếu yêu cầu"
2. Leave some required fields empty
3. Click on button "Lưu"</t>
  </si>
  <si>
    <t>1. Go to screen "Sửa phiếu yêu cầu"
2. Leave some optional fields empty
3. Click on button "Lưu"</t>
  </si>
  <si>
    <t>1. Go to screen "Sửa phiếu yêu cầu"
2. Input correctly all required fields. Optional fields can be ignored
3. Click on button "Lưu"</t>
  </si>
  <si>
    <t>1. Go to screen "Sửa phiếu yêu cầu"
2. Input any fields you want
3. Click on button "Quay lại"</t>
  </si>
  <si>
    <t>1. Go to screen "Thêm phiếu yêu cầu"
2. Open up screen "Thêm mẫu"
3. Leave field "Kí hiệu mẫu Khách hàng" empty
4. All other fields are filled correctly</t>
  </si>
  <si>
    <t>1. "Mẫu" is added to "Phiếu yêu cầu"</t>
  </si>
  <si>
    <t>1. Go to screen "Thêm phiếu yêu cầu"
2. Open up screen "Thêm mẫu"
3. Input some strings in field "Kí hiệu mẫu Khác hàng"
4. All other fields are filled correctly</t>
  </si>
  <si>
    <t>1. Go to screen "Thêm phiếu yêu cầu"
2. Open up screen "Thêm mẫu"
3. Input some strings in field "Vị trí lấy mẫu"
4. All other fields are filled correctly</t>
  </si>
  <si>
    <t>1. Go to screen "Thêm phiếu yêu cầu"
2. Open up screen "Thêm mẫu"
3. Leave field "Vị trí lấy mẫu" empty
4. All other fields are filled correctly</t>
  </si>
  <si>
    <t>1. Go to screen "Thêm phiếu yêu cầu"
2. Open up screen "Thêm mẫu"
3. Input some strings in field "Mô tả mẫu"
4. All other fields are filled correctly</t>
  </si>
  <si>
    <t>1. Go to screen "Thêm phiếu yêu cầu"
2. Open up screen "Thêm mẫu"
3. Leave field "Mô tả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</si>
  <si>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"Vị trí lấy mẫu"</t>
    </r>
  </si>
  <si>
    <r>
      <t xml:space="preserve">1. Show error message </t>
    </r>
    <r>
      <rPr>
        <sz val="11"/>
        <color rgb="FFFF0000"/>
        <rFont val="Calibri"/>
        <family val="2"/>
        <scheme val="minor"/>
      </rPr>
      <t>"a"</t>
    </r>
    <r>
      <rPr>
        <sz val="11"/>
        <rFont val="Calibri"/>
        <family val="2"/>
        <scheme val="minor"/>
      </rPr>
      <t xml:space="preserve"> below field "Mô tả mẫu"</t>
    </r>
  </si>
  <si>
    <t>1. Go to screen "Thêm phiếu yêu cầu"
2. Open up screen "Thêm mẫu"
3. Click on field "Chỉ tiêu yeu cầu"</t>
  </si>
  <si>
    <t>1. Show list of fixed values</t>
  </si>
  <si>
    <t>1. Go to screen "Thêm phiếu yêu cầu"
2. Open up screen "Thêm mẫu"
3. Leave field "Chỉ tiêu yêu cầu"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</si>
  <si>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"Chỉ tiêu yêu cầu"</t>
    </r>
  </si>
  <si>
    <t>1. Go to screen "Thêm phiếu yêu cầu"
2. Open up screen "Thêm mẫu"
3. Click on field "Loại mẫu"</t>
  </si>
  <si>
    <t>Verify that "Loại mẫu" is drop-down list with fixed values</t>
  </si>
  <si>
    <r>
      <t>1. Show drop-down list with values:</t>
    </r>
    <r>
      <rPr>
        <sz val="11"/>
        <color rgb="FFFF0000"/>
        <rFont val="Calibri"/>
        <family val="2"/>
        <scheme val="minor"/>
      </rPr>
      <t xml:space="preserve"> {NT: Nước thải, NC: Nước cấp, NM: Nước Mặt, KK: Không Khí, B: Bùn, Đ: Đất, TP: Thực phẩm}</t>
    </r>
  </si>
  <si>
    <t>1. Go to screen "Thêm phiếu yêu cầu"
2. Open up screen "Thêm mẫu"
3. Leave field "Loại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</si>
  <si>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"Loại mẫu"</t>
    </r>
  </si>
  <si>
    <t>1. Go to screen "Thêm phiếu yêu cầu"
2. Open up screen "Thêm mẫu"
3. Fill all fields correctly
4. Click button "Thêm mẫu"</t>
  </si>
  <si>
    <t>1. "Mẫu" is added to "Phiếu yêu cầu"
2. "Thứ tự" of "Mẫu" is auto generated by order</t>
  </si>
  <si>
    <r>
      <t xml:space="preserve">1. Show the warning message to user to confirm </t>
    </r>
    <r>
      <rPr>
        <sz val="11"/>
        <color rgb="FFFF0000"/>
        <rFont val="Calibri"/>
        <family val="2"/>
        <scheme val="minor"/>
      </rPr>
      <t>"a"</t>
    </r>
  </si>
  <si>
    <t>1. Go to screen "Thêm phiếu yêu cầu"
2. Click on button "Xóa mẫu" of an item
3. Choose "Có" in warning message</t>
  </si>
  <si>
    <t>Verify the system will cancel "Xóa mẫu" when user chooses "Không" in warning message box.</t>
  </si>
  <si>
    <t>1. Action "Xóa mẫu" is cancelled</t>
  </si>
  <si>
    <t>Verify that button "Tạo" is  active in case that some required fields are empty</t>
  </si>
  <si>
    <t>1. Show the error messages below required fields</t>
  </si>
  <si>
    <t>1. Go to screen "Thêm phiếu yêu cầu"
2. Input correctly all fields.
3. Click on button "Tạo"</t>
  </si>
  <si>
    <t>1. Go to screen "Thêm phiếu yêu cầu"
2. Leave some optional fields empty
3. Filled all required fields correctly
4.. Click on button "Tạo"</t>
  </si>
  <si>
    <t>Verify that button "Tạo" is active in case that all fields are filled correctly</t>
  </si>
  <si>
    <t>1. Cancel the process of function "Thêm phiếu yêu cầu"</t>
  </si>
  <si>
    <t>Huỳnh Trần Anh Phương</t>
  </si>
  <si>
    <t>1.0</t>
  </si>
  <si>
    <t>F001_TiepNhanYeuCau</t>
  </si>
  <si>
    <t>1.1</t>
  </si>
  <si>
    <t xml:space="preserve">Update test cases </t>
  </si>
  <si>
    <t>Initialize some basic test cases for F001</t>
  </si>
  <si>
    <t>Check if button "Sửa phiếu" is active</t>
  </si>
  <si>
    <t>Verify all fields needed to be input in screen "Sửa phiếu" are corresponding to "BM 14.01" (Document Specification)</t>
  </si>
  <si>
    <t>1. Go to screen "Sửa phiếu yêu cầu"
2. All fields on this screen corresponds to "BM 14.01" (Document Specification)</t>
  </si>
  <si>
    <t>1. Go to screen "Sửa phiếu yêu cầu"
2. Do not input anything into field "Tên KH" OR delete all strings in this field
3. Click button "Lưu"</t>
  </si>
  <si>
    <t>1. The input strings are accepted
2. Successfully edit "Phiếu yêu cầu"
3. Data of "Phiếu yêu cầu" is saved</t>
  </si>
  <si>
    <t>1. Go to screen "Sửa phiếu yêu cầu"
2. Input new strings in vietnamese into field "Tên KH"
3. Other fields are filled correctly
4. Click button "Lưu"</t>
  </si>
  <si>
    <t>1. Go to screen "Sửa phiếu yêu cầu"
2. Input new strings in vietnamese into field "Người đại diện"
3. Other fields are filled correctly
4. Click button "Lưu"</t>
  </si>
  <si>
    <t>1. Go to screen "Sửa phiếu yêu cầu"
2. Do not input anything OR delete content in field "Người đại diện"
3. Other fields are filled correctly
4. Click button "Lưu"</t>
  </si>
  <si>
    <t>1. Go to screen "Sửa phiếu yêu cầu"
2. Do not input anything OR delete content in field "Mã số thuế"
3. Other fields are filled correctly
4. Click button "Lưu"</t>
  </si>
  <si>
    <t>1. Go to screen "Sửa phiếu yêu cầu"
2. Do not input anything OR delete content in field "Số lượng"
3. Other fields are filled correctly
4. Click button "Lưu"</t>
  </si>
  <si>
    <t>1. Go to screen "Sửa phiếu yêu cầu"
2. Do not input anything OR delete content in field "Nơi lấy mẫu"
3. Other fields are filled correctly
4. Click button "Lưu"</t>
  </si>
  <si>
    <t>1. Go to screen "Sửa phiếu yêu cầu"
2. Do not input anything OR delete content in field "SĐT"
3. Other fields are filled correctly
4. Click button "Lưu"</t>
  </si>
  <si>
    <t>1. Go to screen "Sửa phiếu yêu cầu"
2. Do not input anything OR delete content in field "Ngày gửi mẫu/lấy mẫu"
3. Other fields are filled correctly
4. Click button "Lưu"</t>
  </si>
  <si>
    <t>1. Go to screen "Sửa phiếu yêu cầu"
2. Do not input anything OR delete content in field "Ngày trả mẫu"
3. Other fields are filled correctly
4. Click button "Lưu"</t>
  </si>
  <si>
    <t>1. Go to screen "Sửa phiếu yêu cầu"
2. Do not input anything into field "Địa chỉ" OR delete it's content
3. Other fields are filled correctly
4. Click button "Lưu"</t>
  </si>
  <si>
    <t>1. Go to screen "Sửa phiếu yêu cầu"
2. Open up screen "Thêm mẫu"
3. Input some strings in field "Kí hiệu mẫu Khác hàng"
4. All other fields are filled correctly</t>
  </si>
  <si>
    <t>1. Go to screen "Sửa phiếu yêu cầu"
2. Open up screen "Thêm mẫu"
3. Input some strings in field "Vị trí lấy mẫu"
4. All other fields are filled correctly</t>
  </si>
  <si>
    <t>1. Go to screen "Sửa phiếu yêu cầu"
2. Open up screen "Thêm mẫu"
3. Input some strings in field "Mô tả mẫu"
4. All other fields are filled correctly</t>
  </si>
  <si>
    <t>1. Go to screen "Sửa phiếu yêu cầu"
2. Open up screen "Thêm mẫu"
3. Leave field "Mô tả mẫu" empty
4. All other fields are filled correctly</t>
  </si>
  <si>
    <t>1. Go to screen "Sửa phiếu yêu cầu"
2. Open up screen "Thêm mẫu"
3. Leave field "Kí hiệu mẫu" empty
4. All other fields are filled correctly</t>
  </si>
  <si>
    <t>1. Go to screen "Sửa phiếu yêu cầu"
2. Open up screen "Thêm mẫu"
3. Leave field "Vị trí lấy mãu" empty
4. All other fields are filled correctly</t>
  </si>
  <si>
    <t>1. Go to screen "Sửa phiếu yêu cầu"
2. Open up screen "Thêm mẫu"
3. Click on field "Chỉ tiêu yêu cầu"</t>
  </si>
  <si>
    <t>1. Go to screen "Sửa phiếu yêu cầu"
2. Open up screen "Thêm mẫu"
3. Leave field "Chỉ tiêu yêu cầu" empty
4. All other fields are filled correctly</t>
  </si>
  <si>
    <t>1. Go to screen "Sửa phiếu yêu cầu"
2. Open up screen "Thêm mẫu"
3. Click on field "Loại mẫu"</t>
  </si>
  <si>
    <t>1. Go to screen "Sửa phiếu yêu cầu"
2. Open up screen "Thêm mẫu"
3. Fill all fields correctly
4. Click button "Thêm mẫu"</t>
  </si>
  <si>
    <t>1. Show up warning message to confirm again before deleting</t>
  </si>
  <si>
    <t>1. Go to screen "Sửa phiếu yêu cầu"
2. Click on button "Xóa mẫu" of item "Mẫu"</t>
  </si>
  <si>
    <t>1. Click button "Có" to confirm deleting
2. That item "Mẫu" has been deleted from the list</t>
  </si>
  <si>
    <t>F002</t>
  </si>
  <si>
    <t>15/3/2017</t>
  </si>
  <si>
    <t>Hiển thị danh sách Sổ nhận mẫu</t>
  </si>
  <si>
    <t>Verify that each item "Sổ nhận mẫu" has its details to distinguish</t>
  </si>
  <si>
    <t>1. Login with "Nhân viên giao nhận" account
2. Select tab "Sổ nhận mẫu"</t>
  </si>
  <si>
    <t xml:space="preserve">1. Login with "Nhân viên giao nhận" account successfully on Chrome
2. Select tab "Sổ nhận mẫu"
</t>
  </si>
  <si>
    <t>1. Login with "Nhân viên giao nhận" account successfully on Firefox
2. Select tab "Sổ nhận mẫu"</t>
  </si>
  <si>
    <t>1. Login with "Nhân viên giao nhận" account successfully on IE11
2. Select tab "Sổ nhận mẫu"</t>
  </si>
  <si>
    <t>1. Each item "Sô nhận mẫu" has own details(Số tt, Năm)</t>
  </si>
  <si>
    <t>Verify that items "Sổ nhận mẫu" is sorted by recency</t>
  </si>
  <si>
    <t>Verify that each item "Sổ nhận mẫu" has correct fields as design</t>
  </si>
  <si>
    <t>Tìm kiếm Sổ nhận mẫu</t>
  </si>
  <si>
    <t xml:space="preserve">Verify that search funtion works </t>
  </si>
  <si>
    <t>1. Login with "Nhân viên giao nhận" account
2. Select tab "Sổ nhận mẫu"
3. Input information in search field</t>
  </si>
  <si>
    <t>Tạo sổ mới</t>
  </si>
  <si>
    <t>Verify that function "Tạo sổ mới" works correctly</t>
  </si>
  <si>
    <t>1. Go to screen "DS Sổ nhận mẫu"
2. List of items "Sổ nhận mẫu" is ordered by recency</t>
  </si>
  <si>
    <r>
      <t>1. Go to screen "DS Sổ nhận mẫu"
2. Item "Sổ nhận mẫu" has following columns: "Số phiếu", "Tên/DC Khách Hàng", "Mã Số", "Chỉ Tiêu Thử Nghiệm", "Ngày Nhận", "Ngày Trả KQ",</t>
    </r>
    <r>
      <rPr>
        <sz val="11"/>
        <color rgb="FFFF0000"/>
        <rFont val="Calibri"/>
        <family val="2"/>
        <scheme val="minor"/>
      </rPr>
      <t xml:space="preserve"> "Ký nhận trả KQ", "Ký nhận trả tiền"</t>
    </r>
  </si>
  <si>
    <t>DS Sổ nhận mẫu</t>
  </si>
  <si>
    <t>1. Go to screen "DS Sổ nhận mẫu"
2. Display items "Sổ nhận mẫu" which satisfies the search conditions</t>
  </si>
  <si>
    <t>1. Go to screen "DS Sổ nhận mẫu"
2. Click on button "Tạo sổ mới"</t>
  </si>
  <si>
    <t>1. Pop up screen for inputting new information for new item "Sổ nhận mẫu"</t>
  </si>
  <si>
    <t>Verify that input fields in screen "Tạo sổ mới" are simiar with design specs</t>
  </si>
  <si>
    <t xml:space="preserve">1. Go to screen "DS Sổ nhận mẫu"
2. Click on button "Tạo sổ mới"
</t>
  </si>
  <si>
    <t>1. Pop up screen "Tạo sổ mới"
2. There must have fields: "Năm", "Từ tháng", "Đến tháng"</t>
  </si>
  <si>
    <t>Verify that there are validations of input fields in screen "Tạo sỗ mới"</t>
  </si>
  <si>
    <t>1. Pop up screen "Tạo sổ mới"
2. Validate "Từ tháng" &lt; "Đến tháng".
3. Validate "Sổ nhận mẫu" must not be duplicated(Example: Sổ(1/2015-3/2015) and Sổ(2/2015-5/2015) are duplicated</t>
  </si>
  <si>
    <t>1. Go to screen "DS Sổ nhận mẫu"
2. Click on button "Tạo sổ mới"
3. Input required fields correctly
4. Click button "Tạo"</t>
  </si>
  <si>
    <t>1. New item "Sổ nhận mẫu" has been created with auto-generated "Số"</t>
  </si>
  <si>
    <t>Verify that "Số" of "Sổ nhận mẫu" is auto-generated</t>
  </si>
  <si>
    <t>Verify that button "Thoát" is active</t>
  </si>
  <si>
    <t>1. Go to screen "DS Sổ nhận mẫu"
2. Click on button "Tạo sổ mới"
3. Input required fields correctly
4. Click button "Thoát"</t>
  </si>
  <si>
    <t>1. Cancel function "Tạo sổ mới"</t>
  </si>
  <si>
    <t>Xóa sổ</t>
  </si>
  <si>
    <t>Verify that button "Xóa sổ" is enabled</t>
  </si>
  <si>
    <t>1. Go to screen "DS Sổ nhận mẫu"
2. Click on button "Xóa sổ" of an item "Sổ nhận mẫu"</t>
  </si>
  <si>
    <t>1. Show up warning message for action deleting
2. Click on button "Đồng ý" then that item "Sổ nhận mẫu" has been deleted</t>
  </si>
  <si>
    <t>1. Show up warning message for action deleting
2. Click on button "Thoát" then the action "Xóa sổ" will be cancelled</t>
  </si>
  <si>
    <t>Verify that action "Xóa sổ" can be cancelled</t>
  </si>
  <si>
    <t>Verify that button "In" is enabled</t>
  </si>
  <si>
    <t>1. Go to screen "DS Sổ nhận mẫu"
2. Click on button "In" of an item "Sổ nhận mẫu"</t>
  </si>
  <si>
    <t>1. Open up print-page to review the print-version
2. Click on button "Print" to perform print action</t>
  </si>
  <si>
    <t>Verify that "Sổ nhận mẫu" must be print in form of BM14.3</t>
  </si>
  <si>
    <t>1. Open up print-page to review the print-version
2. Print-version must be similar to BM14.3</t>
  </si>
  <si>
    <t>Thêm mẫu</t>
  </si>
  <si>
    <t>Verify that button "Thêm mẫu" is active</t>
  </si>
  <si>
    <t>1. Go to screen "DS Sổ nhận mẫu"
2. Click on button "Thêm mẫu" of an item "Sổ nhận mẫu"</t>
  </si>
  <si>
    <t>Verify that data of items "Mẫu" was imported from items "Phiếu yêu cầu"</t>
  </si>
  <si>
    <t>1. Go to screen "DS Sổ nhận mẫu"
2. Click on button "Thêm mẫu" of an item "Sổ nhận mẫu"
3. Then system opens up window "Thêm mẫu"</t>
  </si>
  <si>
    <t>1. Open up window containing list of items "Mẫu"</t>
  </si>
  <si>
    <t>1. Items "Mẫu" was taken form "Phiếu yêu cầu"
2. The list will Exclude all items "Mẫu" which have been already added to "Sổ nhận mẫu"</t>
  </si>
  <si>
    <t>Verify that user can choose multiple items "Mẫu"</t>
  </si>
  <si>
    <t>1. User can tick on multiple items which he wishes to choose</t>
  </si>
  <si>
    <t xml:space="preserve"> </t>
  </si>
  <si>
    <t>Verify that button "Đồng ý" is active</t>
  </si>
  <si>
    <t>1. Go to screen "DS Sổ nhận mẫu"
2. Click on button "Thêm mẫu" of an item "Sổ nhận mẫu"
3. Then system opens up window "Thêm mẫu"
4. Complete choosing items
5. Click on button "Đồng ý"</t>
  </si>
  <si>
    <t>1. Chosen items "Mẫu" have been added to "Sổ nhận mẫu"</t>
  </si>
  <si>
    <t>1. Go to screen "DS Sổ nhận mẫu"
2. Click on button "Thêm mẫu" of an item "Sổ nhận mẫu"
3. Then system opens up window "Thêm mẫu"
4. Complete choosing items
5. Click on button "Thoát"</t>
  </si>
  <si>
    <t>1. Cancel action "Thêm mẫu"
2. No item is added</t>
  </si>
  <si>
    <t>Validate that table of item "Mẫu" contains information(columns) as design</t>
  </si>
  <si>
    <t xml:space="preserve">1. Table containing items "Mẫu" has following columns: </t>
  </si>
  <si>
    <t>Xóa mẫu</t>
  </si>
  <si>
    <t>Verify that user can remove "Mẫu" from "Sổ nhận mẫu"</t>
  </si>
  <si>
    <t>1. Go to screen "DS Sổ nhận mẫu"
2. Choose and open an item "Sổ nhận mẫu"
3. In screen showing "Mẫu", click on button "Xóa mẫu" of an item "Mẫu"</t>
  </si>
  <si>
    <t>1. Show up warning message to confirm
2. Choose "Đồng ý" then that item "Mẫu" has been removed from chosen "Sổ nhận mẫu"</t>
  </si>
  <si>
    <t>Verify that action "Xóa mẫu" can be cancelled</t>
  </si>
  <si>
    <t>1. Show up warning message to confirm
2. Choose "Thoát" then action "Xóa mẫu" has been cancelled</t>
  </si>
  <si>
    <t>20/3/2017</t>
  </si>
  <si>
    <t>15/03/2017</t>
  </si>
  <si>
    <t>F002_SoNhanMau</t>
  </si>
  <si>
    <t>Create test cases for F002</t>
  </si>
  <si>
    <t>1.2</t>
  </si>
  <si>
    <t>Update test cases for F002</t>
  </si>
  <si>
    <t>20/03/2017</t>
  </si>
  <si>
    <t>Document</t>
  </si>
  <si>
    <t>Project's Name</t>
  </si>
  <si>
    <t>Test Cases</t>
  </si>
  <si>
    <t>IER System</t>
  </si>
  <si>
    <t>F003</t>
  </si>
  <si>
    <t>DS Sổ chuyển mẫu</t>
  </si>
  <si>
    <t>Verify that each item "Sổ chuyển mẫu" has its own details to distinguish</t>
  </si>
  <si>
    <t>Verify that items "Sổ chuyển mẫu" is sorted by recency</t>
  </si>
  <si>
    <t>1. Login with "Nhân viên giao nhận" account
2. Select tab "DS Sổ chuyển mẫu"</t>
  </si>
  <si>
    <t>1. Go to screen "DS Sổ chuyển mẫu"
2. Each item "Sô chuyển mẫu" has own details(Số tt, Năm)</t>
  </si>
  <si>
    <t>1. Go to screen "DS Sổ chuyển mẫu"
2. List of items "Sổ nhận mẫu" is ordered by recency</t>
  </si>
  <si>
    <t>Verify that each item "Sổ chuyển mẫu" has correct fields as design</t>
  </si>
  <si>
    <t>1. Go to screen "DS Sổ chuyển mẫu"
2. Item "Sổ chuyển mẫu" has following columns: "Mã KH", "Mã mẫu", "Chỉ Tiêu Thử Nghiệm", "Người giao mẫu", "Người nhận mẫu","Ngày giao mẫu","Ngày trả KQ", "Ghi chú"</t>
  </si>
  <si>
    <t>Tìm kiếm Sổ chuyển mẫu</t>
  </si>
  <si>
    <t>Verify that search funtion works correctly</t>
  </si>
  <si>
    <t>1. Go to screen "DS Sổ chuyển mẫu"
2. Display items "Sổ chuyển mẫu" which satisfies the search conditions</t>
  </si>
  <si>
    <t>1. Login with "Nhân viên giao nhận" account
2. Select tab "DS Sổ chuyển mẫu"
3. Input information in search field</t>
  </si>
  <si>
    <t>1. Go to screen "DS Sổ chuyển mẫu"
2. Click on button "Tạo sổ mới"</t>
  </si>
  <si>
    <t>1. Pop up screen for inputting new information for new item "Sổ chuyển mẫu"</t>
  </si>
  <si>
    <t xml:space="preserve">1. Go to screen "DS Sổ chuyển mẫu"
2. Click on button "Tạo sổ mới"
</t>
  </si>
  <si>
    <t>1. Pop up screen "Tạo sổ mới"
2. Validate "Từ tháng" &lt; "Đến tháng".
3. Validate "Sổ chuyển mẫu" must not be duplicated(Example: Sổ(1/2015-3/2015) and Sổ(2/2015-5/2015) are duplicated</t>
  </si>
  <si>
    <t>Verify that "Số" of "Sổ chuyển mẫu" is auto-generated</t>
  </si>
  <si>
    <t>1. Go to screen "DS Sổ chuyển mẫu"
2. Click on button "Tạo sổ mới"
3. Input required fields correctly
4. Click button "Tạo"</t>
  </si>
  <si>
    <t>1. New item "Sổ chuyển mẫu" has been created with auto-generated "Số"</t>
  </si>
  <si>
    <t>1. Go to screen "DS Sổ chuyển mẫu"
2. Click on button "Tạo sổ mới"
3. Input required fields correctly
4. Click button "Thoát"</t>
  </si>
  <si>
    <t>1. Go to screen "DS Sổ chuyển mẫu"
2. Click on button "Xóa sổ" of an item "Sổ chuyển mẫu"</t>
  </si>
  <si>
    <r>
      <t xml:space="preserve">1. Show up warning message for action deleting
2. Click on button "Đồng ý" then that item "Sổ chuyển mẫu" has been deleted
</t>
    </r>
    <r>
      <rPr>
        <sz val="11"/>
        <color rgb="FFFF0000"/>
        <rFont val="Calibri"/>
        <family val="2"/>
        <scheme val="minor"/>
      </rPr>
      <t>3. All items "Mẫu" in this "Sổ chuyển mẫu" must must be moved in to list of free-items</t>
    </r>
  </si>
  <si>
    <t>1. Go to screen "DS Sổ chuyển mẫu"
2. Click on button "In" of an item "Sổ chuyển mẫu"</t>
  </si>
  <si>
    <t>Verify that "Sổ chuyển mẫu" must be print in form of BM15.1</t>
  </si>
  <si>
    <t>1. Open up print-page to review the print-version
2. Print-version must be similar to BM15.1</t>
  </si>
  <si>
    <t>1. Go to screen "DS Sổ chuyển mẫu"
2. Click on button "Thêm mẫu" of an item "Sổ chuyển mẫu"</t>
  </si>
  <si>
    <t>1. Go to screen "DS Sổ chuyển mẫu"
2. Click on button "Thêm mẫu" of an item "Sổ chuyển mẫu"
3. Then system opens up window "Thêm mẫu"</t>
  </si>
  <si>
    <t>1. Go to screen "DS Sổ chuyển mẫu"
2. Click on button "Thêm mẫu" of an item "Sổ chuyển mẫu"
3. Then system opens up window "Thêm mẫu"
4. Complete choosing items
5. Click on button "Đồng ý"</t>
  </si>
  <si>
    <t>1. Chosen items "Mẫu" have been added to "Sổ chuyển mẫu"</t>
  </si>
  <si>
    <t>1. Go to screen "DS Sổ chuyển mẫu"
2. Click on button "Thêm mẫu" of an item "Sổ chuyển mẫu"
3. Then system opens up window "Thêm mẫu"
4. Complete choosing items
5. Click on button "Thoát"</t>
  </si>
  <si>
    <t>Verify that "Kí hiệu mẫu" is encrypted and generated by system</t>
  </si>
  <si>
    <t>Cập nhật thông tin mẫu</t>
  </si>
  <si>
    <t>Verify that "Nhân viên giao nhận" can update only field "Nhười giao mẫu" of item "Mẫu" in "Sổ chuyển mẫu"</t>
  </si>
  <si>
    <t>Verify that "Nhân viên phân tích" can update only field "Nhười nhận mẫu" of item "Mẫu" in "Sổ chuyển mẫu"</t>
  </si>
  <si>
    <t>1. Login as "Nhân viên giao nhận"
2. Go to screen "DS Sổ chuyển mẫu"
3. Click on button "Thêm mẫu" of an item "Sổ chuyển mẫu"
4. Then system opens up window "Thêm mẫu"
5. Choose "Mẫu" which you want then click button "Đồng ý"</t>
  </si>
  <si>
    <t xml:space="preserve">1. Login as "Nhân viên phân tích"
2. Go to screen "DS Sổ chuyển mẫu"
3. Click on button "Xem" of an item "Sổ chuyển mẫu"
4. </t>
  </si>
  <si>
    <t>1. Items "Mẫu" has been added and name of user will be signed into field "Người giao mẫu" of this "Mẫu"</t>
  </si>
  <si>
    <t>1. Field "Người nhận mẫu" of this "Mẫu" has been updated by name of  this user</t>
  </si>
  <si>
    <t>Verify that user can remove "Mẫu" from "Sổ chuyển mẫu"</t>
  </si>
  <si>
    <t>1. Go to screen "DS Sổ chuyển mẫu"
2. Choose and open an item "Sổ nhận mẫu"
3. In screen showing "Mẫu", click on button "Xóa mẫu" of an item "Mẫu"</t>
  </si>
  <si>
    <t>1. Go to screen "DS Sổ chuyển mẫu"
2. Choose and open an item "Sổ chuyển mẫu"
3. In screen showing "Mẫu", click on button "Xóa mẫu" of an item "Mẫu"</t>
  </si>
  <si>
    <t>1. Show up warning message to confirm
2. Choose "Đồng ý" then that item "Mẫu" has been removed from chosen "Sổ chuyển mẫu"</t>
  </si>
  <si>
    <t>Verify that data of items "Mẫu" was imported from items "Sổ nhận mẫu"</t>
  </si>
  <si>
    <t>F004</t>
  </si>
  <si>
    <t>DS Sổ Kết Quả</t>
  </si>
  <si>
    <t>21/03/2017</t>
  </si>
  <si>
    <t xml:space="preserve">1. Login with "Nhân viên phân tích" account successfully on Chrome
2. Select tab "DS Sổ Kết Quả "
</t>
  </si>
  <si>
    <t>Hiển thị danh sách Sổ kết quả</t>
  </si>
  <si>
    <t>Verify that screen "DS Sổ kết quả" shows list of items "Sổ kết quả"</t>
  </si>
  <si>
    <t xml:space="preserve">1. Login with "Nhân viên phân tích" account
2. Select tab "DS Sổ Kết Quả "
</t>
  </si>
  <si>
    <t>1. Screen shows list of items "Sổ kết quả"</t>
  </si>
  <si>
    <t>Verify that table containing items "Sổ kết quả" has conlumns(fields) as design</t>
  </si>
  <si>
    <t>1. Screen shows list of items "Sổ kết quả" in table which has following columns: "Kí hiệu mẫu", "Người lập", "Ngày nhận mẫu", "Ngày trả mẫu"</t>
  </si>
  <si>
    <t>Verify that user can sort list of items "Sổ kết quả" by clicking on the top cell of each column</t>
  </si>
  <si>
    <t>1. Login with "Nhân viên giao nhận" account
2. Select tab "DS Sổ chuyển mẫu"
3. Click on the top cell of column</t>
  </si>
  <si>
    <t>1. List of items "Sổ chuyển mẫu" is sorted by that columns in ascending or descending order</t>
  </si>
  <si>
    <t>Thêm Sổ kết quả</t>
  </si>
  <si>
    <t>1. Open up window containg list of items "Mẫu" for choosing</t>
  </si>
  <si>
    <t>Verify that button "Thêm sổ kết quả" is active</t>
  </si>
  <si>
    <t>Verify that data of items "Mẫu" was imported from items "Sổ chuyển mẫu"</t>
  </si>
  <si>
    <t>1. Items "Mẫu" was taken from "Sổ nhận mẫu"
2. The list will Exclude all items "Mẫu" which have been already added to "Sổ chuyển mẫu"</t>
  </si>
  <si>
    <t>1. Data of each item "Mẫu" must be taken from "Sổ chuyển mẫu"
2. The list will Exclude all items "Mẫu" which have been already added to "DS Sổ Kết Quả"</t>
  </si>
  <si>
    <t>1. Go to screen "DS Sổ kết quả"
2. Click on button "Thêm sổ kết quả"</t>
  </si>
  <si>
    <t>1. Go to screen "DS Sổ kết quả"
2. Click on button "Thêm sổ kết quả"
3. System opens window showing list of items 'Mẫu"</t>
  </si>
  <si>
    <t>1. Go to screen "DS Sổ kết quả"
2. Click on button "Thêm sổ kết quả"
3. System opens window showing list of items 'Mẫu"
4. Complete choosing items
5. Click on button "Đồng ý"</t>
  </si>
  <si>
    <t>1. Chosen items "Mẫu" have been added
2. System automatically create item "Sổ chuyển mẫu" base on information of chosen "Mẫu"</t>
  </si>
  <si>
    <t>1. Go to screen "DS Sổ kết quả"
2. Click on button "Thêm sổ kết quả"
3. System opens window showing list of items 'Mẫu"
4. Complete choosing items
5. Click on button "Thoát"</t>
  </si>
  <si>
    <t>1. Cancel action "Thêm mẫu"
2. Nothing happens</t>
  </si>
  <si>
    <t>1. Table containing items "Mẫu" has following columns: "Kí hiệu mẫu", "Ngày nhận mẫu", "Ngày trả kết quả"</t>
  </si>
  <si>
    <t>1. Show up table containing list of items "Mẫu"
2. "Kí hiệu mẫu" of each item "Mẫu" is encrypted and generated by system</t>
  </si>
  <si>
    <t>Edit Sổ kết quả</t>
  </si>
  <si>
    <r>
      <t>Verify that button</t>
    </r>
    <r>
      <rPr>
        <sz val="11"/>
        <color rgb="FFFF0000"/>
        <rFont val="Calibri"/>
        <family val="2"/>
        <scheme val="minor"/>
      </rPr>
      <t xml:space="preserve"> "Xem Sổ kết quả" </t>
    </r>
    <r>
      <rPr>
        <sz val="11"/>
        <rFont val="Calibri"/>
        <family val="2"/>
        <scheme val="minor"/>
      </rPr>
      <t>will let user open screen "Chi tiết kết quả"</t>
    </r>
  </si>
  <si>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t>
    </r>
  </si>
  <si>
    <t>1. Go to sctenn "Chi tiết kết quả" wih fields as design</t>
  </si>
  <si>
    <t>Validate that field "Ngày nhận mẫu" is read-only</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</si>
  <si>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t>
    </r>
  </si>
  <si>
    <t>1. Field "Ngày nhận mẫu" is read-only and user cannot edit it</t>
  </si>
  <si>
    <t>Validate that field "Ngày trả mẫu" is read-only</t>
  </si>
  <si>
    <t>1. Field "Ngày trả mẫu" is read-only and user cannot edit it</t>
  </si>
  <si>
    <t>Validate that field "Kí hiệu mẫu" is read-only</t>
  </si>
  <si>
    <t>1. Field "Kí hiệu mẫu" is read-only and user cannot edit it</t>
  </si>
  <si>
    <t>Validate that field "Người lập" is read-only and auto-filled by user's name</t>
  </si>
  <si>
    <t>1. Field "Người lập" is read-only and auto-filled by user's name
2. User cannot edit it</t>
  </si>
  <si>
    <t xml:space="preserve">Validate that data of fields "Chỉ tiêu thử nghiệm" are auto-imported </t>
  </si>
  <si>
    <t>1. All information in fields "Chỉ tiêu thử nghiệm" are imported from data of the item "Mẫu"</t>
  </si>
  <si>
    <t>1. User can edit information in fields "Chỉ tiêu thử nghiệm"</t>
  </si>
  <si>
    <t>Validate that field "Chỉ tiêu thử nghiệm" is writable</t>
  </si>
  <si>
    <t xml:space="preserve">Validate that data of fields "Đơn vị" are auto-imported </t>
  </si>
  <si>
    <t>Validate that field "Đơn vị" is writable</t>
  </si>
  <si>
    <t>1. User can edit information in fields "Đơn vị"</t>
  </si>
  <si>
    <t>1. All information in fields "Đơn vị" are imported from data of the item "Mẫu"</t>
  </si>
  <si>
    <t>Validate that field "Kết quả" is writable</t>
  </si>
  <si>
    <t>1. User can edit information in fields "Kết quả"</t>
  </si>
  <si>
    <t>Validate that field "Người thực hiện" is writable</t>
  </si>
  <si>
    <t>1. User can edit information in fields "Người thực hiện"</t>
  </si>
  <si>
    <t>Verify that button "Lưu" work correctly</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</si>
  <si>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
4. Edit somes fields in the screen
5. Click on button "Lưu"</t>
    </r>
  </si>
  <si>
    <t>Verify that user can cancel actions "edit" in "Chi tiết kết quả"</t>
  </si>
  <si>
    <t>1. All new information has been updated and saved</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</si>
  <si>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
4. Edit somes fields in the screen
5. Click on button "Quay lại"</t>
    </r>
  </si>
  <si>
    <t>1. Get back to screen "DS Sổ kết quả" with nothing saved</t>
  </si>
  <si>
    <t>1. Go to screen "DS Sổ kết quả"
2. Click on button "In" of an item "Sổ kết quả"</t>
  </si>
  <si>
    <t>Verify that "Sổ kết quả" must be print in form of BM19.1</t>
  </si>
  <si>
    <t>1. Open up print-page to review the print-version
2. Print-version must be similar to BM19.1</t>
  </si>
  <si>
    <t>Duyệt</t>
  </si>
  <si>
    <t>Verify that button "Duyệt" is active</t>
  </si>
  <si>
    <t>1. That item "Sổ Kết quả" has been updated status "Đã duyệt"</t>
  </si>
  <si>
    <t>Verify that button "Bỏ Duyệt" is active</t>
  </si>
  <si>
    <t>1. Go to screen "DS Sổ kết quả"
2. Click on button "Duyệt" of an item "Sổ kết quả"</t>
  </si>
  <si>
    <t>1. That item "Sổ Kết quả" turn from status "Duyệt" to "Chưa duyệt"</t>
  </si>
  <si>
    <t>Verify that all action "Duyệt" and "Bỏ duyệt" must be logged on</t>
  </si>
  <si>
    <t>1. Action "Duyệt" has been saved in to history log</t>
  </si>
  <si>
    <t>22/03/2017</t>
  </si>
  <si>
    <t>F005</t>
  </si>
  <si>
    <t>DS Form Kết quả</t>
  </si>
  <si>
    <t xml:space="preserve">1. Login with "Nhân viên phân tích" account
2. Select tab "DS Form Kết Quả "
</t>
  </si>
  <si>
    <t xml:space="preserve">1. Login with "Nhân viên phân tích" account successfully on Chrome
2. Select tab "DS Form kết quả "
</t>
  </si>
  <si>
    <t>Verify that screen "DS Form kết quả" shows list of items "Form kết quả"</t>
  </si>
  <si>
    <t>1. Screen shows list of items "Form kết quả"</t>
  </si>
  <si>
    <t>Verify that table containing items "Form kết quả" has conlumns(fields) as design</t>
  </si>
  <si>
    <t>Verify that user can sort list of items "Form kết quả" by clicking on the top cell of each column</t>
  </si>
  <si>
    <t>Thêm Form kết quả</t>
  </si>
  <si>
    <t>Verify that button "Thêm Form kết quả" is active</t>
  </si>
  <si>
    <t>1. Go to screen "DS Form kết quả"
2. Click on button "Thêm Form kết quả"</t>
  </si>
  <si>
    <t>1. Go to screen "DS Form kết quả"
2. Click on button "Thêm Form kết quả"
3. System opens window showing list of items 'Mẫu"</t>
  </si>
  <si>
    <t>1. Go to screen "DS Form kết quả"
2. Click on button "Thêm Form kết quả"
3. System opens window showing list of items 'Mẫu"
4. Complete choosing items
5. Click on button "Đồng ý"</t>
  </si>
  <si>
    <t>1. Go to screen "DS Form kết quả"
2. Click on button "Thêm Form kết quả"
3. System opens window showing list of items 'Mẫu"
4. Complete choosing items
5. Click on button "Thoát"</t>
  </si>
  <si>
    <t>Edit Form kết quả</t>
  </si>
  <si>
    <t>Verify that button "Xem Form kết quả" will let user open screen "Chi tiết kết quả"</t>
  </si>
  <si>
    <t>Verify that data of items "Mẫu" was imported from items "DS Số kết quả" which had status "Duyệt"</t>
  </si>
  <si>
    <r>
      <t xml:space="preserve">1. Data of each item "Mẫu" must be taken from "DS Sổ kết quả"
2. The list will Exclude all items "Mẫu" which have been already added to "DS Form kết quả"
</t>
    </r>
    <r>
      <rPr>
        <b/>
        <sz val="11"/>
        <color rgb="FFFF0000"/>
        <rFont val="Calibri"/>
        <family val="2"/>
        <scheme val="minor"/>
      </rPr>
      <t xml:space="preserve">3. The list only contains items "Mẫu" which have status "Duyệt" </t>
    </r>
  </si>
  <si>
    <r>
      <t xml:space="preserve">1. Chosen items "Mẫu" have been added
</t>
    </r>
    <r>
      <rPr>
        <b/>
        <sz val="11"/>
        <color rgb="FFFF0000"/>
        <rFont val="Calibri"/>
        <family val="2"/>
        <scheme val="minor"/>
      </rPr>
      <t>2. System automatically parse data of item "Sổ kết quả" of this item "Mẫu" for "Form kết quả" of this "Mẫu"</t>
    </r>
  </si>
  <si>
    <t>1. Table containing items "Mẫu" has following columns: "Số phiếu", "Kí hiệu mẫu", "Nơi lấy mẫu", "Địa chỉ", "Loại mẫu", "Ngày gửi mẫu"</t>
  </si>
  <si>
    <t>1. Show up table containing list of items "Mẫu"
2. auto-generates "Số phiếu" because system decrypts "Kí hiệu mẫu"</t>
  </si>
  <si>
    <t>Verify that system decrypts "Kí hiệu mẫu" and auto-generates "Số phiếu"</t>
  </si>
  <si>
    <t>1. Screen shows list of items "Form kết quả" in table which has following columns: "Số phiếu", "Kí hiệu mẫu", "Nơi lấy mẫu", "Địa chỉ", "Loại mẫu", "Ngày gửi mẫu"</t>
  </si>
  <si>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t>
    </r>
  </si>
  <si>
    <t>1. Go to sctenn "Chi tiết Form kết quả" wih fields as design</t>
  </si>
  <si>
    <t>Validate that field "Nơi lấy mẫu" is read-only</t>
  </si>
  <si>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
3. System open screen "Chi tiết Form kết quả"</t>
    </r>
  </si>
  <si>
    <t>1. Field "Nơi lấy mẫu" is read-only and user cannot edit it</t>
  </si>
  <si>
    <t>Validate that field "Ngày gửi mẫu" is read-only</t>
  </si>
  <si>
    <t>1. Field "Ngày gửi mẫu" is read-only and user cannot edit it</t>
  </si>
  <si>
    <t>Validate that field "Địa chỉ" is read-only</t>
  </si>
  <si>
    <t>1. Field "Địa chỉ" is read-only and user cannot edit it</t>
  </si>
  <si>
    <t>Validate that field "Loại mẫu" is read-only</t>
  </si>
  <si>
    <t>Validate that field "Vị trí lấy mẫu" is read-only</t>
  </si>
  <si>
    <t>1. Field "Lọai mẫu" is read-only and user cannot edit it</t>
  </si>
  <si>
    <t>1. Field "Vị trí lấy mẫu" is read-only and user cannot edit it</t>
  </si>
  <si>
    <t>Validate that field "Chỉ tiêu" are auto-imported</t>
  </si>
  <si>
    <t>1. All information in fields "Chỉ tiêu" are imported from data of the item "Mẫu"</t>
  </si>
  <si>
    <t xml:space="preserve">Validate that data of fields "Giá trị" are auto-imported </t>
  </si>
  <si>
    <t>1. All information in fields "Giá trị" are imported from data of the item "Sổ kết quả"</t>
  </si>
  <si>
    <t xml:space="preserve">Validate that data of fields "Phương pháp phân tích" are auto-imported </t>
  </si>
  <si>
    <t>1. All information in fields "Phương pháp phân tích" are imported from data corresponding with "Chỉ tiêu"</t>
  </si>
  <si>
    <t>Validate that "STT" of each row is auto-generated in asceding order</t>
  </si>
  <si>
    <t>1. Numbers in "STT" are auto-generated in asceding order</t>
  </si>
  <si>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
3. System open screen "Chi tiết Form kết quả"
4. Edit somes fields in the screen
5. Click on button "Lưu"</t>
    </r>
  </si>
  <si>
    <r>
      <t xml:space="preserve">1. Go to screen "DS Form kết quả"
2. Click button </t>
    </r>
    <r>
      <rPr>
        <sz val="11"/>
        <color rgb="FFFF0000"/>
        <rFont val="Calibri"/>
        <family val="2"/>
        <scheme val="minor"/>
      </rPr>
      <t>"Xem Form kết quả"</t>
    </r>
    <r>
      <rPr>
        <sz val="11"/>
        <rFont val="Calibri"/>
        <family val="2"/>
        <scheme val="minor"/>
      </rPr>
      <t xml:space="preserve"> of an item in list
3. System open screen "Chi tiết Form kết quả"
4. Edit somes fields in the screen
5. Click on button "Quay lại"</t>
    </r>
  </si>
  <si>
    <t>1. Validate there is warning message showing up
2. Get back to screen "DS Sổ kết quả" with nothing saved</t>
  </si>
  <si>
    <t>In Form kết quả</t>
  </si>
  <si>
    <t>1. Go to screen "DS Form kết quả"
2. Click on button "In" of an item "Sổ kết quả"</t>
  </si>
  <si>
    <t>Verify that "Form kết quả" must be print in form of BM19.2</t>
  </si>
  <si>
    <t>1. Go to screen "DS Form kết quả"
2. Click on button "In" of an item "Form kết quả"</t>
  </si>
  <si>
    <t>25/03/2017</t>
  </si>
  <si>
    <t>F003_SoChuyenMau</t>
  </si>
  <si>
    <t>Add test case for F003</t>
  </si>
  <si>
    <t>1.3</t>
  </si>
  <si>
    <t>Update test case for F003(From 5tc to 27tc)</t>
  </si>
  <si>
    <t>F004_SoKQ</t>
  </si>
  <si>
    <t>Add test case for F004</t>
  </si>
  <si>
    <t>1.4</t>
  </si>
  <si>
    <t>Add test case for F005</t>
  </si>
  <si>
    <t>F005_FormKQ</t>
  </si>
  <si>
    <t>Update test cases for F004</t>
  </si>
  <si>
    <t>1.5</t>
  </si>
  <si>
    <t>Update test cases for F005 and basically complete simple TCs</t>
  </si>
  <si>
    <t>Test Spec</t>
  </si>
  <si>
    <t>Resource</t>
  </si>
  <si>
    <t>Test Type</t>
  </si>
  <si>
    <t>Start System</t>
  </si>
  <si>
    <t>Stop System</t>
  </si>
  <si>
    <t>Functional/GUI</t>
  </si>
  <si>
    <t>System Operation</t>
  </si>
  <si>
    <t>Create item "Phiếu Yêu Cầu"</t>
  </si>
  <si>
    <t>Edit item "Phiếu Yêu Cầu"</t>
  </si>
  <si>
    <t>View details of item "Phiếu Yêu Cầu"</t>
  </si>
  <si>
    <t>Print item "Phiếu Yêu Cầu"</t>
  </si>
  <si>
    <t>Delete item "Phiếu Yêu Cầu"</t>
  </si>
  <si>
    <t>Functional</t>
  </si>
  <si>
    <t>Functions of "Danh Sách Phiếu Yêu Cầu"</t>
  </si>
  <si>
    <t>View index of "DS Phiêu Yêu Cầu"</t>
  </si>
  <si>
    <t>Create item "Sổ nhận KQ"</t>
  </si>
  <si>
    <t>View index of "DS Sổ nhận KQ"</t>
  </si>
  <si>
    <t>Edit item "Sổ nhận KQ"</t>
  </si>
  <si>
    <t>View details of item"Sổ nhận KQ"</t>
  </si>
  <si>
    <t>Print item"Sổ nhận KQ"</t>
  </si>
  <si>
    <t>Add "Mẫu" from "Phiếu Yêu Cầu"</t>
  </si>
  <si>
    <t>Functions of "Danh Sách Sổ nhận mẫu"</t>
  </si>
  <si>
    <t>View index of "DS Sổ chuyển KQ"</t>
  </si>
  <si>
    <t>Create item "Sổ chuyển KQ"</t>
  </si>
  <si>
    <t>Edit item "Sổ chuyển KQ"</t>
  </si>
  <si>
    <t>View details of item "Sổ chuyển KQ"</t>
  </si>
  <si>
    <t>Print item"Sổ chuyển KQ"</t>
  </si>
  <si>
    <t>Add "Mẫu" from "Sổ nhận mẫu"</t>
  </si>
  <si>
    <t>Functions of "Danh Sách Sổ chuyển mẫu"</t>
  </si>
  <si>
    <t>View index of "DS Sổ KQ"</t>
  </si>
  <si>
    <t>View detail of item "Sổ KQ"</t>
  </si>
  <si>
    <t>Edit item "Sổ KQ"</t>
  </si>
  <si>
    <t>Print item "Sổ KQ"</t>
  </si>
  <si>
    <t>Notifiction for new item "Mẫu"</t>
  </si>
  <si>
    <t>View index of "DS Phếu KQ"</t>
  </si>
  <si>
    <t>View detail of item "Phiếu KQ"</t>
  </si>
  <si>
    <t>Functions of "Danh Sách Phiếu KQ"</t>
  </si>
  <si>
    <t>Functions of "Danh Sách Sổ KQ"</t>
  </si>
  <si>
    <t>Edit item "Phiếu KQ"</t>
  </si>
  <si>
    <t>Print item "Phiếu KQ"</t>
  </si>
  <si>
    <t>Phương Huỳnh</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</si>
</sst>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mm/dd/yyyy"/>
    <numFmt numFmtId="165" formatCode="#,##0;\-#,##0;&quot;-&quot;"/>
    <numFmt numFmtId="166" formatCode="&quot;｣&quot;#,##0.00;\-&quot;｣&quot;#,##0.00"/>
    <numFmt numFmtId="167" formatCode="&quot;¥&quot;#,##0;\-&quot;¥&quot;#,##0"/>
    <numFmt numFmtId="168" formatCode="&quot;¥&quot;&quot;¥&quot;&quot;¥&quot;&quot;¥&quot;&quot;¥&quot;&quot;¥&quot;&quot;¥&quot;\$#,##0_);[Red]&quot;¥&quot;&quot;¥&quot;&quot;¥&quot;&quot;¥&quot;&quot;¥&quot;&quot;¥&quot;&quot;¥&quot;\(&quot;¥&quot;&quot;¥&quot;&quot;¥&quot;&quot;¥&quot;&quot;¥&quot;&quot;¥&quot;&quot;¥&quot;\$#,##0&quot;¥&quot;&quot;¥&quot;&quot;¥&quot;&quot;¥&quot;&quot;¥&quot;&quot;¥&quot;&quot;¥&quot;\)"/>
    <numFmt numFmtId="169" formatCode="_ * #,##0_ ;_ * &quot;¥&quot;&quot;¥&quot;&quot;¥&quot;&quot;¥&quot;&quot;¥&quot;&quot;¥&quot;\-#,##0_ ;_ * &quot;-&quot;_ ;_ @_ "/>
    <numFmt numFmtId="170" formatCode="_ * #,##0.00_ ;_ * &quot;¥&quot;&quot;¥&quot;&quot;¥&quot;&quot;¥&quot;&quot;¥&quot;&quot;¥&quot;\-#,##0.00_ ;_ * &quot;-&quot;??_ ;_ @_ "/>
    <numFmt numFmtId="171" formatCode="#,##0.0"/>
    <numFmt numFmtId="172" formatCode="#,##0.00&quot;｣&quot;_);[Red]\(#,##0.00&quot;｣&quot;\)"/>
    <numFmt numFmtId="173" formatCode="_-&quot;¥&quot;* #,##0_-;\-&quot;¥&quot;* #,##0_-;_-&quot;¥&quot;* &quot;-&quot;_-;_-@_-"/>
    <numFmt numFmtId="174" formatCode="&quot;¥&quot;#,##0.00;[Red]\-&quot;¥&quot;#,##0.00"/>
    <numFmt numFmtId="175" formatCode="#,##0.00&quot;｣&quot;_);\(#,##0.00&quot;｣&quot;\)"/>
    <numFmt numFmtId="176" formatCode="_-* #,##0.0_-;\-* #,##0.0_-;_-* &quot;-&quot;??_-;_-@_-"/>
    <numFmt numFmtId="177" formatCode="#,##0_ ;[Red]\-#,##0\ "/>
    <numFmt numFmtId="178" formatCode="0_ ;[Red]\-0\ "/>
    <numFmt numFmtId="179" formatCode="0_);\(0\)"/>
    <numFmt numFmtId="180" formatCode="#,##0_ "/>
  </numFmts>
  <fonts count="63">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ＭＳ Ｐゴシック"/>
      <family val="3"/>
      <charset val="128"/>
    </font>
    <font>
      <sz val="12"/>
      <color theme="1"/>
      <name val="Calibri"/>
      <family val="2"/>
      <scheme val="minor"/>
    </font>
    <font>
      <sz val="12"/>
      <color theme="1"/>
      <name val="Times New Roman"/>
      <family val="1"/>
    </font>
    <font>
      <sz val="24"/>
      <color theme="1"/>
      <name val="Times New Roman"/>
      <family val="1"/>
    </font>
    <font>
      <sz val="8"/>
      <name val="Times New Roman"/>
      <family val="1"/>
    </font>
    <font>
      <sz val="10"/>
      <color indexed="8"/>
      <name val="Arial"/>
      <family val="2"/>
    </font>
    <font>
      <sz val="8"/>
      <name val="Arial"/>
      <family val="2"/>
    </font>
    <font>
      <b/>
      <sz val="12"/>
      <name val="Arial"/>
      <family val="2"/>
    </font>
    <font>
      <sz val="10"/>
      <name val="Helv"/>
      <family val="2"/>
    </font>
    <font>
      <sz val="10"/>
      <name val="Arial"/>
      <family val="2"/>
    </font>
    <font>
      <sz val="10"/>
      <name val="MS Sans Serif"/>
      <family val="2"/>
    </font>
    <font>
      <b/>
      <sz val="10"/>
      <name val="MS Sans Serif"/>
      <family val="2"/>
    </font>
    <font>
      <sz val="9"/>
      <name val="ＭＳ Ｐゴシック"/>
      <family val="3"/>
      <charset val="128"/>
    </font>
    <font>
      <sz val="11"/>
      <name val="明朝"/>
      <family val="1"/>
      <charset val="128"/>
    </font>
    <font>
      <sz val="11"/>
      <color indexed="8"/>
      <name val="ＭＳ Ｐゴシック"/>
      <family val="3"/>
      <charset val="128"/>
    </font>
    <font>
      <sz val="11"/>
      <color indexed="9"/>
      <name val="ＭＳ Ｐゴシック"/>
      <family val="3"/>
      <charset val="128"/>
    </font>
    <font>
      <sz val="11"/>
      <name val="ＭＳ ゴシック"/>
      <family val="3"/>
      <charset val="128"/>
    </font>
    <font>
      <sz val="10"/>
      <name val="MS Serif"/>
      <family val="1"/>
    </font>
    <font>
      <sz val="10"/>
      <color indexed="12"/>
      <name val="Arial"/>
      <family val="2"/>
    </font>
    <font>
      <sz val="10"/>
      <color indexed="16"/>
      <name val="MS Serif"/>
      <family val="1"/>
    </font>
    <font>
      <u/>
      <sz val="10"/>
      <color indexed="36"/>
      <name val="Arial"/>
      <family val="2"/>
    </font>
    <font>
      <b/>
      <sz val="8"/>
      <name val="MS Sans Serif"/>
      <family val="2"/>
    </font>
    <font>
      <u/>
      <sz val="8"/>
      <color indexed="12"/>
      <name val="Times New Roman"/>
      <family val="1"/>
    </font>
    <font>
      <sz val="10"/>
      <name val="ＭＳ ゴシック"/>
      <family val="3"/>
      <charset val="128"/>
    </font>
    <font>
      <sz val="10"/>
      <color indexed="14"/>
      <name val="Arial"/>
      <family val="2"/>
    </font>
    <font>
      <sz val="10"/>
      <color indexed="10"/>
      <name val="Arial"/>
      <family val="2"/>
    </font>
    <font>
      <sz val="10"/>
      <name val="Tms Rmn"/>
      <family val="1"/>
    </font>
    <font>
      <sz val="8"/>
      <name val="Wingdings"/>
      <charset val="2"/>
    </font>
    <font>
      <sz val="8"/>
      <name val="Helv"/>
      <family val="2"/>
    </font>
    <font>
      <sz val="8"/>
      <name val="MS Sans Serif"/>
      <family val="2"/>
    </font>
    <font>
      <b/>
      <sz val="11"/>
      <name val="Helv"/>
      <family val="2"/>
    </font>
    <font>
      <b/>
      <sz val="8"/>
      <color indexed="8"/>
      <name val="Helv"/>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ＭＳ 明朝"/>
      <family val="1"/>
      <charset val="128"/>
    </font>
    <font>
      <sz val="10"/>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1"/>
      <color theme="1"/>
      <name val="Calibri"/>
      <family val="2"/>
      <charset val="128"/>
      <scheme val="minor"/>
    </font>
    <font>
      <sz val="10"/>
      <name val="ＭＳ 明朝"/>
      <family val="1"/>
      <charset val="128"/>
    </font>
    <font>
      <b/>
      <i/>
      <sz val="11"/>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indexed="39"/>
      <name val="ＭＳ ゴシック"/>
      <family val="3"/>
      <charset val="128"/>
    </font>
    <font>
      <b/>
      <sz val="11"/>
      <color indexed="8"/>
      <name val="ＭＳ Ｐゴシック"/>
      <family val="3"/>
      <charset val="128"/>
    </font>
    <font>
      <sz val="11"/>
      <name val="Calibri"/>
      <family val="2"/>
      <scheme val="minor"/>
    </font>
    <font>
      <sz val="11"/>
      <color rgb="FFFF0000"/>
      <name val="Calibri"/>
      <family val="2"/>
      <scheme val="minor"/>
    </font>
    <font>
      <b/>
      <sz val="11"/>
      <color rgb="FFFF0000"/>
      <name val="Calibri"/>
      <family val="2"/>
      <scheme val="minor"/>
    </font>
  </fonts>
  <fills count="39">
    <fill>
      <patternFill patternType="none"/>
    </fill>
    <fill>
      <patternFill patternType="gray125"/>
    </fill>
    <fill>
      <patternFill patternType="solid">
        <fgColor theme="5" tint="0.5999938962981048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indexed="9"/>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top style="thin">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0">
    <xf numFmtId="0" fontId="0" fillId="0" borderId="0"/>
    <xf numFmtId="0" fontId="4" fillId="0" borderId="0">
      <alignment vertical="center"/>
    </xf>
    <xf numFmtId="0" fontId="5" fillId="0" borderId="0"/>
    <xf numFmtId="0" fontId="8" fillId="0" borderId="0">
      <alignment horizontal="center" wrapText="1"/>
      <protection locked="0"/>
    </xf>
    <xf numFmtId="165" fontId="9" fillId="0" borderId="0" applyFill="0" applyBorder="0" applyAlignment="0"/>
    <xf numFmtId="38" fontId="10" fillId="11" borderId="0" applyNumberFormat="0" applyBorder="0" applyAlignment="0" applyProtection="0"/>
    <xf numFmtId="0" fontId="11" fillId="0" borderId="12" applyNumberFormat="0" applyAlignment="0" applyProtection="0">
      <alignment horizontal="left" vertical="center"/>
    </xf>
    <xf numFmtId="0" fontId="11" fillId="0" borderId="3">
      <alignment horizontal="left" vertical="center"/>
    </xf>
    <xf numFmtId="10" fontId="10" fillId="12" borderId="1" applyNumberFormat="0" applyBorder="0" applyAlignment="0" applyProtection="0"/>
    <xf numFmtId="166" fontId="12" fillId="0" borderId="0"/>
    <xf numFmtId="14" fontId="8" fillId="0" borderId="0">
      <alignment horizontal="center" wrapText="1"/>
      <protection locked="0"/>
    </xf>
    <xf numFmtId="10" fontId="13" fillId="0" borderId="0" applyFont="0" applyFill="0" applyBorder="0" applyAlignment="0" applyProtection="0"/>
    <xf numFmtId="0" fontId="14" fillId="0" borderId="0" applyNumberFormat="0" applyFont="0" applyFill="0" applyBorder="0" applyAlignment="0" applyProtection="0">
      <alignment horizontal="left"/>
    </xf>
    <xf numFmtId="0" fontId="15" fillId="0" borderId="10">
      <alignment horizontal="center"/>
    </xf>
    <xf numFmtId="0" fontId="4" fillId="0" borderId="0">
      <alignment vertical="center"/>
    </xf>
    <xf numFmtId="0" fontId="16" fillId="0" borderId="0"/>
    <xf numFmtId="0" fontId="17" fillId="0" borderId="0"/>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167" fontId="15" fillId="0" borderId="13" applyAlignment="0" applyProtection="0"/>
    <xf numFmtId="0" fontId="9"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9" fillId="0" borderId="0" applyFill="0" applyBorder="0" applyAlignment="0"/>
    <xf numFmtId="0" fontId="13" fillId="0" borderId="0" applyFill="0" applyBorder="0" applyAlignment="0"/>
    <xf numFmtId="0" fontId="9" fillId="0" borderId="0" applyFill="0" applyBorder="0" applyAlignment="0"/>
    <xf numFmtId="0" fontId="13" fillId="0" borderId="0" applyFont="0" applyFill="0" applyBorder="0" applyAlignment="0" applyProtection="0"/>
    <xf numFmtId="168" fontId="20" fillId="0" borderId="0"/>
    <xf numFmtId="0" fontId="21" fillId="0" borderId="0" applyNumberFormat="0" applyAlignment="0">
      <alignment horizontal="left"/>
    </xf>
    <xf numFmtId="0" fontId="13" fillId="0" borderId="0" applyFont="0" applyFill="0" applyBorder="0" applyAlignment="0" applyProtection="0"/>
    <xf numFmtId="169" fontId="20" fillId="0" borderId="0"/>
    <xf numFmtId="14" fontId="9" fillId="0" borderId="0" applyFill="0" applyBorder="0" applyAlignment="0"/>
    <xf numFmtId="170" fontId="20" fillId="0" borderId="0"/>
    <xf numFmtId="0" fontId="22" fillId="0" borderId="0" applyFill="0" applyBorder="0" applyAlignment="0"/>
    <xf numFmtId="0" fontId="22" fillId="0" borderId="0" applyFill="0" applyBorder="0" applyAlignment="0"/>
    <xf numFmtId="0" fontId="22" fillId="0" borderId="0" applyFill="0" applyBorder="0" applyAlignment="0"/>
    <xf numFmtId="0" fontId="13" fillId="0" borderId="0" applyFill="0" applyBorder="0" applyAlignment="0"/>
    <xf numFmtId="0" fontId="22" fillId="0" borderId="0" applyFill="0" applyBorder="0" applyAlignment="0"/>
    <xf numFmtId="0" fontId="23" fillId="0" borderId="0" applyNumberFormat="0" applyAlignment="0">
      <alignment horizontal="left"/>
    </xf>
    <xf numFmtId="0" fontId="24" fillId="0" borderId="0" applyNumberFormat="0" applyFill="0" applyBorder="0" applyAlignment="0" applyProtection="0">
      <alignment vertical="top"/>
      <protection locked="0"/>
    </xf>
    <xf numFmtId="0" fontId="25" fillId="0" borderId="10">
      <alignment horizontal="center"/>
    </xf>
    <xf numFmtId="0" fontId="25" fillId="0" borderId="0">
      <alignment horizontal="center"/>
    </xf>
    <xf numFmtId="0" fontId="26" fillId="0" borderId="0" applyNumberFormat="0" applyFill="0" applyBorder="0" applyAlignment="0" applyProtection="0">
      <alignment vertical="top"/>
      <protection locked="0"/>
    </xf>
    <xf numFmtId="0" fontId="27" fillId="0" borderId="0" applyBorder="0"/>
    <xf numFmtId="0" fontId="27" fillId="0" borderId="0"/>
    <xf numFmtId="0" fontId="17" fillId="0" borderId="0"/>
    <xf numFmtId="1" fontId="27" fillId="0" borderId="0" applyProtection="0">
      <protection locked="0"/>
    </xf>
    <xf numFmtId="0" fontId="28" fillId="0" borderId="0" applyFill="0" applyBorder="0" applyAlignment="0"/>
    <xf numFmtId="0" fontId="28" fillId="0" borderId="0" applyFill="0" applyBorder="0" applyAlignment="0"/>
    <xf numFmtId="0" fontId="28" fillId="0" borderId="0" applyFill="0" applyBorder="0" applyAlignment="0"/>
    <xf numFmtId="0" fontId="13" fillId="0" borderId="0" applyFill="0" applyBorder="0" applyAlignment="0"/>
    <xf numFmtId="0" fontId="28" fillId="0" borderId="0" applyFill="0" applyBorder="0" applyAlignment="0"/>
    <xf numFmtId="171" fontId="4" fillId="0" borderId="0" applyFont="0" applyFill="0" applyBorder="0" applyAlignment="0" applyProtection="0"/>
    <xf numFmtId="4" fontId="12" fillId="0" borderId="0" applyFont="0" applyFill="0" applyBorder="0" applyAlignment="0" applyProtection="0"/>
    <xf numFmtId="172" fontId="4" fillId="0" borderId="0" applyFont="0" applyFill="0" applyBorder="0" applyAlignment="0" applyProtection="0"/>
    <xf numFmtId="172" fontId="20" fillId="0" borderId="0" applyFont="0" applyFill="0" applyBorder="0" applyAlignment="0" applyProtection="0"/>
    <xf numFmtId="173" fontId="13" fillId="0" borderId="0" applyFont="0" applyFill="0" applyBorder="0" applyAlignment="0" applyProtection="0"/>
    <xf numFmtId="174" fontId="12" fillId="0" borderId="0" applyFont="0" applyFill="0" applyBorder="0" applyAlignment="0" applyProtection="0"/>
    <xf numFmtId="172" fontId="20" fillId="0" borderId="0" applyFont="0" applyFill="0" applyBorder="0" applyAlignment="0" applyProtection="0"/>
    <xf numFmtId="175" fontId="20" fillId="0" borderId="0" applyFont="0" applyFill="0" applyBorder="0" applyAlignment="0" applyProtection="0"/>
    <xf numFmtId="0" fontId="14" fillId="0" borderId="0"/>
    <xf numFmtId="0" fontId="13" fillId="0" borderId="0" applyFont="0" applyFill="0" applyBorder="0" applyAlignment="0" applyProtection="0"/>
    <xf numFmtId="176" fontId="13" fillId="0" borderId="0" applyFont="0" applyFill="0" applyBorder="0" applyAlignment="0" applyProtection="0"/>
    <xf numFmtId="0" fontId="29" fillId="0" borderId="0" applyFill="0" applyBorder="0" applyAlignment="0"/>
    <xf numFmtId="0" fontId="29" fillId="0" borderId="0" applyFill="0" applyBorder="0" applyAlignment="0"/>
    <xf numFmtId="0" fontId="29" fillId="0" borderId="0" applyFill="0" applyBorder="0" applyAlignment="0"/>
    <xf numFmtId="0" fontId="13" fillId="0" borderId="0" applyFill="0" applyBorder="0" applyAlignment="0"/>
    <xf numFmtId="0" fontId="29" fillId="0" borderId="0" applyFill="0" applyBorder="0" applyAlignment="0"/>
    <xf numFmtId="167" fontId="30" fillId="0" borderId="0"/>
    <xf numFmtId="0" fontId="31" fillId="27" borderId="0" applyNumberFormat="0" applyFont="0" applyBorder="0" applyAlignment="0">
      <alignment horizontal="center"/>
    </xf>
    <xf numFmtId="14" fontId="32" fillId="0" borderId="0" applyNumberFormat="0" applyFill="0" applyBorder="0" applyAlignment="0" applyProtection="0">
      <alignment horizontal="left"/>
    </xf>
    <xf numFmtId="0" fontId="31" fillId="1" borderId="3" applyNumberFormat="0" applyFont="0" applyAlignment="0">
      <alignment horizontal="center"/>
    </xf>
    <xf numFmtId="0" fontId="33" fillId="0" borderId="0" applyNumberFormat="0" applyFill="0" applyBorder="0" applyAlignment="0">
      <alignment horizontal="center"/>
    </xf>
    <xf numFmtId="0" fontId="34" fillId="0" borderId="0"/>
    <xf numFmtId="40" fontId="35" fillId="0" borderId="0" applyBorder="0">
      <alignment horizontal="right"/>
    </xf>
    <xf numFmtId="49" fontId="9" fillId="0" borderId="0" applyFill="0" applyBorder="0" applyAlignment="0"/>
    <xf numFmtId="0" fontId="13" fillId="0" borderId="0" applyFill="0" applyBorder="0" applyAlignment="0"/>
    <xf numFmtId="0" fontId="13" fillId="0" borderId="0" applyFill="0" applyBorder="0" applyAlignment="0"/>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32" borderId="14" applyNumberFormat="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 fillId="34" borderId="15" applyNumberFormat="0" applyFont="0" applyAlignment="0" applyProtection="0">
      <alignment vertical="center"/>
    </xf>
    <xf numFmtId="0" fontId="41" fillId="0" borderId="16" applyNumberFormat="0" applyFill="0" applyAlignment="0" applyProtection="0">
      <alignment vertical="center"/>
    </xf>
    <xf numFmtId="0" fontId="42" fillId="0" borderId="0"/>
    <xf numFmtId="177" fontId="43" fillId="0" borderId="0" applyBorder="0">
      <alignment horizontal="right"/>
    </xf>
    <xf numFmtId="0" fontId="44" fillId="18" borderId="17" applyNumberFormat="0" applyAlignment="0" applyProtection="0">
      <alignment vertical="center"/>
    </xf>
    <xf numFmtId="0" fontId="45" fillId="35" borderId="18" applyNumberFormat="0" applyAlignment="0" applyProtection="0">
      <alignment vertical="center"/>
    </xf>
    <xf numFmtId="49" fontId="4" fillId="0" borderId="0" applyFont="0"/>
    <xf numFmtId="14" fontId="43" fillId="0" borderId="0" applyFill="0" applyBorder="0"/>
    <xf numFmtId="0" fontId="46" fillId="14" borderId="0" applyNumberFormat="0" applyBorder="0" applyAlignment="0" applyProtection="0">
      <alignment vertical="center"/>
    </xf>
    <xf numFmtId="178" fontId="43" fillId="0" borderId="0" applyFill="0" applyBorder="0"/>
    <xf numFmtId="177" fontId="43" fillId="0" borderId="0" applyFill="0" applyBorder="0"/>
    <xf numFmtId="179" fontId="43" fillId="0" borderId="0" applyBorder="0">
      <alignment horizontal="left"/>
    </xf>
    <xf numFmtId="49" fontId="43" fillId="0" borderId="0"/>
    <xf numFmtId="14" fontId="43" fillId="0" borderId="19" applyBorder="0">
      <alignment horizontal="left"/>
    </xf>
    <xf numFmtId="0" fontId="47" fillId="0" borderId="0"/>
    <xf numFmtId="40" fontId="4" fillId="0" borderId="0" applyFont="0" applyFill="0" applyBorder="0" applyAlignment="0" applyProtection="0"/>
    <xf numFmtId="0" fontId="14" fillId="0" borderId="0"/>
    <xf numFmtId="0" fontId="48" fillId="0" borderId="0">
      <alignment vertical="center"/>
    </xf>
    <xf numFmtId="0" fontId="49" fillId="0" borderId="0"/>
    <xf numFmtId="0" fontId="49" fillId="0" borderId="0"/>
    <xf numFmtId="0" fontId="4" fillId="0" borderId="0">
      <alignment vertical="center"/>
    </xf>
    <xf numFmtId="0" fontId="43" fillId="0" borderId="0" applyFont="0">
      <alignment vertical="center"/>
    </xf>
    <xf numFmtId="0" fontId="48" fillId="0" borderId="0">
      <alignment vertical="center"/>
    </xf>
    <xf numFmtId="0" fontId="48" fillId="0" borderId="0">
      <alignment vertical="center"/>
    </xf>
    <xf numFmtId="0" fontId="4" fillId="0" borderId="0"/>
    <xf numFmtId="0" fontId="43" fillId="0" borderId="0" applyFont="0">
      <alignment vertical="center"/>
    </xf>
    <xf numFmtId="0" fontId="48" fillId="0" borderId="0">
      <alignment vertical="center"/>
    </xf>
    <xf numFmtId="0" fontId="48" fillId="0" borderId="0">
      <alignment vertical="center"/>
    </xf>
    <xf numFmtId="0" fontId="49" fillId="0" borderId="0"/>
    <xf numFmtId="0" fontId="50" fillId="36" borderId="0">
      <alignment horizontal="center"/>
    </xf>
    <xf numFmtId="0" fontId="51" fillId="15" borderId="0" applyNumberFormat="0" applyBorder="0" applyAlignment="0" applyProtection="0">
      <alignment vertical="center"/>
    </xf>
    <xf numFmtId="49" fontId="43" fillId="37" borderId="20">
      <alignment horizontal="center"/>
    </xf>
    <xf numFmtId="180" fontId="43" fillId="37" borderId="20">
      <alignment horizontal="right"/>
    </xf>
    <xf numFmtId="49" fontId="43" fillId="0" borderId="20"/>
    <xf numFmtId="14" fontId="43" fillId="37" borderId="0" applyBorder="0">
      <alignment horizontal="center"/>
    </xf>
    <xf numFmtId="0" fontId="52" fillId="0" borderId="21" applyNumberFormat="0" applyFill="0" applyAlignment="0" applyProtection="0">
      <alignment vertical="center"/>
    </xf>
    <xf numFmtId="0" fontId="53" fillId="0" borderId="22" applyNumberFormat="0" applyFill="0" applyAlignment="0" applyProtection="0">
      <alignment vertical="center"/>
    </xf>
    <xf numFmtId="0" fontId="54" fillId="0" borderId="23" applyNumberFormat="0" applyFill="0" applyAlignment="0" applyProtection="0">
      <alignment vertical="center"/>
    </xf>
    <xf numFmtId="0" fontId="54" fillId="0" borderId="0" applyNumberFormat="0" applyFill="0" applyBorder="0" applyAlignment="0" applyProtection="0">
      <alignment vertical="center"/>
    </xf>
    <xf numFmtId="0" fontId="55" fillId="35" borderId="17"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xf numFmtId="0" fontId="59" fillId="0" borderId="24" applyNumberFormat="0" applyFill="0" applyAlignment="0" applyProtection="0">
      <alignment vertical="center"/>
    </xf>
  </cellStyleXfs>
  <cellXfs count="125">
    <xf numFmtId="0" fontId="0" fillId="0" borderId="0" xfId="0"/>
    <xf numFmtId="0" fontId="1"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3" fillId="2" borderId="1" xfId="0" applyFont="1" applyFill="1" applyBorder="1" applyAlignment="1">
      <alignment horizontal="left"/>
    </xf>
    <xf numFmtId="0" fontId="6" fillId="9" borderId="6" xfId="2" applyFont="1" applyFill="1" applyBorder="1"/>
    <xf numFmtId="0" fontId="6" fillId="9" borderId="7" xfId="2" applyFont="1" applyFill="1" applyBorder="1"/>
    <xf numFmtId="0" fontId="6" fillId="0" borderId="0" xfId="2" applyFont="1"/>
    <xf numFmtId="0" fontId="6" fillId="9" borderId="8" xfId="2" applyFont="1" applyFill="1" applyBorder="1"/>
    <xf numFmtId="0" fontId="6" fillId="9" borderId="0" xfId="2" applyFont="1" applyFill="1" applyBorder="1"/>
    <xf numFmtId="0" fontId="6" fillId="9" borderId="9" xfId="2" applyFont="1" applyFill="1" applyBorder="1"/>
    <xf numFmtId="0" fontId="6" fillId="9" borderId="5" xfId="2" applyFont="1" applyFill="1" applyBorder="1" applyAlignment="1">
      <alignment horizontal="center"/>
    </xf>
    <xf numFmtId="0" fontId="6" fillId="0" borderId="0" xfId="2" applyFont="1" applyBorder="1"/>
    <xf numFmtId="0" fontId="6" fillId="9" borderId="10" xfId="2" applyFont="1" applyFill="1" applyBorder="1"/>
    <xf numFmtId="0" fontId="6" fillId="9" borderId="11" xfId="2" applyFont="1" applyFill="1" applyBorder="1"/>
    <xf numFmtId="0" fontId="3" fillId="2" borderId="1" xfId="0" applyFont="1" applyFill="1" applyBorder="1" applyAlignment="1">
      <alignment horizontal="center"/>
    </xf>
    <xf numFmtId="0" fontId="0" fillId="0" borderId="0" xfId="0" applyFont="1"/>
    <xf numFmtId="0" fontId="0" fillId="0" borderId="0" xfId="0" applyFont="1" applyAlignment="1">
      <alignment vertical="top"/>
    </xf>
    <xf numFmtId="0" fontId="3" fillId="8" borderId="1" xfId="0" applyFont="1" applyFill="1" applyBorder="1" applyAlignment="1">
      <alignment horizontal="left" vertical="center" wrapText="1"/>
    </xf>
    <xf numFmtId="0" fontId="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60" fillId="0" borderId="1" xfId="0" applyNumberFormat="1" applyFont="1" applyBorder="1" applyAlignment="1">
      <alignment horizontal="center" vertical="top"/>
    </xf>
    <xf numFmtId="0" fontId="60" fillId="0" borderId="1" xfId="0" applyFont="1" applyBorder="1" applyAlignment="1">
      <alignment vertical="top" wrapText="1"/>
    </xf>
    <xf numFmtId="0" fontId="3" fillId="0" borderId="1" xfId="0" applyFont="1" applyBorder="1" applyAlignment="1">
      <alignment horizontal="center" vertical="top"/>
    </xf>
    <xf numFmtId="164" fontId="60" fillId="0" borderId="1" xfId="0" applyNumberFormat="1" applyFont="1" applyBorder="1" applyAlignment="1">
      <alignment horizontal="center" vertical="top"/>
    </xf>
    <xf numFmtId="0" fontId="3" fillId="8" borderId="26" xfId="0" applyFont="1" applyFill="1" applyBorder="1" applyAlignment="1">
      <alignment vertical="center"/>
    </xf>
    <xf numFmtId="0" fontId="61" fillId="0" borderId="1" xfId="0" applyFont="1" applyBorder="1" applyAlignment="1">
      <alignment vertical="top" wrapText="1"/>
    </xf>
    <xf numFmtId="0" fontId="60" fillId="0" borderId="1" xfId="0" applyFont="1" applyBorder="1" applyAlignment="1">
      <alignment horizontal="center" vertical="top"/>
    </xf>
    <xf numFmtId="0" fontId="60" fillId="0" borderId="1" xfId="0" quotePrefix="1" applyFont="1" applyBorder="1" applyAlignment="1">
      <alignment vertical="top" wrapText="1"/>
    </xf>
    <xf numFmtId="0" fontId="60" fillId="38" borderId="1" xfId="0" applyNumberFormat="1" applyFont="1" applyFill="1" applyBorder="1" applyAlignment="1">
      <alignment horizontal="center" vertical="top"/>
    </xf>
    <xf numFmtId="0" fontId="6" fillId="9" borderId="0" xfId="2" applyFont="1" applyFill="1" applyBorder="1" applyAlignment="1">
      <alignment wrapText="1"/>
    </xf>
    <xf numFmtId="0" fontId="60" fillId="9" borderId="0" xfId="2" applyFont="1" applyFill="1" applyBorder="1"/>
    <xf numFmtId="0" fontId="60" fillId="0" borderId="1" xfId="0" applyFont="1" applyBorder="1" applyAlignment="1">
      <alignment horizontal="center" vertical="top"/>
    </xf>
    <xf numFmtId="0" fontId="3" fillId="10" borderId="25" xfId="0" applyFont="1" applyFill="1" applyBorder="1" applyAlignment="1"/>
    <xf numFmtId="0" fontId="60" fillId="0" borderId="1" xfId="0" applyFont="1" applyBorder="1" applyAlignment="1">
      <alignment horizontal="left" vertical="top" wrapText="1"/>
    </xf>
    <xf numFmtId="0" fontId="60" fillId="6" borderId="1" xfId="0" applyNumberFormat="1" applyFont="1" applyFill="1" applyBorder="1" applyAlignment="1">
      <alignment horizontal="center" vertical="top"/>
    </xf>
    <xf numFmtId="0" fontId="60" fillId="5" borderId="1" xfId="0" applyNumberFormat="1" applyFont="1" applyFill="1" applyBorder="1" applyAlignment="1">
      <alignment horizontal="center" vertical="top"/>
    </xf>
    <xf numFmtId="0" fontId="3" fillId="2" borderId="1" xfId="0" applyFont="1" applyFill="1" applyBorder="1" applyAlignment="1">
      <alignment horizontal="center"/>
    </xf>
    <xf numFmtId="0" fontId="60" fillId="38" borderId="2" xfId="0" applyNumberFormat="1" applyFont="1" applyFill="1" applyBorder="1" applyAlignment="1">
      <alignment horizontal="center" vertical="top"/>
    </xf>
    <xf numFmtId="0" fontId="3" fillId="0" borderId="27" xfId="0" applyFont="1" applyBorder="1" applyAlignment="1">
      <alignment horizontal="center" vertical="top"/>
    </xf>
    <xf numFmtId="0" fontId="3" fillId="2" borderId="1" xfId="0" applyFont="1" applyFill="1" applyBorder="1" applyAlignment="1">
      <alignment horizontal="center"/>
    </xf>
    <xf numFmtId="0" fontId="60" fillId="5" borderId="1" xfId="0" applyFont="1" applyFill="1" applyBorder="1" applyAlignment="1">
      <alignment vertical="top" wrapText="1"/>
    </xf>
    <xf numFmtId="0" fontId="3" fillId="2" borderId="1" xfId="0" applyFont="1"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left"/>
    </xf>
    <xf numFmtId="0" fontId="3" fillId="2" borderId="1" xfId="0" applyFont="1" applyFill="1" applyBorder="1" applyAlignment="1">
      <alignment horizontal="center"/>
    </xf>
    <xf numFmtId="0" fontId="60" fillId="9" borderId="1" xfId="0" applyFont="1" applyFill="1" applyBorder="1" applyAlignment="1">
      <alignment vertical="top" wrapText="1"/>
    </xf>
    <xf numFmtId="164" fontId="60" fillId="9" borderId="1" xfId="0" applyNumberFormat="1" applyFont="1" applyFill="1" applyBorder="1" applyAlignment="1">
      <alignment horizontal="center" vertical="top"/>
    </xf>
    <xf numFmtId="164" fontId="6" fillId="9" borderId="1" xfId="2" applyNumberFormat="1" applyFont="1" applyFill="1" applyBorder="1" applyAlignment="1">
      <alignment horizontal="left"/>
    </xf>
    <xf numFmtId="0" fontId="6" fillId="9" borderId="1" xfId="2" applyFont="1" applyFill="1" applyBorder="1" applyAlignment="1"/>
    <xf numFmtId="0" fontId="6" fillId="9" borderId="2" xfId="2" applyFont="1" applyFill="1" applyBorder="1" applyAlignment="1">
      <alignment horizontal="center"/>
    </xf>
    <xf numFmtId="0" fontId="6" fillId="9" borderId="3" xfId="2" applyFont="1" applyFill="1" applyBorder="1" applyAlignment="1">
      <alignment horizontal="center"/>
    </xf>
    <xf numFmtId="0" fontId="6" fillId="9" borderId="4" xfId="2" applyFont="1" applyFill="1" applyBorder="1" applyAlignment="1">
      <alignment horizontal="center"/>
    </xf>
    <xf numFmtId="49" fontId="6" fillId="9" borderId="1" xfId="2" applyNumberFormat="1" applyFont="1" applyFill="1" applyBorder="1" applyAlignment="1"/>
    <xf numFmtId="164" fontId="6" fillId="9" borderId="25" xfId="2" applyNumberFormat="1" applyFont="1" applyFill="1" applyBorder="1" applyAlignment="1">
      <alignment horizontal="center" vertical="center"/>
    </xf>
    <xf numFmtId="164" fontId="6" fillId="9" borderId="27" xfId="2" applyNumberFormat="1" applyFont="1" applyFill="1" applyBorder="1" applyAlignment="1">
      <alignment horizontal="center" vertical="center"/>
    </xf>
    <xf numFmtId="164" fontId="6" fillId="9" borderId="26" xfId="2" applyNumberFormat="1" applyFont="1" applyFill="1" applyBorder="1" applyAlignment="1">
      <alignment horizontal="center" vertical="center"/>
    </xf>
    <xf numFmtId="49" fontId="6" fillId="9" borderId="25" xfId="2" applyNumberFormat="1" applyFont="1" applyFill="1" applyBorder="1" applyAlignment="1">
      <alignment horizontal="center" vertical="center"/>
    </xf>
    <xf numFmtId="49" fontId="6" fillId="9" borderId="26" xfId="2" applyNumberFormat="1" applyFont="1" applyFill="1" applyBorder="1" applyAlignment="1">
      <alignment horizontal="center" vertical="center"/>
    </xf>
    <xf numFmtId="0" fontId="6" fillId="9" borderId="0" xfId="2" applyFont="1" applyFill="1" applyBorder="1" applyAlignment="1">
      <alignment horizontal="center"/>
    </xf>
    <xf numFmtId="0" fontId="6" fillId="9" borderId="6" xfId="2" applyFont="1" applyFill="1" applyBorder="1" applyAlignment="1">
      <alignment horizontal="center"/>
    </xf>
    <xf numFmtId="14" fontId="6" fillId="9" borderId="6" xfId="2" applyNumberFormat="1" applyFont="1" applyFill="1" applyBorder="1" applyAlignment="1">
      <alignment horizontal="center"/>
    </xf>
    <xf numFmtId="0" fontId="7" fillId="9" borderId="8" xfId="2" applyFont="1" applyFill="1" applyBorder="1" applyAlignment="1">
      <alignment horizontal="center"/>
    </xf>
    <xf numFmtId="0" fontId="7" fillId="9" borderId="0" xfId="2" applyFont="1" applyFill="1" applyBorder="1" applyAlignment="1">
      <alignment horizontal="center"/>
    </xf>
    <xf numFmtId="164" fontId="6" fillId="9" borderId="1" xfId="2" applyNumberFormat="1" applyFont="1" applyFill="1" applyBorder="1" applyAlignment="1">
      <alignment horizontal="center"/>
    </xf>
    <xf numFmtId="49" fontId="6" fillId="9" borderId="1" xfId="2" applyNumberFormat="1" applyFont="1" applyFill="1" applyBorder="1" applyAlignment="1">
      <alignment horizontal="center"/>
    </xf>
    <xf numFmtId="0" fontId="6" fillId="8" borderId="1" xfId="2" applyFont="1" applyFill="1" applyBorder="1" applyAlignment="1">
      <alignment horizontal="center"/>
    </xf>
    <xf numFmtId="0" fontId="6" fillId="8" borderId="1" xfId="2" applyFont="1" applyFill="1" applyBorder="1" applyAlignment="1"/>
    <xf numFmtId="0" fontId="6" fillId="8" borderId="2" xfId="2" applyFont="1" applyFill="1" applyBorder="1" applyAlignment="1"/>
    <xf numFmtId="0" fontId="6" fillId="8" borderId="3" xfId="2" applyFont="1" applyFill="1" applyBorder="1" applyAlignment="1"/>
    <xf numFmtId="0" fontId="6" fillId="8" borderId="4" xfId="2" applyFont="1" applyFill="1" applyBorder="1" applyAlignment="1"/>
    <xf numFmtId="0" fontId="6" fillId="8" borderId="2" xfId="2" applyFont="1" applyFill="1" applyBorder="1" applyAlignment="1">
      <alignment horizontal="center"/>
    </xf>
    <xf numFmtId="0" fontId="6" fillId="8" borderId="3" xfId="2" applyFont="1" applyFill="1" applyBorder="1" applyAlignment="1">
      <alignment horizontal="center"/>
    </xf>
    <xf numFmtId="0" fontId="6" fillId="8" borderId="4" xfId="2" applyFont="1" applyFill="1" applyBorder="1" applyAlignment="1">
      <alignment horizontal="center"/>
    </xf>
    <xf numFmtId="0" fontId="3" fillId="2" borderId="1" xfId="0" applyFont="1" applyFill="1" applyBorder="1" applyAlignment="1">
      <alignment horizontal="center"/>
    </xf>
    <xf numFmtId="0" fontId="3" fillId="8" borderId="25" xfId="0" applyFont="1" applyFill="1" applyBorder="1" applyAlignment="1">
      <alignment horizontal="left" vertical="center"/>
    </xf>
    <xf numFmtId="0" fontId="3" fillId="8" borderId="26"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Border="1"/>
    <xf numFmtId="0" fontId="3" fillId="8" borderId="1" xfId="0" applyFont="1" applyFill="1" applyBorder="1" applyAlignment="1">
      <alignment horizontal="left" vertical="center"/>
    </xf>
    <xf numFmtId="0" fontId="60" fillId="0" borderId="1" xfId="0" applyFont="1" applyBorder="1" applyAlignment="1">
      <alignment horizontal="center" vertical="top"/>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3" fillId="10" borderId="27" xfId="0" applyFont="1" applyFill="1" applyBorder="1" applyAlignment="1">
      <alignment horizontal="left" vertical="center"/>
    </xf>
    <xf numFmtId="0" fontId="3" fillId="10" borderId="26" xfId="0" applyFont="1" applyFill="1" applyBorder="1" applyAlignment="1">
      <alignment horizontal="left" vertical="center"/>
    </xf>
    <xf numFmtId="0" fontId="60" fillId="0" borderId="2" xfId="0" applyFont="1" applyBorder="1" applyAlignment="1">
      <alignment horizontal="left" vertical="top" wrapText="1"/>
    </xf>
    <xf numFmtId="0" fontId="60" fillId="0" borderId="4" xfId="0" applyFont="1" applyBorder="1" applyAlignment="1">
      <alignment horizontal="left" vertical="top" wrapText="1"/>
    </xf>
    <xf numFmtId="0" fontId="60" fillId="0" borderId="25" xfId="0" applyFont="1" applyBorder="1" applyAlignment="1">
      <alignment horizontal="center" vertical="top"/>
    </xf>
    <xf numFmtId="0" fontId="60" fillId="0" borderId="27" xfId="0" applyFont="1" applyBorder="1" applyAlignment="1">
      <alignment horizontal="center" vertical="top"/>
    </xf>
    <xf numFmtId="0" fontId="60" fillId="0" borderId="26" xfId="0" applyFont="1" applyBorder="1" applyAlignment="1">
      <alignment horizontal="center" vertical="top"/>
    </xf>
    <xf numFmtId="0" fontId="0" fillId="0" borderId="25" xfId="0" applyFont="1" applyBorder="1" applyAlignment="1">
      <alignment horizontal="left" vertical="top"/>
    </xf>
    <xf numFmtId="0" fontId="0" fillId="0" borderId="26" xfId="0" applyFont="1" applyBorder="1" applyAlignment="1">
      <alignment horizontal="left" vertical="top"/>
    </xf>
    <xf numFmtId="0" fontId="3" fillId="10" borderId="25" xfId="0" applyFont="1" applyFill="1" applyBorder="1" applyAlignment="1">
      <alignment horizontal="left"/>
    </xf>
    <xf numFmtId="0" fontId="3" fillId="10" borderId="27" xfId="0" applyFont="1" applyFill="1" applyBorder="1" applyAlignment="1">
      <alignment horizontal="left"/>
    </xf>
    <xf numFmtId="0" fontId="3" fillId="10" borderId="26" xfId="0" applyFont="1" applyFill="1" applyBorder="1" applyAlignment="1">
      <alignment horizontal="left"/>
    </xf>
    <xf numFmtId="0" fontId="0" fillId="0" borderId="2" xfId="0"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xf numFmtId="0" fontId="0" fillId="0" borderId="4" xfId="0" applyFont="1" applyBorder="1"/>
    <xf numFmtId="0" fontId="3" fillId="8" borderId="2" xfId="0" applyFont="1" applyFill="1" applyBorder="1" applyAlignment="1">
      <alignment horizontal="left" vertical="center"/>
    </xf>
    <xf numFmtId="0" fontId="3" fillId="8" borderId="4" xfId="0" applyFont="1" applyFill="1" applyBorder="1" applyAlignment="1">
      <alignment horizontal="left" vertic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60" fillId="0" borderId="2" xfId="0" applyFont="1" applyFill="1" applyBorder="1" applyAlignment="1">
      <alignment horizontal="left" vertical="center"/>
    </xf>
    <xf numFmtId="0" fontId="60" fillId="0" borderId="3" xfId="0" applyFont="1" applyFill="1" applyBorder="1" applyAlignment="1">
      <alignment horizontal="left" vertical="center"/>
    </xf>
    <xf numFmtId="0" fontId="60" fillId="0" borderId="4" xfId="0" applyFont="1" applyFill="1" applyBorder="1" applyAlignment="1">
      <alignment horizontal="left" vertical="center"/>
    </xf>
    <xf numFmtId="0" fontId="3" fillId="5" borderId="25" xfId="0" applyFont="1" applyFill="1" applyBorder="1" applyAlignment="1">
      <alignment horizontal="left"/>
    </xf>
    <xf numFmtId="0" fontId="3" fillId="5" borderId="27" xfId="0" applyFont="1" applyFill="1" applyBorder="1" applyAlignment="1">
      <alignment horizontal="left"/>
    </xf>
    <xf numFmtId="0" fontId="3" fillId="5" borderId="26" xfId="0" applyFont="1" applyFill="1" applyBorder="1" applyAlignment="1">
      <alignment horizontal="left"/>
    </xf>
    <xf numFmtId="0" fontId="60" fillId="9" borderId="2" xfId="0" applyFont="1" applyFill="1" applyBorder="1" applyAlignment="1">
      <alignment horizontal="left" vertical="top" wrapText="1"/>
    </xf>
    <xf numFmtId="0" fontId="60" fillId="9" borderId="4" xfId="0" applyFont="1" applyFill="1" applyBorder="1" applyAlignment="1">
      <alignment horizontal="left" vertical="top" wrapText="1"/>
    </xf>
    <xf numFmtId="0" fontId="60" fillId="0" borderId="2" xfId="0" applyFont="1" applyFill="1" applyBorder="1" applyAlignment="1">
      <alignment horizontal="left" vertical="top"/>
    </xf>
    <xf numFmtId="0" fontId="60" fillId="0" borderId="27" xfId="0" applyFont="1" applyFill="1" applyBorder="1" applyAlignment="1">
      <alignment horizontal="left" vertical="top"/>
    </xf>
    <xf numFmtId="0" fontId="60" fillId="0" borderId="26" xfId="0" applyFont="1" applyFill="1" applyBorder="1" applyAlignment="1">
      <alignment horizontal="center" vertical="center"/>
    </xf>
    <xf numFmtId="0" fontId="0" fillId="0" borderId="0" xfId="0" applyAlignment="1">
      <alignment wrapText="1"/>
    </xf>
    <xf numFmtId="0" fontId="0" fillId="0" borderId="0" xfId="0" applyAlignment="1">
      <alignmen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cellXfs>
  <cellStyles count="150">
    <cellStyle name="_x000a_386grabber=G" xfId="16"/>
    <cellStyle name="20% - アクセント 1 2" xfId="17"/>
    <cellStyle name="20% - アクセント 2 2" xfId="18"/>
    <cellStyle name="20% - アクセント 3 2" xfId="19"/>
    <cellStyle name="20% - アクセント 4 2" xfId="20"/>
    <cellStyle name="20% - アクセント 5 2" xfId="21"/>
    <cellStyle name="20% - アクセント 6 2" xfId="22"/>
    <cellStyle name="40% - アクセント 1 2" xfId="23"/>
    <cellStyle name="40% - アクセント 2 2" xfId="24"/>
    <cellStyle name="40% - アクセント 3 2" xfId="25"/>
    <cellStyle name="40% - アクセント 4 2" xfId="26"/>
    <cellStyle name="40% - アクセント 5 2" xfId="27"/>
    <cellStyle name="40% - アクセント 6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args.style" xfId="3"/>
    <cellStyle name="Border" xfId="35"/>
    <cellStyle name="Calc Currency (0)" xfId="4"/>
    <cellStyle name="Calc Currency (2)" xfId="36"/>
    <cellStyle name="Calc Percent (0)" xfId="37"/>
    <cellStyle name="Calc Percent (1)" xfId="38"/>
    <cellStyle name="Calc Percent (2)" xfId="39"/>
    <cellStyle name="Calc Units (0)" xfId="40"/>
    <cellStyle name="Calc Units (1)" xfId="41"/>
    <cellStyle name="Calc Units (2)" xfId="42"/>
    <cellStyle name="Comma [00]" xfId="43"/>
    <cellStyle name="comma zerodec" xfId="44"/>
    <cellStyle name="Copied" xfId="45"/>
    <cellStyle name="Currency [00]" xfId="46"/>
    <cellStyle name="Currency1" xfId="47"/>
    <cellStyle name="Date Short" xfId="48"/>
    <cellStyle name="Dollar (zero dec)" xfId="49"/>
    <cellStyle name="Enter Currency (0)" xfId="50"/>
    <cellStyle name="Enter Currency (2)" xfId="51"/>
    <cellStyle name="Enter Units (0)" xfId="52"/>
    <cellStyle name="Enter Units (1)" xfId="53"/>
    <cellStyle name="Enter Units (2)" xfId="54"/>
    <cellStyle name="Entered" xfId="55"/>
    <cellStyle name="Followed Hyperlink" xfId="56"/>
    <cellStyle name="Grey" xfId="5"/>
    <cellStyle name="Header1" xfId="6"/>
    <cellStyle name="Header2" xfId="7"/>
    <cellStyle name="HEADINGS" xfId="57"/>
    <cellStyle name="HEADINGSTOP" xfId="58"/>
    <cellStyle name="Hyperlink" xfId="59"/>
    <cellStyle name="IBM(401K)" xfId="60"/>
    <cellStyle name="Input [yellow]" xfId="8"/>
    <cellStyle name="J401K" xfId="61"/>
    <cellStyle name="JT帳票" xfId="62"/>
    <cellStyle name="KWE標準" xfId="63"/>
    <cellStyle name="Link Currency (0)" xfId="64"/>
    <cellStyle name="Link Currency (2)" xfId="65"/>
    <cellStyle name="Link Units (0)" xfId="66"/>
    <cellStyle name="Link Units (1)" xfId="67"/>
    <cellStyle name="Link Units (2)" xfId="68"/>
    <cellStyle name="Millares [0]_BRASIL (2)" xfId="69"/>
    <cellStyle name="Millares_5670-t123" xfId="70"/>
    <cellStyle name="Milliers [0]_!!!GO" xfId="71"/>
    <cellStyle name="Milliers_!!!GO" xfId="72"/>
    <cellStyle name="Moneda [0]_BRASIL (2)" xfId="73"/>
    <cellStyle name="Moneda_5670-t123" xfId="74"/>
    <cellStyle name="Mon騁aire [0]_!!!GO" xfId="75"/>
    <cellStyle name="Mon騁aire_!!!GO" xfId="76"/>
    <cellStyle name="Normal" xfId="0" builtinId="0"/>
    <cellStyle name="Normal - Style1" xfId="9"/>
    <cellStyle name="Normal 2" xfId="2"/>
    <cellStyle name="Normal 3" xfId="1"/>
    <cellStyle name="Normal 4" xfId="15"/>
    <cellStyle name="Normale_LSCO0697" xfId="77"/>
    <cellStyle name="per.style" xfId="10"/>
    <cellStyle name="Percent [0]" xfId="78"/>
    <cellStyle name="Percent [00]" xfId="79"/>
    <cellStyle name="Percent [2]" xfId="11"/>
    <cellStyle name="PrePop Currency (0)" xfId="80"/>
    <cellStyle name="PrePop Currency (2)" xfId="81"/>
    <cellStyle name="PrePop Units (0)" xfId="82"/>
    <cellStyle name="PrePop Units (1)" xfId="83"/>
    <cellStyle name="PrePop Units (2)" xfId="84"/>
    <cellStyle name="pricing" xfId="85"/>
    <cellStyle name="PSChar" xfId="12"/>
    <cellStyle name="PSHeading" xfId="13"/>
    <cellStyle name="regstoresfromspecstores" xfId="86"/>
    <cellStyle name="RevList" xfId="87"/>
    <cellStyle name="SHADEDSTORES" xfId="88"/>
    <cellStyle name="specstores" xfId="89"/>
    <cellStyle name="subhead" xfId="90"/>
    <cellStyle name="Subtotal" xfId="91"/>
    <cellStyle name="Text Indent A" xfId="92"/>
    <cellStyle name="Text Indent B" xfId="93"/>
    <cellStyle name="Text Indent C" xfId="94"/>
    <cellStyle name="アクセント 1 2" xfId="95"/>
    <cellStyle name="アクセント 2 2" xfId="96"/>
    <cellStyle name="アクセント 3 2" xfId="97"/>
    <cellStyle name="アクセント 4 2" xfId="98"/>
    <cellStyle name="アクセント 5 2" xfId="99"/>
    <cellStyle name="アクセント 6 2" xfId="100"/>
    <cellStyle name="センター" xfId="101"/>
    <cellStyle name="タイトル 2" xfId="102"/>
    <cellStyle name="チェック セル 2" xfId="103"/>
    <cellStyle name="どちらでもない 2" xfId="104"/>
    <cellStyle name="ハイパーリンク 2" xfId="105"/>
    <cellStyle name="メモ 2" xfId="106"/>
    <cellStyle name="リンク セル 2" xfId="107"/>
    <cellStyle name="・'_x000c_・・・V_x0001_ｳ_x0018_ﾘ0_x0007__x0001__x0001_" xfId="108"/>
    <cellStyle name="価格桁区切り" xfId="109"/>
    <cellStyle name="入力 2" xfId="110"/>
    <cellStyle name="出力 2" xfId="111"/>
    <cellStyle name="型番" xfId="112"/>
    <cellStyle name="年月日" xfId="113"/>
    <cellStyle name="悪い 2" xfId="114"/>
    <cellStyle name="数値" xfId="115"/>
    <cellStyle name="数値（桁区切り）" xfId="116"/>
    <cellStyle name="数値_ＣＣ見積３S4100(NX)_rev3010704" xfId="117"/>
    <cellStyle name="文字列" xfId="118"/>
    <cellStyle name="日付" xfId="119"/>
    <cellStyle name="未定義" xfId="120"/>
    <cellStyle name="桁区切? [0.00]" xfId="121"/>
    <cellStyle name="標?_Pacific Region P&amp;L" xfId="122"/>
    <cellStyle name="標準 10" xfId="123"/>
    <cellStyle name="標準 2" xfId="124"/>
    <cellStyle name="標準 2 2" xfId="125"/>
    <cellStyle name="標準 2 2 2" xfId="126"/>
    <cellStyle name="標準 3" xfId="127"/>
    <cellStyle name="標準 4" xfId="14"/>
    <cellStyle name="標準 5" xfId="128"/>
    <cellStyle name="標準 5 2" xfId="129"/>
    <cellStyle name="標準 6" xfId="130"/>
    <cellStyle name="標準 7" xfId="131"/>
    <cellStyle name="標準 8" xfId="132"/>
    <cellStyle name="標準 9" xfId="133"/>
    <cellStyle name="標準_00_表紙等_20060621" xfId="134"/>
    <cellStyle name="網掛け" xfId="135"/>
    <cellStyle name="良い 2" xfId="136"/>
    <cellStyle name="製品通知&quot;-&quot;" xfId="137"/>
    <cellStyle name="製品通知価格" xfId="138"/>
    <cellStyle name="製品通知文字列" xfId="139"/>
    <cellStyle name="製品通知日付" xfId="140"/>
    <cellStyle name="見出し 1 2" xfId="141"/>
    <cellStyle name="見出し 2 2" xfId="142"/>
    <cellStyle name="見出し 3 2" xfId="143"/>
    <cellStyle name="見出し 4 2" xfId="144"/>
    <cellStyle name="計算 2" xfId="145"/>
    <cellStyle name="説明文 2" xfId="146"/>
    <cellStyle name="警告文 2" xfId="147"/>
    <cellStyle name="開発計画書スタイル" xfId="148"/>
    <cellStyle name="集計 2" xfId="149"/>
  </cellStyles>
  <dxfs count="476">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view="pageBreakPreview" zoomScaleNormal="85" zoomScaleSheetLayoutView="100" zoomScalePageLayoutView="55" workbookViewId="0">
      <selection activeCell="AI15" sqref="AI15:AJ15"/>
    </sheetView>
  </sheetViews>
  <sheetFormatPr defaultColWidth="4.7109375" defaultRowHeight="15.75"/>
  <cols>
    <col min="1" max="29" width="4.7109375" style="10"/>
    <col min="30" max="30" width="3.140625" style="10" customWidth="1"/>
    <col min="31" max="33" width="4.7109375" style="10"/>
    <col min="34" max="34" width="8.7109375" style="10" customWidth="1"/>
    <col min="35" max="35" width="6.7109375" style="10" customWidth="1"/>
    <col min="36" max="36" width="6" style="10" customWidth="1"/>
    <col min="37" max="16384" width="4.7109375" style="10"/>
  </cols>
  <sheetData>
    <row r="1" spans="1:38" s="15" customFormat="1">
      <c r="A1" s="14"/>
      <c r="B1" s="63"/>
      <c r="C1" s="63"/>
      <c r="D1" s="63"/>
      <c r="E1" s="63"/>
      <c r="F1" s="63"/>
      <c r="G1" s="63"/>
      <c r="H1" s="63"/>
      <c r="I1" s="63"/>
      <c r="J1" s="63"/>
      <c r="K1" s="63"/>
      <c r="L1" s="64"/>
      <c r="M1" s="63"/>
      <c r="N1" s="8"/>
      <c r="O1" s="8"/>
      <c r="P1" s="8"/>
      <c r="Q1" s="8"/>
      <c r="R1" s="8"/>
      <c r="S1" s="8"/>
      <c r="T1" s="8"/>
      <c r="U1" s="8"/>
      <c r="V1" s="8"/>
      <c r="W1" s="8"/>
      <c r="X1" s="8"/>
      <c r="Y1" s="8"/>
      <c r="Z1" s="8"/>
      <c r="AA1" s="8"/>
      <c r="AB1" s="8"/>
      <c r="AC1" s="8"/>
      <c r="AD1" s="8"/>
      <c r="AE1" s="8"/>
      <c r="AF1" s="8"/>
      <c r="AG1" s="8"/>
      <c r="AH1" s="8"/>
      <c r="AI1" s="8"/>
      <c r="AJ1" s="8"/>
      <c r="AK1" s="8"/>
      <c r="AL1" s="9"/>
    </row>
    <row r="2" spans="1:38" s="15" customFormat="1" ht="30.75">
      <c r="A2" s="65" t="s">
        <v>20</v>
      </c>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13"/>
    </row>
    <row r="3" spans="1:38" s="15" customFormat="1">
      <c r="A3" s="11"/>
      <c r="B3" s="62"/>
      <c r="C3" s="62"/>
      <c r="D3" s="62"/>
      <c r="E3" s="62"/>
      <c r="F3" s="62"/>
      <c r="G3" s="62"/>
      <c r="H3" s="62"/>
      <c r="I3" s="62"/>
      <c r="J3" s="62"/>
      <c r="K3" s="62"/>
      <c r="L3" s="62"/>
      <c r="M3" s="62"/>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s="15" customFormat="1">
      <c r="A4" s="11"/>
      <c r="B4" s="69" t="s">
        <v>21</v>
      </c>
      <c r="C4" s="69"/>
      <c r="D4" s="69"/>
      <c r="E4" s="70" t="s">
        <v>22</v>
      </c>
      <c r="F4" s="70"/>
      <c r="G4" s="70"/>
      <c r="H4" s="70"/>
      <c r="I4" s="70"/>
      <c r="J4" s="70"/>
      <c r="K4" s="70"/>
      <c r="L4" s="71" t="s">
        <v>23</v>
      </c>
      <c r="M4" s="72"/>
      <c r="N4" s="72"/>
      <c r="O4" s="72"/>
      <c r="P4" s="72"/>
      <c r="Q4" s="72"/>
      <c r="R4" s="72"/>
      <c r="S4" s="72"/>
      <c r="T4" s="72"/>
      <c r="U4" s="72"/>
      <c r="V4" s="72"/>
      <c r="W4" s="72"/>
      <c r="X4" s="72"/>
      <c r="Y4" s="72"/>
      <c r="Z4" s="72"/>
      <c r="AA4" s="72"/>
      <c r="AB4" s="72"/>
      <c r="AC4" s="72"/>
      <c r="AD4" s="73"/>
      <c r="AE4" s="74" t="s">
        <v>24</v>
      </c>
      <c r="AF4" s="75"/>
      <c r="AG4" s="75"/>
      <c r="AH4" s="76"/>
      <c r="AI4" s="74" t="s">
        <v>19</v>
      </c>
      <c r="AJ4" s="76"/>
      <c r="AK4" s="12"/>
      <c r="AL4" s="13"/>
    </row>
    <row r="5" spans="1:38" s="15" customFormat="1">
      <c r="A5" s="11"/>
      <c r="B5" s="67" t="s">
        <v>84</v>
      </c>
      <c r="C5" s="67"/>
      <c r="D5" s="67"/>
      <c r="E5" s="52" t="s">
        <v>216</v>
      </c>
      <c r="F5" s="52"/>
      <c r="G5" s="52"/>
      <c r="H5" s="52"/>
      <c r="I5" s="52"/>
      <c r="J5" s="52"/>
      <c r="K5" s="52"/>
      <c r="L5" s="52" t="s">
        <v>219</v>
      </c>
      <c r="M5" s="52"/>
      <c r="N5" s="52"/>
      <c r="O5" s="52"/>
      <c r="P5" s="52"/>
      <c r="Q5" s="52"/>
      <c r="R5" s="52"/>
      <c r="S5" s="52"/>
      <c r="T5" s="52"/>
      <c r="U5" s="52"/>
      <c r="V5" s="52"/>
      <c r="W5" s="52"/>
      <c r="X5" s="52"/>
      <c r="Y5" s="52"/>
      <c r="Z5" s="52"/>
      <c r="AA5" s="52"/>
      <c r="AB5" s="52"/>
      <c r="AC5" s="52"/>
      <c r="AD5" s="52"/>
      <c r="AE5" s="53" t="s">
        <v>214</v>
      </c>
      <c r="AF5" s="54"/>
      <c r="AG5" s="54"/>
      <c r="AH5" s="55"/>
      <c r="AI5" s="68" t="s">
        <v>215</v>
      </c>
      <c r="AJ5" s="68"/>
      <c r="AK5" s="12"/>
      <c r="AL5" s="13"/>
    </row>
    <row r="6" spans="1:38" s="15" customFormat="1">
      <c r="A6" s="11"/>
      <c r="B6" s="67">
        <v>42769</v>
      </c>
      <c r="C6" s="67"/>
      <c r="D6" s="67"/>
      <c r="E6" s="52" t="s">
        <v>216</v>
      </c>
      <c r="F6" s="52"/>
      <c r="G6" s="52"/>
      <c r="H6" s="52"/>
      <c r="I6" s="52"/>
      <c r="J6" s="52"/>
      <c r="K6" s="52"/>
      <c r="L6" s="52" t="s">
        <v>218</v>
      </c>
      <c r="M6" s="52"/>
      <c r="N6" s="52"/>
      <c r="O6" s="52"/>
      <c r="P6" s="52"/>
      <c r="Q6" s="52"/>
      <c r="R6" s="52"/>
      <c r="S6" s="52"/>
      <c r="T6" s="52"/>
      <c r="U6" s="52"/>
      <c r="V6" s="52"/>
      <c r="W6" s="52"/>
      <c r="X6" s="52"/>
      <c r="Y6" s="52"/>
      <c r="Z6" s="52"/>
      <c r="AA6" s="52"/>
      <c r="AB6" s="52"/>
      <c r="AC6" s="52"/>
      <c r="AD6" s="52"/>
      <c r="AE6" s="53" t="s">
        <v>214</v>
      </c>
      <c r="AF6" s="54"/>
      <c r="AG6" s="54"/>
      <c r="AH6" s="55"/>
      <c r="AI6" s="68" t="s">
        <v>217</v>
      </c>
      <c r="AJ6" s="68"/>
      <c r="AK6" s="12"/>
      <c r="AL6" s="13"/>
    </row>
    <row r="7" spans="1:38" s="15" customFormat="1">
      <c r="A7" s="11"/>
      <c r="B7" s="67">
        <v>42981</v>
      </c>
      <c r="C7" s="67"/>
      <c r="D7" s="67"/>
      <c r="E7" s="52" t="s">
        <v>216</v>
      </c>
      <c r="F7" s="52"/>
      <c r="G7" s="52"/>
      <c r="H7" s="52"/>
      <c r="I7" s="52"/>
      <c r="J7" s="52"/>
      <c r="K7" s="52"/>
      <c r="L7" s="52" t="s">
        <v>218</v>
      </c>
      <c r="M7" s="52"/>
      <c r="N7" s="52"/>
      <c r="O7" s="52"/>
      <c r="P7" s="52"/>
      <c r="Q7" s="52"/>
      <c r="R7" s="52"/>
      <c r="S7" s="52"/>
      <c r="T7" s="52"/>
      <c r="U7" s="52"/>
      <c r="V7" s="52"/>
      <c r="W7" s="52"/>
      <c r="X7" s="52"/>
      <c r="Y7" s="52"/>
      <c r="Z7" s="52"/>
      <c r="AA7" s="52"/>
      <c r="AB7" s="52"/>
      <c r="AC7" s="52"/>
      <c r="AD7" s="52"/>
      <c r="AE7" s="53" t="s">
        <v>214</v>
      </c>
      <c r="AF7" s="54"/>
      <c r="AG7" s="54"/>
      <c r="AH7" s="55"/>
      <c r="AI7" s="68" t="s">
        <v>217</v>
      </c>
      <c r="AJ7" s="68"/>
      <c r="AK7" s="12"/>
      <c r="AL7" s="13"/>
    </row>
    <row r="8" spans="1:38" s="15" customFormat="1">
      <c r="A8" s="11"/>
      <c r="B8" s="67" t="s">
        <v>316</v>
      </c>
      <c r="C8" s="67"/>
      <c r="D8" s="67"/>
      <c r="E8" s="52" t="s">
        <v>317</v>
      </c>
      <c r="F8" s="52"/>
      <c r="G8" s="52"/>
      <c r="H8" s="52"/>
      <c r="I8" s="52"/>
      <c r="J8" s="52"/>
      <c r="K8" s="52"/>
      <c r="L8" s="52" t="s">
        <v>318</v>
      </c>
      <c r="M8" s="52"/>
      <c r="N8" s="52"/>
      <c r="O8" s="52"/>
      <c r="P8" s="52"/>
      <c r="Q8" s="52"/>
      <c r="R8" s="52"/>
      <c r="S8" s="52"/>
      <c r="T8" s="52"/>
      <c r="U8" s="52"/>
      <c r="V8" s="52"/>
      <c r="W8" s="52"/>
      <c r="X8" s="52"/>
      <c r="Y8" s="52"/>
      <c r="Z8" s="52"/>
      <c r="AA8" s="52"/>
      <c r="AB8" s="52"/>
      <c r="AC8" s="52"/>
      <c r="AD8" s="52"/>
      <c r="AE8" s="53" t="s">
        <v>214</v>
      </c>
      <c r="AF8" s="54"/>
      <c r="AG8" s="54"/>
      <c r="AH8" s="55"/>
      <c r="AI8" s="68" t="s">
        <v>319</v>
      </c>
      <c r="AJ8" s="68"/>
      <c r="AK8" s="12"/>
      <c r="AL8" s="13"/>
    </row>
    <row r="9" spans="1:38" s="15" customFormat="1">
      <c r="A9" s="11"/>
      <c r="B9" s="67" t="s">
        <v>321</v>
      </c>
      <c r="C9" s="67"/>
      <c r="D9" s="67"/>
      <c r="E9" s="52" t="s">
        <v>317</v>
      </c>
      <c r="F9" s="52"/>
      <c r="G9" s="52"/>
      <c r="H9" s="52"/>
      <c r="I9" s="52"/>
      <c r="J9" s="52"/>
      <c r="K9" s="52"/>
      <c r="L9" s="52" t="s">
        <v>320</v>
      </c>
      <c r="M9" s="52"/>
      <c r="N9" s="52"/>
      <c r="O9" s="52"/>
      <c r="P9" s="52"/>
      <c r="Q9" s="52"/>
      <c r="R9" s="52"/>
      <c r="S9" s="52"/>
      <c r="T9" s="52"/>
      <c r="U9" s="52"/>
      <c r="V9" s="52"/>
      <c r="W9" s="52"/>
      <c r="X9" s="52"/>
      <c r="Y9" s="52"/>
      <c r="Z9" s="52"/>
      <c r="AA9" s="52"/>
      <c r="AB9" s="52"/>
      <c r="AC9" s="52"/>
      <c r="AD9" s="52"/>
      <c r="AE9" s="53" t="s">
        <v>214</v>
      </c>
      <c r="AF9" s="54"/>
      <c r="AG9" s="54"/>
      <c r="AH9" s="55"/>
      <c r="AI9" s="68" t="s">
        <v>319</v>
      </c>
      <c r="AJ9" s="68"/>
      <c r="AK9" s="12"/>
      <c r="AL9" s="13"/>
    </row>
    <row r="10" spans="1:38" s="15" customFormat="1">
      <c r="A10" s="11"/>
      <c r="B10" s="67" t="s">
        <v>321</v>
      </c>
      <c r="C10" s="67"/>
      <c r="D10" s="67"/>
      <c r="E10" s="52" t="s">
        <v>492</v>
      </c>
      <c r="F10" s="52"/>
      <c r="G10" s="52"/>
      <c r="H10" s="52"/>
      <c r="I10" s="52"/>
      <c r="J10" s="52"/>
      <c r="K10" s="52"/>
      <c r="L10" s="52" t="s">
        <v>493</v>
      </c>
      <c r="M10" s="52"/>
      <c r="N10" s="52"/>
      <c r="O10" s="52"/>
      <c r="P10" s="52"/>
      <c r="Q10" s="52"/>
      <c r="R10" s="52"/>
      <c r="S10" s="52"/>
      <c r="T10" s="52"/>
      <c r="U10" s="52"/>
      <c r="V10" s="52"/>
      <c r="W10" s="52"/>
      <c r="X10" s="52"/>
      <c r="Y10" s="52"/>
      <c r="Z10" s="52"/>
      <c r="AA10" s="52"/>
      <c r="AB10" s="52"/>
      <c r="AC10" s="52"/>
      <c r="AD10" s="52"/>
      <c r="AE10" s="53" t="s">
        <v>214</v>
      </c>
      <c r="AF10" s="54"/>
      <c r="AG10" s="54"/>
      <c r="AH10" s="55"/>
      <c r="AI10" s="68" t="s">
        <v>494</v>
      </c>
      <c r="AJ10" s="68"/>
      <c r="AK10" s="12"/>
      <c r="AL10" s="13"/>
    </row>
    <row r="11" spans="1:38" s="15" customFormat="1">
      <c r="A11" s="11"/>
      <c r="B11" s="67" t="s">
        <v>372</v>
      </c>
      <c r="C11" s="67"/>
      <c r="D11" s="67"/>
      <c r="E11" s="52" t="s">
        <v>492</v>
      </c>
      <c r="F11" s="52"/>
      <c r="G11" s="52"/>
      <c r="H11" s="52"/>
      <c r="I11" s="52"/>
      <c r="J11" s="52"/>
      <c r="K11" s="52"/>
      <c r="L11" s="52" t="s">
        <v>495</v>
      </c>
      <c r="M11" s="52"/>
      <c r="N11" s="52"/>
      <c r="O11" s="52"/>
      <c r="P11" s="52"/>
      <c r="Q11" s="52"/>
      <c r="R11" s="52"/>
      <c r="S11" s="52"/>
      <c r="T11" s="52"/>
      <c r="U11" s="52"/>
      <c r="V11" s="52"/>
      <c r="W11" s="52"/>
      <c r="X11" s="52"/>
      <c r="Y11" s="52"/>
      <c r="Z11" s="52"/>
      <c r="AA11" s="52"/>
      <c r="AB11" s="52"/>
      <c r="AC11" s="52"/>
      <c r="AD11" s="52"/>
      <c r="AE11" s="53" t="s">
        <v>214</v>
      </c>
      <c r="AF11" s="54"/>
      <c r="AG11" s="54"/>
      <c r="AH11" s="55"/>
      <c r="AI11" s="68" t="s">
        <v>494</v>
      </c>
      <c r="AJ11" s="68"/>
      <c r="AK11" s="12"/>
      <c r="AL11" s="13"/>
    </row>
    <row r="12" spans="1:38">
      <c r="A12" s="11"/>
      <c r="B12" s="57" t="s">
        <v>372</v>
      </c>
      <c r="C12" s="58"/>
      <c r="D12" s="59"/>
      <c r="E12" s="52" t="s">
        <v>496</v>
      </c>
      <c r="F12" s="52"/>
      <c r="G12" s="52"/>
      <c r="H12" s="52"/>
      <c r="I12" s="52"/>
      <c r="J12" s="52"/>
      <c r="K12" s="52"/>
      <c r="L12" s="52" t="s">
        <v>497</v>
      </c>
      <c r="M12" s="52"/>
      <c r="N12" s="52"/>
      <c r="O12" s="52"/>
      <c r="P12" s="52"/>
      <c r="Q12" s="52"/>
      <c r="R12" s="52"/>
      <c r="S12" s="52"/>
      <c r="T12" s="52"/>
      <c r="U12" s="52"/>
      <c r="V12" s="52"/>
      <c r="W12" s="52"/>
      <c r="X12" s="52"/>
      <c r="Y12" s="52"/>
      <c r="Z12" s="52"/>
      <c r="AA12" s="52"/>
      <c r="AB12" s="52"/>
      <c r="AC12" s="52"/>
      <c r="AD12" s="52"/>
      <c r="AE12" s="53" t="s">
        <v>214</v>
      </c>
      <c r="AF12" s="54"/>
      <c r="AG12" s="54"/>
      <c r="AH12" s="55"/>
      <c r="AI12" s="60" t="s">
        <v>498</v>
      </c>
      <c r="AJ12" s="61"/>
      <c r="AK12" s="12"/>
      <c r="AL12" s="13"/>
    </row>
    <row r="13" spans="1:38">
      <c r="A13" s="11"/>
      <c r="B13" s="57" t="s">
        <v>372</v>
      </c>
      <c r="C13" s="58"/>
      <c r="D13" s="59"/>
      <c r="E13" s="52" t="s">
        <v>500</v>
      </c>
      <c r="F13" s="52"/>
      <c r="G13" s="52"/>
      <c r="H13" s="52"/>
      <c r="I13" s="52"/>
      <c r="J13" s="52"/>
      <c r="K13" s="52"/>
      <c r="L13" s="52" t="s">
        <v>499</v>
      </c>
      <c r="M13" s="52"/>
      <c r="N13" s="52"/>
      <c r="O13" s="52"/>
      <c r="P13" s="52"/>
      <c r="Q13" s="52"/>
      <c r="R13" s="52"/>
      <c r="S13" s="52"/>
      <c r="T13" s="52"/>
      <c r="U13" s="52"/>
      <c r="V13" s="52"/>
      <c r="W13" s="52"/>
      <c r="X13" s="52"/>
      <c r="Y13" s="52"/>
      <c r="Z13" s="52"/>
      <c r="AA13" s="52"/>
      <c r="AB13" s="52"/>
      <c r="AC13" s="52"/>
      <c r="AD13" s="52"/>
      <c r="AE13" s="53" t="s">
        <v>214</v>
      </c>
      <c r="AF13" s="54"/>
      <c r="AG13" s="54"/>
      <c r="AH13" s="55"/>
      <c r="AI13" s="60" t="s">
        <v>498</v>
      </c>
      <c r="AJ13" s="61"/>
      <c r="AK13" s="12"/>
      <c r="AL13" s="13"/>
    </row>
    <row r="14" spans="1:38">
      <c r="A14" s="11"/>
      <c r="B14" s="57" t="s">
        <v>439</v>
      </c>
      <c r="C14" s="58"/>
      <c r="D14" s="59"/>
      <c r="E14" s="52" t="s">
        <v>496</v>
      </c>
      <c r="F14" s="52"/>
      <c r="G14" s="52"/>
      <c r="H14" s="52"/>
      <c r="I14" s="52"/>
      <c r="J14" s="52"/>
      <c r="K14" s="52"/>
      <c r="L14" s="52" t="s">
        <v>501</v>
      </c>
      <c r="M14" s="52"/>
      <c r="N14" s="52"/>
      <c r="O14" s="52"/>
      <c r="P14" s="52"/>
      <c r="Q14" s="52"/>
      <c r="R14" s="52"/>
      <c r="S14" s="52"/>
      <c r="T14" s="52"/>
      <c r="U14" s="52"/>
      <c r="V14" s="52"/>
      <c r="W14" s="52"/>
      <c r="X14" s="52"/>
      <c r="Y14" s="52"/>
      <c r="Z14" s="52"/>
      <c r="AA14" s="52"/>
      <c r="AB14" s="52"/>
      <c r="AC14" s="52"/>
      <c r="AD14" s="52"/>
      <c r="AE14" s="53" t="s">
        <v>214</v>
      </c>
      <c r="AF14" s="54"/>
      <c r="AG14" s="54"/>
      <c r="AH14" s="55"/>
      <c r="AI14" s="60" t="s">
        <v>498</v>
      </c>
      <c r="AJ14" s="61"/>
      <c r="AK14" s="15"/>
      <c r="AL14" s="13"/>
    </row>
    <row r="15" spans="1:38">
      <c r="A15" s="11"/>
      <c r="B15" s="57" t="s">
        <v>491</v>
      </c>
      <c r="C15" s="58"/>
      <c r="D15" s="59"/>
      <c r="E15" s="52" t="s">
        <v>500</v>
      </c>
      <c r="F15" s="52"/>
      <c r="G15" s="52"/>
      <c r="H15" s="52"/>
      <c r="I15" s="52"/>
      <c r="J15" s="52"/>
      <c r="K15" s="52"/>
      <c r="L15" s="52" t="s">
        <v>503</v>
      </c>
      <c r="M15" s="52"/>
      <c r="N15" s="52"/>
      <c r="O15" s="52"/>
      <c r="P15" s="52"/>
      <c r="Q15" s="52"/>
      <c r="R15" s="52"/>
      <c r="S15" s="52"/>
      <c r="T15" s="52"/>
      <c r="U15" s="52"/>
      <c r="V15" s="52"/>
      <c r="W15" s="52"/>
      <c r="X15" s="52"/>
      <c r="Y15" s="52"/>
      <c r="Z15" s="52"/>
      <c r="AA15" s="52"/>
      <c r="AB15" s="52"/>
      <c r="AC15" s="52"/>
      <c r="AD15" s="52"/>
      <c r="AE15" s="53" t="s">
        <v>214</v>
      </c>
      <c r="AF15" s="54"/>
      <c r="AG15" s="54"/>
      <c r="AH15" s="55"/>
      <c r="AI15" s="60" t="s">
        <v>502</v>
      </c>
      <c r="AJ15" s="61"/>
      <c r="AK15" s="12"/>
      <c r="AL15" s="13"/>
    </row>
    <row r="16" spans="1:38">
      <c r="A16" s="11"/>
      <c r="B16" s="51"/>
      <c r="C16" s="51"/>
      <c r="D16" s="51"/>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3"/>
      <c r="AF16" s="54"/>
      <c r="AG16" s="54"/>
      <c r="AH16" s="55"/>
      <c r="AI16" s="56"/>
      <c r="AJ16" s="56"/>
      <c r="AK16" s="15"/>
      <c r="AL16" s="13"/>
    </row>
    <row r="17" spans="1:38">
      <c r="A17" s="11"/>
      <c r="B17" s="51"/>
      <c r="C17" s="51"/>
      <c r="D17" s="51"/>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3"/>
      <c r="AF17" s="54"/>
      <c r="AG17" s="54"/>
      <c r="AH17" s="55"/>
      <c r="AI17" s="56"/>
      <c r="AJ17" s="56"/>
      <c r="AK17" s="12"/>
      <c r="AL17" s="13"/>
    </row>
    <row r="18" spans="1:38">
      <c r="A18" s="11"/>
      <c r="B18" s="51"/>
      <c r="C18" s="51"/>
      <c r="D18" s="51"/>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3"/>
      <c r="AF18" s="54"/>
      <c r="AG18" s="54"/>
      <c r="AH18" s="55"/>
      <c r="AI18" s="56"/>
      <c r="AJ18" s="56"/>
      <c r="AK18" s="12"/>
      <c r="AL18" s="13"/>
    </row>
    <row r="19" spans="1:38">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3"/>
    </row>
    <row r="20" spans="1:38">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row>
    <row r="21" spans="1:38">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3"/>
    </row>
    <row r="22" spans="1:38">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3"/>
    </row>
    <row r="23" spans="1:38">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3"/>
    </row>
    <row r="24" spans="1:38">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3"/>
    </row>
    <row r="25" spans="1:38">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row>
    <row r="26" spans="1:38">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row>
    <row r="27" spans="1:38">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row>
    <row r="28" spans="1:3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3"/>
    </row>
    <row r="29" spans="1:38">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3"/>
    </row>
    <row r="30" spans="1:38">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3"/>
    </row>
    <row r="31" spans="1:38">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row>
    <row r="32" spans="1:38">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row>
    <row r="33" spans="1:38">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row>
    <row r="34" spans="1:38">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row>
    <row r="35" spans="1:38">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row>
    <row r="36" spans="1:38">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row>
    <row r="37" spans="1:38">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3"/>
    </row>
    <row r="38" spans="1: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3"/>
    </row>
    <row r="39" spans="1:38">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3"/>
    </row>
    <row r="40" spans="1:38" ht="16.5" thickBot="1">
      <c r="A40" s="11"/>
      <c r="B40" s="16"/>
      <c r="C40" s="16"/>
      <c r="D40" s="16"/>
      <c r="E40" s="16"/>
      <c r="F40" s="16"/>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spans="1:38">
      <c r="A41" s="11"/>
      <c r="G41" s="12"/>
    </row>
    <row r="42" spans="1:38" ht="98.25" customHeight="1">
      <c r="A42" s="11"/>
      <c r="B42" s="12" t="s">
        <v>77</v>
      </c>
      <c r="C42" s="12"/>
      <c r="D42" s="33" t="s">
        <v>78</v>
      </c>
      <c r="E42" s="12"/>
      <c r="F42" s="34" t="s">
        <v>83</v>
      </c>
      <c r="G42" s="12"/>
    </row>
    <row r="43" spans="1:38" ht="409.5">
      <c r="A43" s="11"/>
      <c r="B43" s="12" t="s">
        <v>79</v>
      </c>
      <c r="C43" s="12"/>
      <c r="D43" s="33" t="s">
        <v>80</v>
      </c>
      <c r="E43" s="12"/>
      <c r="F43" s="12"/>
      <c r="G43" s="12"/>
    </row>
    <row r="44" spans="1:38" ht="409.5">
      <c r="A44" s="11"/>
      <c r="B44" s="12" t="s">
        <v>81</v>
      </c>
      <c r="C44" s="12"/>
      <c r="D44" s="33" t="s">
        <v>82</v>
      </c>
      <c r="E44" s="12"/>
      <c r="F44" s="34" t="s">
        <v>83</v>
      </c>
      <c r="G44" s="12"/>
    </row>
    <row r="45" spans="1:38">
      <c r="A45" s="10">
        <v>31</v>
      </c>
    </row>
    <row r="46" spans="1:38">
      <c r="A46" s="10">
        <v>32</v>
      </c>
    </row>
    <row r="47" spans="1:38">
      <c r="A47" s="10">
        <v>33</v>
      </c>
    </row>
  </sheetData>
  <mergeCells count="84">
    <mergeCell ref="B12:D12"/>
    <mergeCell ref="E12:K12"/>
    <mergeCell ref="L12:AD12"/>
    <mergeCell ref="AE12:AH12"/>
    <mergeCell ref="AI12:AJ12"/>
    <mergeCell ref="B10:D10"/>
    <mergeCell ref="E10:K10"/>
    <mergeCell ref="L10:AD10"/>
    <mergeCell ref="AE10:AH10"/>
    <mergeCell ref="AI10:AJ10"/>
    <mergeCell ref="B11:D11"/>
    <mergeCell ref="E11:K11"/>
    <mergeCell ref="L11:AD11"/>
    <mergeCell ref="AE11:AH11"/>
    <mergeCell ref="AI11:AJ11"/>
    <mergeCell ref="B8:D8"/>
    <mergeCell ref="E8:K8"/>
    <mergeCell ref="L8:AD8"/>
    <mergeCell ref="AE8:AH8"/>
    <mergeCell ref="AI8:AJ8"/>
    <mergeCell ref="B9:D9"/>
    <mergeCell ref="E9:K9"/>
    <mergeCell ref="L9:AD9"/>
    <mergeCell ref="AE9:AH9"/>
    <mergeCell ref="AI9:AJ9"/>
    <mergeCell ref="B6:D6"/>
    <mergeCell ref="E6:K6"/>
    <mergeCell ref="L6:AD6"/>
    <mergeCell ref="AE6:AH6"/>
    <mergeCell ref="AI6:AJ6"/>
    <mergeCell ref="B7:D7"/>
    <mergeCell ref="E7:K7"/>
    <mergeCell ref="L7:AD7"/>
    <mergeCell ref="AE7:AH7"/>
    <mergeCell ref="AI7:AJ7"/>
    <mergeCell ref="B4:D4"/>
    <mergeCell ref="E4:K4"/>
    <mergeCell ref="L4:AD4"/>
    <mergeCell ref="AE4:AH4"/>
    <mergeCell ref="AI4:AJ4"/>
    <mergeCell ref="B5:D5"/>
    <mergeCell ref="E5:K5"/>
    <mergeCell ref="L5:AD5"/>
    <mergeCell ref="AE5:AH5"/>
    <mergeCell ref="AI5:AJ5"/>
    <mergeCell ref="B3:C3"/>
    <mergeCell ref="D3:I3"/>
    <mergeCell ref="J3:K3"/>
    <mergeCell ref="L3:M3"/>
    <mergeCell ref="B1:C1"/>
    <mergeCell ref="D1:I1"/>
    <mergeCell ref="J1:K1"/>
    <mergeCell ref="L1:M1"/>
    <mergeCell ref="A2:AK2"/>
    <mergeCell ref="B13:D13"/>
    <mergeCell ref="E13:K13"/>
    <mergeCell ref="L13:AD13"/>
    <mergeCell ref="AE13:AH13"/>
    <mergeCell ref="AI13:AJ13"/>
    <mergeCell ref="B14:D14"/>
    <mergeCell ref="E14:K14"/>
    <mergeCell ref="L14:AD14"/>
    <mergeCell ref="AE14:AH14"/>
    <mergeCell ref="AI14:AJ14"/>
    <mergeCell ref="B15:D15"/>
    <mergeCell ref="E15:K15"/>
    <mergeCell ref="L15:AD15"/>
    <mergeCell ref="AE15:AH15"/>
    <mergeCell ref="AI15:AJ15"/>
    <mergeCell ref="B16:D16"/>
    <mergeCell ref="E16:K16"/>
    <mergeCell ref="L16:AD16"/>
    <mergeCell ref="AE16:AH16"/>
    <mergeCell ref="AI16:AJ16"/>
    <mergeCell ref="B17:D17"/>
    <mergeCell ref="E17:K17"/>
    <mergeCell ref="L17:AD17"/>
    <mergeCell ref="AE17:AH17"/>
    <mergeCell ref="AI17:AJ17"/>
    <mergeCell ref="B18:D18"/>
    <mergeCell ref="E18:K18"/>
    <mergeCell ref="L18:AD18"/>
    <mergeCell ref="AE18:AH18"/>
    <mergeCell ref="AI18:AJ18"/>
  </mergeCells>
  <pageMargins left="0.75" right="0.75" top="1" bottom="1" header="0.5" footer="0.5"/>
  <pageSetup scale="65" orientation="landscape" r:id="rId1"/>
  <headerFooter>
    <oddFooter>&amp;L&amp;F&amp;C&amp;"Times New Roman,đậm"&amp;14Confidential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view="pageBreakPreview" zoomScale="90" zoomScaleNormal="100" zoomScaleSheetLayoutView="90" workbookViewId="0">
      <selection activeCell="I8" sqref="I8"/>
    </sheetView>
  </sheetViews>
  <sheetFormatPr defaultRowHeight="15"/>
  <cols>
    <col min="1" max="1" width="10.140625" bestFit="1" customWidth="1"/>
    <col min="3" max="3" width="14.140625" customWidth="1"/>
    <col min="4" max="4" width="25.42578125" customWidth="1"/>
    <col min="5" max="5" width="9.28515625" bestFit="1" customWidth="1"/>
    <col min="9" max="9" width="10.7109375" bestFit="1" customWidth="1"/>
    <col min="12" max="12" width="10.5703125" bestFit="1" customWidth="1"/>
  </cols>
  <sheetData>
    <row r="1" spans="1:12" ht="30">
      <c r="A1" s="21" t="s">
        <v>323</v>
      </c>
      <c r="B1" s="80" t="s">
        <v>325</v>
      </c>
      <c r="C1" s="81"/>
      <c r="D1" s="82"/>
      <c r="E1" s="82"/>
      <c r="F1" s="82"/>
      <c r="G1" s="83" t="s">
        <v>14</v>
      </c>
      <c r="H1" s="83"/>
      <c r="I1" s="22" t="s">
        <v>36</v>
      </c>
      <c r="J1" s="78" t="s">
        <v>15</v>
      </c>
      <c r="K1" s="79"/>
      <c r="L1" s="22" t="s">
        <v>36</v>
      </c>
    </row>
    <row r="2" spans="1:12">
      <c r="A2" s="21" t="s">
        <v>322</v>
      </c>
      <c r="B2" s="117" t="s">
        <v>324</v>
      </c>
      <c r="C2" s="118"/>
      <c r="D2" s="118"/>
      <c r="E2" s="21" t="s">
        <v>19</v>
      </c>
      <c r="F2" s="119">
        <v>1.5</v>
      </c>
      <c r="G2" s="83" t="s">
        <v>17</v>
      </c>
      <c r="H2" s="83"/>
      <c r="I2" s="23" t="s">
        <v>84</v>
      </c>
      <c r="J2" s="78" t="s">
        <v>18</v>
      </c>
      <c r="K2" s="79"/>
      <c r="L2" s="23" t="s">
        <v>315</v>
      </c>
    </row>
    <row r="3" spans="1:12">
      <c r="A3" s="19"/>
      <c r="B3" s="19"/>
      <c r="C3" s="19"/>
      <c r="D3" s="19"/>
      <c r="E3" s="19"/>
      <c r="F3" s="19"/>
      <c r="G3" s="19"/>
      <c r="H3" s="19"/>
      <c r="I3" s="19"/>
      <c r="J3" s="19"/>
      <c r="K3" s="19"/>
      <c r="L3" s="19"/>
    </row>
    <row r="4" spans="1:12">
      <c r="A4" s="19"/>
      <c r="B4" s="19"/>
      <c r="E4" s="19"/>
      <c r="F4" s="19"/>
      <c r="G4" s="19"/>
      <c r="H4" s="19"/>
      <c r="I4" s="19"/>
      <c r="J4" s="19"/>
      <c r="K4" s="19"/>
      <c r="L4" s="19"/>
    </row>
    <row r="5" spans="1:12">
      <c r="A5" s="19"/>
      <c r="B5" s="19"/>
      <c r="G5" s="19"/>
      <c r="H5" s="19"/>
      <c r="I5" s="19"/>
      <c r="J5" s="19"/>
      <c r="K5" s="19"/>
      <c r="L5" s="19"/>
    </row>
    <row r="6" spans="1:12">
      <c r="A6" s="19"/>
      <c r="B6" s="77" t="s">
        <v>1</v>
      </c>
      <c r="C6" s="77"/>
      <c r="D6" s="5">
        <f>SUM(F001_TiepNhanYeuCau!D4,F002_SoNhanMau!D4,F003_SoChuyenMau!D4)</f>
        <v>0</v>
      </c>
      <c r="G6" s="19"/>
      <c r="H6" s="19"/>
      <c r="I6" s="19"/>
      <c r="J6" s="19"/>
      <c r="K6" s="19"/>
      <c r="L6" s="19"/>
    </row>
    <row r="7" spans="1:12">
      <c r="A7" s="19"/>
      <c r="B7" s="77" t="s">
        <v>0</v>
      </c>
      <c r="C7" s="77"/>
      <c r="D7" s="6">
        <f>SUM(F001_TiepNhanYeuCau!D5,F002_SoNhanMau!D5,F003_SoChuyenMau!D5)</f>
        <v>143</v>
      </c>
      <c r="G7" s="19"/>
      <c r="H7" s="19"/>
      <c r="I7" s="19"/>
      <c r="J7" s="19"/>
      <c r="K7" s="19"/>
      <c r="L7" s="19"/>
    </row>
    <row r="8" spans="1:12">
      <c r="A8" s="19"/>
      <c r="B8" s="77" t="s">
        <v>2</v>
      </c>
      <c r="C8" s="77"/>
      <c r="D8" s="1">
        <f>SUM(F001_TiepNhanYeuCau!D6,F002_SoNhanMau!D6,F003_SoChuyenMau!D6)</f>
        <v>0</v>
      </c>
      <c r="G8" s="19"/>
      <c r="H8" s="19"/>
      <c r="I8" s="19"/>
      <c r="J8" s="19"/>
      <c r="K8" s="19"/>
      <c r="L8" s="19"/>
    </row>
    <row r="9" spans="1:12">
      <c r="A9" s="19"/>
      <c r="B9" s="77" t="s">
        <v>3</v>
      </c>
      <c r="C9" s="77"/>
      <c r="D9" s="2">
        <f>SUM(F001_TiepNhanYeuCau!D7,F002_SoNhanMau!D7,F003_SoChuyenMau!D7)</f>
        <v>10</v>
      </c>
      <c r="G9" s="19"/>
      <c r="H9" s="19"/>
      <c r="I9" s="19"/>
      <c r="J9" s="19"/>
      <c r="K9" s="19"/>
      <c r="L9" s="19"/>
    </row>
    <row r="10" spans="1:12">
      <c r="B10" s="77" t="s">
        <v>25</v>
      </c>
      <c r="C10" s="77"/>
      <c r="D10" s="3">
        <f>SUM(F001_TiepNhanYeuCau!D8,F002_SoNhanMau!D8,F003_SoChuyenMau!D8)</f>
        <v>0</v>
      </c>
    </row>
    <row r="11" spans="1:12">
      <c r="B11" s="77" t="s">
        <v>4</v>
      </c>
      <c r="C11" s="77"/>
      <c r="D11" s="4">
        <f>SUM(F001_TiepNhanYeuCau!D9,F002_SoNhanMau!D9,F003_SoChuyenMau!D9,F004_SoKQ!D9,F005_FormKQ!D9)</f>
        <v>213</v>
      </c>
    </row>
    <row r="12" spans="1:12">
      <c r="C12" s="47"/>
      <c r="D12" s="46"/>
    </row>
    <row r="13" spans="1:12">
      <c r="C13" s="47"/>
      <c r="D13" s="46"/>
    </row>
    <row r="14" spans="1:12">
      <c r="C14" s="47"/>
      <c r="D14" s="46"/>
    </row>
    <row r="15" spans="1:12">
      <c r="C15" s="47"/>
      <c r="D15" s="46"/>
    </row>
  </sheetData>
  <mergeCells count="12">
    <mergeCell ref="B7:C7"/>
    <mergeCell ref="B8:C8"/>
    <mergeCell ref="B9:C9"/>
    <mergeCell ref="B10:C10"/>
    <mergeCell ref="B11:C11"/>
    <mergeCell ref="B6:C6"/>
    <mergeCell ref="J1:K1"/>
    <mergeCell ref="J2:K2"/>
    <mergeCell ref="B1:F1"/>
    <mergeCell ref="G1:H1"/>
    <mergeCell ref="G2:H2"/>
    <mergeCell ref="B2:D2"/>
  </mergeCells>
  <conditionalFormatting sqref="D6:D10">
    <cfRule type="containsText" dxfId="475" priority="1" operator="containsText" text="Untested">
      <formula>NOT(ISERROR(SEARCH("Untested",D6)))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view="pageBreakPreview" topLeftCell="A21" zoomScale="80" zoomScaleSheetLayoutView="80" workbookViewId="0">
      <selection activeCell="D5" sqref="D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101" t="s">
        <v>30</v>
      </c>
      <c r="C1" s="102"/>
      <c r="D1" s="103"/>
      <c r="E1" s="103"/>
      <c r="F1" s="104"/>
      <c r="G1" s="105" t="s">
        <v>14</v>
      </c>
      <c r="H1" s="106"/>
      <c r="I1" s="22" t="s">
        <v>36</v>
      </c>
      <c r="J1" s="28" t="s">
        <v>15</v>
      </c>
      <c r="K1" s="28"/>
      <c r="L1" s="22" t="s">
        <v>36</v>
      </c>
    </row>
    <row r="2" spans="1:12" ht="30">
      <c r="A2" s="21" t="s">
        <v>16</v>
      </c>
      <c r="B2" s="109" t="s">
        <v>37</v>
      </c>
      <c r="C2" s="110"/>
      <c r="D2" s="110"/>
      <c r="E2" s="110"/>
      <c r="F2" s="111"/>
      <c r="G2" s="105" t="s">
        <v>17</v>
      </c>
      <c r="H2" s="106"/>
      <c r="I2" s="23" t="s">
        <v>84</v>
      </c>
      <c r="J2" s="28" t="s">
        <v>18</v>
      </c>
      <c r="K2" s="28"/>
      <c r="L2" s="23" t="s">
        <v>249</v>
      </c>
    </row>
    <row r="4" spans="1:12">
      <c r="C4" s="7" t="s">
        <v>1</v>
      </c>
      <c r="D4" s="5">
        <f>COUNTIF($G$3:$G$188,"P")</f>
        <v>0</v>
      </c>
    </row>
    <row r="5" spans="1:12">
      <c r="C5" s="7" t="s">
        <v>0</v>
      </c>
      <c r="D5" s="6">
        <f>COUNTIF($G$3:$G$188,"U")</f>
        <v>99</v>
      </c>
    </row>
    <row r="6" spans="1:12">
      <c r="C6" s="7" t="s">
        <v>2</v>
      </c>
      <c r="D6" s="1">
        <f>COUNTIF($G$3:$G$188,"F")</f>
        <v>0</v>
      </c>
    </row>
    <row r="7" spans="1:12">
      <c r="C7" s="7" t="s">
        <v>3</v>
      </c>
      <c r="D7" s="2">
        <f>COUNTIF($G$3:$G$188,"H")</f>
        <v>3</v>
      </c>
    </row>
    <row r="8" spans="1:12">
      <c r="C8" s="7" t="s">
        <v>25</v>
      </c>
      <c r="D8" s="3">
        <f>COUNTIF($G$3:$G$188,"C")</f>
        <v>0</v>
      </c>
    </row>
    <row r="9" spans="1:12">
      <c r="C9" s="7" t="s">
        <v>4</v>
      </c>
      <c r="D9" s="4">
        <f>SUM(D$1:$D8)</f>
        <v>102</v>
      </c>
    </row>
    <row r="12" spans="1:12">
      <c r="A12" s="18" t="s">
        <v>5</v>
      </c>
      <c r="B12" s="107" t="s">
        <v>6</v>
      </c>
      <c r="C12" s="108"/>
      <c r="D12" s="107" t="s">
        <v>7</v>
      </c>
      <c r="E12" s="108"/>
      <c r="F12" s="18" t="s">
        <v>8</v>
      </c>
      <c r="G12" s="18" t="s">
        <v>9</v>
      </c>
      <c r="H12" s="18" t="s">
        <v>10</v>
      </c>
      <c r="I12" s="18" t="s">
        <v>12</v>
      </c>
      <c r="J12" s="77" t="s">
        <v>11</v>
      </c>
      <c r="K12" s="77"/>
      <c r="L12" s="77"/>
    </row>
    <row r="13" spans="1:12">
      <c r="A13" s="98" t="s">
        <v>31</v>
      </c>
      <c r="B13" s="99"/>
      <c r="C13" s="99"/>
      <c r="D13" s="99"/>
      <c r="E13" s="99"/>
      <c r="F13" s="99"/>
      <c r="G13" s="99"/>
      <c r="H13" s="99"/>
      <c r="I13" s="99"/>
      <c r="J13" s="99"/>
      <c r="K13" s="99"/>
      <c r="L13" s="100"/>
    </row>
    <row r="14" spans="1:12" s="20" customFormat="1" ht="66.75" customHeight="1">
      <c r="A14" s="32">
        <v>1</v>
      </c>
      <c r="B14" s="91" t="s">
        <v>26</v>
      </c>
      <c r="C14" s="92"/>
      <c r="D14" s="87" t="s">
        <v>32</v>
      </c>
      <c r="E14" s="88"/>
      <c r="F14" s="25" t="s">
        <v>28</v>
      </c>
      <c r="G14" s="26" t="s">
        <v>38</v>
      </c>
      <c r="H14" s="27"/>
      <c r="I14" s="27"/>
      <c r="J14" s="84"/>
      <c r="K14" s="84"/>
      <c r="L14" s="84"/>
    </row>
    <row r="15" spans="1:12" s="20" customFormat="1" ht="66.75" customHeight="1">
      <c r="A15" s="32">
        <v>2</v>
      </c>
      <c r="B15" s="91" t="s">
        <v>27</v>
      </c>
      <c r="C15" s="92"/>
      <c r="D15" s="87" t="s">
        <v>34</v>
      </c>
      <c r="E15" s="88"/>
      <c r="F15" s="25" t="s">
        <v>28</v>
      </c>
      <c r="G15" s="26" t="s">
        <v>38</v>
      </c>
      <c r="H15" s="27"/>
      <c r="I15" s="27"/>
      <c r="J15" s="84"/>
      <c r="K15" s="84"/>
      <c r="L15" s="84"/>
    </row>
    <row r="16" spans="1:12" s="20" customFormat="1" ht="66.75" customHeight="1">
      <c r="A16" s="32">
        <v>3</v>
      </c>
      <c r="B16" s="91" t="s">
        <v>29</v>
      </c>
      <c r="C16" s="92"/>
      <c r="D16" s="87" t="s">
        <v>35</v>
      </c>
      <c r="E16" s="88"/>
      <c r="F16" s="25" t="s">
        <v>28</v>
      </c>
      <c r="G16" s="26" t="s">
        <v>38</v>
      </c>
      <c r="H16" s="27"/>
      <c r="I16" s="27"/>
      <c r="J16" s="84"/>
      <c r="K16" s="84"/>
      <c r="L16" s="84"/>
    </row>
    <row r="17" spans="1:12" ht="64.5" customHeight="1">
      <c r="A17" s="32">
        <v>4</v>
      </c>
      <c r="B17" s="87" t="s">
        <v>42</v>
      </c>
      <c r="C17" s="88"/>
      <c r="D17" s="87" t="s">
        <v>43</v>
      </c>
      <c r="E17" s="88"/>
      <c r="F17" s="25" t="s">
        <v>44</v>
      </c>
      <c r="G17" s="26" t="s">
        <v>33</v>
      </c>
      <c r="H17" s="27"/>
      <c r="I17" s="27"/>
      <c r="J17" s="84"/>
      <c r="K17" s="84"/>
      <c r="L17" s="84"/>
    </row>
    <row r="18" spans="1:12" s="20" customFormat="1" ht="54.75" customHeight="1">
      <c r="A18" s="32">
        <v>5</v>
      </c>
      <c r="B18" s="87" t="s">
        <v>41</v>
      </c>
      <c r="C18" s="88"/>
      <c r="D18" s="87" t="s">
        <v>39</v>
      </c>
      <c r="E18" s="88"/>
      <c r="F18" s="25" t="s">
        <v>40</v>
      </c>
      <c r="G18" s="26" t="s">
        <v>33</v>
      </c>
      <c r="H18" s="27"/>
      <c r="I18" s="27"/>
      <c r="J18" s="84"/>
      <c r="K18" s="84"/>
      <c r="L18" s="84"/>
    </row>
    <row r="19" spans="1:12">
      <c r="A19" s="98" t="s">
        <v>48</v>
      </c>
      <c r="B19" s="99"/>
      <c r="C19" s="99"/>
      <c r="D19" s="99"/>
      <c r="E19" s="99"/>
      <c r="F19" s="99"/>
      <c r="G19" s="99"/>
      <c r="H19" s="99"/>
      <c r="I19" s="99"/>
      <c r="J19" s="99"/>
      <c r="K19" s="99"/>
      <c r="L19" s="100"/>
    </row>
    <row r="20" spans="1:12" ht="105.75" customHeight="1">
      <c r="A20" s="32">
        <v>6</v>
      </c>
      <c r="B20" s="87" t="s">
        <v>45</v>
      </c>
      <c r="C20" s="88"/>
      <c r="D20" s="87" t="s">
        <v>46</v>
      </c>
      <c r="E20" s="88"/>
      <c r="F20" s="31" t="s">
        <v>47</v>
      </c>
      <c r="G20" s="26" t="s">
        <v>33</v>
      </c>
      <c r="H20" s="27"/>
      <c r="I20" s="27"/>
      <c r="J20" s="84"/>
      <c r="K20" s="84"/>
      <c r="L20" s="84"/>
    </row>
    <row r="21" spans="1:12" s="20" customFormat="1" ht="83.25" customHeight="1">
      <c r="A21" s="32">
        <v>7</v>
      </c>
      <c r="B21" s="91" t="s">
        <v>129</v>
      </c>
      <c r="C21" s="92"/>
      <c r="D21" s="87" t="s">
        <v>46</v>
      </c>
      <c r="E21" s="88"/>
      <c r="F21" s="31" t="s">
        <v>47</v>
      </c>
      <c r="G21" s="26" t="s">
        <v>33</v>
      </c>
      <c r="H21" s="27"/>
      <c r="I21" s="27"/>
      <c r="J21" s="84"/>
      <c r="K21" s="84"/>
      <c r="L21" s="84"/>
    </row>
    <row r="22" spans="1:12" s="20" customFormat="1" ht="83.25" customHeight="1">
      <c r="A22" s="32">
        <v>8</v>
      </c>
      <c r="B22" s="91" t="s">
        <v>49</v>
      </c>
      <c r="C22" s="92"/>
      <c r="D22" s="87" t="s">
        <v>51</v>
      </c>
      <c r="E22" s="88"/>
      <c r="F22" s="25" t="s">
        <v>50</v>
      </c>
      <c r="G22" s="26" t="s">
        <v>33</v>
      </c>
      <c r="H22" s="27"/>
      <c r="I22" s="27"/>
      <c r="J22" s="84"/>
      <c r="K22" s="84"/>
      <c r="L22" s="84"/>
    </row>
    <row r="23" spans="1:12" s="20" customFormat="1" ht="83.25" customHeight="1">
      <c r="A23" s="32">
        <v>9</v>
      </c>
      <c r="B23" s="91" t="s">
        <v>88</v>
      </c>
      <c r="C23" s="92"/>
      <c r="D23" s="87" t="s">
        <v>52</v>
      </c>
      <c r="E23" s="88"/>
      <c r="F23" s="25" t="s">
        <v>58</v>
      </c>
      <c r="G23" s="26" t="s">
        <v>33</v>
      </c>
      <c r="H23" s="27"/>
      <c r="I23" s="27"/>
      <c r="J23" s="84"/>
      <c r="K23" s="84"/>
      <c r="L23" s="84"/>
    </row>
    <row r="24" spans="1:12" s="20" customFormat="1" ht="83.25" customHeight="1">
      <c r="A24" s="32">
        <v>10</v>
      </c>
      <c r="B24" s="91" t="s">
        <v>76</v>
      </c>
      <c r="C24" s="92"/>
      <c r="D24" s="87" t="s">
        <v>93</v>
      </c>
      <c r="E24" s="88"/>
      <c r="F24" s="25" t="s">
        <v>54</v>
      </c>
      <c r="G24" s="26" t="s">
        <v>33</v>
      </c>
      <c r="H24" s="27"/>
      <c r="I24" s="27"/>
      <c r="J24" s="84"/>
      <c r="K24" s="84"/>
      <c r="L24" s="84"/>
    </row>
    <row r="25" spans="1:12" s="20" customFormat="1" ht="107.25" customHeight="1">
      <c r="A25" s="32">
        <v>11</v>
      </c>
      <c r="B25" s="91" t="s">
        <v>53</v>
      </c>
      <c r="C25" s="92"/>
      <c r="D25" s="87" t="s">
        <v>112</v>
      </c>
      <c r="E25" s="88"/>
      <c r="F25" s="25" t="s">
        <v>54</v>
      </c>
      <c r="G25" s="26" t="s">
        <v>33</v>
      </c>
      <c r="H25" s="27"/>
      <c r="I25" s="27"/>
      <c r="J25" s="84"/>
      <c r="K25" s="84"/>
      <c r="L25" s="84"/>
    </row>
    <row r="26" spans="1:12" s="20" customFormat="1" ht="96" customHeight="1">
      <c r="A26" s="32">
        <v>12</v>
      </c>
      <c r="B26" s="91" t="s">
        <v>55</v>
      </c>
      <c r="C26" s="92"/>
      <c r="D26" s="87" t="s">
        <v>94</v>
      </c>
      <c r="E26" s="88"/>
      <c r="F26" s="25" t="s">
        <v>57</v>
      </c>
      <c r="G26" s="26" t="s">
        <v>33</v>
      </c>
      <c r="H26" s="27"/>
      <c r="I26" s="27"/>
      <c r="J26" s="84"/>
      <c r="K26" s="84"/>
      <c r="L26" s="84"/>
    </row>
    <row r="27" spans="1:12" s="20" customFormat="1" ht="102.75" customHeight="1">
      <c r="A27" s="32">
        <v>13</v>
      </c>
      <c r="B27" s="91" t="s">
        <v>56</v>
      </c>
      <c r="C27" s="92"/>
      <c r="D27" s="87" t="s">
        <v>95</v>
      </c>
      <c r="E27" s="88"/>
      <c r="F27" s="25" t="s">
        <v>59</v>
      </c>
      <c r="G27" s="26" t="s">
        <v>33</v>
      </c>
      <c r="H27" s="27"/>
      <c r="I27" s="27"/>
      <c r="J27" s="84"/>
      <c r="K27" s="84"/>
      <c r="L27" s="84"/>
    </row>
    <row r="28" spans="1:12" s="20" customFormat="1" ht="98.25" customHeight="1">
      <c r="A28" s="32">
        <v>14</v>
      </c>
      <c r="B28" s="91" t="s">
        <v>60</v>
      </c>
      <c r="C28" s="92"/>
      <c r="D28" s="87" t="s">
        <v>96</v>
      </c>
      <c r="E28" s="88"/>
      <c r="F28" s="25" t="s">
        <v>57</v>
      </c>
      <c r="G28" s="26" t="s">
        <v>33</v>
      </c>
      <c r="H28" s="27"/>
      <c r="I28" s="27"/>
      <c r="J28" s="84"/>
      <c r="K28" s="84"/>
      <c r="L28" s="84"/>
    </row>
    <row r="29" spans="1:12" ht="93.75" customHeight="1">
      <c r="A29" s="32">
        <v>15</v>
      </c>
      <c r="B29" s="91" t="s">
        <v>61</v>
      </c>
      <c r="C29" s="92"/>
      <c r="D29" s="87" t="s">
        <v>97</v>
      </c>
      <c r="E29" s="88"/>
      <c r="F29" s="25" t="s">
        <v>57</v>
      </c>
      <c r="G29" s="26" t="s">
        <v>33</v>
      </c>
      <c r="H29" s="27"/>
      <c r="I29" s="27"/>
      <c r="J29" s="84"/>
      <c r="K29" s="84"/>
      <c r="L29" s="84"/>
    </row>
    <row r="30" spans="1:12" ht="81" customHeight="1">
      <c r="A30" s="32">
        <v>16</v>
      </c>
      <c r="B30" s="91" t="s">
        <v>62</v>
      </c>
      <c r="C30" s="92"/>
      <c r="D30" s="87" t="s">
        <v>98</v>
      </c>
      <c r="E30" s="88"/>
      <c r="F30" s="25" t="s">
        <v>63</v>
      </c>
      <c r="G30" s="26" t="s">
        <v>33</v>
      </c>
      <c r="H30" s="27"/>
      <c r="I30" s="27"/>
      <c r="J30" s="84"/>
      <c r="K30" s="84"/>
      <c r="L30" s="84"/>
    </row>
    <row r="31" spans="1:12" ht="97.5" customHeight="1">
      <c r="A31" s="32">
        <v>17</v>
      </c>
      <c r="B31" s="91" t="s">
        <v>64</v>
      </c>
      <c r="C31" s="92"/>
      <c r="D31" s="87" t="s">
        <v>99</v>
      </c>
      <c r="E31" s="88"/>
      <c r="F31" s="25" t="s">
        <v>57</v>
      </c>
      <c r="G31" s="26" t="s">
        <v>33</v>
      </c>
      <c r="H31" s="27"/>
      <c r="I31" s="27"/>
      <c r="J31" s="84"/>
      <c r="K31" s="84"/>
      <c r="L31" s="84"/>
    </row>
    <row r="32" spans="1:12" ht="90.75" customHeight="1">
      <c r="A32" s="32">
        <v>18</v>
      </c>
      <c r="B32" s="91" t="s">
        <v>65</v>
      </c>
      <c r="C32" s="92"/>
      <c r="D32" s="87" t="s">
        <v>100</v>
      </c>
      <c r="E32" s="88"/>
      <c r="F32" s="25" t="s">
        <v>57</v>
      </c>
      <c r="G32" s="26" t="s">
        <v>33</v>
      </c>
      <c r="H32" s="27"/>
      <c r="I32" s="27"/>
      <c r="J32" s="84"/>
      <c r="K32" s="84"/>
      <c r="L32" s="84"/>
    </row>
    <row r="33" spans="1:12" ht="98.25" customHeight="1">
      <c r="A33" s="32">
        <v>19</v>
      </c>
      <c r="B33" s="91" t="s">
        <v>66</v>
      </c>
      <c r="C33" s="92"/>
      <c r="D33" s="87" t="s">
        <v>101</v>
      </c>
      <c r="E33" s="88"/>
      <c r="F33" s="25" t="s">
        <v>67</v>
      </c>
      <c r="G33" s="26" t="s">
        <v>33</v>
      </c>
      <c r="H33" s="27"/>
      <c r="I33" s="27"/>
      <c r="J33" s="84"/>
      <c r="K33" s="84"/>
      <c r="L33" s="84"/>
    </row>
    <row r="34" spans="1:12" ht="88.5" customHeight="1">
      <c r="A34" s="32">
        <v>20</v>
      </c>
      <c r="B34" s="91" t="s">
        <v>68</v>
      </c>
      <c r="C34" s="92"/>
      <c r="D34" s="87" t="s">
        <v>102</v>
      </c>
      <c r="E34" s="88"/>
      <c r="F34" s="25" t="s">
        <v>57</v>
      </c>
      <c r="G34" s="26" t="s">
        <v>33</v>
      </c>
      <c r="H34" s="27"/>
      <c r="I34" s="27"/>
      <c r="J34" s="84"/>
      <c r="K34" s="84"/>
      <c r="L34" s="84"/>
    </row>
    <row r="35" spans="1:12" s="20" customFormat="1" ht="98.25" customHeight="1">
      <c r="A35" s="32">
        <v>21</v>
      </c>
      <c r="B35" s="91" t="s">
        <v>69</v>
      </c>
      <c r="C35" s="92"/>
      <c r="D35" s="87" t="s">
        <v>103</v>
      </c>
      <c r="E35" s="88"/>
      <c r="F35" s="25" t="s">
        <v>57</v>
      </c>
      <c r="G35" s="26" t="s">
        <v>33</v>
      </c>
      <c r="H35" s="27"/>
      <c r="I35" s="27"/>
      <c r="J35" s="93"/>
      <c r="K35" s="94"/>
      <c r="L35" s="95"/>
    </row>
    <row r="36" spans="1:12" s="20" customFormat="1" ht="120.75" customHeight="1">
      <c r="A36" s="32">
        <v>22</v>
      </c>
      <c r="B36" s="91" t="s">
        <v>71</v>
      </c>
      <c r="C36" s="92"/>
      <c r="D36" s="87" t="s">
        <v>104</v>
      </c>
      <c r="E36" s="88"/>
      <c r="F36" s="25" t="s">
        <v>67</v>
      </c>
      <c r="G36" s="26" t="s">
        <v>33</v>
      </c>
      <c r="H36" s="27"/>
      <c r="I36" s="27"/>
      <c r="J36" s="93"/>
      <c r="K36" s="94"/>
      <c r="L36" s="95"/>
    </row>
    <row r="37" spans="1:12" s="20" customFormat="1" ht="83.25" customHeight="1">
      <c r="A37" s="32">
        <v>23</v>
      </c>
      <c r="B37" s="91" t="s">
        <v>70</v>
      </c>
      <c r="C37" s="92"/>
      <c r="D37" s="87" t="s">
        <v>105</v>
      </c>
      <c r="E37" s="88"/>
      <c r="F37" s="25" t="s">
        <v>57</v>
      </c>
      <c r="G37" s="26" t="s">
        <v>33</v>
      </c>
      <c r="H37" s="27"/>
      <c r="I37" s="27"/>
      <c r="J37" s="93"/>
      <c r="K37" s="94"/>
      <c r="L37" s="95"/>
    </row>
    <row r="38" spans="1:12" s="20" customFormat="1" ht="109.5" customHeight="1">
      <c r="A38" s="32">
        <v>24</v>
      </c>
      <c r="B38" s="91" t="s">
        <v>72</v>
      </c>
      <c r="C38" s="92"/>
      <c r="D38" s="87" t="s">
        <v>103</v>
      </c>
      <c r="E38" s="88"/>
      <c r="F38" s="25" t="s">
        <v>57</v>
      </c>
      <c r="G38" s="26" t="s">
        <v>33</v>
      </c>
      <c r="H38" s="27"/>
      <c r="I38" s="27"/>
      <c r="J38" s="93"/>
      <c r="K38" s="94"/>
      <c r="L38" s="95"/>
    </row>
    <row r="39" spans="1:12" s="20" customFormat="1" ht="83.25" customHeight="1">
      <c r="A39" s="32">
        <v>25</v>
      </c>
      <c r="B39" s="91" t="s">
        <v>73</v>
      </c>
      <c r="C39" s="92"/>
      <c r="D39" s="87" t="s">
        <v>74</v>
      </c>
      <c r="E39" s="88"/>
      <c r="F39" s="25" t="s">
        <v>50</v>
      </c>
      <c r="G39" s="26" t="s">
        <v>33</v>
      </c>
      <c r="H39" s="27"/>
      <c r="I39" s="27"/>
      <c r="J39" s="93"/>
      <c r="K39" s="94"/>
      <c r="L39" s="95"/>
    </row>
    <row r="40" spans="1:12" s="20" customFormat="1" ht="91.5" customHeight="1">
      <c r="A40" s="32">
        <v>26</v>
      </c>
      <c r="B40" s="91" t="s">
        <v>89</v>
      </c>
      <c r="C40" s="92"/>
      <c r="D40" s="87" t="s">
        <v>106</v>
      </c>
      <c r="E40" s="88"/>
      <c r="F40" s="25" t="s">
        <v>58</v>
      </c>
      <c r="G40" s="26" t="s">
        <v>33</v>
      </c>
      <c r="H40" s="27"/>
      <c r="I40" s="27"/>
      <c r="J40" s="93"/>
      <c r="K40" s="94"/>
      <c r="L40" s="95"/>
    </row>
    <row r="41" spans="1:12" s="20" customFormat="1" ht="99" customHeight="1">
      <c r="A41" s="32">
        <v>27</v>
      </c>
      <c r="B41" s="91" t="s">
        <v>75</v>
      </c>
      <c r="C41" s="92"/>
      <c r="D41" s="87" t="s">
        <v>107</v>
      </c>
      <c r="E41" s="88"/>
      <c r="F41" s="25" t="s">
        <v>54</v>
      </c>
      <c r="G41" s="26" t="s">
        <v>33</v>
      </c>
      <c r="H41" s="27"/>
      <c r="I41" s="27"/>
      <c r="J41" s="93"/>
      <c r="K41" s="94"/>
      <c r="L41" s="95"/>
    </row>
    <row r="42" spans="1:12" s="20" customFormat="1" ht="98.25" customHeight="1">
      <c r="A42" s="32">
        <v>28</v>
      </c>
      <c r="B42" s="91" t="s">
        <v>77</v>
      </c>
      <c r="C42" s="92"/>
      <c r="D42" s="87" t="s">
        <v>108</v>
      </c>
      <c r="E42" s="88"/>
      <c r="F42" s="25" t="s">
        <v>83</v>
      </c>
      <c r="G42" s="26" t="s">
        <v>33</v>
      </c>
      <c r="H42" s="27"/>
      <c r="I42" s="27"/>
      <c r="J42" s="93"/>
      <c r="K42" s="94"/>
      <c r="L42" s="95"/>
    </row>
    <row r="43" spans="1:12" s="20" customFormat="1" ht="83.25" customHeight="1">
      <c r="A43" s="32">
        <v>29</v>
      </c>
      <c r="B43" s="91" t="s">
        <v>79</v>
      </c>
      <c r="C43" s="92"/>
      <c r="D43" s="87" t="s">
        <v>109</v>
      </c>
      <c r="E43" s="88"/>
      <c r="F43" s="25" t="s">
        <v>57</v>
      </c>
      <c r="G43" s="26" t="s">
        <v>33</v>
      </c>
      <c r="H43" s="27"/>
      <c r="I43" s="27"/>
      <c r="J43" s="93"/>
      <c r="K43" s="94"/>
      <c r="L43" s="95"/>
    </row>
    <row r="44" spans="1:12" s="20" customFormat="1" ht="108" customHeight="1">
      <c r="A44" s="32">
        <v>30</v>
      </c>
      <c r="B44" s="91" t="s">
        <v>90</v>
      </c>
      <c r="C44" s="92"/>
      <c r="D44" s="87" t="s">
        <v>110</v>
      </c>
      <c r="E44" s="88"/>
      <c r="F44" s="25" t="s">
        <v>83</v>
      </c>
      <c r="G44" s="26" t="s">
        <v>33</v>
      </c>
      <c r="H44" s="27"/>
      <c r="I44" s="27"/>
      <c r="J44" s="93"/>
      <c r="K44" s="94"/>
      <c r="L44" s="95"/>
    </row>
    <row r="45" spans="1:12" s="20" customFormat="1" ht="83.25" customHeight="1">
      <c r="A45" s="32">
        <v>31</v>
      </c>
      <c r="B45" s="91" t="s">
        <v>85</v>
      </c>
      <c r="C45" s="92"/>
      <c r="D45" s="87" t="s">
        <v>86</v>
      </c>
      <c r="E45" s="88"/>
      <c r="F45" s="25" t="s">
        <v>87</v>
      </c>
      <c r="G45" s="26" t="s">
        <v>33</v>
      </c>
      <c r="H45" s="27"/>
      <c r="I45" s="27"/>
      <c r="J45" s="93"/>
      <c r="K45" s="94"/>
      <c r="L45" s="95"/>
    </row>
    <row r="46" spans="1:12" s="20" customFormat="1" ht="119.25" customHeight="1">
      <c r="A46" s="32">
        <v>32</v>
      </c>
      <c r="B46" s="91" t="s">
        <v>91</v>
      </c>
      <c r="C46" s="92"/>
      <c r="D46" s="87" t="s">
        <v>111</v>
      </c>
      <c r="E46" s="88"/>
      <c r="F46" s="25" t="s">
        <v>92</v>
      </c>
      <c r="G46" s="26" t="s">
        <v>33</v>
      </c>
      <c r="H46" s="27"/>
      <c r="I46" s="27"/>
      <c r="J46" s="84"/>
      <c r="K46" s="84"/>
      <c r="L46" s="84"/>
    </row>
    <row r="47" spans="1:12" s="20" customFormat="1" ht="119.25" customHeight="1">
      <c r="A47" s="32">
        <v>33</v>
      </c>
      <c r="B47" s="91" t="s">
        <v>114</v>
      </c>
      <c r="C47" s="92"/>
      <c r="D47" s="87" t="s">
        <v>115</v>
      </c>
      <c r="E47" s="88"/>
      <c r="F47" s="25" t="s">
        <v>116</v>
      </c>
      <c r="G47" s="26" t="s">
        <v>33</v>
      </c>
      <c r="H47" s="27"/>
      <c r="I47" s="27"/>
      <c r="J47" s="84"/>
      <c r="K47" s="84"/>
      <c r="L47" s="84"/>
    </row>
    <row r="48" spans="1:12" s="20" customFormat="1" ht="119.25" customHeight="1">
      <c r="A48" s="32">
        <v>34</v>
      </c>
      <c r="B48" s="91" t="s">
        <v>117</v>
      </c>
      <c r="C48" s="92"/>
      <c r="D48" s="87" t="s">
        <v>118</v>
      </c>
      <c r="E48" s="88"/>
      <c r="F48" s="25" t="s">
        <v>113</v>
      </c>
      <c r="G48" s="26" t="s">
        <v>33</v>
      </c>
      <c r="H48" s="27"/>
      <c r="I48" s="27"/>
      <c r="J48" s="84"/>
      <c r="K48" s="84"/>
      <c r="L48" s="84"/>
    </row>
    <row r="49" spans="1:12" s="20" customFormat="1" ht="119.25" customHeight="1">
      <c r="A49" s="32">
        <v>35</v>
      </c>
      <c r="B49" s="91" t="s">
        <v>119</v>
      </c>
      <c r="C49" s="92"/>
      <c r="D49" s="87" t="s">
        <v>120</v>
      </c>
      <c r="E49" s="88"/>
      <c r="F49" s="25" t="s">
        <v>57</v>
      </c>
      <c r="G49" s="26" t="s">
        <v>33</v>
      </c>
      <c r="H49" s="27"/>
      <c r="I49" s="27"/>
      <c r="J49" s="84"/>
      <c r="K49" s="84"/>
      <c r="L49" s="84"/>
    </row>
    <row r="50" spans="1:12" s="20" customFormat="1" ht="119.25" customHeight="1">
      <c r="A50" s="32">
        <v>36</v>
      </c>
      <c r="B50" s="91" t="s">
        <v>121</v>
      </c>
      <c r="C50" s="92"/>
      <c r="D50" s="87" t="s">
        <v>122</v>
      </c>
      <c r="E50" s="88"/>
      <c r="F50" s="25" t="s">
        <v>123</v>
      </c>
      <c r="G50" s="26" t="s">
        <v>33</v>
      </c>
      <c r="H50" s="27"/>
      <c r="I50" s="27"/>
      <c r="J50" s="84"/>
      <c r="K50" s="84"/>
      <c r="L50" s="84"/>
    </row>
    <row r="51" spans="1:12" ht="24.75" customHeight="1">
      <c r="A51" s="36"/>
      <c r="B51" s="89" t="s">
        <v>124</v>
      </c>
      <c r="C51" s="89"/>
      <c r="D51" s="89"/>
      <c r="E51" s="89"/>
      <c r="F51" s="89"/>
      <c r="G51" s="89"/>
      <c r="H51" s="89"/>
      <c r="I51" s="89"/>
      <c r="J51" s="89"/>
      <c r="K51" s="89"/>
      <c r="L51" s="90"/>
    </row>
    <row r="52" spans="1:12" s="20" customFormat="1" ht="119.25" customHeight="1">
      <c r="A52" s="32">
        <v>37</v>
      </c>
      <c r="B52" s="91" t="s">
        <v>125</v>
      </c>
      <c r="C52" s="92"/>
      <c r="D52" s="87" t="s">
        <v>126</v>
      </c>
      <c r="E52" s="88"/>
      <c r="F52" s="25" t="s">
        <v>127</v>
      </c>
      <c r="G52" s="26" t="s">
        <v>33</v>
      </c>
      <c r="H52" s="27"/>
      <c r="I52" s="27"/>
      <c r="J52" s="84"/>
      <c r="K52" s="84"/>
      <c r="L52" s="84"/>
    </row>
    <row r="53" spans="1:12" s="20" customFormat="1" ht="119.25" customHeight="1">
      <c r="A53" s="32">
        <v>38</v>
      </c>
      <c r="B53" s="91" t="s">
        <v>128</v>
      </c>
      <c r="C53" s="92"/>
      <c r="D53" s="87" t="s">
        <v>126</v>
      </c>
      <c r="E53" s="88"/>
      <c r="F53" s="25" t="s">
        <v>130</v>
      </c>
      <c r="G53" s="26" t="s">
        <v>33</v>
      </c>
      <c r="H53" s="27"/>
      <c r="I53" s="27"/>
      <c r="J53" s="84"/>
      <c r="K53" s="84"/>
      <c r="L53" s="84"/>
    </row>
    <row r="54" spans="1:12" s="20" customFormat="1" ht="119.25" customHeight="1">
      <c r="A54" s="32">
        <v>39</v>
      </c>
      <c r="B54" s="87" t="s">
        <v>131</v>
      </c>
      <c r="C54" s="88"/>
      <c r="D54" s="87" t="s">
        <v>184</v>
      </c>
      <c r="E54" s="88"/>
      <c r="F54" s="37" t="s">
        <v>185</v>
      </c>
      <c r="G54" s="26" t="s">
        <v>33</v>
      </c>
      <c r="H54" s="27"/>
      <c r="I54" s="27"/>
      <c r="J54" s="84"/>
      <c r="K54" s="84"/>
      <c r="L54" s="84"/>
    </row>
    <row r="55" spans="1:12" s="20" customFormat="1" ht="119.25" customHeight="1">
      <c r="A55" s="32">
        <v>40</v>
      </c>
      <c r="B55" s="87" t="s">
        <v>132</v>
      </c>
      <c r="C55" s="88"/>
      <c r="D55" s="87" t="s">
        <v>186</v>
      </c>
      <c r="E55" s="88"/>
      <c r="F55" s="37" t="s">
        <v>185</v>
      </c>
      <c r="G55" s="26" t="s">
        <v>33</v>
      </c>
      <c r="H55" s="27"/>
      <c r="I55" s="27"/>
      <c r="J55" s="84"/>
      <c r="K55" s="84"/>
      <c r="L55" s="84"/>
    </row>
    <row r="56" spans="1:12" s="20" customFormat="1" ht="90.75" customHeight="1">
      <c r="A56" s="32">
        <v>41</v>
      </c>
      <c r="B56" s="87" t="s">
        <v>133</v>
      </c>
      <c r="C56" s="88"/>
      <c r="D56" s="87" t="s">
        <v>187</v>
      </c>
      <c r="E56" s="88"/>
      <c r="F56" s="37" t="s">
        <v>185</v>
      </c>
      <c r="G56" s="26" t="s">
        <v>33</v>
      </c>
      <c r="H56" s="27"/>
      <c r="I56" s="27"/>
      <c r="J56" s="84"/>
      <c r="K56" s="84"/>
      <c r="L56" s="84"/>
    </row>
    <row r="57" spans="1:12" s="20" customFormat="1" ht="97.5" customHeight="1">
      <c r="A57" s="32">
        <v>42</v>
      </c>
      <c r="B57" s="87" t="s">
        <v>134</v>
      </c>
      <c r="C57" s="88"/>
      <c r="D57" s="87" t="s">
        <v>188</v>
      </c>
      <c r="E57" s="88"/>
      <c r="F57" s="37" t="s">
        <v>191</v>
      </c>
      <c r="G57" s="26" t="s">
        <v>33</v>
      </c>
      <c r="H57" s="27"/>
      <c r="I57" s="27"/>
      <c r="J57" s="84"/>
      <c r="K57" s="84"/>
      <c r="L57" s="84"/>
    </row>
    <row r="58" spans="1:12" s="20" customFormat="1" ht="95.25" customHeight="1">
      <c r="A58" s="32">
        <v>43</v>
      </c>
      <c r="B58" s="87" t="s">
        <v>135</v>
      </c>
      <c r="C58" s="88"/>
      <c r="D58" s="87" t="s">
        <v>189</v>
      </c>
      <c r="E58" s="88"/>
      <c r="F58" s="37" t="s">
        <v>185</v>
      </c>
      <c r="G58" s="26" t="s">
        <v>33</v>
      </c>
      <c r="H58" s="27"/>
      <c r="I58" s="27"/>
      <c r="J58" s="84"/>
      <c r="K58" s="84"/>
      <c r="L58" s="84"/>
    </row>
    <row r="59" spans="1:12" s="20" customFormat="1" ht="78" customHeight="1">
      <c r="A59" s="32">
        <v>44</v>
      </c>
      <c r="B59" s="87" t="s">
        <v>136</v>
      </c>
      <c r="C59" s="88"/>
      <c r="D59" s="87" t="s">
        <v>190</v>
      </c>
      <c r="E59" s="88"/>
      <c r="F59" s="37" t="s">
        <v>192</v>
      </c>
      <c r="G59" s="26" t="s">
        <v>33</v>
      </c>
      <c r="H59" s="27"/>
      <c r="I59" s="27"/>
      <c r="J59" s="84"/>
      <c r="K59" s="84"/>
      <c r="L59" s="84"/>
    </row>
    <row r="60" spans="1:12" s="20" customFormat="1" ht="46.5" customHeight="1">
      <c r="A60" s="32">
        <v>45</v>
      </c>
      <c r="B60" s="87" t="s">
        <v>138</v>
      </c>
      <c r="C60" s="88"/>
      <c r="D60" s="87" t="s">
        <v>193</v>
      </c>
      <c r="E60" s="88"/>
      <c r="F60" s="37" t="s">
        <v>194</v>
      </c>
      <c r="G60" s="26" t="s">
        <v>33</v>
      </c>
      <c r="H60" s="27"/>
      <c r="I60" s="27"/>
      <c r="J60" s="84"/>
      <c r="K60" s="84"/>
      <c r="L60" s="84"/>
    </row>
    <row r="61" spans="1:12" s="20" customFormat="1" ht="73.5" customHeight="1">
      <c r="A61" s="32">
        <v>46</v>
      </c>
      <c r="B61" s="87" t="s">
        <v>137</v>
      </c>
      <c r="C61" s="88"/>
      <c r="D61" s="87" t="s">
        <v>195</v>
      </c>
      <c r="E61" s="88"/>
      <c r="F61" s="37" t="s">
        <v>196</v>
      </c>
      <c r="G61" s="26" t="s">
        <v>33</v>
      </c>
      <c r="H61" s="27"/>
      <c r="I61" s="27"/>
      <c r="J61" s="84"/>
      <c r="K61" s="84"/>
      <c r="L61" s="84"/>
    </row>
    <row r="62" spans="1:12" s="20" customFormat="1" ht="61.5" customHeight="1">
      <c r="A62" s="32">
        <v>47</v>
      </c>
      <c r="B62" s="85" t="s">
        <v>198</v>
      </c>
      <c r="C62" s="86"/>
      <c r="D62" s="87" t="s">
        <v>197</v>
      </c>
      <c r="E62" s="88"/>
      <c r="F62" s="37" t="s">
        <v>199</v>
      </c>
      <c r="G62" s="26" t="s">
        <v>33</v>
      </c>
      <c r="H62" s="27"/>
      <c r="I62" s="27"/>
      <c r="J62" s="84"/>
      <c r="K62" s="84"/>
      <c r="L62" s="84"/>
    </row>
    <row r="63" spans="1:12" s="20" customFormat="1" ht="75" customHeight="1">
      <c r="A63" s="32">
        <v>48</v>
      </c>
      <c r="B63" s="85" t="s">
        <v>140</v>
      </c>
      <c r="C63" s="86"/>
      <c r="D63" s="87" t="s">
        <v>200</v>
      </c>
      <c r="E63" s="88"/>
      <c r="F63" s="37" t="s">
        <v>201</v>
      </c>
      <c r="G63" s="26" t="s">
        <v>33</v>
      </c>
      <c r="H63" s="27"/>
      <c r="I63" s="27"/>
      <c r="J63" s="84"/>
      <c r="K63" s="84"/>
      <c r="L63" s="84"/>
    </row>
    <row r="64" spans="1:12" s="20" customFormat="1" ht="69" customHeight="1">
      <c r="A64" s="32">
        <v>49</v>
      </c>
      <c r="B64" s="85" t="s">
        <v>141</v>
      </c>
      <c r="C64" s="86"/>
      <c r="D64" s="87" t="s">
        <v>202</v>
      </c>
      <c r="E64" s="88"/>
      <c r="F64" s="37" t="s">
        <v>203</v>
      </c>
      <c r="G64" s="26" t="s">
        <v>33</v>
      </c>
      <c r="H64" s="27"/>
      <c r="I64" s="27"/>
      <c r="J64" s="84"/>
      <c r="K64" s="84"/>
      <c r="L64" s="84"/>
    </row>
    <row r="65" spans="1:12" ht="24.75" customHeight="1">
      <c r="A65" s="36"/>
      <c r="B65" s="89" t="s">
        <v>142</v>
      </c>
      <c r="C65" s="89"/>
      <c r="D65" s="89"/>
      <c r="E65" s="89"/>
      <c r="F65" s="89"/>
      <c r="G65" s="89"/>
      <c r="H65" s="89"/>
      <c r="I65" s="89"/>
      <c r="J65" s="89"/>
      <c r="K65" s="89"/>
      <c r="L65" s="90"/>
    </row>
    <row r="66" spans="1:12" s="20" customFormat="1" ht="49.5" customHeight="1">
      <c r="A66" s="32">
        <v>50</v>
      </c>
      <c r="B66" s="85" t="s">
        <v>145</v>
      </c>
      <c r="C66" s="86"/>
      <c r="D66" s="87" t="s">
        <v>144</v>
      </c>
      <c r="E66" s="88"/>
      <c r="F66" s="37" t="s">
        <v>204</v>
      </c>
      <c r="G66" s="26" t="s">
        <v>33</v>
      </c>
      <c r="H66" s="27"/>
      <c r="I66" s="27"/>
      <c r="J66" s="84"/>
      <c r="K66" s="84"/>
      <c r="L66" s="84"/>
    </row>
    <row r="67" spans="1:12" s="20" customFormat="1" ht="68.25" customHeight="1">
      <c r="A67" s="32">
        <v>51</v>
      </c>
      <c r="B67" s="85" t="s">
        <v>206</v>
      </c>
      <c r="C67" s="86"/>
      <c r="D67" s="87" t="s">
        <v>205</v>
      </c>
      <c r="E67" s="88"/>
      <c r="F67" s="37" t="s">
        <v>207</v>
      </c>
      <c r="G67" s="26" t="s">
        <v>33</v>
      </c>
      <c r="H67" s="27"/>
      <c r="I67" s="27"/>
      <c r="J67" s="84"/>
      <c r="K67" s="84"/>
      <c r="L67" s="84"/>
    </row>
    <row r="68" spans="1:12" s="20" customFormat="1" ht="60" customHeight="1">
      <c r="A68" s="32">
        <v>52</v>
      </c>
      <c r="B68" s="85" t="s">
        <v>143</v>
      </c>
      <c r="C68" s="86"/>
      <c r="D68" s="87" t="s">
        <v>205</v>
      </c>
      <c r="E68" s="88"/>
      <c r="F68" s="37" t="s">
        <v>204</v>
      </c>
      <c r="G68" s="26" t="s">
        <v>33</v>
      </c>
      <c r="H68" s="27"/>
      <c r="I68" s="27"/>
      <c r="J68" s="84"/>
      <c r="K68" s="84"/>
      <c r="L68" s="84"/>
    </row>
    <row r="69" spans="1:12" ht="24.75" customHeight="1">
      <c r="A69" s="36"/>
      <c r="B69" s="89" t="s">
        <v>146</v>
      </c>
      <c r="C69" s="89"/>
      <c r="D69" s="89"/>
      <c r="E69" s="89"/>
      <c r="F69" s="89"/>
      <c r="G69" s="89"/>
      <c r="H69" s="89"/>
      <c r="I69" s="89"/>
      <c r="J69" s="89"/>
      <c r="K69" s="89"/>
      <c r="L69" s="90"/>
    </row>
    <row r="70" spans="1:12" s="20" customFormat="1" ht="59.25" customHeight="1">
      <c r="A70" s="32">
        <v>53</v>
      </c>
      <c r="B70" s="85" t="s">
        <v>208</v>
      </c>
      <c r="C70" s="86"/>
      <c r="D70" s="87" t="s">
        <v>148</v>
      </c>
      <c r="E70" s="88"/>
      <c r="F70" s="37" t="s">
        <v>209</v>
      </c>
      <c r="G70" s="26" t="s">
        <v>33</v>
      </c>
      <c r="H70" s="27"/>
      <c r="I70" s="27"/>
      <c r="J70" s="84"/>
      <c r="K70" s="84"/>
      <c r="L70" s="84"/>
    </row>
    <row r="71" spans="1:12" s="20" customFormat="1" ht="64.5" customHeight="1">
      <c r="A71" s="32">
        <v>54</v>
      </c>
      <c r="B71" s="85" t="s">
        <v>147</v>
      </c>
      <c r="C71" s="86"/>
      <c r="D71" s="87" t="s">
        <v>211</v>
      </c>
      <c r="E71" s="88"/>
      <c r="F71" s="37" t="s">
        <v>57</v>
      </c>
      <c r="G71" s="26" t="s">
        <v>33</v>
      </c>
      <c r="H71" s="27"/>
      <c r="I71" s="27"/>
      <c r="J71" s="84"/>
      <c r="K71" s="84"/>
      <c r="L71" s="84"/>
    </row>
    <row r="72" spans="1:12" s="20" customFormat="1" ht="62.25" customHeight="1">
      <c r="A72" s="32">
        <v>55</v>
      </c>
      <c r="B72" s="85" t="s">
        <v>212</v>
      </c>
      <c r="C72" s="86"/>
      <c r="D72" s="87" t="s">
        <v>210</v>
      </c>
      <c r="E72" s="88"/>
      <c r="F72" s="37" t="s">
        <v>57</v>
      </c>
      <c r="G72" s="26" t="s">
        <v>33</v>
      </c>
      <c r="H72" s="27"/>
      <c r="I72" s="27"/>
      <c r="J72" s="84"/>
      <c r="K72" s="84"/>
      <c r="L72" s="84"/>
    </row>
    <row r="73" spans="1:12" ht="24.75" customHeight="1">
      <c r="A73" s="36"/>
      <c r="B73" s="89" t="s">
        <v>149</v>
      </c>
      <c r="C73" s="89"/>
      <c r="D73" s="89"/>
      <c r="E73" s="89"/>
      <c r="F73" s="89"/>
      <c r="G73" s="89"/>
      <c r="H73" s="89"/>
      <c r="I73" s="89"/>
      <c r="J73" s="89"/>
      <c r="K73" s="89"/>
      <c r="L73" s="90"/>
    </row>
    <row r="74" spans="1:12" s="20" customFormat="1" ht="52.5" customHeight="1">
      <c r="A74" s="32">
        <v>56</v>
      </c>
      <c r="B74" s="85" t="s">
        <v>150</v>
      </c>
      <c r="C74" s="86"/>
      <c r="D74" s="87" t="s">
        <v>151</v>
      </c>
      <c r="E74" s="88"/>
      <c r="F74" s="37" t="s">
        <v>213</v>
      </c>
      <c r="G74" s="26" t="s">
        <v>33</v>
      </c>
      <c r="H74" s="27"/>
      <c r="I74" s="27"/>
      <c r="J74" s="84"/>
      <c r="K74" s="84"/>
      <c r="L74" s="84"/>
    </row>
    <row r="75" spans="1:12">
      <c r="A75" s="98" t="s">
        <v>152</v>
      </c>
      <c r="B75" s="99"/>
      <c r="C75" s="99"/>
      <c r="D75" s="99"/>
      <c r="E75" s="99"/>
      <c r="F75" s="99"/>
      <c r="G75" s="99"/>
      <c r="H75" s="99"/>
      <c r="I75" s="99"/>
      <c r="J75" s="99"/>
      <c r="K75" s="99"/>
      <c r="L75" s="100"/>
    </row>
    <row r="76" spans="1:12" ht="105.75" customHeight="1">
      <c r="A76" s="32">
        <v>57</v>
      </c>
      <c r="B76" s="87" t="s">
        <v>220</v>
      </c>
      <c r="C76" s="88"/>
      <c r="D76" s="87" t="s">
        <v>159</v>
      </c>
      <c r="E76" s="88"/>
      <c r="F76" s="31" t="s">
        <v>160</v>
      </c>
      <c r="G76" s="26" t="s">
        <v>33</v>
      </c>
      <c r="H76" s="27"/>
      <c r="I76" s="27"/>
      <c r="J76" s="84"/>
      <c r="K76" s="84"/>
      <c r="L76" s="84"/>
    </row>
    <row r="77" spans="1:12" s="20" customFormat="1" ht="83.25" customHeight="1">
      <c r="A77" s="32">
        <v>58</v>
      </c>
      <c r="B77" s="91" t="s">
        <v>221</v>
      </c>
      <c r="C77" s="92"/>
      <c r="D77" s="87" t="s">
        <v>159</v>
      </c>
      <c r="E77" s="88"/>
      <c r="F77" s="31" t="s">
        <v>222</v>
      </c>
      <c r="G77" s="26" t="s">
        <v>33</v>
      </c>
      <c r="H77" s="27"/>
      <c r="I77" s="27"/>
      <c r="J77" s="84"/>
      <c r="K77" s="84"/>
      <c r="L77" s="84"/>
    </row>
    <row r="78" spans="1:12" s="20" customFormat="1" ht="83.25" customHeight="1">
      <c r="A78" s="32">
        <v>59</v>
      </c>
      <c r="B78" s="91" t="s">
        <v>49</v>
      </c>
      <c r="C78" s="92"/>
      <c r="D78" s="87" t="s">
        <v>161</v>
      </c>
      <c r="E78" s="88"/>
      <c r="F78" s="25" t="s">
        <v>50</v>
      </c>
      <c r="G78" s="26" t="s">
        <v>33</v>
      </c>
      <c r="H78" s="27"/>
      <c r="I78" s="27"/>
      <c r="J78" s="84"/>
      <c r="K78" s="84"/>
      <c r="L78" s="84"/>
    </row>
    <row r="79" spans="1:12" s="20" customFormat="1" ht="83.25" customHeight="1">
      <c r="A79" s="32">
        <v>60</v>
      </c>
      <c r="B79" s="91" t="s">
        <v>88</v>
      </c>
      <c r="C79" s="92"/>
      <c r="D79" s="87" t="s">
        <v>223</v>
      </c>
      <c r="E79" s="88"/>
      <c r="F79" s="25" t="s">
        <v>58</v>
      </c>
      <c r="G79" s="26" t="s">
        <v>33</v>
      </c>
      <c r="H79" s="27"/>
      <c r="I79" s="27"/>
      <c r="J79" s="84"/>
      <c r="K79" s="84"/>
      <c r="L79" s="84"/>
    </row>
    <row r="80" spans="1:12" s="20" customFormat="1" ht="83.25" customHeight="1">
      <c r="A80" s="32">
        <v>61</v>
      </c>
      <c r="B80" s="91" t="s">
        <v>76</v>
      </c>
      <c r="C80" s="92"/>
      <c r="D80" s="87" t="s">
        <v>225</v>
      </c>
      <c r="E80" s="88"/>
      <c r="F80" s="25" t="s">
        <v>224</v>
      </c>
      <c r="G80" s="26" t="s">
        <v>33</v>
      </c>
      <c r="H80" s="27"/>
      <c r="I80" s="27"/>
      <c r="J80" s="84"/>
      <c r="K80" s="84"/>
      <c r="L80" s="84"/>
    </row>
    <row r="81" spans="1:12" s="20" customFormat="1" ht="107.25" customHeight="1">
      <c r="A81" s="32">
        <v>62</v>
      </c>
      <c r="B81" s="91" t="s">
        <v>53</v>
      </c>
      <c r="C81" s="92"/>
      <c r="D81" s="87" t="s">
        <v>226</v>
      </c>
      <c r="E81" s="88"/>
      <c r="F81" s="25" t="s">
        <v>224</v>
      </c>
      <c r="G81" s="26" t="s">
        <v>33</v>
      </c>
      <c r="H81" s="27"/>
      <c r="I81" s="27"/>
      <c r="J81" s="84"/>
      <c r="K81" s="84"/>
      <c r="L81" s="84"/>
    </row>
    <row r="82" spans="1:12" s="20" customFormat="1" ht="96" customHeight="1">
      <c r="A82" s="32">
        <v>63</v>
      </c>
      <c r="B82" s="91" t="s">
        <v>55</v>
      </c>
      <c r="C82" s="92"/>
      <c r="D82" s="87" t="s">
        <v>227</v>
      </c>
      <c r="E82" s="88"/>
      <c r="F82" s="25" t="s">
        <v>165</v>
      </c>
      <c r="G82" s="26" t="s">
        <v>33</v>
      </c>
      <c r="H82" s="27"/>
      <c r="I82" s="27"/>
      <c r="J82" s="84"/>
      <c r="K82" s="84"/>
      <c r="L82" s="84"/>
    </row>
    <row r="83" spans="1:12" s="20" customFormat="1" ht="102.75" customHeight="1">
      <c r="A83" s="32">
        <v>64</v>
      </c>
      <c r="B83" s="91" t="s">
        <v>56</v>
      </c>
      <c r="C83" s="92"/>
      <c r="D83" s="87" t="s">
        <v>162</v>
      </c>
      <c r="E83" s="88"/>
      <c r="F83" s="25" t="s">
        <v>59</v>
      </c>
      <c r="G83" s="26" t="s">
        <v>33</v>
      </c>
      <c r="H83" s="27"/>
      <c r="I83" s="27"/>
      <c r="J83" s="84"/>
      <c r="K83" s="84"/>
      <c r="L83" s="84"/>
    </row>
    <row r="84" spans="1:12" s="20" customFormat="1" ht="98.25" customHeight="1">
      <c r="A84" s="32">
        <v>65</v>
      </c>
      <c r="B84" s="91" t="s">
        <v>60</v>
      </c>
      <c r="C84" s="92"/>
      <c r="D84" s="87" t="s">
        <v>163</v>
      </c>
      <c r="E84" s="88"/>
      <c r="F84" s="25" t="s">
        <v>165</v>
      </c>
      <c r="G84" s="26" t="s">
        <v>33</v>
      </c>
      <c r="H84" s="27"/>
      <c r="I84" s="27"/>
      <c r="J84" s="84"/>
      <c r="K84" s="84"/>
      <c r="L84" s="84"/>
    </row>
    <row r="85" spans="1:12" ht="93.75" customHeight="1">
      <c r="A85" s="32">
        <v>66</v>
      </c>
      <c r="B85" s="91" t="s">
        <v>61</v>
      </c>
      <c r="C85" s="92"/>
      <c r="D85" s="87" t="s">
        <v>228</v>
      </c>
      <c r="E85" s="88"/>
      <c r="F85" s="25" t="s">
        <v>165</v>
      </c>
      <c r="G85" s="26" t="s">
        <v>33</v>
      </c>
      <c r="H85" s="27"/>
      <c r="I85" s="27"/>
      <c r="J85" s="84"/>
      <c r="K85" s="84"/>
      <c r="L85" s="84"/>
    </row>
    <row r="86" spans="1:12" ht="81" customHeight="1">
      <c r="A86" s="32">
        <v>67</v>
      </c>
      <c r="B86" s="91" t="s">
        <v>62</v>
      </c>
      <c r="C86" s="92"/>
      <c r="D86" s="87" t="s">
        <v>164</v>
      </c>
      <c r="E86" s="88"/>
      <c r="F86" s="25" t="s">
        <v>63</v>
      </c>
      <c r="G86" s="26" t="s">
        <v>33</v>
      </c>
      <c r="H86" s="27"/>
      <c r="I86" s="27"/>
      <c r="J86" s="84"/>
      <c r="K86" s="84"/>
      <c r="L86" s="84"/>
    </row>
    <row r="87" spans="1:12" ht="97.5" customHeight="1">
      <c r="A87" s="32">
        <v>68</v>
      </c>
      <c r="B87" s="91" t="s">
        <v>64</v>
      </c>
      <c r="C87" s="92"/>
      <c r="D87" s="87" t="s">
        <v>166</v>
      </c>
      <c r="E87" s="88"/>
      <c r="F87" s="25" t="s">
        <v>165</v>
      </c>
      <c r="G87" s="26" t="s">
        <v>33</v>
      </c>
      <c r="H87" s="27"/>
      <c r="I87" s="27"/>
      <c r="J87" s="84"/>
      <c r="K87" s="84"/>
      <c r="L87" s="84"/>
    </row>
    <row r="88" spans="1:12" ht="90.75" customHeight="1">
      <c r="A88" s="32">
        <v>69</v>
      </c>
      <c r="B88" s="91" t="s">
        <v>65</v>
      </c>
      <c r="C88" s="92"/>
      <c r="D88" s="87" t="s">
        <v>167</v>
      </c>
      <c r="E88" s="88"/>
      <c r="F88" s="25" t="s">
        <v>165</v>
      </c>
      <c r="G88" s="26" t="s">
        <v>33</v>
      </c>
      <c r="H88" s="27"/>
      <c r="I88" s="27"/>
      <c r="J88" s="84"/>
      <c r="K88" s="84"/>
      <c r="L88" s="84"/>
    </row>
    <row r="89" spans="1:12" ht="98.25" customHeight="1">
      <c r="A89" s="32">
        <v>70</v>
      </c>
      <c r="B89" s="91" t="s">
        <v>66</v>
      </c>
      <c r="C89" s="92"/>
      <c r="D89" s="87" t="s">
        <v>168</v>
      </c>
      <c r="E89" s="88"/>
      <c r="F89" s="25" t="s">
        <v>67</v>
      </c>
      <c r="G89" s="26" t="s">
        <v>33</v>
      </c>
      <c r="H89" s="27"/>
      <c r="I89" s="27"/>
      <c r="J89" s="84"/>
      <c r="K89" s="84"/>
      <c r="L89" s="84"/>
    </row>
    <row r="90" spans="1:12" ht="88.5" customHeight="1">
      <c r="A90" s="32">
        <v>71</v>
      </c>
      <c r="B90" s="91" t="s">
        <v>68</v>
      </c>
      <c r="C90" s="92"/>
      <c r="D90" s="87" t="s">
        <v>169</v>
      </c>
      <c r="E90" s="88"/>
      <c r="F90" s="25" t="s">
        <v>165</v>
      </c>
      <c r="G90" s="26" t="s">
        <v>33</v>
      </c>
      <c r="H90" s="27"/>
      <c r="I90" s="27"/>
      <c r="J90" s="84"/>
      <c r="K90" s="84"/>
      <c r="L90" s="84"/>
    </row>
    <row r="91" spans="1:12" s="20" customFormat="1" ht="98.25" customHeight="1">
      <c r="A91" s="32">
        <v>72</v>
      </c>
      <c r="B91" s="91" t="s">
        <v>69</v>
      </c>
      <c r="C91" s="92"/>
      <c r="D91" s="87" t="s">
        <v>229</v>
      </c>
      <c r="E91" s="88"/>
      <c r="F91" s="25" t="s">
        <v>165</v>
      </c>
      <c r="G91" s="26" t="s">
        <v>33</v>
      </c>
      <c r="H91" s="27"/>
      <c r="I91" s="27"/>
      <c r="J91" s="93"/>
      <c r="K91" s="94"/>
      <c r="L91" s="95"/>
    </row>
    <row r="92" spans="1:12" s="20" customFormat="1" ht="120.75" customHeight="1">
      <c r="A92" s="32">
        <v>73</v>
      </c>
      <c r="B92" s="91" t="s">
        <v>71</v>
      </c>
      <c r="C92" s="92"/>
      <c r="D92" s="87" t="s">
        <v>170</v>
      </c>
      <c r="E92" s="88"/>
      <c r="F92" s="25" t="s">
        <v>67</v>
      </c>
      <c r="G92" s="26" t="s">
        <v>33</v>
      </c>
      <c r="H92" s="27"/>
      <c r="I92" s="27"/>
      <c r="J92" s="93"/>
      <c r="K92" s="94"/>
      <c r="L92" s="95"/>
    </row>
    <row r="93" spans="1:12" s="20" customFormat="1" ht="83.25" customHeight="1">
      <c r="A93" s="32">
        <v>74</v>
      </c>
      <c r="B93" s="91" t="s">
        <v>70</v>
      </c>
      <c r="C93" s="92"/>
      <c r="D93" s="87" t="s">
        <v>171</v>
      </c>
      <c r="E93" s="88"/>
      <c r="F93" s="25" t="s">
        <v>165</v>
      </c>
      <c r="G93" s="26" t="s">
        <v>33</v>
      </c>
      <c r="H93" s="27"/>
      <c r="I93" s="27"/>
      <c r="J93" s="93"/>
      <c r="K93" s="94"/>
      <c r="L93" s="95"/>
    </row>
    <row r="94" spans="1:12" s="20" customFormat="1" ht="109.5" customHeight="1">
      <c r="A94" s="32">
        <v>75</v>
      </c>
      <c r="B94" s="91" t="s">
        <v>72</v>
      </c>
      <c r="C94" s="92"/>
      <c r="D94" s="87" t="s">
        <v>229</v>
      </c>
      <c r="E94" s="88"/>
      <c r="F94" s="25" t="s">
        <v>165</v>
      </c>
      <c r="G94" s="26" t="s">
        <v>33</v>
      </c>
      <c r="H94" s="27"/>
      <c r="I94" s="27"/>
      <c r="J94" s="93"/>
      <c r="K94" s="94"/>
      <c r="L94" s="95"/>
    </row>
    <row r="95" spans="1:12" s="20" customFormat="1" ht="83.25" customHeight="1">
      <c r="A95" s="32">
        <v>76</v>
      </c>
      <c r="B95" s="91" t="s">
        <v>73</v>
      </c>
      <c r="C95" s="92"/>
      <c r="D95" s="87" t="s">
        <v>172</v>
      </c>
      <c r="E95" s="88"/>
      <c r="F95" s="25" t="s">
        <v>50</v>
      </c>
      <c r="G95" s="26" t="s">
        <v>33</v>
      </c>
      <c r="H95" s="27"/>
      <c r="I95" s="27"/>
      <c r="J95" s="93"/>
      <c r="K95" s="94"/>
      <c r="L95" s="95"/>
    </row>
    <row r="96" spans="1:12" s="20" customFormat="1" ht="91.5" customHeight="1">
      <c r="A96" s="32">
        <v>77</v>
      </c>
      <c r="B96" s="91" t="s">
        <v>89</v>
      </c>
      <c r="C96" s="92"/>
      <c r="D96" s="87" t="s">
        <v>230</v>
      </c>
      <c r="E96" s="88"/>
      <c r="F96" s="25" t="s">
        <v>58</v>
      </c>
      <c r="G96" s="26" t="s">
        <v>33</v>
      </c>
      <c r="H96" s="27"/>
      <c r="I96" s="27"/>
      <c r="J96" s="93"/>
      <c r="K96" s="94"/>
      <c r="L96" s="95"/>
    </row>
    <row r="97" spans="1:12" s="20" customFormat="1" ht="99" customHeight="1">
      <c r="A97" s="32">
        <v>78</v>
      </c>
      <c r="B97" s="91" t="s">
        <v>75</v>
      </c>
      <c r="C97" s="92"/>
      <c r="D97" s="87" t="s">
        <v>173</v>
      </c>
      <c r="E97" s="88"/>
      <c r="F97" s="25" t="s">
        <v>224</v>
      </c>
      <c r="G97" s="26" t="s">
        <v>33</v>
      </c>
      <c r="H97" s="27"/>
      <c r="I97" s="27"/>
      <c r="J97" s="93"/>
      <c r="K97" s="94"/>
      <c r="L97" s="95"/>
    </row>
    <row r="98" spans="1:12" s="20" customFormat="1" ht="98.25" customHeight="1">
      <c r="A98" s="32">
        <v>79</v>
      </c>
      <c r="B98" s="91" t="s">
        <v>77</v>
      </c>
      <c r="C98" s="92"/>
      <c r="D98" s="87" t="s">
        <v>174</v>
      </c>
      <c r="E98" s="88"/>
      <c r="F98" s="25" t="s">
        <v>83</v>
      </c>
      <c r="G98" s="26" t="s">
        <v>33</v>
      </c>
      <c r="H98" s="27"/>
      <c r="I98" s="27"/>
      <c r="J98" s="93"/>
      <c r="K98" s="94"/>
      <c r="L98" s="95"/>
    </row>
    <row r="99" spans="1:12" s="20" customFormat="1" ht="83.25" customHeight="1">
      <c r="A99" s="32">
        <v>80</v>
      </c>
      <c r="B99" s="91" t="s">
        <v>79</v>
      </c>
      <c r="C99" s="92"/>
      <c r="D99" s="87" t="s">
        <v>175</v>
      </c>
      <c r="E99" s="88"/>
      <c r="F99" s="25" t="s">
        <v>165</v>
      </c>
      <c r="G99" s="26" t="s">
        <v>33</v>
      </c>
      <c r="H99" s="27"/>
      <c r="I99" s="27"/>
      <c r="J99" s="93"/>
      <c r="K99" s="94"/>
      <c r="L99" s="95"/>
    </row>
    <row r="100" spans="1:12" s="20" customFormat="1" ht="108" customHeight="1">
      <c r="A100" s="32">
        <v>81</v>
      </c>
      <c r="B100" s="91" t="s">
        <v>90</v>
      </c>
      <c r="C100" s="92"/>
      <c r="D100" s="87" t="s">
        <v>231</v>
      </c>
      <c r="E100" s="88"/>
      <c r="F100" s="25" t="s">
        <v>83</v>
      </c>
      <c r="G100" s="26" t="s">
        <v>33</v>
      </c>
      <c r="H100" s="27"/>
      <c r="I100" s="27"/>
      <c r="J100" s="93"/>
      <c r="K100" s="94"/>
      <c r="L100" s="95"/>
    </row>
    <row r="101" spans="1:12" s="20" customFormat="1" ht="83.25" customHeight="1">
      <c r="A101" s="32">
        <v>82</v>
      </c>
      <c r="B101" s="91" t="s">
        <v>85</v>
      </c>
      <c r="C101" s="92"/>
      <c r="D101" s="87" t="s">
        <v>176</v>
      </c>
      <c r="E101" s="88"/>
      <c r="F101" s="25" t="s">
        <v>87</v>
      </c>
      <c r="G101" s="26" t="s">
        <v>33</v>
      </c>
      <c r="H101" s="27"/>
      <c r="I101" s="27"/>
      <c r="J101" s="93"/>
      <c r="K101" s="94"/>
      <c r="L101" s="95"/>
    </row>
    <row r="102" spans="1:12" s="20" customFormat="1" ht="119.25" customHeight="1">
      <c r="A102" s="32">
        <v>83</v>
      </c>
      <c r="B102" s="91" t="s">
        <v>91</v>
      </c>
      <c r="C102" s="92"/>
      <c r="D102" s="87" t="s">
        <v>232</v>
      </c>
      <c r="E102" s="88"/>
      <c r="F102" s="25" t="s">
        <v>92</v>
      </c>
      <c r="G102" s="26" t="s">
        <v>33</v>
      </c>
      <c r="H102" s="27"/>
      <c r="I102" s="27"/>
      <c r="J102" s="84"/>
      <c r="K102" s="84"/>
      <c r="L102" s="84"/>
    </row>
    <row r="103" spans="1:12" s="20" customFormat="1" ht="72" customHeight="1">
      <c r="A103" s="32">
        <v>84</v>
      </c>
      <c r="B103" s="91" t="s">
        <v>114</v>
      </c>
      <c r="C103" s="92"/>
      <c r="D103" s="87" t="s">
        <v>177</v>
      </c>
      <c r="E103" s="88"/>
      <c r="F103" s="25" t="s">
        <v>116</v>
      </c>
      <c r="G103" s="26" t="s">
        <v>33</v>
      </c>
      <c r="H103" s="27"/>
      <c r="I103" s="27"/>
      <c r="J103" s="84"/>
      <c r="K103" s="84"/>
      <c r="L103" s="84"/>
    </row>
    <row r="104" spans="1:12" s="20" customFormat="1" ht="119.25" customHeight="1">
      <c r="A104" s="32">
        <v>85</v>
      </c>
      <c r="B104" s="91" t="s">
        <v>117</v>
      </c>
      <c r="C104" s="92"/>
      <c r="D104" s="87" t="s">
        <v>233</v>
      </c>
      <c r="E104" s="88"/>
      <c r="F104" s="25" t="s">
        <v>113</v>
      </c>
      <c r="G104" s="26" t="s">
        <v>33</v>
      </c>
      <c r="H104" s="27"/>
      <c r="I104" s="27"/>
      <c r="J104" s="84"/>
      <c r="K104" s="84"/>
      <c r="L104" s="84"/>
    </row>
    <row r="105" spans="1:12" s="20" customFormat="1" ht="119.25" customHeight="1">
      <c r="A105" s="32">
        <v>86</v>
      </c>
      <c r="B105" s="91" t="s">
        <v>119</v>
      </c>
      <c r="C105" s="92"/>
      <c r="D105" s="87" t="s">
        <v>178</v>
      </c>
      <c r="E105" s="88"/>
      <c r="F105" s="25" t="s">
        <v>165</v>
      </c>
      <c r="G105" s="26" t="s">
        <v>33</v>
      </c>
      <c r="H105" s="27"/>
      <c r="I105" s="27"/>
      <c r="J105" s="84"/>
      <c r="K105" s="84"/>
      <c r="L105" s="84"/>
    </row>
    <row r="106" spans="1:12" s="20" customFormat="1" ht="119.25" customHeight="1">
      <c r="A106" s="32">
        <v>87</v>
      </c>
      <c r="B106" s="91" t="s">
        <v>121</v>
      </c>
      <c r="C106" s="92"/>
      <c r="D106" s="87" t="s">
        <v>234</v>
      </c>
      <c r="E106" s="88"/>
      <c r="F106" s="25" t="s">
        <v>123</v>
      </c>
      <c r="G106" s="26" t="s">
        <v>33</v>
      </c>
      <c r="H106" s="27"/>
      <c r="I106" s="27"/>
      <c r="J106" s="84"/>
      <c r="K106" s="84"/>
      <c r="L106" s="84"/>
    </row>
    <row r="107" spans="1:12" ht="24.75" customHeight="1">
      <c r="A107" s="36"/>
      <c r="B107" s="89" t="s">
        <v>124</v>
      </c>
      <c r="C107" s="89"/>
      <c r="D107" s="89"/>
      <c r="E107" s="89"/>
      <c r="F107" s="89"/>
      <c r="G107" s="89"/>
      <c r="H107" s="89"/>
      <c r="I107" s="89"/>
      <c r="J107" s="89"/>
      <c r="K107" s="89"/>
      <c r="L107" s="90"/>
    </row>
    <row r="108" spans="1:12" s="20" customFormat="1" ht="119.25" customHeight="1">
      <c r="A108" s="32">
        <v>88</v>
      </c>
      <c r="B108" s="91" t="s">
        <v>125</v>
      </c>
      <c r="C108" s="92"/>
      <c r="D108" s="87" t="s">
        <v>179</v>
      </c>
      <c r="E108" s="88"/>
      <c r="F108" s="25" t="s">
        <v>127</v>
      </c>
      <c r="G108" s="26" t="s">
        <v>33</v>
      </c>
      <c r="H108" s="27"/>
      <c r="I108" s="27"/>
      <c r="J108" s="84"/>
      <c r="K108" s="84"/>
      <c r="L108" s="84"/>
    </row>
    <row r="109" spans="1:12" s="20" customFormat="1" ht="119.25" customHeight="1">
      <c r="A109" s="32">
        <v>89</v>
      </c>
      <c r="B109" s="91" t="s">
        <v>128</v>
      </c>
      <c r="C109" s="92"/>
      <c r="D109" s="87" t="s">
        <v>179</v>
      </c>
      <c r="E109" s="88"/>
      <c r="F109" s="25" t="s">
        <v>130</v>
      </c>
      <c r="G109" s="26" t="s">
        <v>33</v>
      </c>
      <c r="H109" s="27"/>
      <c r="I109" s="27"/>
      <c r="J109" s="84"/>
      <c r="K109" s="84"/>
      <c r="L109" s="84"/>
    </row>
    <row r="110" spans="1:12" s="20" customFormat="1" ht="119.25" customHeight="1">
      <c r="A110" s="32">
        <v>90</v>
      </c>
      <c r="B110" s="87" t="s">
        <v>131</v>
      </c>
      <c r="C110" s="88"/>
      <c r="D110" s="87" t="s">
        <v>239</v>
      </c>
      <c r="E110" s="88"/>
      <c r="F110" s="37" t="s">
        <v>185</v>
      </c>
      <c r="G110" s="26" t="s">
        <v>33</v>
      </c>
      <c r="H110" s="27"/>
      <c r="I110" s="27"/>
      <c r="J110" s="84"/>
      <c r="K110" s="84"/>
      <c r="L110" s="84"/>
    </row>
    <row r="111" spans="1:12" s="20" customFormat="1" ht="119.25" customHeight="1">
      <c r="A111" s="32">
        <v>91</v>
      </c>
      <c r="B111" s="87" t="s">
        <v>132</v>
      </c>
      <c r="C111" s="88"/>
      <c r="D111" s="87" t="s">
        <v>235</v>
      </c>
      <c r="E111" s="88"/>
      <c r="F111" s="37" t="s">
        <v>185</v>
      </c>
      <c r="G111" s="26" t="s">
        <v>33</v>
      </c>
      <c r="H111" s="27"/>
      <c r="I111" s="27"/>
      <c r="J111" s="84"/>
      <c r="K111" s="84"/>
      <c r="L111" s="84"/>
    </row>
    <row r="112" spans="1:12" s="20" customFormat="1" ht="119.25" customHeight="1">
      <c r="A112" s="32">
        <v>92</v>
      </c>
      <c r="B112" s="87" t="s">
        <v>133</v>
      </c>
      <c r="C112" s="88"/>
      <c r="D112" s="87" t="s">
        <v>236</v>
      </c>
      <c r="E112" s="88"/>
      <c r="F112" s="37" t="s">
        <v>185</v>
      </c>
      <c r="G112" s="26" t="s">
        <v>33</v>
      </c>
      <c r="H112" s="27"/>
      <c r="I112" s="27"/>
      <c r="J112" s="84"/>
      <c r="K112" s="84"/>
      <c r="L112" s="84"/>
    </row>
    <row r="113" spans="1:12" s="20" customFormat="1" ht="82.5" customHeight="1">
      <c r="A113" s="32">
        <v>93</v>
      </c>
      <c r="B113" s="87" t="s">
        <v>134</v>
      </c>
      <c r="C113" s="88"/>
      <c r="D113" s="87" t="s">
        <v>240</v>
      </c>
      <c r="E113" s="88"/>
      <c r="F113" s="37" t="s">
        <v>191</v>
      </c>
      <c r="G113" s="26" t="s">
        <v>33</v>
      </c>
      <c r="H113" s="27"/>
      <c r="I113" s="27"/>
      <c r="J113" s="84"/>
      <c r="K113" s="84"/>
      <c r="L113" s="84"/>
    </row>
    <row r="114" spans="1:12" s="20" customFormat="1" ht="84.75" customHeight="1">
      <c r="A114" s="32">
        <v>94</v>
      </c>
      <c r="B114" s="87" t="s">
        <v>135</v>
      </c>
      <c r="C114" s="88"/>
      <c r="D114" s="87" t="s">
        <v>237</v>
      </c>
      <c r="E114" s="88"/>
      <c r="F114" s="37" t="s">
        <v>185</v>
      </c>
      <c r="G114" s="26" t="s">
        <v>33</v>
      </c>
      <c r="H114" s="27"/>
      <c r="I114" s="27"/>
      <c r="J114" s="84"/>
      <c r="K114" s="84"/>
      <c r="L114" s="84"/>
    </row>
    <row r="115" spans="1:12" s="20" customFormat="1" ht="75.75" customHeight="1">
      <c r="A115" s="32">
        <v>95</v>
      </c>
      <c r="B115" s="87" t="s">
        <v>136</v>
      </c>
      <c r="C115" s="88"/>
      <c r="D115" s="87" t="s">
        <v>238</v>
      </c>
      <c r="E115" s="88"/>
      <c r="F115" s="37" t="s">
        <v>192</v>
      </c>
      <c r="G115" s="26" t="s">
        <v>33</v>
      </c>
      <c r="H115" s="27"/>
      <c r="I115" s="27"/>
      <c r="J115" s="84"/>
      <c r="K115" s="84"/>
      <c r="L115" s="84"/>
    </row>
    <row r="116" spans="1:12" s="20" customFormat="1" ht="52.5" customHeight="1">
      <c r="A116" s="32">
        <v>96</v>
      </c>
      <c r="B116" s="87" t="s">
        <v>138</v>
      </c>
      <c r="C116" s="88"/>
      <c r="D116" s="87" t="s">
        <v>241</v>
      </c>
      <c r="E116" s="88"/>
      <c r="F116" s="37" t="s">
        <v>194</v>
      </c>
      <c r="G116" s="26" t="s">
        <v>33</v>
      </c>
      <c r="H116" s="27"/>
      <c r="I116" s="27"/>
      <c r="J116" s="84"/>
      <c r="K116" s="84"/>
      <c r="L116" s="84"/>
    </row>
    <row r="117" spans="1:12" s="20" customFormat="1" ht="73.5" customHeight="1">
      <c r="A117" s="32">
        <v>97</v>
      </c>
      <c r="B117" s="87" t="s">
        <v>137</v>
      </c>
      <c r="C117" s="88"/>
      <c r="D117" s="87" t="s">
        <v>242</v>
      </c>
      <c r="E117" s="88"/>
      <c r="F117" s="37" t="s">
        <v>196</v>
      </c>
      <c r="G117" s="26" t="s">
        <v>33</v>
      </c>
      <c r="H117" s="27"/>
      <c r="I117" s="27"/>
      <c r="J117" s="84"/>
      <c r="K117" s="84"/>
      <c r="L117" s="84"/>
    </row>
    <row r="118" spans="1:12" s="20" customFormat="1" ht="47.25" customHeight="1">
      <c r="A118" s="32">
        <v>98</v>
      </c>
      <c r="B118" s="85" t="s">
        <v>139</v>
      </c>
      <c r="C118" s="86"/>
      <c r="D118" s="87" t="s">
        <v>243</v>
      </c>
      <c r="E118" s="88"/>
      <c r="F118" s="37" t="s">
        <v>199</v>
      </c>
      <c r="G118" s="26" t="s">
        <v>33</v>
      </c>
      <c r="H118" s="27"/>
      <c r="I118" s="27"/>
      <c r="J118" s="84"/>
      <c r="K118" s="84"/>
      <c r="L118" s="84"/>
    </row>
    <row r="119" spans="1:12" s="20" customFormat="1" ht="61.5" customHeight="1">
      <c r="A119" s="32">
        <v>99</v>
      </c>
      <c r="B119" s="85" t="s">
        <v>140</v>
      </c>
      <c r="C119" s="86"/>
      <c r="D119" s="87" t="s">
        <v>238</v>
      </c>
      <c r="E119" s="88"/>
      <c r="F119" s="37" t="s">
        <v>201</v>
      </c>
      <c r="G119" s="26" t="s">
        <v>33</v>
      </c>
      <c r="H119" s="27"/>
      <c r="I119" s="27"/>
      <c r="J119" s="84"/>
      <c r="K119" s="84"/>
      <c r="L119" s="84"/>
    </row>
    <row r="120" spans="1:12" s="20" customFormat="1" ht="78.75" customHeight="1">
      <c r="A120" s="32">
        <v>100</v>
      </c>
      <c r="B120" s="85" t="s">
        <v>141</v>
      </c>
      <c r="C120" s="86"/>
      <c r="D120" s="87" t="s">
        <v>244</v>
      </c>
      <c r="E120" s="88"/>
      <c r="F120" s="37" t="s">
        <v>203</v>
      </c>
      <c r="G120" s="26" t="s">
        <v>33</v>
      </c>
      <c r="H120" s="27"/>
      <c r="I120" s="27"/>
      <c r="J120" s="84"/>
      <c r="K120" s="84"/>
      <c r="L120" s="84"/>
    </row>
    <row r="121" spans="1:12" ht="24.75" customHeight="1">
      <c r="A121" s="36"/>
      <c r="B121" s="89" t="s">
        <v>142</v>
      </c>
      <c r="C121" s="89"/>
      <c r="D121" s="89"/>
      <c r="E121" s="89"/>
      <c r="F121" s="89"/>
      <c r="G121" s="89"/>
      <c r="H121" s="89"/>
      <c r="I121" s="89"/>
      <c r="J121" s="89"/>
      <c r="K121" s="89"/>
      <c r="L121" s="90"/>
    </row>
    <row r="122" spans="1:12" s="20" customFormat="1" ht="49.5" customHeight="1">
      <c r="A122" s="32">
        <v>101</v>
      </c>
      <c r="B122" s="85" t="s">
        <v>145</v>
      </c>
      <c r="C122" s="86"/>
      <c r="D122" s="87" t="s">
        <v>246</v>
      </c>
      <c r="E122" s="88"/>
      <c r="F122" s="37" t="s">
        <v>245</v>
      </c>
      <c r="G122" s="26" t="s">
        <v>33</v>
      </c>
      <c r="H122" s="27"/>
      <c r="I122" s="27"/>
      <c r="J122" s="84"/>
      <c r="K122" s="84"/>
      <c r="L122" s="84"/>
    </row>
    <row r="123" spans="1:12" s="20" customFormat="1" ht="52.5" customHeight="1">
      <c r="A123" s="32">
        <v>102</v>
      </c>
      <c r="B123" s="85" t="s">
        <v>143</v>
      </c>
      <c r="C123" s="86"/>
      <c r="D123" s="87" t="s">
        <v>246</v>
      </c>
      <c r="E123" s="88"/>
      <c r="F123" s="37" t="s">
        <v>247</v>
      </c>
      <c r="G123" s="26" t="s">
        <v>33</v>
      </c>
      <c r="H123" s="27"/>
      <c r="I123" s="27"/>
      <c r="J123" s="84"/>
      <c r="K123" s="84"/>
      <c r="L123" s="84"/>
    </row>
    <row r="124" spans="1:12" ht="24.75" customHeight="1">
      <c r="A124" s="36"/>
      <c r="B124" s="89" t="s">
        <v>153</v>
      </c>
      <c r="C124" s="89"/>
      <c r="D124" s="89"/>
      <c r="E124" s="89"/>
      <c r="F124" s="89"/>
      <c r="G124" s="89"/>
      <c r="H124" s="89"/>
      <c r="I124" s="89"/>
      <c r="J124" s="89"/>
      <c r="K124" s="89"/>
      <c r="L124" s="90"/>
    </row>
    <row r="125" spans="1:12" s="20" customFormat="1" ht="59.25" customHeight="1">
      <c r="A125" s="38">
        <v>103</v>
      </c>
      <c r="B125" s="85" t="s">
        <v>154</v>
      </c>
      <c r="C125" s="86"/>
      <c r="D125" s="87" t="s">
        <v>180</v>
      </c>
      <c r="E125" s="88"/>
      <c r="F125" s="37"/>
      <c r="G125" s="26"/>
      <c r="H125" s="27"/>
      <c r="I125" s="27"/>
      <c r="J125" s="84"/>
      <c r="K125" s="84"/>
      <c r="L125" s="84"/>
    </row>
    <row r="126" spans="1:12" s="20" customFormat="1" ht="54.75" customHeight="1">
      <c r="A126" s="38">
        <v>104</v>
      </c>
      <c r="B126" s="85" t="s">
        <v>155</v>
      </c>
      <c r="C126" s="86"/>
      <c r="D126" s="87" t="s">
        <v>181</v>
      </c>
      <c r="E126" s="88"/>
      <c r="F126" s="37"/>
      <c r="G126" s="26"/>
      <c r="H126" s="27"/>
      <c r="I126" s="27"/>
      <c r="J126" s="84"/>
      <c r="K126" s="84"/>
      <c r="L126" s="84"/>
    </row>
    <row r="127" spans="1:12" s="20" customFormat="1" ht="62.25" customHeight="1">
      <c r="A127" s="38">
        <v>105</v>
      </c>
      <c r="B127" s="85" t="s">
        <v>156</v>
      </c>
      <c r="C127" s="86"/>
      <c r="D127" s="87" t="s">
        <v>182</v>
      </c>
      <c r="E127" s="88"/>
      <c r="F127" s="37"/>
      <c r="G127" s="26"/>
      <c r="H127" s="27"/>
      <c r="I127" s="27"/>
      <c r="J127" s="84"/>
      <c r="K127" s="84"/>
      <c r="L127" s="84"/>
    </row>
    <row r="128" spans="1:12" ht="24.75" customHeight="1">
      <c r="A128" s="36"/>
      <c r="B128" s="89" t="s">
        <v>149</v>
      </c>
      <c r="C128" s="89"/>
      <c r="D128" s="89"/>
      <c r="E128" s="89"/>
      <c r="F128" s="89"/>
      <c r="G128" s="89"/>
      <c r="H128" s="89"/>
      <c r="I128" s="89"/>
      <c r="J128" s="89"/>
      <c r="K128" s="89"/>
      <c r="L128" s="90"/>
    </row>
    <row r="129" spans="1:12" s="20" customFormat="1" ht="52.5" customHeight="1">
      <c r="A129" s="38">
        <v>106</v>
      </c>
      <c r="B129" s="85" t="s">
        <v>150</v>
      </c>
      <c r="C129" s="86"/>
      <c r="D129" s="87" t="s">
        <v>183</v>
      </c>
      <c r="E129" s="88"/>
      <c r="F129" s="37"/>
      <c r="G129" s="26"/>
      <c r="H129" s="27"/>
      <c r="I129" s="27"/>
      <c r="J129" s="35"/>
      <c r="K129" s="35"/>
      <c r="L129" s="35"/>
    </row>
    <row r="130" spans="1:12" ht="24.75" customHeight="1">
      <c r="A130" s="36"/>
      <c r="B130" s="89" t="s">
        <v>157</v>
      </c>
      <c r="C130" s="89"/>
      <c r="D130" s="89"/>
      <c r="E130" s="89"/>
      <c r="F130" s="89"/>
      <c r="G130" s="89"/>
      <c r="H130" s="89"/>
      <c r="I130" s="89"/>
      <c r="J130" s="89"/>
      <c r="K130" s="89"/>
      <c r="L130" s="90"/>
    </row>
    <row r="131" spans="1:12" s="20" customFormat="1" ht="44.25" customHeight="1">
      <c r="A131" s="39">
        <v>107</v>
      </c>
      <c r="B131" s="85" t="s">
        <v>158</v>
      </c>
      <c r="C131" s="86"/>
      <c r="D131" s="87"/>
      <c r="E131" s="88"/>
      <c r="F131" s="37"/>
      <c r="G131" s="26"/>
      <c r="H131" s="27"/>
      <c r="I131" s="27"/>
      <c r="J131" s="30"/>
      <c r="K131" s="30"/>
      <c r="L131" s="30"/>
    </row>
    <row r="132" spans="1:12" s="20" customFormat="1">
      <c r="A132" s="24"/>
      <c r="B132" s="85"/>
      <c r="C132" s="86"/>
      <c r="D132" s="87"/>
      <c r="E132" s="88"/>
      <c r="F132" s="37"/>
      <c r="G132" s="26"/>
      <c r="H132" s="27"/>
      <c r="I132" s="27"/>
      <c r="J132" s="30"/>
      <c r="K132" s="30"/>
      <c r="L132" s="30"/>
    </row>
    <row r="133" spans="1:12" s="20" customFormat="1">
      <c r="A133" s="24"/>
      <c r="B133" s="85"/>
      <c r="C133" s="86"/>
      <c r="D133" s="87"/>
      <c r="E133" s="88"/>
      <c r="F133" s="37"/>
      <c r="G133" s="26"/>
      <c r="H133" s="27"/>
      <c r="I133" s="27"/>
      <c r="J133" s="30"/>
      <c r="K133" s="30"/>
      <c r="L133" s="30"/>
    </row>
    <row r="134" spans="1:12" s="20" customFormat="1">
      <c r="A134" s="24"/>
      <c r="B134" s="85"/>
      <c r="C134" s="86"/>
      <c r="D134" s="87"/>
      <c r="E134" s="88"/>
      <c r="F134" s="37"/>
      <c r="G134" s="26"/>
      <c r="H134" s="27"/>
      <c r="I134" s="27"/>
      <c r="J134" s="30"/>
      <c r="K134" s="30"/>
      <c r="L134" s="30"/>
    </row>
    <row r="135" spans="1:12" s="20" customFormat="1">
      <c r="A135" s="24"/>
      <c r="B135" s="85"/>
      <c r="C135" s="86"/>
      <c r="D135" s="87"/>
      <c r="E135" s="88"/>
      <c r="F135" s="37"/>
      <c r="G135" s="26"/>
      <c r="H135" s="27"/>
      <c r="I135" s="27"/>
      <c r="J135" s="30"/>
      <c r="K135" s="30"/>
      <c r="L135" s="30"/>
    </row>
    <row r="136" spans="1:12" s="20" customFormat="1">
      <c r="A136" s="24"/>
      <c r="B136" s="85"/>
      <c r="C136" s="86"/>
      <c r="D136" s="87"/>
      <c r="E136" s="88"/>
      <c r="F136" s="37"/>
      <c r="G136" s="26"/>
      <c r="H136" s="27"/>
      <c r="I136" s="27"/>
      <c r="J136" s="30"/>
      <c r="K136" s="30"/>
      <c r="L136" s="30"/>
    </row>
    <row r="137" spans="1:12" s="20" customFormat="1">
      <c r="A137" s="24"/>
      <c r="B137" s="85"/>
      <c r="C137" s="86"/>
      <c r="D137" s="87"/>
      <c r="E137" s="88"/>
      <c r="F137" s="37"/>
      <c r="G137" s="26"/>
      <c r="H137" s="27"/>
      <c r="I137" s="27"/>
      <c r="J137" s="30"/>
      <c r="K137" s="30"/>
      <c r="L137" s="30"/>
    </row>
    <row r="138" spans="1:12" s="20" customFormat="1">
      <c r="A138" s="24"/>
      <c r="B138" s="85"/>
      <c r="C138" s="86"/>
      <c r="D138" s="87"/>
      <c r="E138" s="88"/>
      <c r="F138" s="37"/>
      <c r="G138" s="26"/>
      <c r="H138" s="27"/>
      <c r="I138" s="27"/>
      <c r="J138" s="30"/>
      <c r="K138" s="30"/>
      <c r="L138" s="30"/>
    </row>
    <row r="139" spans="1:12" s="20" customFormat="1">
      <c r="A139" s="24"/>
      <c r="B139" s="85"/>
      <c r="C139" s="86"/>
      <c r="D139" s="87"/>
      <c r="E139" s="88"/>
      <c r="F139" s="37"/>
      <c r="G139" s="26"/>
      <c r="H139" s="27"/>
      <c r="I139" s="27"/>
      <c r="J139" s="30"/>
      <c r="K139" s="30"/>
      <c r="L139" s="30"/>
    </row>
    <row r="140" spans="1:12" s="20" customFormat="1">
      <c r="A140" s="24"/>
      <c r="B140" s="85"/>
      <c r="C140" s="86"/>
      <c r="D140" s="87"/>
      <c r="E140" s="88"/>
      <c r="F140" s="37"/>
      <c r="G140" s="26"/>
      <c r="H140" s="27"/>
      <c r="I140" s="27"/>
      <c r="J140" s="30"/>
      <c r="K140" s="30"/>
      <c r="L140" s="30"/>
    </row>
    <row r="141" spans="1:12" s="20" customFormat="1">
      <c r="A141" s="24"/>
      <c r="B141" s="96"/>
      <c r="C141" s="97"/>
      <c r="D141" s="87"/>
      <c r="E141" s="88"/>
      <c r="F141" s="37"/>
      <c r="G141" s="26"/>
      <c r="H141" s="27"/>
      <c r="I141" s="27"/>
      <c r="J141" s="30"/>
      <c r="K141" s="30"/>
      <c r="L141" s="30"/>
    </row>
    <row r="142" spans="1:12" s="20" customFormat="1">
      <c r="A142" s="24"/>
      <c r="B142" s="96"/>
      <c r="C142" s="97"/>
      <c r="D142" s="87"/>
      <c r="E142" s="88"/>
      <c r="F142" s="37"/>
      <c r="G142" s="26"/>
      <c r="H142" s="27"/>
      <c r="I142" s="27"/>
      <c r="J142" s="30"/>
      <c r="K142" s="30"/>
      <c r="L142" s="30"/>
    </row>
    <row r="143" spans="1:12" s="20" customFormat="1">
      <c r="A143" s="24"/>
      <c r="B143" s="96"/>
      <c r="C143" s="97"/>
      <c r="D143" s="87"/>
      <c r="E143" s="88"/>
      <c r="F143" s="37"/>
      <c r="G143" s="26"/>
      <c r="H143" s="27"/>
      <c r="I143" s="27"/>
      <c r="J143" s="30"/>
      <c r="K143" s="30"/>
      <c r="L143" s="30"/>
    </row>
    <row r="144" spans="1:12" s="20" customFormat="1">
      <c r="A144" s="24"/>
      <c r="B144" s="96"/>
      <c r="C144" s="97"/>
      <c r="D144" s="87"/>
      <c r="E144" s="88"/>
      <c r="F144" s="37"/>
      <c r="G144" s="26"/>
      <c r="H144" s="27"/>
      <c r="I144" s="27"/>
      <c r="J144" s="30"/>
      <c r="K144" s="30"/>
      <c r="L144" s="30"/>
    </row>
    <row r="145" spans="1:12" s="20" customFormat="1">
      <c r="A145" s="24"/>
      <c r="B145" s="96"/>
      <c r="C145" s="97"/>
      <c r="D145" s="87"/>
      <c r="E145" s="88"/>
      <c r="F145" s="37"/>
      <c r="G145" s="26"/>
      <c r="H145" s="27"/>
      <c r="I145" s="27"/>
      <c r="J145" s="30"/>
      <c r="K145" s="30"/>
      <c r="L145" s="30"/>
    </row>
    <row r="146" spans="1:12" s="20" customFormat="1">
      <c r="A146" s="24"/>
      <c r="B146" s="96"/>
      <c r="C146" s="97"/>
      <c r="D146" s="87"/>
      <c r="E146" s="88"/>
      <c r="F146" s="37"/>
      <c r="G146" s="26"/>
      <c r="H146" s="27"/>
      <c r="I146" s="27"/>
      <c r="J146" s="30"/>
      <c r="K146" s="30"/>
      <c r="L146" s="30"/>
    </row>
    <row r="147" spans="1:12" s="20" customFormat="1">
      <c r="A147" s="24"/>
      <c r="B147" s="87"/>
      <c r="C147" s="88"/>
      <c r="D147" s="87"/>
      <c r="E147" s="88"/>
      <c r="F147" s="37"/>
      <c r="G147" s="26"/>
      <c r="H147" s="27"/>
      <c r="I147" s="27"/>
      <c r="J147" s="30"/>
      <c r="K147" s="30"/>
      <c r="L147" s="30"/>
    </row>
    <row r="148" spans="1:12" s="20" customFormat="1">
      <c r="A148" s="24"/>
      <c r="B148" s="87"/>
      <c r="C148" s="88"/>
      <c r="D148" s="87"/>
      <c r="E148" s="88"/>
      <c r="F148" s="37"/>
      <c r="G148" s="26"/>
      <c r="H148" s="27"/>
      <c r="I148" s="27"/>
      <c r="J148" s="30"/>
      <c r="K148" s="30"/>
      <c r="L148" s="30"/>
    </row>
    <row r="149" spans="1:12" ht="77.25" customHeight="1">
      <c r="A149" s="24"/>
      <c r="B149" s="91"/>
      <c r="C149" s="92"/>
      <c r="D149" s="87"/>
      <c r="E149" s="88"/>
      <c r="F149" s="25"/>
      <c r="G149" s="26"/>
      <c r="H149" s="27"/>
      <c r="I149" s="27"/>
      <c r="J149" s="84"/>
      <c r="K149" s="84"/>
      <c r="L149" s="84"/>
    </row>
    <row r="150" spans="1:12" ht="33" customHeight="1">
      <c r="A150" s="98"/>
      <c r="B150" s="99"/>
      <c r="C150" s="99"/>
      <c r="D150" s="99"/>
      <c r="E150" s="99"/>
      <c r="F150" s="99"/>
      <c r="G150" s="99"/>
      <c r="H150" s="99"/>
      <c r="I150" s="99"/>
      <c r="J150" s="99"/>
      <c r="K150" s="99"/>
      <c r="L150" s="100"/>
    </row>
    <row r="151" spans="1:12" s="20" customFormat="1" ht="66.75" customHeight="1">
      <c r="A151" s="24"/>
      <c r="B151" s="91"/>
      <c r="C151" s="92"/>
      <c r="D151" s="87"/>
      <c r="E151" s="88"/>
      <c r="F151" s="25"/>
      <c r="G151" s="26"/>
      <c r="H151" s="27"/>
      <c r="I151" s="27"/>
      <c r="J151" s="84"/>
      <c r="K151" s="84"/>
      <c r="L151" s="84"/>
    </row>
    <row r="152" spans="1:12" s="20" customFormat="1" ht="66.75" customHeight="1">
      <c r="A152" s="24"/>
      <c r="B152" s="91"/>
      <c r="C152" s="92"/>
      <c r="D152" s="87"/>
      <c r="E152" s="88"/>
      <c r="F152" s="25"/>
      <c r="G152" s="26"/>
      <c r="H152" s="27"/>
      <c r="I152" s="27"/>
      <c r="J152" s="84"/>
      <c r="K152" s="84"/>
      <c r="L152" s="84"/>
    </row>
    <row r="153" spans="1:12" s="20" customFormat="1" ht="66.75" customHeight="1">
      <c r="A153" s="24"/>
      <c r="B153" s="91"/>
      <c r="C153" s="92"/>
      <c r="D153" s="87"/>
      <c r="E153" s="88"/>
      <c r="F153" s="25"/>
      <c r="G153" s="26"/>
      <c r="H153" s="27"/>
      <c r="I153" s="27"/>
      <c r="J153" s="84"/>
      <c r="K153" s="84"/>
      <c r="L153" s="84"/>
    </row>
    <row r="154" spans="1:12" ht="107.25" customHeight="1">
      <c r="A154" s="24"/>
      <c r="B154" s="87"/>
      <c r="C154" s="88"/>
      <c r="D154" s="87"/>
      <c r="E154" s="88"/>
      <c r="F154" s="25"/>
      <c r="G154" s="26"/>
      <c r="H154" s="27"/>
      <c r="I154" s="27"/>
      <c r="J154" s="84"/>
      <c r="K154" s="84"/>
      <c r="L154" s="84"/>
    </row>
    <row r="155" spans="1:12" s="20" customFormat="1" ht="83.25" customHeight="1">
      <c r="A155" s="24"/>
      <c r="B155" s="91"/>
      <c r="C155" s="92"/>
      <c r="D155" s="87"/>
      <c r="E155" s="88"/>
      <c r="F155" s="25"/>
      <c r="G155" s="26"/>
      <c r="H155" s="27"/>
      <c r="I155" s="27"/>
      <c r="J155" s="84"/>
      <c r="K155" s="84"/>
      <c r="L155" s="84"/>
    </row>
    <row r="156" spans="1:12" ht="105.75" customHeight="1">
      <c r="A156" s="24"/>
      <c r="B156" s="87"/>
      <c r="C156" s="88"/>
      <c r="D156" s="87"/>
      <c r="E156" s="88"/>
      <c r="F156" s="25"/>
      <c r="G156" s="26"/>
      <c r="H156" s="27"/>
      <c r="I156" s="27"/>
      <c r="J156" s="84"/>
      <c r="K156" s="84"/>
      <c r="L156" s="84"/>
    </row>
    <row r="157" spans="1:12" s="20" customFormat="1" ht="83.25" customHeight="1">
      <c r="A157" s="24"/>
      <c r="B157" s="91"/>
      <c r="C157" s="92"/>
      <c r="D157" s="87"/>
      <c r="E157" s="88"/>
      <c r="F157" s="25"/>
      <c r="G157" s="26"/>
      <c r="H157" s="27"/>
      <c r="I157" s="27"/>
      <c r="J157" s="84"/>
      <c r="K157" s="84"/>
      <c r="L157" s="84"/>
    </row>
    <row r="158" spans="1:12" s="20" customFormat="1" ht="83.25" customHeight="1">
      <c r="A158" s="24"/>
      <c r="B158" s="91"/>
      <c r="C158" s="92"/>
      <c r="D158" s="87"/>
      <c r="E158" s="88"/>
      <c r="F158" s="25"/>
      <c r="G158" s="26"/>
      <c r="H158" s="27"/>
      <c r="I158" s="27"/>
      <c r="J158" s="84"/>
      <c r="K158" s="84"/>
      <c r="L158" s="84"/>
    </row>
    <row r="159" spans="1:12" s="20" customFormat="1" ht="83.25" customHeight="1">
      <c r="A159" s="24"/>
      <c r="B159" s="91"/>
      <c r="C159" s="92"/>
      <c r="D159" s="87"/>
      <c r="E159" s="88"/>
      <c r="F159" s="29"/>
      <c r="G159" s="26"/>
      <c r="H159" s="27"/>
      <c r="I159" s="27"/>
      <c r="J159" s="84"/>
      <c r="K159" s="84"/>
      <c r="L159" s="84"/>
    </row>
    <row r="160" spans="1:12" s="20" customFormat="1" ht="83.25" customHeight="1">
      <c r="A160" s="24"/>
      <c r="B160" s="91"/>
      <c r="C160" s="92"/>
      <c r="D160" s="87"/>
      <c r="E160" s="88"/>
      <c r="F160" s="25"/>
      <c r="G160" s="26"/>
      <c r="H160" s="27"/>
      <c r="I160" s="27"/>
      <c r="J160" s="84"/>
      <c r="K160" s="84"/>
      <c r="L160" s="84"/>
    </row>
    <row r="161" spans="1:12" s="20" customFormat="1" ht="83.25" customHeight="1">
      <c r="A161" s="24"/>
      <c r="B161" s="91"/>
      <c r="C161" s="92"/>
      <c r="D161" s="87"/>
      <c r="E161" s="88"/>
      <c r="F161" s="25"/>
      <c r="G161" s="26"/>
      <c r="H161" s="27"/>
      <c r="I161" s="27"/>
      <c r="J161" s="84"/>
      <c r="K161" s="84"/>
      <c r="L161" s="84"/>
    </row>
    <row r="162" spans="1:12" s="20" customFormat="1" ht="83.25" customHeight="1">
      <c r="A162" s="24"/>
      <c r="B162" s="91"/>
      <c r="C162" s="92"/>
      <c r="D162" s="87"/>
      <c r="E162" s="88"/>
      <c r="F162" s="25"/>
      <c r="G162" s="26"/>
      <c r="H162" s="27"/>
      <c r="I162" s="27"/>
      <c r="J162" s="84"/>
      <c r="K162" s="84"/>
      <c r="L162" s="84"/>
    </row>
    <row r="163" spans="1:12" s="20" customFormat="1" ht="83.25" customHeight="1">
      <c r="A163" s="24"/>
      <c r="B163" s="91"/>
      <c r="C163" s="92"/>
      <c r="D163" s="87"/>
      <c r="E163" s="88"/>
      <c r="F163" s="25"/>
      <c r="G163" s="26"/>
      <c r="H163" s="27"/>
      <c r="I163" s="27"/>
      <c r="J163" s="84"/>
      <c r="K163" s="84"/>
      <c r="L163" s="84"/>
    </row>
    <row r="164" spans="1:12" ht="59.25" customHeight="1">
      <c r="A164" s="24"/>
      <c r="B164" s="87"/>
      <c r="C164" s="88"/>
      <c r="D164" s="87"/>
      <c r="E164" s="88"/>
      <c r="F164" s="25"/>
      <c r="G164" s="26"/>
      <c r="H164" s="27"/>
      <c r="I164" s="27"/>
      <c r="J164" s="84"/>
      <c r="K164" s="84"/>
      <c r="L164" s="84"/>
    </row>
    <row r="165" spans="1:12" ht="81" customHeight="1">
      <c r="A165" s="24"/>
      <c r="B165" s="87"/>
      <c r="C165" s="88"/>
      <c r="D165" s="87"/>
      <c r="E165" s="88"/>
      <c r="F165" s="29"/>
      <c r="G165" s="26"/>
      <c r="H165" s="27"/>
      <c r="I165" s="27"/>
      <c r="J165" s="84"/>
      <c r="K165" s="84"/>
      <c r="L165" s="84"/>
    </row>
    <row r="166" spans="1:12" ht="89.25" customHeight="1">
      <c r="A166" s="24"/>
      <c r="B166" s="87"/>
      <c r="C166" s="88"/>
      <c r="D166" s="87"/>
      <c r="E166" s="88"/>
      <c r="F166" s="29"/>
      <c r="G166" s="26"/>
      <c r="H166" s="27"/>
      <c r="I166" s="27"/>
      <c r="J166" s="84"/>
      <c r="K166" s="84"/>
      <c r="L166" s="84"/>
    </row>
    <row r="167" spans="1:12" ht="76.5" customHeight="1">
      <c r="A167" s="24"/>
      <c r="B167" s="87"/>
      <c r="C167" s="88"/>
      <c r="D167" s="87"/>
      <c r="E167" s="88"/>
      <c r="F167" s="29"/>
      <c r="G167" s="26"/>
      <c r="H167" s="27"/>
      <c r="I167" s="27"/>
      <c r="J167" s="84"/>
      <c r="K167" s="84"/>
      <c r="L167" s="84"/>
    </row>
    <row r="168" spans="1:12" ht="76.5" customHeight="1">
      <c r="A168" s="24"/>
      <c r="B168" s="87"/>
      <c r="C168" s="88"/>
      <c r="D168" s="87"/>
      <c r="E168" s="88"/>
      <c r="F168" s="29"/>
      <c r="G168" s="26"/>
      <c r="H168" s="27"/>
      <c r="I168" s="27"/>
      <c r="J168" s="84"/>
      <c r="K168" s="84"/>
      <c r="L168" s="84"/>
    </row>
    <row r="169" spans="1:12" ht="96" customHeight="1">
      <c r="A169" s="24"/>
      <c r="B169" s="87"/>
      <c r="C169" s="88"/>
      <c r="D169" s="87"/>
      <c r="E169" s="88"/>
      <c r="F169" s="29"/>
      <c r="G169" s="26"/>
      <c r="H169" s="27"/>
      <c r="I169" s="27"/>
      <c r="J169" s="84"/>
      <c r="K169" s="84"/>
      <c r="L169" s="84"/>
    </row>
    <row r="170" spans="1:12" s="20" customFormat="1" ht="83.25" customHeight="1">
      <c r="A170" s="24"/>
      <c r="B170" s="91"/>
      <c r="C170" s="92"/>
      <c r="D170" s="87"/>
      <c r="E170" s="88"/>
      <c r="F170" s="25"/>
      <c r="G170" s="26"/>
      <c r="H170" s="27"/>
      <c r="I170" s="27"/>
      <c r="J170" s="84"/>
      <c r="K170" s="84"/>
      <c r="L170" s="84"/>
    </row>
    <row r="171" spans="1:12" s="20" customFormat="1" ht="83.25" customHeight="1">
      <c r="A171" s="24"/>
      <c r="B171" s="91"/>
      <c r="C171" s="92"/>
      <c r="D171" s="87"/>
      <c r="E171" s="88"/>
      <c r="F171" s="25"/>
      <c r="G171" s="26"/>
      <c r="H171" s="27"/>
      <c r="I171" s="27"/>
      <c r="J171" s="84"/>
      <c r="K171" s="84"/>
      <c r="L171" s="84"/>
    </row>
    <row r="172" spans="1:12" ht="77.25" customHeight="1">
      <c r="A172" s="24"/>
      <c r="B172" s="87"/>
      <c r="C172" s="88"/>
      <c r="D172" s="87"/>
      <c r="E172" s="88"/>
      <c r="F172" s="25"/>
      <c r="G172" s="26"/>
      <c r="H172" s="27"/>
      <c r="I172" s="27"/>
      <c r="J172" s="84"/>
      <c r="K172" s="84"/>
      <c r="L172" s="84"/>
    </row>
    <row r="173" spans="1:12" ht="40.5" customHeight="1">
      <c r="A173" s="24"/>
      <c r="B173" s="87"/>
      <c r="C173" s="88"/>
      <c r="D173" s="91"/>
      <c r="E173" s="92"/>
      <c r="F173" s="25"/>
      <c r="G173" s="26"/>
      <c r="H173" s="27"/>
      <c r="I173" s="27"/>
      <c r="J173" s="84"/>
      <c r="K173" s="84"/>
      <c r="L173" s="84"/>
    </row>
    <row r="174" spans="1:12" ht="40.5" customHeight="1">
      <c r="A174" s="24"/>
      <c r="B174" s="87"/>
      <c r="C174" s="88"/>
      <c r="D174" s="91"/>
      <c r="E174" s="92"/>
      <c r="F174" s="25"/>
      <c r="G174" s="26"/>
      <c r="H174" s="27"/>
      <c r="I174" s="27"/>
      <c r="J174" s="84"/>
      <c r="K174" s="84"/>
      <c r="L174" s="84"/>
    </row>
    <row r="175" spans="1:12" ht="42.75" customHeight="1">
      <c r="A175" s="24"/>
      <c r="B175" s="87"/>
      <c r="C175" s="88"/>
      <c r="D175" s="91"/>
      <c r="E175" s="92"/>
      <c r="F175" s="25"/>
      <c r="G175" s="26"/>
      <c r="H175" s="27"/>
      <c r="I175" s="27"/>
      <c r="J175" s="84"/>
      <c r="K175" s="84"/>
      <c r="L175" s="84"/>
    </row>
  </sheetData>
  <autoFilter ref="A12:L172">
    <filterColumn colId="1" showButton="0"/>
    <filterColumn colId="3" showButton="0"/>
    <filterColumn colId="9" showButton="0"/>
    <filterColumn colId="10" showButton="0"/>
  </autoFilter>
  <mergeCells count="451">
    <mergeCell ref="B54:C54"/>
    <mergeCell ref="J45:L45"/>
    <mergeCell ref="D54:E54"/>
    <mergeCell ref="D55:E55"/>
    <mergeCell ref="J42:L42"/>
    <mergeCell ref="J43:L43"/>
    <mergeCell ref="B42:C42"/>
    <mergeCell ref="D42:E42"/>
    <mergeCell ref="D127:E127"/>
    <mergeCell ref="D58:E58"/>
    <mergeCell ref="B59:C59"/>
    <mergeCell ref="D59:E59"/>
    <mergeCell ref="B55:C55"/>
    <mergeCell ref="J79:L79"/>
    <mergeCell ref="B80:C80"/>
    <mergeCell ref="D80:E80"/>
    <mergeCell ref="J80:L80"/>
    <mergeCell ref="B81:C81"/>
    <mergeCell ref="D81:E81"/>
    <mergeCell ref="J81:L81"/>
    <mergeCell ref="B82:C82"/>
    <mergeCell ref="D82:E82"/>
    <mergeCell ref="J82:L82"/>
    <mergeCell ref="D84:E84"/>
    <mergeCell ref="B128:L128"/>
    <mergeCell ref="B129:C129"/>
    <mergeCell ref="D129:E129"/>
    <mergeCell ref="B130:L130"/>
    <mergeCell ref="B43:C43"/>
    <mergeCell ref="D43:E43"/>
    <mergeCell ref="B44:C44"/>
    <mergeCell ref="D44:E44"/>
    <mergeCell ref="J44:L44"/>
    <mergeCell ref="J46:L46"/>
    <mergeCell ref="B46:C46"/>
    <mergeCell ref="J47:L47"/>
    <mergeCell ref="J48:L48"/>
    <mergeCell ref="J49:L49"/>
    <mergeCell ref="J50:L50"/>
    <mergeCell ref="J52:L52"/>
    <mergeCell ref="J53:L53"/>
    <mergeCell ref="J54:L54"/>
    <mergeCell ref="B51:L51"/>
    <mergeCell ref="B56:C56"/>
    <mergeCell ref="D56:E56"/>
    <mergeCell ref="B57:C57"/>
    <mergeCell ref="D57:E57"/>
    <mergeCell ref="B58:C58"/>
    <mergeCell ref="J35:L35"/>
    <mergeCell ref="B39:C39"/>
    <mergeCell ref="D39:E39"/>
    <mergeCell ref="B40:C40"/>
    <mergeCell ref="D40:E40"/>
    <mergeCell ref="B41:C41"/>
    <mergeCell ref="D41:E41"/>
    <mergeCell ref="B24:C24"/>
    <mergeCell ref="D24:E24"/>
    <mergeCell ref="D31:E31"/>
    <mergeCell ref="B35:C35"/>
    <mergeCell ref="D35:E35"/>
    <mergeCell ref="B34:C34"/>
    <mergeCell ref="D34:E34"/>
    <mergeCell ref="B33:C33"/>
    <mergeCell ref="D33:E33"/>
    <mergeCell ref="J34:L34"/>
    <mergeCell ref="J33:L33"/>
    <mergeCell ref="J36:L36"/>
    <mergeCell ref="J37:L37"/>
    <mergeCell ref="J38:L38"/>
    <mergeCell ref="J39:L39"/>
    <mergeCell ref="J40:L40"/>
    <mergeCell ref="J41:L41"/>
    <mergeCell ref="B15:C15"/>
    <mergeCell ref="J175:L175"/>
    <mergeCell ref="J156:L156"/>
    <mergeCell ref="J157:L157"/>
    <mergeCell ref="J158:L158"/>
    <mergeCell ref="J159:L159"/>
    <mergeCell ref="J160:L160"/>
    <mergeCell ref="J161:L161"/>
    <mergeCell ref="J162:L162"/>
    <mergeCell ref="J164:L164"/>
    <mergeCell ref="J165:L165"/>
    <mergeCell ref="J169:L169"/>
    <mergeCell ref="J166:L166"/>
    <mergeCell ref="J170:L170"/>
    <mergeCell ref="J171:L171"/>
    <mergeCell ref="J172:L172"/>
    <mergeCell ref="J173:L173"/>
    <mergeCell ref="J174:L174"/>
    <mergeCell ref="J168:L168"/>
    <mergeCell ref="J26:L26"/>
    <mergeCell ref="J27:L27"/>
    <mergeCell ref="J29:L29"/>
    <mergeCell ref="J30:L30"/>
    <mergeCell ref="J31:L31"/>
    <mergeCell ref="J151:L151"/>
    <mergeCell ref="B173:C173"/>
    <mergeCell ref="D173:E173"/>
    <mergeCell ref="B175:C175"/>
    <mergeCell ref="D175:E175"/>
    <mergeCell ref="B174:C174"/>
    <mergeCell ref="D174:E174"/>
    <mergeCell ref="B164:C164"/>
    <mergeCell ref="B172:C172"/>
    <mergeCell ref="D172:E172"/>
    <mergeCell ref="B170:C170"/>
    <mergeCell ref="D170:E170"/>
    <mergeCell ref="B171:C171"/>
    <mergeCell ref="D171:E171"/>
    <mergeCell ref="D164:E164"/>
    <mergeCell ref="B166:C166"/>
    <mergeCell ref="D166:E166"/>
    <mergeCell ref="B169:C169"/>
    <mergeCell ref="D169:E169"/>
    <mergeCell ref="B168:C168"/>
    <mergeCell ref="D168:E168"/>
    <mergeCell ref="B155:C155"/>
    <mergeCell ref="D155:E155"/>
    <mergeCell ref="J152:L152"/>
    <mergeCell ref="D15:E15"/>
    <mergeCell ref="J15:L15"/>
    <mergeCell ref="B16:C16"/>
    <mergeCell ref="D16:E16"/>
    <mergeCell ref="J16:L16"/>
    <mergeCell ref="B32:C32"/>
    <mergeCell ref="D32:E32"/>
    <mergeCell ref="J32:L32"/>
    <mergeCell ref="B17:C17"/>
    <mergeCell ref="D22:E22"/>
    <mergeCell ref="B18:C18"/>
    <mergeCell ref="B30:C30"/>
    <mergeCell ref="B21:C21"/>
    <mergeCell ref="D21:E21"/>
    <mergeCell ref="B22:C22"/>
    <mergeCell ref="B20:C20"/>
    <mergeCell ref="D20:E20"/>
    <mergeCell ref="B23:C23"/>
    <mergeCell ref="D23:E23"/>
    <mergeCell ref="B25:C25"/>
    <mergeCell ref="B31:C31"/>
    <mergeCell ref="D26:E26"/>
    <mergeCell ref="B28:C28"/>
    <mergeCell ref="D28:E28"/>
    <mergeCell ref="B1:F1"/>
    <mergeCell ref="G1:H1"/>
    <mergeCell ref="B12:C12"/>
    <mergeCell ref="D12:E12"/>
    <mergeCell ref="B2:F2"/>
    <mergeCell ref="G2:H2"/>
    <mergeCell ref="B14:C14"/>
    <mergeCell ref="D14:E14"/>
    <mergeCell ref="A13:L13"/>
    <mergeCell ref="J12:L12"/>
    <mergeCell ref="J14:L14"/>
    <mergeCell ref="B153:C153"/>
    <mergeCell ref="D153:E153"/>
    <mergeCell ref="J153:L153"/>
    <mergeCell ref="B167:C167"/>
    <mergeCell ref="D167:E167"/>
    <mergeCell ref="J167:L167"/>
    <mergeCell ref="D46:E46"/>
    <mergeCell ref="B165:C165"/>
    <mergeCell ref="D165:E165"/>
    <mergeCell ref="B157:C157"/>
    <mergeCell ref="B149:C149"/>
    <mergeCell ref="D149:E149"/>
    <mergeCell ref="B151:C151"/>
    <mergeCell ref="D151:E151"/>
    <mergeCell ref="A150:L150"/>
    <mergeCell ref="B163:C163"/>
    <mergeCell ref="D163:E163"/>
    <mergeCell ref="J163:L163"/>
    <mergeCell ref="B156:C156"/>
    <mergeCell ref="D156:E156"/>
    <mergeCell ref="J154:L154"/>
    <mergeCell ref="J155:L155"/>
    <mergeCell ref="J149:L149"/>
    <mergeCell ref="B162:C162"/>
    <mergeCell ref="D17:E17"/>
    <mergeCell ref="J17:L17"/>
    <mergeCell ref="B27:C27"/>
    <mergeCell ref="D27:E27"/>
    <mergeCell ref="D18:E18"/>
    <mergeCell ref="B29:C29"/>
    <mergeCell ref="D29:E29"/>
    <mergeCell ref="D30:E30"/>
    <mergeCell ref="D25:E25"/>
    <mergeCell ref="B26:C26"/>
    <mergeCell ref="J28:L28"/>
    <mergeCell ref="J18:L18"/>
    <mergeCell ref="J20:L20"/>
    <mergeCell ref="J21:L21"/>
    <mergeCell ref="J22:L22"/>
    <mergeCell ref="J23:L23"/>
    <mergeCell ref="J25:L25"/>
    <mergeCell ref="A19:L19"/>
    <mergeCell ref="J24:L24"/>
    <mergeCell ref="D162:E162"/>
    <mergeCell ref="B160:C160"/>
    <mergeCell ref="D160:E160"/>
    <mergeCell ref="B161:C161"/>
    <mergeCell ref="D161:E161"/>
    <mergeCell ref="D157:E157"/>
    <mergeCell ref="B158:C158"/>
    <mergeCell ref="D158:E158"/>
    <mergeCell ref="B159:C159"/>
    <mergeCell ref="D159:E159"/>
    <mergeCell ref="B154:C154"/>
    <mergeCell ref="D154:E154"/>
    <mergeCell ref="B152:C152"/>
    <mergeCell ref="D152:E152"/>
    <mergeCell ref="B36:C36"/>
    <mergeCell ref="D36:E36"/>
    <mergeCell ref="B37:C37"/>
    <mergeCell ref="D37:E37"/>
    <mergeCell ref="B38:C38"/>
    <mergeCell ref="D38:E38"/>
    <mergeCell ref="B45:C45"/>
    <mergeCell ref="D45:E45"/>
    <mergeCell ref="B47:C47"/>
    <mergeCell ref="D47:E47"/>
    <mergeCell ref="B48:C48"/>
    <mergeCell ref="B49:C49"/>
    <mergeCell ref="D48:E48"/>
    <mergeCell ref="D49:E49"/>
    <mergeCell ref="B50:C50"/>
    <mergeCell ref="B52:C52"/>
    <mergeCell ref="B53:C53"/>
    <mergeCell ref="D50:E50"/>
    <mergeCell ref="D52:E52"/>
    <mergeCell ref="D53:E53"/>
    <mergeCell ref="B147:C147"/>
    <mergeCell ref="D147:E147"/>
    <mergeCell ref="B148:C148"/>
    <mergeCell ref="D148:E148"/>
    <mergeCell ref="B60:C60"/>
    <mergeCell ref="D60:E60"/>
    <mergeCell ref="B61:C61"/>
    <mergeCell ref="D61:E61"/>
    <mergeCell ref="B62:C62"/>
    <mergeCell ref="D62:E62"/>
    <mergeCell ref="B63:C63"/>
    <mergeCell ref="D63:E63"/>
    <mergeCell ref="B64:C64"/>
    <mergeCell ref="D64:E64"/>
    <mergeCell ref="B70:C70"/>
    <mergeCell ref="D70:E70"/>
    <mergeCell ref="B68:C68"/>
    <mergeCell ref="D68:E68"/>
    <mergeCell ref="B71:C71"/>
    <mergeCell ref="D71:E71"/>
    <mergeCell ref="B124:L124"/>
    <mergeCell ref="B125:C125"/>
    <mergeCell ref="B131:C131"/>
    <mergeCell ref="D131:E131"/>
    <mergeCell ref="B132:C132"/>
    <mergeCell ref="D132:E132"/>
    <mergeCell ref="B133:C133"/>
    <mergeCell ref="D133:E133"/>
    <mergeCell ref="B83:C83"/>
    <mergeCell ref="D83:E83"/>
    <mergeCell ref="B87:C87"/>
    <mergeCell ref="D87:E87"/>
    <mergeCell ref="B91:C91"/>
    <mergeCell ref="D91:E91"/>
    <mergeCell ref="B95:C95"/>
    <mergeCell ref="D95:E95"/>
    <mergeCell ref="B99:C99"/>
    <mergeCell ref="D99:E99"/>
    <mergeCell ref="B103:C103"/>
    <mergeCell ref="D103:E103"/>
    <mergeCell ref="B107:L107"/>
    <mergeCell ref="B108:C108"/>
    <mergeCell ref="D125:E125"/>
    <mergeCell ref="B126:C126"/>
    <mergeCell ref="D126:E126"/>
    <mergeCell ref="B127:C127"/>
    <mergeCell ref="J83:L83"/>
    <mergeCell ref="B84:C84"/>
    <mergeCell ref="B134:C134"/>
    <mergeCell ref="D134:E134"/>
    <mergeCell ref="B135:C135"/>
    <mergeCell ref="D135:E135"/>
    <mergeCell ref="B136:C136"/>
    <mergeCell ref="D136:E136"/>
    <mergeCell ref="B137:C137"/>
    <mergeCell ref="D137:E137"/>
    <mergeCell ref="B138:C138"/>
    <mergeCell ref="D138:E138"/>
    <mergeCell ref="B139:C139"/>
    <mergeCell ref="D139:E139"/>
    <mergeCell ref="B140:C140"/>
    <mergeCell ref="D140:E140"/>
    <mergeCell ref="B141:C141"/>
    <mergeCell ref="D141:E141"/>
    <mergeCell ref="B142:C142"/>
    <mergeCell ref="D142:E142"/>
    <mergeCell ref="B143:C143"/>
    <mergeCell ref="B144:C144"/>
    <mergeCell ref="B145:C145"/>
    <mergeCell ref="B146:C146"/>
    <mergeCell ref="D143:E143"/>
    <mergeCell ref="D144:E144"/>
    <mergeCell ref="D145:E145"/>
    <mergeCell ref="D146:E146"/>
    <mergeCell ref="B65:L65"/>
    <mergeCell ref="B66:C66"/>
    <mergeCell ref="D66:E66"/>
    <mergeCell ref="B69:L69"/>
    <mergeCell ref="B73:L73"/>
    <mergeCell ref="A75:L75"/>
    <mergeCell ref="B76:C76"/>
    <mergeCell ref="D76:E76"/>
    <mergeCell ref="J76:L76"/>
    <mergeCell ref="B77:C77"/>
    <mergeCell ref="D77:E77"/>
    <mergeCell ref="J77:L77"/>
    <mergeCell ref="B78:C78"/>
    <mergeCell ref="D78:E78"/>
    <mergeCell ref="J78:L78"/>
    <mergeCell ref="B79:C79"/>
    <mergeCell ref="D79:E79"/>
    <mergeCell ref="J84:L84"/>
    <mergeCell ref="B85:C85"/>
    <mergeCell ref="D85:E85"/>
    <mergeCell ref="J85:L85"/>
    <mergeCell ref="B86:C86"/>
    <mergeCell ref="D86:E86"/>
    <mergeCell ref="J86:L86"/>
    <mergeCell ref="J87:L87"/>
    <mergeCell ref="B88:C88"/>
    <mergeCell ref="D88:E88"/>
    <mergeCell ref="J88:L88"/>
    <mergeCell ref="B89:C89"/>
    <mergeCell ref="D89:E89"/>
    <mergeCell ref="J89:L89"/>
    <mergeCell ref="B90:C90"/>
    <mergeCell ref="D90:E90"/>
    <mergeCell ref="J90:L90"/>
    <mergeCell ref="J91:L91"/>
    <mergeCell ref="B92:C92"/>
    <mergeCell ref="D92:E92"/>
    <mergeCell ref="J92:L92"/>
    <mergeCell ref="B93:C93"/>
    <mergeCell ref="D93:E93"/>
    <mergeCell ref="J93:L93"/>
    <mergeCell ref="B94:C94"/>
    <mergeCell ref="D94:E94"/>
    <mergeCell ref="J94:L94"/>
    <mergeCell ref="J95:L95"/>
    <mergeCell ref="B96:C96"/>
    <mergeCell ref="D96:E96"/>
    <mergeCell ref="J96:L96"/>
    <mergeCell ref="B97:C97"/>
    <mergeCell ref="D97:E97"/>
    <mergeCell ref="J97:L97"/>
    <mergeCell ref="B98:C98"/>
    <mergeCell ref="D98:E98"/>
    <mergeCell ref="J98:L98"/>
    <mergeCell ref="J99:L99"/>
    <mergeCell ref="B100:C100"/>
    <mergeCell ref="D100:E100"/>
    <mergeCell ref="J100:L100"/>
    <mergeCell ref="B101:C101"/>
    <mergeCell ref="D101:E101"/>
    <mergeCell ref="J101:L101"/>
    <mergeCell ref="B102:C102"/>
    <mergeCell ref="D102:E102"/>
    <mergeCell ref="J102:L102"/>
    <mergeCell ref="J103:L103"/>
    <mergeCell ref="B104:C104"/>
    <mergeCell ref="D104:E104"/>
    <mergeCell ref="J104:L104"/>
    <mergeCell ref="B105:C105"/>
    <mergeCell ref="D105:E105"/>
    <mergeCell ref="J105:L105"/>
    <mergeCell ref="B106:C106"/>
    <mergeCell ref="D106:E106"/>
    <mergeCell ref="J106:L106"/>
    <mergeCell ref="D108:E108"/>
    <mergeCell ref="J108:L108"/>
    <mergeCell ref="B109:C109"/>
    <mergeCell ref="D109:E109"/>
    <mergeCell ref="J109:L109"/>
    <mergeCell ref="B110:C110"/>
    <mergeCell ref="D110:E110"/>
    <mergeCell ref="J110:L110"/>
    <mergeCell ref="B111:C111"/>
    <mergeCell ref="D111:E111"/>
    <mergeCell ref="J111:L111"/>
    <mergeCell ref="B112:C112"/>
    <mergeCell ref="D112:E112"/>
    <mergeCell ref="B113:C113"/>
    <mergeCell ref="D113:E113"/>
    <mergeCell ref="B114:C114"/>
    <mergeCell ref="D114:E114"/>
    <mergeCell ref="B115:C115"/>
    <mergeCell ref="D115:E115"/>
    <mergeCell ref="B116:C116"/>
    <mergeCell ref="D116:E116"/>
    <mergeCell ref="B122:C122"/>
    <mergeCell ref="D122:E122"/>
    <mergeCell ref="B123:C123"/>
    <mergeCell ref="D123:E123"/>
    <mergeCell ref="B117:C117"/>
    <mergeCell ref="D117:E117"/>
    <mergeCell ref="B118:C118"/>
    <mergeCell ref="D118:E118"/>
    <mergeCell ref="B119:C119"/>
    <mergeCell ref="D119:E119"/>
    <mergeCell ref="B120:C120"/>
    <mergeCell ref="D120:E120"/>
    <mergeCell ref="B121:L121"/>
    <mergeCell ref="J122:L122"/>
    <mergeCell ref="J123:L123"/>
    <mergeCell ref="J55:L55"/>
    <mergeCell ref="J56:L56"/>
    <mergeCell ref="J57:L57"/>
    <mergeCell ref="J58:L58"/>
    <mergeCell ref="J59:L59"/>
    <mergeCell ref="J60:L60"/>
    <mergeCell ref="J61:L61"/>
    <mergeCell ref="J62:L62"/>
    <mergeCell ref="J63:L63"/>
    <mergeCell ref="J64:L64"/>
    <mergeCell ref="J66:L66"/>
    <mergeCell ref="J68:L68"/>
    <mergeCell ref="J70:L70"/>
    <mergeCell ref="J71:L71"/>
    <mergeCell ref="J72:L72"/>
    <mergeCell ref="J74:L74"/>
    <mergeCell ref="B67:C67"/>
    <mergeCell ref="D67:E67"/>
    <mergeCell ref="J67:L67"/>
    <mergeCell ref="B72:C72"/>
    <mergeCell ref="D72:E72"/>
    <mergeCell ref="B74:C74"/>
    <mergeCell ref="D74:E74"/>
    <mergeCell ref="J125:L125"/>
    <mergeCell ref="J126:L126"/>
    <mergeCell ref="J127:L127"/>
    <mergeCell ref="J112:L112"/>
    <mergeCell ref="J113:L113"/>
    <mergeCell ref="J114:L114"/>
    <mergeCell ref="J115:L115"/>
    <mergeCell ref="J116:L116"/>
    <mergeCell ref="J117:L117"/>
    <mergeCell ref="J118:L118"/>
    <mergeCell ref="J119:L119"/>
    <mergeCell ref="J120:L120"/>
  </mergeCells>
  <conditionalFormatting sqref="G14:G18 G20:G50 G74 G131:G175 G52:G64 G66:G68 G70:G72">
    <cfRule type="cellIs" dxfId="474" priority="713" operator="equal">
      <formula>"U"</formula>
    </cfRule>
    <cfRule type="cellIs" dxfId="473" priority="714" operator="equal">
      <formula>"C"</formula>
    </cfRule>
    <cfRule type="cellIs" dxfId="472" priority="715" operator="equal">
      <formula>"H"</formula>
    </cfRule>
    <cfRule type="cellIs" dxfId="471" priority="716" operator="equal">
      <formula>"P"</formula>
    </cfRule>
    <cfRule type="cellIs" dxfId="470" priority="717" operator="equal">
      <formula>"F"</formula>
    </cfRule>
  </conditionalFormatting>
  <conditionalFormatting sqref="G14:G18 G20:G50 G74 G131:G175 G52:G64 G66:G68 G70:G72">
    <cfRule type="containsText" dxfId="469" priority="697" operator="containsText" text="P">
      <formula>NOT(ISERROR(SEARCH("P",G14)))</formula>
    </cfRule>
    <cfRule type="containsText" dxfId="468" priority="698" operator="containsText" text="U">
      <formula>NOT(ISERROR(SEARCH("U",G14)))</formula>
    </cfRule>
    <cfRule type="containsText" dxfId="467" priority="699" operator="containsText" text="P">
      <formula>NOT(ISERROR(SEARCH("P",G14)))</formula>
    </cfRule>
    <cfRule type="containsText" dxfId="466" priority="701" operator="containsText" text="Pass">
      <formula>NOT(ISERROR(SEARCH("Pass",G14)))</formula>
    </cfRule>
    <cfRule type="containsText" dxfId="465" priority="702" operator="containsText" text="Untested">
      <formula>NOT(ISERROR(SEARCH("Untested",G14)))</formula>
    </cfRule>
  </conditionalFormatting>
  <conditionalFormatting sqref="D4:D8">
    <cfRule type="containsText" dxfId="464" priority="681" operator="containsText" text="Untested">
      <formula>NOT(ISERROR(SEARCH("Untested",D4)))</formula>
    </cfRule>
  </conditionalFormatting>
  <conditionalFormatting sqref="G76:G106">
    <cfRule type="cellIs" dxfId="463" priority="26" operator="equal">
      <formula>"U"</formula>
    </cfRule>
    <cfRule type="cellIs" dxfId="462" priority="27" operator="equal">
      <formula>"C"</formula>
    </cfRule>
    <cfRule type="cellIs" dxfId="461" priority="28" operator="equal">
      <formula>"H"</formula>
    </cfRule>
    <cfRule type="cellIs" dxfId="460" priority="29" operator="equal">
      <formula>"P"</formula>
    </cfRule>
    <cfRule type="cellIs" dxfId="459" priority="30" operator="equal">
      <formula>"F"</formula>
    </cfRule>
  </conditionalFormatting>
  <conditionalFormatting sqref="G76:G106">
    <cfRule type="containsText" dxfId="458" priority="21" operator="containsText" text="P">
      <formula>NOT(ISERROR(SEARCH("P",G76)))</formula>
    </cfRule>
    <cfRule type="containsText" dxfId="457" priority="22" operator="containsText" text="U">
      <formula>NOT(ISERROR(SEARCH("U",G76)))</formula>
    </cfRule>
    <cfRule type="containsText" dxfId="456" priority="23" operator="containsText" text="P">
      <formula>NOT(ISERROR(SEARCH("P",G76)))</formula>
    </cfRule>
    <cfRule type="containsText" dxfId="455" priority="24" operator="containsText" text="Pass">
      <formula>NOT(ISERROR(SEARCH("Pass",G76)))</formula>
    </cfRule>
    <cfRule type="containsText" dxfId="454" priority="25" operator="containsText" text="Untested">
      <formula>NOT(ISERROR(SEARCH("Untested",G76)))</formula>
    </cfRule>
  </conditionalFormatting>
  <conditionalFormatting sqref="G122:G123 G108:G120">
    <cfRule type="cellIs" dxfId="453" priority="16" operator="equal">
      <formula>"U"</formula>
    </cfRule>
    <cfRule type="cellIs" dxfId="452" priority="17" operator="equal">
      <formula>"C"</formula>
    </cfRule>
    <cfRule type="cellIs" dxfId="451" priority="18" operator="equal">
      <formula>"H"</formula>
    </cfRule>
    <cfRule type="cellIs" dxfId="450" priority="19" operator="equal">
      <formula>"P"</formula>
    </cfRule>
    <cfRule type="cellIs" dxfId="449" priority="20" operator="equal">
      <formula>"F"</formula>
    </cfRule>
  </conditionalFormatting>
  <conditionalFormatting sqref="G122:G123 G108:G120">
    <cfRule type="containsText" dxfId="448" priority="11" operator="containsText" text="P">
      <formula>NOT(ISERROR(SEARCH("P",G108)))</formula>
    </cfRule>
    <cfRule type="containsText" dxfId="447" priority="12" operator="containsText" text="U">
      <formula>NOT(ISERROR(SEARCH("U",G108)))</formula>
    </cfRule>
    <cfRule type="containsText" dxfId="446" priority="13" operator="containsText" text="P">
      <formula>NOT(ISERROR(SEARCH("P",G108)))</formula>
    </cfRule>
    <cfRule type="containsText" dxfId="445" priority="14" operator="containsText" text="Pass">
      <formula>NOT(ISERROR(SEARCH("Pass",G108)))</formula>
    </cfRule>
    <cfRule type="containsText" dxfId="444" priority="15" operator="containsText" text="Untested">
      <formula>NOT(ISERROR(SEARCH("Untested",G108)))</formula>
    </cfRule>
  </conditionalFormatting>
  <conditionalFormatting sqref="G125:G127 G129">
    <cfRule type="cellIs" dxfId="443" priority="6" operator="equal">
      <formula>"U"</formula>
    </cfRule>
    <cfRule type="cellIs" dxfId="442" priority="7" operator="equal">
      <formula>"C"</formula>
    </cfRule>
    <cfRule type="cellIs" dxfId="441" priority="8" operator="equal">
      <formula>"H"</formula>
    </cfRule>
    <cfRule type="cellIs" dxfId="440" priority="9" operator="equal">
      <formula>"P"</formula>
    </cfRule>
    <cfRule type="cellIs" dxfId="439" priority="10" operator="equal">
      <formula>"F"</formula>
    </cfRule>
  </conditionalFormatting>
  <conditionalFormatting sqref="G125:G127 G129">
    <cfRule type="containsText" dxfId="438" priority="1" operator="containsText" text="P">
      <formula>NOT(ISERROR(SEARCH("P",G125)))</formula>
    </cfRule>
    <cfRule type="containsText" dxfId="437" priority="2" operator="containsText" text="U">
      <formula>NOT(ISERROR(SEARCH("U",G125)))</formula>
    </cfRule>
    <cfRule type="containsText" dxfId="436" priority="3" operator="containsText" text="P">
      <formula>NOT(ISERROR(SEARCH("P",G125)))</formula>
    </cfRule>
    <cfRule type="containsText" dxfId="435" priority="4" operator="containsText" text="Pass">
      <formula>NOT(ISERROR(SEARCH("Pass",G125)))</formula>
    </cfRule>
    <cfRule type="containsText" dxfId="434" priority="5" operator="containsText" text="Untested">
      <formula>NOT(ISERROR(SEARCH("Untested",G125)))</formula>
    </cfRule>
  </conditionalFormatting>
  <dataValidations count="1">
    <dataValidation type="list" allowBlank="1" showInputMessage="1" showErrorMessage="1" promptTitle="Status" prompt="U - Untested_x000a_P - Passed_x000a_F - Failed_x000a_H - Hold_x000a_C - Cancel" sqref="G151:G175 G14:G18 G20:G50 G131:G149 G70:G72 G66:G68 G74 G52:G64 G76:G106 G122:G123 G125:G127 G129 G108:G120">
      <formula1>"U,P,F,H,C"</formula1>
    </dataValidation>
  </dataValidations>
  <pageMargins left="0.7" right="0.7" top="0.75" bottom="0.75" header="0.3" footer="0.3"/>
  <pageSetup scale="41"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zoomScale="80" zoomScaleSheetLayoutView="80" workbookViewId="0">
      <selection activeCell="H5" sqref="H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101" t="s">
        <v>248</v>
      </c>
      <c r="C1" s="102"/>
      <c r="D1" s="103"/>
      <c r="E1" s="103"/>
      <c r="F1" s="104"/>
      <c r="G1" s="105" t="s">
        <v>14</v>
      </c>
      <c r="H1" s="106"/>
      <c r="I1" s="22" t="s">
        <v>36</v>
      </c>
      <c r="J1" s="28" t="s">
        <v>15</v>
      </c>
      <c r="K1" s="28"/>
      <c r="L1" s="22" t="s">
        <v>36</v>
      </c>
    </row>
    <row r="2" spans="1:12" ht="30">
      <c r="A2" s="21" t="s">
        <v>16</v>
      </c>
      <c r="B2" s="109" t="s">
        <v>266</v>
      </c>
      <c r="C2" s="110"/>
      <c r="D2" s="110"/>
      <c r="E2" s="110"/>
      <c r="F2" s="111"/>
      <c r="G2" s="105" t="s">
        <v>17</v>
      </c>
      <c r="H2" s="106"/>
      <c r="I2" s="23" t="s">
        <v>316</v>
      </c>
      <c r="J2" s="28" t="s">
        <v>18</v>
      </c>
      <c r="K2" s="28"/>
      <c r="L2" s="23" t="s">
        <v>315</v>
      </c>
    </row>
    <row r="4" spans="1:12">
      <c r="C4" s="7" t="s">
        <v>1</v>
      </c>
      <c r="D4" s="5">
        <f>COUNTIF($G$3:$G$61,"P")</f>
        <v>0</v>
      </c>
    </row>
    <row r="5" spans="1:12">
      <c r="C5" s="7" t="s">
        <v>0</v>
      </c>
      <c r="D5" s="6">
        <f>COUNTIF($G$3:$G$61,"U")</f>
        <v>21</v>
      </c>
    </row>
    <row r="6" spans="1:12">
      <c r="C6" s="7" t="s">
        <v>2</v>
      </c>
      <c r="D6" s="1">
        <f>COUNTIF($G$3:$G$61,"F")</f>
        <v>0</v>
      </c>
    </row>
    <row r="7" spans="1:12">
      <c r="C7" s="7" t="s">
        <v>3</v>
      </c>
      <c r="D7" s="2">
        <f>COUNTIF($G$3:$G$61,"H")</f>
        <v>3</v>
      </c>
    </row>
    <row r="8" spans="1:12">
      <c r="C8" s="7" t="s">
        <v>25</v>
      </c>
      <c r="D8" s="3">
        <f>COUNTIF($G$3:$G$61,"C")</f>
        <v>0</v>
      </c>
    </row>
    <row r="9" spans="1:12">
      <c r="C9" s="7" t="s">
        <v>4</v>
      </c>
      <c r="D9" s="4">
        <f>SUM(D$1:$D8)</f>
        <v>24</v>
      </c>
    </row>
    <row r="12" spans="1:12">
      <c r="A12" s="40" t="s">
        <v>5</v>
      </c>
      <c r="B12" s="107" t="s">
        <v>6</v>
      </c>
      <c r="C12" s="108"/>
      <c r="D12" s="107" t="s">
        <v>7</v>
      </c>
      <c r="E12" s="108"/>
      <c r="F12" s="40" t="s">
        <v>8</v>
      </c>
      <c r="G12" s="40" t="s">
        <v>9</v>
      </c>
      <c r="H12" s="40" t="s">
        <v>10</v>
      </c>
      <c r="I12" s="40" t="s">
        <v>12</v>
      </c>
      <c r="J12" s="77" t="s">
        <v>11</v>
      </c>
      <c r="K12" s="77"/>
      <c r="L12" s="77"/>
    </row>
    <row r="13" spans="1:12">
      <c r="A13" s="98" t="s">
        <v>250</v>
      </c>
      <c r="B13" s="99"/>
      <c r="C13" s="99"/>
      <c r="D13" s="99"/>
      <c r="E13" s="99"/>
      <c r="F13" s="99"/>
      <c r="G13" s="99"/>
      <c r="H13" s="99"/>
      <c r="I13" s="99"/>
      <c r="J13" s="99"/>
      <c r="K13" s="99"/>
      <c r="L13" s="100"/>
    </row>
    <row r="14" spans="1:12" s="20" customFormat="1" ht="66.75" customHeight="1">
      <c r="A14" s="32">
        <v>1</v>
      </c>
      <c r="B14" s="91" t="s">
        <v>26</v>
      </c>
      <c r="C14" s="92"/>
      <c r="D14" s="87" t="s">
        <v>253</v>
      </c>
      <c r="E14" s="88"/>
      <c r="F14" s="25" t="s">
        <v>28</v>
      </c>
      <c r="G14" s="26" t="s">
        <v>38</v>
      </c>
      <c r="H14" s="27"/>
      <c r="I14" s="27"/>
      <c r="J14" s="84"/>
      <c r="K14" s="84"/>
      <c r="L14" s="84"/>
    </row>
    <row r="15" spans="1:12" s="20" customFormat="1" ht="66.75" customHeight="1">
      <c r="A15" s="32">
        <v>2</v>
      </c>
      <c r="B15" s="91" t="s">
        <v>27</v>
      </c>
      <c r="C15" s="92"/>
      <c r="D15" s="87" t="s">
        <v>254</v>
      </c>
      <c r="E15" s="88"/>
      <c r="F15" s="25" t="s">
        <v>28</v>
      </c>
      <c r="G15" s="26" t="s">
        <v>38</v>
      </c>
      <c r="H15" s="27"/>
      <c r="I15" s="27"/>
      <c r="J15" s="84"/>
      <c r="K15" s="84"/>
      <c r="L15" s="84"/>
    </row>
    <row r="16" spans="1:12" s="20" customFormat="1" ht="66.75" customHeight="1">
      <c r="A16" s="32">
        <v>3</v>
      </c>
      <c r="B16" s="91" t="s">
        <v>29</v>
      </c>
      <c r="C16" s="92"/>
      <c r="D16" s="87" t="s">
        <v>255</v>
      </c>
      <c r="E16" s="88"/>
      <c r="F16" s="25" t="s">
        <v>28</v>
      </c>
      <c r="G16" s="26" t="s">
        <v>38</v>
      </c>
      <c r="H16" s="27"/>
      <c r="I16" s="27"/>
      <c r="J16" s="84"/>
      <c r="K16" s="84"/>
      <c r="L16" s="84"/>
    </row>
    <row r="17" spans="1:12" ht="64.5" customHeight="1">
      <c r="A17" s="32">
        <v>4</v>
      </c>
      <c r="B17" s="87" t="s">
        <v>251</v>
      </c>
      <c r="C17" s="88"/>
      <c r="D17" s="87" t="s">
        <v>252</v>
      </c>
      <c r="E17" s="88"/>
      <c r="F17" s="25" t="s">
        <v>256</v>
      </c>
      <c r="G17" s="26" t="s">
        <v>33</v>
      </c>
      <c r="H17" s="27"/>
      <c r="I17" s="27"/>
      <c r="J17" s="84"/>
      <c r="K17" s="84"/>
      <c r="L17" s="84"/>
    </row>
    <row r="18" spans="1:12" s="20" customFormat="1" ht="54.75" customHeight="1">
      <c r="A18" s="32">
        <v>5</v>
      </c>
      <c r="B18" s="87" t="s">
        <v>257</v>
      </c>
      <c r="C18" s="88"/>
      <c r="D18" s="87" t="s">
        <v>252</v>
      </c>
      <c r="E18" s="88"/>
      <c r="F18" s="25" t="s">
        <v>264</v>
      </c>
      <c r="G18" s="26" t="s">
        <v>33</v>
      </c>
      <c r="H18" s="27"/>
      <c r="I18" s="27"/>
      <c r="J18" s="84"/>
      <c r="K18" s="84"/>
      <c r="L18" s="84"/>
    </row>
    <row r="19" spans="1:12" s="20" customFormat="1" ht="90" customHeight="1">
      <c r="A19" s="41">
        <v>6</v>
      </c>
      <c r="B19" s="87" t="s">
        <v>258</v>
      </c>
      <c r="C19" s="88"/>
      <c r="D19" s="87" t="s">
        <v>252</v>
      </c>
      <c r="E19" s="88"/>
      <c r="F19" s="25" t="s">
        <v>265</v>
      </c>
      <c r="G19" s="42" t="s">
        <v>33</v>
      </c>
      <c r="H19" s="27"/>
      <c r="I19" s="27"/>
      <c r="J19" s="84"/>
      <c r="K19" s="84"/>
      <c r="L19" s="84"/>
    </row>
    <row r="20" spans="1:12">
      <c r="A20" s="98" t="s">
        <v>259</v>
      </c>
      <c r="B20" s="99"/>
      <c r="C20" s="99"/>
      <c r="D20" s="99"/>
      <c r="E20" s="99"/>
      <c r="F20" s="99"/>
      <c r="G20" s="99"/>
      <c r="H20" s="99"/>
      <c r="I20" s="99"/>
      <c r="J20" s="99"/>
      <c r="K20" s="99"/>
      <c r="L20" s="100"/>
    </row>
    <row r="21" spans="1:12" ht="105.75" customHeight="1">
      <c r="A21" s="32">
        <v>7</v>
      </c>
      <c r="B21" s="87" t="s">
        <v>260</v>
      </c>
      <c r="C21" s="88"/>
      <c r="D21" s="87" t="s">
        <v>261</v>
      </c>
      <c r="E21" s="88"/>
      <c r="F21" s="31" t="s">
        <v>267</v>
      </c>
      <c r="G21" s="26" t="s">
        <v>33</v>
      </c>
      <c r="H21" s="27"/>
      <c r="I21" s="27"/>
      <c r="J21" s="84"/>
      <c r="K21" s="84"/>
      <c r="L21" s="84"/>
    </row>
    <row r="22" spans="1:12">
      <c r="A22" s="98" t="s">
        <v>262</v>
      </c>
      <c r="B22" s="99"/>
      <c r="C22" s="99"/>
      <c r="D22" s="99"/>
      <c r="E22" s="99"/>
      <c r="F22" s="99"/>
      <c r="G22" s="99"/>
      <c r="H22" s="99"/>
      <c r="I22" s="99"/>
      <c r="J22" s="99"/>
      <c r="K22" s="99"/>
      <c r="L22" s="100"/>
    </row>
    <row r="23" spans="1:12" s="20" customFormat="1" ht="83.25" customHeight="1">
      <c r="A23" s="32">
        <v>8</v>
      </c>
      <c r="B23" s="91" t="s">
        <v>263</v>
      </c>
      <c r="C23" s="92"/>
      <c r="D23" s="87" t="s">
        <v>268</v>
      </c>
      <c r="E23" s="88"/>
      <c r="F23" s="31" t="s">
        <v>269</v>
      </c>
      <c r="G23" s="26" t="s">
        <v>33</v>
      </c>
      <c r="H23" s="27"/>
      <c r="I23" s="27"/>
      <c r="J23" s="84"/>
      <c r="K23" s="84"/>
      <c r="L23" s="84"/>
    </row>
    <row r="24" spans="1:12" s="20" customFormat="1" ht="83.25" customHeight="1">
      <c r="A24" s="32">
        <v>9</v>
      </c>
      <c r="B24" s="91" t="s">
        <v>270</v>
      </c>
      <c r="C24" s="92"/>
      <c r="D24" s="87" t="s">
        <v>271</v>
      </c>
      <c r="E24" s="88"/>
      <c r="F24" s="25" t="s">
        <v>272</v>
      </c>
      <c r="G24" s="26" t="s">
        <v>33</v>
      </c>
      <c r="H24" s="27"/>
      <c r="I24" s="27"/>
      <c r="J24" s="84"/>
      <c r="K24" s="84"/>
      <c r="L24" s="84"/>
    </row>
    <row r="25" spans="1:12" s="20" customFormat="1" ht="83.25" customHeight="1">
      <c r="A25" s="32">
        <v>10</v>
      </c>
      <c r="B25" s="91" t="s">
        <v>273</v>
      </c>
      <c r="C25" s="92"/>
      <c r="D25" s="87" t="s">
        <v>271</v>
      </c>
      <c r="E25" s="88"/>
      <c r="F25" s="25" t="s">
        <v>274</v>
      </c>
      <c r="G25" s="26" t="s">
        <v>33</v>
      </c>
      <c r="H25" s="27"/>
      <c r="I25" s="27"/>
      <c r="J25" s="84"/>
      <c r="K25" s="84"/>
      <c r="L25" s="84"/>
    </row>
    <row r="26" spans="1:12" s="20" customFormat="1" ht="66" customHeight="1">
      <c r="A26" s="32">
        <v>11</v>
      </c>
      <c r="B26" s="91" t="s">
        <v>277</v>
      </c>
      <c r="C26" s="92"/>
      <c r="D26" s="87" t="s">
        <v>275</v>
      </c>
      <c r="E26" s="88"/>
      <c r="F26" s="25" t="s">
        <v>276</v>
      </c>
      <c r="G26" s="26" t="s">
        <v>33</v>
      </c>
      <c r="H26" s="27"/>
      <c r="I26" s="27"/>
      <c r="J26" s="84"/>
      <c r="K26" s="84"/>
      <c r="L26" s="84"/>
    </row>
    <row r="27" spans="1:12" s="20" customFormat="1" ht="73.5" customHeight="1">
      <c r="A27" s="32">
        <v>12</v>
      </c>
      <c r="B27" s="91" t="s">
        <v>278</v>
      </c>
      <c r="C27" s="92"/>
      <c r="D27" s="87" t="s">
        <v>279</v>
      </c>
      <c r="E27" s="88"/>
      <c r="F27" s="25" t="s">
        <v>280</v>
      </c>
      <c r="G27" s="26" t="s">
        <v>33</v>
      </c>
      <c r="H27" s="27"/>
      <c r="I27" s="27"/>
      <c r="J27" s="84"/>
      <c r="K27" s="84"/>
      <c r="L27" s="84"/>
    </row>
    <row r="28" spans="1:12">
      <c r="A28" s="98" t="s">
        <v>281</v>
      </c>
      <c r="B28" s="99"/>
      <c r="C28" s="99"/>
      <c r="D28" s="99"/>
      <c r="E28" s="99"/>
      <c r="F28" s="99"/>
      <c r="G28" s="99"/>
      <c r="H28" s="99"/>
      <c r="I28" s="99"/>
      <c r="J28" s="99"/>
      <c r="K28" s="99"/>
      <c r="L28" s="100"/>
    </row>
    <row r="29" spans="1:12" s="20" customFormat="1" ht="96" customHeight="1">
      <c r="A29" s="32">
        <v>13</v>
      </c>
      <c r="B29" s="91" t="s">
        <v>282</v>
      </c>
      <c r="C29" s="92"/>
      <c r="D29" s="87" t="s">
        <v>283</v>
      </c>
      <c r="E29" s="88"/>
      <c r="F29" s="25" t="s">
        <v>284</v>
      </c>
      <c r="G29" s="26" t="s">
        <v>33</v>
      </c>
      <c r="H29" s="27"/>
      <c r="I29" s="27"/>
      <c r="J29" s="84"/>
      <c r="K29" s="84"/>
      <c r="L29" s="84"/>
    </row>
    <row r="30" spans="1:12" s="20" customFormat="1" ht="102.75" customHeight="1">
      <c r="A30" s="32">
        <v>14</v>
      </c>
      <c r="B30" s="91" t="s">
        <v>286</v>
      </c>
      <c r="C30" s="92"/>
      <c r="D30" s="87" t="s">
        <v>283</v>
      </c>
      <c r="E30" s="88"/>
      <c r="F30" s="25" t="s">
        <v>285</v>
      </c>
      <c r="G30" s="26" t="s">
        <v>33</v>
      </c>
      <c r="H30" s="27"/>
      <c r="I30" s="27"/>
      <c r="J30" s="84"/>
      <c r="K30" s="84"/>
      <c r="L30" s="84"/>
    </row>
    <row r="31" spans="1:12">
      <c r="A31" s="98" t="s">
        <v>157</v>
      </c>
      <c r="B31" s="99"/>
      <c r="C31" s="99"/>
      <c r="D31" s="99"/>
      <c r="E31" s="99"/>
      <c r="F31" s="99"/>
      <c r="G31" s="99"/>
      <c r="H31" s="99"/>
      <c r="I31" s="99"/>
      <c r="J31" s="99"/>
      <c r="K31" s="99"/>
      <c r="L31" s="100"/>
    </row>
    <row r="32" spans="1:12" s="20" customFormat="1" ht="98.25" customHeight="1">
      <c r="A32" s="32">
        <v>15</v>
      </c>
      <c r="B32" s="91" t="s">
        <v>287</v>
      </c>
      <c r="C32" s="92"/>
      <c r="D32" s="87" t="s">
        <v>288</v>
      </c>
      <c r="E32" s="88"/>
      <c r="F32" s="25" t="s">
        <v>289</v>
      </c>
      <c r="G32" s="26" t="s">
        <v>33</v>
      </c>
      <c r="H32" s="27"/>
      <c r="I32" s="27"/>
      <c r="J32" s="84"/>
      <c r="K32" s="84"/>
      <c r="L32" s="84"/>
    </row>
    <row r="33" spans="1:12" ht="93.75" customHeight="1">
      <c r="A33" s="32">
        <v>16</v>
      </c>
      <c r="B33" s="91" t="s">
        <v>290</v>
      </c>
      <c r="C33" s="92"/>
      <c r="D33" s="87" t="s">
        <v>288</v>
      </c>
      <c r="E33" s="88"/>
      <c r="F33" s="25" t="s">
        <v>291</v>
      </c>
      <c r="G33" s="26" t="s">
        <v>33</v>
      </c>
      <c r="H33" s="27"/>
      <c r="I33" s="27"/>
      <c r="J33" s="84"/>
      <c r="K33" s="84"/>
      <c r="L33" s="84"/>
    </row>
    <row r="34" spans="1:12">
      <c r="A34" s="98" t="s">
        <v>292</v>
      </c>
      <c r="B34" s="99"/>
      <c r="C34" s="99"/>
      <c r="D34" s="99"/>
      <c r="E34" s="99"/>
      <c r="F34" s="99"/>
      <c r="G34" s="99"/>
      <c r="H34" s="99"/>
      <c r="I34" s="99"/>
      <c r="J34" s="99"/>
      <c r="K34" s="99"/>
      <c r="L34" s="100"/>
    </row>
    <row r="35" spans="1:12" ht="48.75" customHeight="1">
      <c r="A35" s="32">
        <v>17</v>
      </c>
      <c r="B35" s="91" t="s">
        <v>293</v>
      </c>
      <c r="C35" s="92"/>
      <c r="D35" s="87" t="s">
        <v>294</v>
      </c>
      <c r="E35" s="88"/>
      <c r="F35" s="25" t="s">
        <v>297</v>
      </c>
      <c r="G35" s="26" t="s">
        <v>33</v>
      </c>
      <c r="H35" s="27"/>
      <c r="I35" s="27"/>
      <c r="J35" s="84"/>
      <c r="K35" s="84"/>
      <c r="L35" s="84"/>
    </row>
    <row r="36" spans="1:12" ht="97.5" customHeight="1">
      <c r="A36" s="32">
        <v>18</v>
      </c>
      <c r="B36" s="91" t="s">
        <v>295</v>
      </c>
      <c r="C36" s="92"/>
      <c r="D36" s="87" t="s">
        <v>296</v>
      </c>
      <c r="E36" s="88"/>
      <c r="F36" s="25" t="s">
        <v>298</v>
      </c>
      <c r="G36" s="26" t="s">
        <v>33</v>
      </c>
      <c r="H36" s="27"/>
      <c r="I36" s="27"/>
      <c r="J36" s="84"/>
      <c r="K36" s="84"/>
      <c r="L36" s="84"/>
    </row>
    <row r="37" spans="1:12" ht="90.75" customHeight="1">
      <c r="A37" s="32">
        <v>19</v>
      </c>
      <c r="B37" s="91" t="s">
        <v>299</v>
      </c>
      <c r="C37" s="92"/>
      <c r="D37" s="87" t="s">
        <v>296</v>
      </c>
      <c r="E37" s="88"/>
      <c r="F37" s="25" t="s">
        <v>300</v>
      </c>
      <c r="G37" s="26" t="s">
        <v>33</v>
      </c>
      <c r="H37" s="27" t="s">
        <v>301</v>
      </c>
      <c r="I37" s="27"/>
      <c r="J37" s="84"/>
      <c r="K37" s="84"/>
      <c r="L37" s="84"/>
    </row>
    <row r="38" spans="1:12" ht="129" customHeight="1">
      <c r="A38" s="32">
        <v>20</v>
      </c>
      <c r="B38" s="91" t="s">
        <v>302</v>
      </c>
      <c r="C38" s="92"/>
      <c r="D38" s="87" t="s">
        <v>303</v>
      </c>
      <c r="E38" s="88"/>
      <c r="F38" s="25" t="s">
        <v>304</v>
      </c>
      <c r="G38" s="26" t="s">
        <v>33</v>
      </c>
      <c r="H38" s="27"/>
      <c r="I38" s="27"/>
      <c r="J38" s="84"/>
      <c r="K38" s="84"/>
      <c r="L38" s="84"/>
    </row>
    <row r="39" spans="1:12" ht="118.5" customHeight="1">
      <c r="A39" s="32">
        <v>21</v>
      </c>
      <c r="B39" s="91" t="s">
        <v>278</v>
      </c>
      <c r="C39" s="92"/>
      <c r="D39" s="87" t="s">
        <v>305</v>
      </c>
      <c r="E39" s="88"/>
      <c r="F39" s="25" t="s">
        <v>306</v>
      </c>
      <c r="G39" s="26" t="s">
        <v>33</v>
      </c>
      <c r="H39" s="27"/>
      <c r="I39" s="27"/>
      <c r="J39" s="84"/>
      <c r="K39" s="84"/>
      <c r="L39" s="84"/>
    </row>
    <row r="40" spans="1:12" s="20" customFormat="1" ht="98.25" customHeight="1">
      <c r="A40" s="32">
        <v>22</v>
      </c>
      <c r="B40" s="91" t="s">
        <v>307</v>
      </c>
      <c r="C40" s="92"/>
      <c r="D40" s="87" t="s">
        <v>296</v>
      </c>
      <c r="E40" s="88"/>
      <c r="F40" s="44" t="s">
        <v>308</v>
      </c>
      <c r="G40" s="26" t="s">
        <v>33</v>
      </c>
      <c r="H40" s="27"/>
      <c r="I40" s="27"/>
      <c r="J40" s="93"/>
      <c r="K40" s="94"/>
      <c r="L40" s="95"/>
    </row>
    <row r="41" spans="1:12">
      <c r="A41" s="36"/>
      <c r="B41" s="89" t="s">
        <v>309</v>
      </c>
      <c r="C41" s="89"/>
      <c r="D41" s="89"/>
      <c r="E41" s="89"/>
      <c r="F41" s="89"/>
      <c r="G41" s="89"/>
      <c r="H41" s="89"/>
      <c r="I41" s="89"/>
      <c r="J41" s="89"/>
      <c r="K41" s="89"/>
      <c r="L41" s="90"/>
    </row>
    <row r="42" spans="1:12" s="20" customFormat="1" ht="120.75" customHeight="1">
      <c r="A42" s="32">
        <v>23</v>
      </c>
      <c r="B42" s="91" t="s">
        <v>310</v>
      </c>
      <c r="C42" s="92"/>
      <c r="D42" s="87" t="s">
        <v>311</v>
      </c>
      <c r="E42" s="88"/>
      <c r="F42" s="25" t="s">
        <v>312</v>
      </c>
      <c r="G42" s="26" t="s">
        <v>33</v>
      </c>
      <c r="H42" s="27"/>
      <c r="I42" s="27"/>
      <c r="J42" s="93"/>
      <c r="K42" s="94"/>
      <c r="L42" s="95"/>
    </row>
    <row r="43" spans="1:12" s="20" customFormat="1" ht="83.25" customHeight="1">
      <c r="A43" s="32">
        <v>24</v>
      </c>
      <c r="B43" s="91" t="s">
        <v>313</v>
      </c>
      <c r="C43" s="92"/>
      <c r="D43" s="87" t="s">
        <v>311</v>
      </c>
      <c r="E43" s="88"/>
      <c r="F43" s="25" t="s">
        <v>314</v>
      </c>
      <c r="G43" s="26" t="s">
        <v>33</v>
      </c>
      <c r="H43" s="27"/>
      <c r="I43" s="27"/>
      <c r="J43" s="93"/>
      <c r="K43" s="94"/>
      <c r="L43" s="95"/>
    </row>
    <row r="44" spans="1:12" s="20" customFormat="1" ht="109.5" customHeight="1">
      <c r="A44" s="32"/>
      <c r="B44" s="91"/>
      <c r="C44" s="92"/>
      <c r="D44" s="87"/>
      <c r="E44" s="88"/>
      <c r="F44" s="25"/>
      <c r="G44" s="26"/>
      <c r="H44" s="27"/>
      <c r="I44" s="27"/>
      <c r="J44" s="93"/>
      <c r="K44" s="94"/>
      <c r="L44" s="95"/>
    </row>
    <row r="45" spans="1:12" s="20" customFormat="1" ht="83.25" customHeight="1">
      <c r="A45" s="32"/>
      <c r="B45" s="91"/>
      <c r="C45" s="92"/>
      <c r="D45" s="87"/>
      <c r="E45" s="88"/>
      <c r="F45" s="25"/>
      <c r="G45" s="26"/>
      <c r="H45" s="27"/>
      <c r="I45" s="27"/>
      <c r="J45" s="93"/>
      <c r="K45" s="94"/>
      <c r="L45" s="95"/>
    </row>
    <row r="46" spans="1:12" s="20" customFormat="1" ht="91.5" customHeight="1">
      <c r="A46" s="32"/>
      <c r="B46" s="91"/>
      <c r="C46" s="92"/>
      <c r="D46" s="87"/>
      <c r="E46" s="88"/>
      <c r="F46" s="25"/>
      <c r="G46" s="26"/>
      <c r="H46" s="27"/>
      <c r="I46" s="27"/>
      <c r="J46" s="93"/>
      <c r="K46" s="94"/>
      <c r="L46" s="95"/>
    </row>
    <row r="47" spans="1:12" ht="40.5" customHeight="1">
      <c r="A47" s="24"/>
      <c r="B47" s="87"/>
      <c r="C47" s="88"/>
      <c r="D47" s="91"/>
      <c r="E47" s="92"/>
      <c r="F47" s="25"/>
      <c r="G47" s="26"/>
      <c r="H47" s="27"/>
      <c r="I47" s="27"/>
      <c r="J47" s="84"/>
      <c r="K47" s="84"/>
      <c r="L47" s="84"/>
    </row>
    <row r="48" spans="1:12" ht="42.75" customHeight="1">
      <c r="A48" s="24"/>
      <c r="B48" s="87"/>
      <c r="C48" s="88"/>
      <c r="D48" s="91"/>
      <c r="E48" s="92"/>
      <c r="F48" s="25"/>
      <c r="G48" s="26"/>
      <c r="H48" s="27"/>
      <c r="I48" s="27"/>
      <c r="J48" s="84"/>
      <c r="K48" s="84"/>
      <c r="L48" s="84"/>
    </row>
  </sheetData>
  <autoFilter ref="A12:L46">
    <filterColumn colId="1" showButton="0"/>
    <filterColumn colId="3" showButton="0"/>
    <filterColumn colId="9" showButton="0"/>
    <filterColumn colId="10" showButton="0"/>
  </autoFilter>
  <mergeCells count="101">
    <mergeCell ref="B47:C47"/>
    <mergeCell ref="D47:E47"/>
    <mergeCell ref="J47:L47"/>
    <mergeCell ref="B48:C48"/>
    <mergeCell ref="D48:E48"/>
    <mergeCell ref="J48:L48"/>
    <mergeCell ref="B41:L41"/>
    <mergeCell ref="B45:C45"/>
    <mergeCell ref="D45:E45"/>
    <mergeCell ref="J45:L45"/>
    <mergeCell ref="B46:C46"/>
    <mergeCell ref="D46:E46"/>
    <mergeCell ref="J46:L46"/>
    <mergeCell ref="B43:C43"/>
    <mergeCell ref="D43:E43"/>
    <mergeCell ref="J43:L43"/>
    <mergeCell ref="B44:C44"/>
    <mergeCell ref="D44:E44"/>
    <mergeCell ref="J44:L44"/>
    <mergeCell ref="B42:C42"/>
    <mergeCell ref="D42:E42"/>
    <mergeCell ref="J42:L42"/>
    <mergeCell ref="B40:C40"/>
    <mergeCell ref="D40:E40"/>
    <mergeCell ref="J40:L40"/>
    <mergeCell ref="B33:C33"/>
    <mergeCell ref="D33:E33"/>
    <mergeCell ref="J33:L33"/>
    <mergeCell ref="B35:C35"/>
    <mergeCell ref="D35:E35"/>
    <mergeCell ref="J35:L35"/>
    <mergeCell ref="A34:L34"/>
    <mergeCell ref="B38:C38"/>
    <mergeCell ref="D38:E38"/>
    <mergeCell ref="J38:L38"/>
    <mergeCell ref="B39:C39"/>
    <mergeCell ref="D39:E39"/>
    <mergeCell ref="J39:L39"/>
    <mergeCell ref="B36:C36"/>
    <mergeCell ref="D36:E36"/>
    <mergeCell ref="J36:L36"/>
    <mergeCell ref="B37:C37"/>
    <mergeCell ref="D37:E37"/>
    <mergeCell ref="J37:L37"/>
    <mergeCell ref="B30:C30"/>
    <mergeCell ref="D30:E30"/>
    <mergeCell ref="J30:L30"/>
    <mergeCell ref="B32:C32"/>
    <mergeCell ref="D32:E32"/>
    <mergeCell ref="J32:L32"/>
    <mergeCell ref="A31:L31"/>
    <mergeCell ref="B27:C27"/>
    <mergeCell ref="D27:E27"/>
    <mergeCell ref="J27:L27"/>
    <mergeCell ref="B29:C29"/>
    <mergeCell ref="D29:E29"/>
    <mergeCell ref="J29:L29"/>
    <mergeCell ref="A28:L28"/>
    <mergeCell ref="B25:C25"/>
    <mergeCell ref="D25:E25"/>
    <mergeCell ref="J25:L25"/>
    <mergeCell ref="B26:C26"/>
    <mergeCell ref="D26:E26"/>
    <mergeCell ref="J26:L26"/>
    <mergeCell ref="B23:C23"/>
    <mergeCell ref="D23:E23"/>
    <mergeCell ref="J23:L23"/>
    <mergeCell ref="B24:C24"/>
    <mergeCell ref="D24:E24"/>
    <mergeCell ref="J24:L24"/>
    <mergeCell ref="B18:C18"/>
    <mergeCell ref="D18:E18"/>
    <mergeCell ref="J18:L18"/>
    <mergeCell ref="A20:L20"/>
    <mergeCell ref="B21:C21"/>
    <mergeCell ref="J21:L21"/>
    <mergeCell ref="B19:C19"/>
    <mergeCell ref="A22:L22"/>
    <mergeCell ref="B16:C16"/>
    <mergeCell ref="D16:E16"/>
    <mergeCell ref="J16:L16"/>
    <mergeCell ref="B17:C17"/>
    <mergeCell ref="D17:E17"/>
    <mergeCell ref="J17:L17"/>
    <mergeCell ref="D19:E19"/>
    <mergeCell ref="D21:E21"/>
    <mergeCell ref="J19:L19"/>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s>
  <conditionalFormatting sqref="G14:G19 G21 G23:G27 G29:G30 G32:G33 G35:G40 G42:G48">
    <cfRule type="cellIs" dxfId="433" priority="37" operator="equal">
      <formula>"U"</formula>
    </cfRule>
    <cfRule type="cellIs" dxfId="432" priority="38" operator="equal">
      <formula>"C"</formula>
    </cfRule>
    <cfRule type="cellIs" dxfId="431" priority="39" operator="equal">
      <formula>"H"</formula>
    </cfRule>
    <cfRule type="cellIs" dxfId="430" priority="40" operator="equal">
      <formula>"P"</formula>
    </cfRule>
    <cfRule type="cellIs" dxfId="429" priority="41" operator="equal">
      <formula>"F"</formula>
    </cfRule>
  </conditionalFormatting>
  <conditionalFormatting sqref="G14:G19 G21 G23:G27 G29:G30 G32:G33 G35:G40 G42:G48">
    <cfRule type="containsText" dxfId="428" priority="32" operator="containsText" text="P">
      <formula>NOT(ISERROR(SEARCH("P",G14)))</formula>
    </cfRule>
    <cfRule type="containsText" dxfId="427" priority="33" operator="containsText" text="U">
      <formula>NOT(ISERROR(SEARCH("U",G14)))</formula>
    </cfRule>
    <cfRule type="containsText" dxfId="426" priority="34" operator="containsText" text="P">
      <formula>NOT(ISERROR(SEARCH("P",G14)))</formula>
    </cfRule>
    <cfRule type="containsText" dxfId="425" priority="35" operator="containsText" text="Pass">
      <formula>NOT(ISERROR(SEARCH("Pass",G14)))</formula>
    </cfRule>
    <cfRule type="containsText" dxfId="424" priority="36" operator="containsText" text="Untested">
      <formula>NOT(ISERROR(SEARCH("Untested",G14)))</formula>
    </cfRule>
  </conditionalFormatting>
  <conditionalFormatting sqref="D4:D8">
    <cfRule type="containsText" dxfId="423" priority="3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14:G19 G21 G23:G27 G29:G30 G32:G33 G35:G40 G42:G48">
      <formula1>"U,P,F,H,C"</formula1>
    </dataValidation>
  </dataValidations>
  <pageMargins left="0.7" right="0.7" top="0.75" bottom="0.75" header="0.3" footer="0.3"/>
  <pageSetup scale="41"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view="pageBreakPreview" zoomScale="80" zoomScaleSheetLayoutView="80" workbookViewId="0">
      <selection activeCell="I14" sqref="I14"/>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101" t="s">
        <v>326</v>
      </c>
      <c r="C1" s="102"/>
      <c r="D1" s="103"/>
      <c r="E1" s="103"/>
      <c r="F1" s="104"/>
      <c r="G1" s="105" t="s">
        <v>14</v>
      </c>
      <c r="H1" s="106"/>
      <c r="I1" s="22" t="s">
        <v>36</v>
      </c>
      <c r="J1" s="78" t="s">
        <v>15</v>
      </c>
      <c r="K1" s="79"/>
      <c r="L1" s="22" t="s">
        <v>36</v>
      </c>
    </row>
    <row r="2" spans="1:12" ht="30">
      <c r="A2" s="21" t="s">
        <v>16</v>
      </c>
      <c r="B2" s="109" t="s">
        <v>327</v>
      </c>
      <c r="C2" s="110"/>
      <c r="D2" s="110"/>
      <c r="E2" s="110"/>
      <c r="F2" s="111"/>
      <c r="G2" s="105" t="s">
        <v>17</v>
      </c>
      <c r="H2" s="106"/>
      <c r="I2" s="23" t="s">
        <v>321</v>
      </c>
      <c r="J2" s="78" t="s">
        <v>18</v>
      </c>
      <c r="K2" s="79"/>
      <c r="L2" s="23" t="s">
        <v>372</v>
      </c>
    </row>
    <row r="4" spans="1:12">
      <c r="C4" s="7" t="s">
        <v>1</v>
      </c>
      <c r="D4" s="5">
        <f>COUNTIF($G$3:$G$64,"P")</f>
        <v>0</v>
      </c>
    </row>
    <row r="5" spans="1:12">
      <c r="C5" s="7" t="s">
        <v>0</v>
      </c>
      <c r="D5" s="6">
        <f>COUNTIF($G$3:$G$64,"U")</f>
        <v>23</v>
      </c>
    </row>
    <row r="6" spans="1:12">
      <c r="C6" s="7" t="s">
        <v>2</v>
      </c>
      <c r="D6" s="1">
        <f>COUNTIF($G$3:$G$64,"F")</f>
        <v>0</v>
      </c>
    </row>
    <row r="7" spans="1:12">
      <c r="C7" s="7" t="s">
        <v>3</v>
      </c>
      <c r="D7" s="2">
        <f>COUNTIF($G$3:$G$64,"H")</f>
        <v>4</v>
      </c>
    </row>
    <row r="8" spans="1:12">
      <c r="C8" s="7" t="s">
        <v>25</v>
      </c>
      <c r="D8" s="3">
        <f>COUNTIF($G$3:$G$64,"C")</f>
        <v>0</v>
      </c>
    </row>
    <row r="9" spans="1:12">
      <c r="C9" s="7" t="s">
        <v>4</v>
      </c>
      <c r="D9" s="4">
        <f>SUM(D$1:$D8)</f>
        <v>27</v>
      </c>
    </row>
    <row r="12" spans="1:12">
      <c r="A12" s="43" t="s">
        <v>5</v>
      </c>
      <c r="B12" s="107" t="s">
        <v>6</v>
      </c>
      <c r="C12" s="108"/>
      <c r="D12" s="107" t="s">
        <v>7</v>
      </c>
      <c r="E12" s="108"/>
      <c r="F12" s="43" t="s">
        <v>8</v>
      </c>
      <c r="G12" s="43" t="s">
        <v>9</v>
      </c>
      <c r="H12" s="43" t="s">
        <v>10</v>
      </c>
      <c r="I12" s="43" t="s">
        <v>12</v>
      </c>
      <c r="J12" s="77" t="s">
        <v>11</v>
      </c>
      <c r="K12" s="77"/>
      <c r="L12" s="77"/>
    </row>
    <row r="13" spans="1:12">
      <c r="A13" s="98" t="s">
        <v>250</v>
      </c>
      <c r="B13" s="99"/>
      <c r="C13" s="99"/>
      <c r="D13" s="99"/>
      <c r="E13" s="99"/>
      <c r="F13" s="99"/>
      <c r="G13" s="99"/>
      <c r="H13" s="99"/>
      <c r="I13" s="99"/>
      <c r="J13" s="99"/>
      <c r="K13" s="99"/>
      <c r="L13" s="100"/>
    </row>
    <row r="14" spans="1:12" s="20" customFormat="1" ht="66.75" customHeight="1">
      <c r="A14" s="32">
        <v>1</v>
      </c>
      <c r="B14" s="91" t="s">
        <v>26</v>
      </c>
      <c r="C14" s="92"/>
      <c r="D14" s="87" t="s">
        <v>253</v>
      </c>
      <c r="E14" s="88"/>
      <c r="F14" s="25" t="s">
        <v>28</v>
      </c>
      <c r="G14" s="26" t="s">
        <v>38</v>
      </c>
      <c r="H14" s="27"/>
      <c r="I14" s="27"/>
      <c r="J14" s="84"/>
      <c r="K14" s="84"/>
      <c r="L14" s="84"/>
    </row>
    <row r="15" spans="1:12" s="20" customFormat="1" ht="66.75" customHeight="1">
      <c r="A15" s="32">
        <v>2</v>
      </c>
      <c r="B15" s="91" t="s">
        <v>27</v>
      </c>
      <c r="C15" s="92"/>
      <c r="D15" s="87" t="s">
        <v>254</v>
      </c>
      <c r="E15" s="88"/>
      <c r="F15" s="25" t="s">
        <v>28</v>
      </c>
      <c r="G15" s="26" t="s">
        <v>38</v>
      </c>
      <c r="H15" s="27"/>
      <c r="I15" s="27"/>
      <c r="J15" s="84"/>
      <c r="K15" s="84"/>
      <c r="L15" s="84"/>
    </row>
    <row r="16" spans="1:12" s="20" customFormat="1" ht="66.75" customHeight="1">
      <c r="A16" s="32">
        <v>3</v>
      </c>
      <c r="B16" s="91" t="s">
        <v>29</v>
      </c>
      <c r="C16" s="92"/>
      <c r="D16" s="87" t="s">
        <v>255</v>
      </c>
      <c r="E16" s="88"/>
      <c r="F16" s="25" t="s">
        <v>28</v>
      </c>
      <c r="G16" s="26" t="s">
        <v>38</v>
      </c>
      <c r="H16" s="27"/>
      <c r="I16" s="27"/>
      <c r="J16" s="84"/>
      <c r="K16" s="84"/>
      <c r="L16" s="84"/>
    </row>
    <row r="17" spans="1:12" ht="64.5" customHeight="1">
      <c r="A17" s="32">
        <v>4</v>
      </c>
      <c r="B17" s="87" t="s">
        <v>328</v>
      </c>
      <c r="C17" s="88"/>
      <c r="D17" s="87" t="s">
        <v>330</v>
      </c>
      <c r="E17" s="88"/>
      <c r="F17" s="25" t="s">
        <v>331</v>
      </c>
      <c r="G17" s="26" t="s">
        <v>33</v>
      </c>
      <c r="H17" s="27"/>
      <c r="I17" s="27"/>
      <c r="J17" s="84"/>
      <c r="K17" s="84"/>
      <c r="L17" s="84"/>
    </row>
    <row r="18" spans="1:12" s="20" customFormat="1" ht="54.75" customHeight="1">
      <c r="A18" s="32">
        <v>5</v>
      </c>
      <c r="B18" s="87" t="s">
        <v>329</v>
      </c>
      <c r="C18" s="88"/>
      <c r="D18" s="87" t="s">
        <v>330</v>
      </c>
      <c r="E18" s="88"/>
      <c r="F18" s="25" t="s">
        <v>332</v>
      </c>
      <c r="G18" s="26" t="s">
        <v>33</v>
      </c>
      <c r="H18" s="27"/>
      <c r="I18" s="27"/>
      <c r="J18" s="84"/>
      <c r="K18" s="84"/>
      <c r="L18" s="84"/>
    </row>
    <row r="19" spans="1:12" s="20" customFormat="1" ht="90" customHeight="1">
      <c r="A19" s="41">
        <v>6</v>
      </c>
      <c r="B19" s="87" t="s">
        <v>333</v>
      </c>
      <c r="C19" s="88"/>
      <c r="D19" s="87" t="s">
        <v>330</v>
      </c>
      <c r="E19" s="88"/>
      <c r="F19" s="25" t="s">
        <v>334</v>
      </c>
      <c r="G19" s="42" t="s">
        <v>33</v>
      </c>
      <c r="H19" s="27"/>
      <c r="I19" s="27"/>
      <c r="J19" s="84"/>
      <c r="K19" s="84"/>
      <c r="L19" s="84"/>
    </row>
    <row r="20" spans="1:12" s="20" customFormat="1" ht="90" customHeight="1">
      <c r="A20" s="41"/>
      <c r="B20" s="87"/>
      <c r="C20" s="88"/>
      <c r="D20" s="87"/>
      <c r="E20" s="88"/>
      <c r="F20" s="25"/>
      <c r="G20" s="42"/>
      <c r="H20" s="27"/>
      <c r="I20" s="27"/>
      <c r="J20" s="84"/>
      <c r="K20" s="84"/>
      <c r="L20" s="84"/>
    </row>
    <row r="21" spans="1:12">
      <c r="A21" s="98" t="s">
        <v>335</v>
      </c>
      <c r="B21" s="99"/>
      <c r="C21" s="99"/>
      <c r="D21" s="99"/>
      <c r="E21" s="99"/>
      <c r="F21" s="99"/>
      <c r="G21" s="99"/>
      <c r="H21" s="99"/>
      <c r="I21" s="99"/>
      <c r="J21" s="99"/>
      <c r="K21" s="99"/>
      <c r="L21" s="100"/>
    </row>
    <row r="22" spans="1:12" ht="105.75" customHeight="1">
      <c r="A22" s="32">
        <v>7</v>
      </c>
      <c r="B22" s="87" t="s">
        <v>336</v>
      </c>
      <c r="C22" s="88"/>
      <c r="D22" s="87" t="s">
        <v>338</v>
      </c>
      <c r="E22" s="88"/>
      <c r="F22" s="31" t="s">
        <v>337</v>
      </c>
      <c r="G22" s="26" t="s">
        <v>33</v>
      </c>
      <c r="H22" s="27"/>
      <c r="I22" s="27"/>
      <c r="J22" s="84"/>
      <c r="K22" s="84"/>
      <c r="L22" s="84"/>
    </row>
    <row r="23" spans="1:12">
      <c r="A23" s="98" t="s">
        <v>262</v>
      </c>
      <c r="B23" s="99"/>
      <c r="C23" s="99"/>
      <c r="D23" s="99"/>
      <c r="E23" s="99"/>
      <c r="F23" s="99"/>
      <c r="G23" s="99"/>
      <c r="H23" s="99"/>
      <c r="I23" s="99"/>
      <c r="J23" s="99"/>
      <c r="K23" s="99"/>
      <c r="L23" s="100"/>
    </row>
    <row r="24" spans="1:12" s="20" customFormat="1" ht="83.25" customHeight="1">
      <c r="A24" s="32">
        <v>8</v>
      </c>
      <c r="B24" s="91" t="s">
        <v>263</v>
      </c>
      <c r="C24" s="92"/>
      <c r="D24" s="87" t="s">
        <v>339</v>
      </c>
      <c r="E24" s="88"/>
      <c r="F24" s="31" t="s">
        <v>340</v>
      </c>
      <c r="G24" s="26" t="s">
        <v>33</v>
      </c>
      <c r="H24" s="27"/>
      <c r="I24" s="27"/>
      <c r="J24" s="84"/>
      <c r="K24" s="84"/>
      <c r="L24" s="84"/>
    </row>
    <row r="25" spans="1:12" s="20" customFormat="1" ht="83.25" customHeight="1">
      <c r="A25" s="32">
        <v>9</v>
      </c>
      <c r="B25" s="91" t="s">
        <v>270</v>
      </c>
      <c r="C25" s="92"/>
      <c r="D25" s="87" t="s">
        <v>341</v>
      </c>
      <c r="E25" s="88"/>
      <c r="F25" s="25" t="s">
        <v>272</v>
      </c>
      <c r="G25" s="26" t="s">
        <v>33</v>
      </c>
      <c r="H25" s="27"/>
      <c r="I25" s="27"/>
      <c r="J25" s="84"/>
      <c r="K25" s="84"/>
      <c r="L25" s="84"/>
    </row>
    <row r="26" spans="1:12" s="20" customFormat="1" ht="83.25" customHeight="1">
      <c r="A26" s="32">
        <v>10</v>
      </c>
      <c r="B26" s="91" t="s">
        <v>273</v>
      </c>
      <c r="C26" s="92"/>
      <c r="D26" s="87" t="s">
        <v>341</v>
      </c>
      <c r="E26" s="88"/>
      <c r="F26" s="25" t="s">
        <v>342</v>
      </c>
      <c r="G26" s="26" t="s">
        <v>33</v>
      </c>
      <c r="H26" s="27"/>
      <c r="I26" s="27"/>
      <c r="J26" s="84"/>
      <c r="K26" s="84"/>
      <c r="L26" s="84"/>
    </row>
    <row r="27" spans="1:12" s="20" customFormat="1" ht="66" customHeight="1">
      <c r="A27" s="32">
        <v>11</v>
      </c>
      <c r="B27" s="91" t="s">
        <v>343</v>
      </c>
      <c r="C27" s="92"/>
      <c r="D27" s="87" t="s">
        <v>344</v>
      </c>
      <c r="E27" s="88"/>
      <c r="F27" s="25" t="s">
        <v>345</v>
      </c>
      <c r="G27" s="26" t="s">
        <v>33</v>
      </c>
      <c r="H27" s="27"/>
      <c r="I27" s="27"/>
      <c r="J27" s="84"/>
      <c r="K27" s="84"/>
      <c r="L27" s="84"/>
    </row>
    <row r="28" spans="1:12" s="20" customFormat="1" ht="73.5" customHeight="1">
      <c r="A28" s="32">
        <v>12</v>
      </c>
      <c r="B28" s="91" t="s">
        <v>278</v>
      </c>
      <c r="C28" s="92"/>
      <c r="D28" s="87" t="s">
        <v>346</v>
      </c>
      <c r="E28" s="88"/>
      <c r="F28" s="25" t="s">
        <v>280</v>
      </c>
      <c r="G28" s="26" t="s">
        <v>33</v>
      </c>
      <c r="H28" s="27"/>
      <c r="I28" s="27"/>
      <c r="J28" s="84"/>
      <c r="K28" s="84"/>
      <c r="L28" s="84"/>
    </row>
    <row r="29" spans="1:12">
      <c r="A29" s="98" t="s">
        <v>281</v>
      </c>
      <c r="B29" s="99"/>
      <c r="C29" s="99"/>
      <c r="D29" s="99"/>
      <c r="E29" s="99"/>
      <c r="F29" s="99"/>
      <c r="G29" s="99"/>
      <c r="H29" s="99"/>
      <c r="I29" s="99"/>
      <c r="J29" s="99"/>
      <c r="K29" s="99"/>
      <c r="L29" s="100"/>
    </row>
    <row r="30" spans="1:12" s="20" customFormat="1" ht="96" customHeight="1">
      <c r="A30" s="32">
        <v>13</v>
      </c>
      <c r="B30" s="91" t="s">
        <v>282</v>
      </c>
      <c r="C30" s="92"/>
      <c r="D30" s="87" t="s">
        <v>347</v>
      </c>
      <c r="E30" s="88"/>
      <c r="F30" s="25" t="s">
        <v>348</v>
      </c>
      <c r="G30" s="26" t="s">
        <v>33</v>
      </c>
      <c r="H30" s="27"/>
      <c r="I30" s="27"/>
      <c r="J30" s="84"/>
      <c r="K30" s="84"/>
      <c r="L30" s="84"/>
    </row>
    <row r="31" spans="1:12" s="20" customFormat="1" ht="102.75" customHeight="1">
      <c r="A31" s="32">
        <v>14</v>
      </c>
      <c r="B31" s="91" t="s">
        <v>286</v>
      </c>
      <c r="C31" s="92"/>
      <c r="D31" s="87" t="s">
        <v>347</v>
      </c>
      <c r="E31" s="88"/>
      <c r="F31" s="25" t="s">
        <v>285</v>
      </c>
      <c r="G31" s="26" t="s">
        <v>33</v>
      </c>
      <c r="H31" s="27"/>
      <c r="I31" s="27"/>
      <c r="J31" s="84"/>
      <c r="K31" s="84"/>
      <c r="L31" s="84"/>
    </row>
    <row r="32" spans="1:12">
      <c r="A32" s="98" t="s">
        <v>157</v>
      </c>
      <c r="B32" s="99"/>
      <c r="C32" s="99"/>
      <c r="D32" s="99"/>
      <c r="E32" s="99"/>
      <c r="F32" s="99"/>
      <c r="G32" s="99"/>
      <c r="H32" s="99"/>
      <c r="I32" s="99"/>
      <c r="J32" s="99"/>
      <c r="K32" s="99"/>
      <c r="L32" s="100"/>
    </row>
    <row r="33" spans="1:12" s="20" customFormat="1" ht="98.25" customHeight="1">
      <c r="A33" s="32">
        <v>15</v>
      </c>
      <c r="B33" s="91" t="s">
        <v>287</v>
      </c>
      <c r="C33" s="92"/>
      <c r="D33" s="87" t="s">
        <v>349</v>
      </c>
      <c r="E33" s="88"/>
      <c r="F33" s="25" t="s">
        <v>289</v>
      </c>
      <c r="G33" s="26" t="s">
        <v>33</v>
      </c>
      <c r="H33" s="27"/>
      <c r="I33" s="27"/>
      <c r="J33" s="84"/>
      <c r="K33" s="84"/>
      <c r="L33" s="84"/>
    </row>
    <row r="34" spans="1:12" ht="93.75" customHeight="1">
      <c r="A34" s="32">
        <v>16</v>
      </c>
      <c r="B34" s="91" t="s">
        <v>350</v>
      </c>
      <c r="C34" s="92"/>
      <c r="D34" s="87" t="s">
        <v>349</v>
      </c>
      <c r="E34" s="88"/>
      <c r="F34" s="25" t="s">
        <v>351</v>
      </c>
      <c r="G34" s="26" t="s">
        <v>33</v>
      </c>
      <c r="H34" s="27"/>
      <c r="I34" s="27"/>
      <c r="J34" s="84"/>
      <c r="K34" s="84"/>
      <c r="L34" s="84"/>
    </row>
    <row r="35" spans="1:12">
      <c r="A35" s="98" t="s">
        <v>292</v>
      </c>
      <c r="B35" s="99"/>
      <c r="C35" s="99"/>
      <c r="D35" s="99"/>
      <c r="E35" s="99"/>
      <c r="F35" s="99"/>
      <c r="G35" s="99"/>
      <c r="H35" s="99"/>
      <c r="I35" s="99"/>
      <c r="J35" s="99"/>
      <c r="K35" s="99"/>
      <c r="L35" s="100"/>
    </row>
    <row r="36" spans="1:12" ht="48.75" customHeight="1">
      <c r="A36" s="32">
        <v>17</v>
      </c>
      <c r="B36" s="91" t="s">
        <v>293</v>
      </c>
      <c r="C36" s="92"/>
      <c r="D36" s="87" t="s">
        <v>352</v>
      </c>
      <c r="E36" s="88"/>
      <c r="F36" s="25" t="s">
        <v>297</v>
      </c>
      <c r="G36" s="26" t="s">
        <v>33</v>
      </c>
      <c r="H36" s="27"/>
      <c r="I36" s="27"/>
      <c r="J36" s="84"/>
      <c r="K36" s="84"/>
      <c r="L36" s="84"/>
    </row>
    <row r="37" spans="1:12" ht="97.5" customHeight="1">
      <c r="A37" s="32">
        <v>18</v>
      </c>
      <c r="B37" s="91" t="s">
        <v>369</v>
      </c>
      <c r="C37" s="92"/>
      <c r="D37" s="87" t="s">
        <v>353</v>
      </c>
      <c r="E37" s="88"/>
      <c r="F37" s="25" t="s">
        <v>387</v>
      </c>
      <c r="G37" s="26" t="s">
        <v>33</v>
      </c>
      <c r="H37" s="27"/>
      <c r="I37" s="27"/>
      <c r="J37" s="84"/>
      <c r="K37" s="84"/>
      <c r="L37" s="84"/>
    </row>
    <row r="38" spans="1:12" ht="90.75" customHeight="1">
      <c r="A38" s="32">
        <v>19</v>
      </c>
      <c r="B38" s="91" t="s">
        <v>299</v>
      </c>
      <c r="C38" s="92"/>
      <c r="D38" s="87" t="s">
        <v>353</v>
      </c>
      <c r="E38" s="88"/>
      <c r="F38" s="25" t="s">
        <v>300</v>
      </c>
      <c r="G38" s="26" t="s">
        <v>33</v>
      </c>
      <c r="H38" s="27" t="s">
        <v>301</v>
      </c>
      <c r="I38" s="27"/>
      <c r="J38" s="84"/>
      <c r="K38" s="84"/>
      <c r="L38" s="84"/>
    </row>
    <row r="39" spans="1:12" ht="129" customHeight="1">
      <c r="A39" s="32">
        <v>20</v>
      </c>
      <c r="B39" s="91" t="s">
        <v>302</v>
      </c>
      <c r="C39" s="92"/>
      <c r="D39" s="87" t="s">
        <v>354</v>
      </c>
      <c r="E39" s="88"/>
      <c r="F39" s="25" t="s">
        <v>355</v>
      </c>
      <c r="G39" s="26" t="s">
        <v>33</v>
      </c>
      <c r="H39" s="27"/>
      <c r="I39" s="27"/>
      <c r="J39" s="84"/>
      <c r="K39" s="84"/>
      <c r="L39" s="84"/>
    </row>
    <row r="40" spans="1:12" ht="118.5" customHeight="1">
      <c r="A40" s="32">
        <v>21</v>
      </c>
      <c r="B40" s="91" t="s">
        <v>278</v>
      </c>
      <c r="C40" s="92"/>
      <c r="D40" s="87" t="s">
        <v>356</v>
      </c>
      <c r="E40" s="88"/>
      <c r="F40" s="25" t="s">
        <v>306</v>
      </c>
      <c r="G40" s="26" t="s">
        <v>33</v>
      </c>
      <c r="H40" s="27"/>
      <c r="I40" s="27"/>
      <c r="J40" s="84"/>
      <c r="K40" s="84"/>
      <c r="L40" s="84"/>
    </row>
    <row r="41" spans="1:12" s="20" customFormat="1" ht="98.25" customHeight="1">
      <c r="A41" s="32">
        <v>22</v>
      </c>
      <c r="B41" s="91" t="s">
        <v>307</v>
      </c>
      <c r="C41" s="92"/>
      <c r="D41" s="87" t="s">
        <v>353</v>
      </c>
      <c r="E41" s="88"/>
      <c r="F41" s="44" t="s">
        <v>308</v>
      </c>
      <c r="G41" s="26" t="s">
        <v>33</v>
      </c>
      <c r="H41" s="27"/>
      <c r="I41" s="27"/>
      <c r="J41" s="93"/>
      <c r="K41" s="94"/>
      <c r="L41" s="95"/>
    </row>
    <row r="42" spans="1:12" ht="118.5" customHeight="1">
      <c r="A42" s="32">
        <v>23</v>
      </c>
      <c r="B42" s="91" t="s">
        <v>357</v>
      </c>
      <c r="C42" s="92"/>
      <c r="D42" s="87" t="s">
        <v>353</v>
      </c>
      <c r="E42" s="88"/>
      <c r="F42" s="25" t="s">
        <v>396</v>
      </c>
      <c r="G42" s="26" t="s">
        <v>33</v>
      </c>
      <c r="H42" s="27"/>
      <c r="I42" s="27"/>
      <c r="J42" s="84"/>
      <c r="K42" s="84"/>
      <c r="L42" s="84"/>
    </row>
    <row r="43" spans="1:12">
      <c r="A43" s="36"/>
      <c r="B43" s="89" t="s">
        <v>358</v>
      </c>
      <c r="C43" s="89"/>
      <c r="D43" s="89"/>
      <c r="E43" s="89"/>
      <c r="F43" s="89"/>
      <c r="G43" s="89"/>
      <c r="H43" s="89"/>
      <c r="I43" s="89"/>
      <c r="J43" s="89"/>
      <c r="K43" s="89"/>
      <c r="L43" s="90"/>
    </row>
    <row r="44" spans="1:12" ht="139.5" customHeight="1">
      <c r="A44" s="32">
        <v>24</v>
      </c>
      <c r="B44" s="91" t="s">
        <v>359</v>
      </c>
      <c r="C44" s="92"/>
      <c r="D44" s="87" t="s">
        <v>361</v>
      </c>
      <c r="E44" s="88"/>
      <c r="F44" s="25" t="s">
        <v>363</v>
      </c>
      <c r="G44" s="26" t="s">
        <v>33</v>
      </c>
      <c r="H44" s="27"/>
      <c r="I44" s="27"/>
      <c r="J44" s="84"/>
      <c r="K44" s="84"/>
      <c r="L44" s="84"/>
    </row>
    <row r="45" spans="1:12" ht="118.5" customHeight="1">
      <c r="A45" s="32">
        <v>25</v>
      </c>
      <c r="B45" s="91" t="s">
        <v>360</v>
      </c>
      <c r="C45" s="92"/>
      <c r="D45" s="87" t="s">
        <v>362</v>
      </c>
      <c r="E45" s="88"/>
      <c r="F45" s="25" t="s">
        <v>364</v>
      </c>
      <c r="G45" s="26" t="s">
        <v>38</v>
      </c>
      <c r="H45" s="27"/>
      <c r="I45" s="27"/>
      <c r="J45" s="84"/>
      <c r="K45" s="84"/>
      <c r="L45" s="84"/>
    </row>
    <row r="46" spans="1:12">
      <c r="A46" s="36"/>
      <c r="B46" s="89" t="s">
        <v>309</v>
      </c>
      <c r="C46" s="89"/>
      <c r="D46" s="89"/>
      <c r="E46" s="89"/>
      <c r="F46" s="89"/>
      <c r="G46" s="89"/>
      <c r="H46" s="89"/>
      <c r="I46" s="89"/>
      <c r="J46" s="89"/>
      <c r="K46" s="89"/>
      <c r="L46" s="90"/>
    </row>
    <row r="47" spans="1:12" s="20" customFormat="1" ht="120.75" customHeight="1">
      <c r="A47" s="32">
        <v>26</v>
      </c>
      <c r="B47" s="91" t="s">
        <v>365</v>
      </c>
      <c r="C47" s="92"/>
      <c r="D47" s="87" t="s">
        <v>367</v>
      </c>
      <c r="E47" s="88"/>
      <c r="F47" s="25" t="s">
        <v>368</v>
      </c>
      <c r="G47" s="26" t="s">
        <v>33</v>
      </c>
      <c r="H47" s="27"/>
      <c r="I47" s="27"/>
      <c r="J47" s="93"/>
      <c r="K47" s="94"/>
      <c r="L47" s="95"/>
    </row>
    <row r="48" spans="1:12" s="20" customFormat="1" ht="83.25" customHeight="1">
      <c r="A48" s="32">
        <v>27</v>
      </c>
      <c r="B48" s="91" t="s">
        <v>313</v>
      </c>
      <c r="C48" s="92"/>
      <c r="D48" s="87" t="s">
        <v>366</v>
      </c>
      <c r="E48" s="88"/>
      <c r="F48" s="25" t="s">
        <v>314</v>
      </c>
      <c r="G48" s="26" t="s">
        <v>33</v>
      </c>
      <c r="H48" s="27"/>
      <c r="I48" s="27"/>
      <c r="J48" s="93"/>
      <c r="K48" s="94"/>
      <c r="L48" s="95"/>
    </row>
    <row r="49" spans="1:12" s="20" customFormat="1">
      <c r="A49" s="32"/>
      <c r="B49" s="91"/>
      <c r="C49" s="92"/>
      <c r="D49" s="87"/>
      <c r="E49" s="88"/>
      <c r="F49" s="25"/>
      <c r="G49" s="26"/>
      <c r="H49" s="27"/>
      <c r="I49" s="27"/>
      <c r="J49" s="93"/>
      <c r="K49" s="94"/>
      <c r="L49" s="95"/>
    </row>
    <row r="50" spans="1:12">
      <c r="A50" s="24"/>
      <c r="B50" s="87"/>
      <c r="C50" s="88"/>
      <c r="D50" s="91"/>
      <c r="E50" s="92"/>
      <c r="F50" s="25"/>
      <c r="G50" s="26"/>
      <c r="H50" s="27"/>
      <c r="I50" s="27"/>
      <c r="J50" s="84"/>
      <c r="K50" s="84"/>
      <c r="L50" s="84"/>
    </row>
    <row r="51" spans="1:12" ht="42.75" customHeight="1">
      <c r="A51" s="24"/>
      <c r="B51" s="87"/>
      <c r="C51" s="88"/>
      <c r="D51" s="91"/>
      <c r="E51" s="92"/>
      <c r="F51" s="25"/>
      <c r="G51" s="26"/>
      <c r="H51" s="27"/>
      <c r="I51" s="27"/>
      <c r="J51" s="84"/>
      <c r="K51" s="84"/>
      <c r="L51" s="84"/>
    </row>
  </sheetData>
  <autoFilter ref="A12:L49">
    <filterColumn colId="1" showButton="0"/>
    <filterColumn colId="3" showButton="0"/>
    <filterColumn colId="9" showButton="0"/>
    <filterColumn colId="10" showButton="0"/>
  </autoFilter>
  <mergeCells count="110">
    <mergeCell ref="B51:C51"/>
    <mergeCell ref="D51:E51"/>
    <mergeCell ref="J51:L51"/>
    <mergeCell ref="B50:C50"/>
    <mergeCell ref="D50:E50"/>
    <mergeCell ref="J50:L50"/>
    <mergeCell ref="B49:C49"/>
    <mergeCell ref="D49:E49"/>
    <mergeCell ref="J49:L49"/>
    <mergeCell ref="B46:L46"/>
    <mergeCell ref="B47:C47"/>
    <mergeCell ref="D47:E47"/>
    <mergeCell ref="J47:L47"/>
    <mergeCell ref="B48:C48"/>
    <mergeCell ref="D48:E48"/>
    <mergeCell ref="J48:L48"/>
    <mergeCell ref="B40:C40"/>
    <mergeCell ref="D40:E40"/>
    <mergeCell ref="J40:L40"/>
    <mergeCell ref="B41:C41"/>
    <mergeCell ref="D41:E41"/>
    <mergeCell ref="J41:L41"/>
    <mergeCell ref="B38:C38"/>
    <mergeCell ref="D38:E38"/>
    <mergeCell ref="J38:L38"/>
    <mergeCell ref="B39:C39"/>
    <mergeCell ref="D39:E39"/>
    <mergeCell ref="J39:L39"/>
    <mergeCell ref="A35:L35"/>
    <mergeCell ref="B36:C36"/>
    <mergeCell ref="D36:E36"/>
    <mergeCell ref="J36:L36"/>
    <mergeCell ref="B37:C37"/>
    <mergeCell ref="D37:E37"/>
    <mergeCell ref="J37:L37"/>
    <mergeCell ref="A32:L32"/>
    <mergeCell ref="B33:C33"/>
    <mergeCell ref="D33:E33"/>
    <mergeCell ref="J33:L33"/>
    <mergeCell ref="B34:C34"/>
    <mergeCell ref="D34:E34"/>
    <mergeCell ref="J34:L34"/>
    <mergeCell ref="A29:L29"/>
    <mergeCell ref="B30:C30"/>
    <mergeCell ref="D30:E30"/>
    <mergeCell ref="J30:L30"/>
    <mergeCell ref="B31:C31"/>
    <mergeCell ref="D31:E31"/>
    <mergeCell ref="J31:L31"/>
    <mergeCell ref="B27:C27"/>
    <mergeCell ref="D27:E27"/>
    <mergeCell ref="J27:L27"/>
    <mergeCell ref="B28:C28"/>
    <mergeCell ref="D28:E28"/>
    <mergeCell ref="J28:L28"/>
    <mergeCell ref="B25:C25"/>
    <mergeCell ref="D25:E25"/>
    <mergeCell ref="J25:L25"/>
    <mergeCell ref="B26:C26"/>
    <mergeCell ref="D26:E26"/>
    <mergeCell ref="J26:L26"/>
    <mergeCell ref="G1:H1"/>
    <mergeCell ref="B2:F2"/>
    <mergeCell ref="G2:H2"/>
    <mergeCell ref="B12:C12"/>
    <mergeCell ref="D12:E12"/>
    <mergeCell ref="B18:C18"/>
    <mergeCell ref="D18:E18"/>
    <mergeCell ref="J18:L18"/>
    <mergeCell ref="B19:C19"/>
    <mergeCell ref="D19:E19"/>
    <mergeCell ref="J19:L19"/>
    <mergeCell ref="B16:C16"/>
    <mergeCell ref="D16:E16"/>
    <mergeCell ref="J16:L16"/>
    <mergeCell ref="B17:C17"/>
    <mergeCell ref="D17:E17"/>
    <mergeCell ref="J15:L15"/>
    <mergeCell ref="A21:L21"/>
    <mergeCell ref="B22:C22"/>
    <mergeCell ref="D22:E22"/>
    <mergeCell ref="J22:L22"/>
    <mergeCell ref="A23:L23"/>
    <mergeCell ref="B24:C24"/>
    <mergeCell ref="D24:E24"/>
    <mergeCell ref="J24:L24"/>
    <mergeCell ref="B1:F1"/>
    <mergeCell ref="J17:L17"/>
    <mergeCell ref="B43:L43"/>
    <mergeCell ref="B44:C44"/>
    <mergeCell ref="D44:E44"/>
    <mergeCell ref="J44:L44"/>
    <mergeCell ref="B45:C45"/>
    <mergeCell ref="D45:E45"/>
    <mergeCell ref="J45:L45"/>
    <mergeCell ref="J1:K1"/>
    <mergeCell ref="J2:K2"/>
    <mergeCell ref="B20:C20"/>
    <mergeCell ref="D20:E20"/>
    <mergeCell ref="J20:L20"/>
    <mergeCell ref="B42:C42"/>
    <mergeCell ref="D42:E42"/>
    <mergeCell ref="J42:L42"/>
    <mergeCell ref="J12:L12"/>
    <mergeCell ref="A13:L13"/>
    <mergeCell ref="B14:C14"/>
    <mergeCell ref="D14:E14"/>
    <mergeCell ref="J14:L14"/>
    <mergeCell ref="B15:C15"/>
    <mergeCell ref="D15:E15"/>
  </mergeCells>
  <conditionalFormatting sqref="G22 G24:G28 G30:G31 G33:G34 G36:G41 G14:G20 G47:G51">
    <cfRule type="cellIs" dxfId="422" priority="37" operator="equal">
      <formula>"U"</formula>
    </cfRule>
    <cfRule type="cellIs" dxfId="421" priority="38" operator="equal">
      <formula>"C"</formula>
    </cfRule>
    <cfRule type="cellIs" dxfId="420" priority="39" operator="equal">
      <formula>"H"</formula>
    </cfRule>
    <cfRule type="cellIs" dxfId="419" priority="40" operator="equal">
      <formula>"P"</formula>
    </cfRule>
    <cfRule type="cellIs" dxfId="418" priority="41" operator="equal">
      <formula>"F"</formula>
    </cfRule>
  </conditionalFormatting>
  <conditionalFormatting sqref="G22 G24:G28 G30:G31 G33:G34 G36:G41 G14:G20 G47:G51">
    <cfRule type="containsText" dxfId="417" priority="32" operator="containsText" text="P">
      <formula>NOT(ISERROR(SEARCH("P",G14)))</formula>
    </cfRule>
    <cfRule type="containsText" dxfId="416" priority="33" operator="containsText" text="U">
      <formula>NOT(ISERROR(SEARCH("U",G14)))</formula>
    </cfRule>
    <cfRule type="containsText" dxfId="415" priority="34" operator="containsText" text="P">
      <formula>NOT(ISERROR(SEARCH("P",G14)))</formula>
    </cfRule>
    <cfRule type="containsText" dxfId="414" priority="35" operator="containsText" text="Pass">
      <formula>NOT(ISERROR(SEARCH("Pass",G14)))</formula>
    </cfRule>
    <cfRule type="containsText" dxfId="413" priority="36" operator="containsText" text="Untested">
      <formula>NOT(ISERROR(SEARCH("Untested",G14)))</formula>
    </cfRule>
  </conditionalFormatting>
  <conditionalFormatting sqref="D4:D8">
    <cfRule type="containsText" dxfId="412" priority="31" operator="containsText" text="Untested">
      <formula>NOT(ISERROR(SEARCH("Untested",D4)))</formula>
    </cfRule>
  </conditionalFormatting>
  <conditionalFormatting sqref="G42">
    <cfRule type="cellIs" dxfId="411" priority="26" operator="equal">
      <formula>"U"</formula>
    </cfRule>
    <cfRule type="cellIs" dxfId="410" priority="27" operator="equal">
      <formula>"C"</formula>
    </cfRule>
    <cfRule type="cellIs" dxfId="409" priority="28" operator="equal">
      <formula>"H"</formula>
    </cfRule>
    <cfRule type="cellIs" dxfId="408" priority="29" operator="equal">
      <formula>"P"</formula>
    </cfRule>
    <cfRule type="cellIs" dxfId="407" priority="30" operator="equal">
      <formula>"F"</formula>
    </cfRule>
  </conditionalFormatting>
  <conditionalFormatting sqref="G42">
    <cfRule type="containsText" dxfId="406" priority="21" operator="containsText" text="P">
      <formula>NOT(ISERROR(SEARCH("P",G42)))</formula>
    </cfRule>
    <cfRule type="containsText" dxfId="405" priority="22" operator="containsText" text="U">
      <formula>NOT(ISERROR(SEARCH("U",G42)))</formula>
    </cfRule>
    <cfRule type="containsText" dxfId="404" priority="23" operator="containsText" text="P">
      <formula>NOT(ISERROR(SEARCH("P",G42)))</formula>
    </cfRule>
    <cfRule type="containsText" dxfId="403" priority="24" operator="containsText" text="Pass">
      <formula>NOT(ISERROR(SEARCH("Pass",G42)))</formula>
    </cfRule>
    <cfRule type="containsText" dxfId="402" priority="25" operator="containsText" text="Untested">
      <formula>NOT(ISERROR(SEARCH("Untested",G42)))</formula>
    </cfRule>
  </conditionalFormatting>
  <conditionalFormatting sqref="G44">
    <cfRule type="cellIs" dxfId="401" priority="16" operator="equal">
      <formula>"U"</formula>
    </cfRule>
    <cfRule type="cellIs" dxfId="400" priority="17" operator="equal">
      <formula>"C"</formula>
    </cfRule>
    <cfRule type="cellIs" dxfId="399" priority="18" operator="equal">
      <formula>"H"</formula>
    </cfRule>
    <cfRule type="cellIs" dxfId="398" priority="19" operator="equal">
      <formula>"P"</formula>
    </cfRule>
    <cfRule type="cellIs" dxfId="397" priority="20" operator="equal">
      <formula>"F"</formula>
    </cfRule>
  </conditionalFormatting>
  <conditionalFormatting sqref="G44">
    <cfRule type="containsText" dxfId="396" priority="11" operator="containsText" text="P">
      <formula>NOT(ISERROR(SEARCH("P",G44)))</formula>
    </cfRule>
    <cfRule type="containsText" dxfId="395" priority="12" operator="containsText" text="U">
      <formula>NOT(ISERROR(SEARCH("U",G44)))</formula>
    </cfRule>
    <cfRule type="containsText" dxfId="394" priority="13" operator="containsText" text="P">
      <formula>NOT(ISERROR(SEARCH("P",G44)))</formula>
    </cfRule>
    <cfRule type="containsText" dxfId="393" priority="14" operator="containsText" text="Pass">
      <formula>NOT(ISERROR(SEARCH("Pass",G44)))</formula>
    </cfRule>
    <cfRule type="containsText" dxfId="392" priority="15" operator="containsText" text="Untested">
      <formula>NOT(ISERROR(SEARCH("Untested",G44)))</formula>
    </cfRule>
  </conditionalFormatting>
  <conditionalFormatting sqref="G45">
    <cfRule type="cellIs" dxfId="391" priority="6" operator="equal">
      <formula>"U"</formula>
    </cfRule>
    <cfRule type="cellIs" dxfId="390" priority="7" operator="equal">
      <formula>"C"</formula>
    </cfRule>
    <cfRule type="cellIs" dxfId="389" priority="8" operator="equal">
      <formula>"H"</formula>
    </cfRule>
    <cfRule type="cellIs" dxfId="388" priority="9" operator="equal">
      <formula>"P"</formula>
    </cfRule>
    <cfRule type="cellIs" dxfId="387" priority="10" operator="equal">
      <formula>"F"</formula>
    </cfRule>
  </conditionalFormatting>
  <conditionalFormatting sqref="G45">
    <cfRule type="containsText" dxfId="386" priority="1" operator="containsText" text="P">
      <formula>NOT(ISERROR(SEARCH("P",G45)))</formula>
    </cfRule>
    <cfRule type="containsText" dxfId="385" priority="2" operator="containsText" text="U">
      <formula>NOT(ISERROR(SEARCH("U",G45)))</formula>
    </cfRule>
    <cfRule type="containsText" dxfId="384" priority="3" operator="containsText" text="P">
      <formula>NOT(ISERROR(SEARCH("P",G45)))</formula>
    </cfRule>
    <cfRule type="containsText" dxfId="383" priority="4" operator="containsText" text="Pass">
      <formula>NOT(ISERROR(SEARCH("Pass",G45)))</formula>
    </cfRule>
    <cfRule type="containsText" dxfId="382" priority="5" operator="containsText" text="Untested">
      <formula>NOT(ISERROR(SEARCH("Untested",G45)))</formula>
    </cfRule>
  </conditionalFormatting>
  <dataValidations count="1">
    <dataValidation type="list" allowBlank="1" showInputMessage="1" showErrorMessage="1" promptTitle="Status" prompt="U - Untested_x000a_P - Passed_x000a_F - Failed_x000a_H - Hold_x000a_C - Cancel" sqref="G22 G24:G28 G30:G31 G33:G34 G14:G20 G36:G42 G44:G45 G47:G51">
      <formula1>"U,P,F,H,C"</formula1>
    </dataValidation>
  </dataValidations>
  <pageMargins left="0.7" right="0.7" top="0.75" bottom="0.75" header="0.3" footer="0.3"/>
  <pageSetup scale="41"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view="pageBreakPreview" zoomScale="80" zoomScaleSheetLayoutView="80" workbookViewId="0">
      <selection activeCell="L2" sqref="L2"/>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101" t="s">
        <v>370</v>
      </c>
      <c r="C1" s="102"/>
      <c r="D1" s="103"/>
      <c r="E1" s="103"/>
      <c r="F1" s="104"/>
      <c r="G1" s="105" t="s">
        <v>14</v>
      </c>
      <c r="H1" s="106"/>
      <c r="I1" s="22" t="s">
        <v>36</v>
      </c>
      <c r="J1" s="78" t="s">
        <v>15</v>
      </c>
      <c r="K1" s="79"/>
      <c r="L1" s="22" t="s">
        <v>36</v>
      </c>
    </row>
    <row r="2" spans="1:12" ht="30">
      <c r="A2" s="21" t="s">
        <v>16</v>
      </c>
      <c r="B2" s="109" t="s">
        <v>371</v>
      </c>
      <c r="C2" s="110"/>
      <c r="D2" s="110"/>
      <c r="E2" s="110"/>
      <c r="F2" s="111"/>
      <c r="G2" s="105" t="s">
        <v>17</v>
      </c>
      <c r="H2" s="106"/>
      <c r="I2" s="23" t="s">
        <v>372</v>
      </c>
      <c r="J2" s="78" t="s">
        <v>18</v>
      </c>
      <c r="K2" s="79"/>
      <c r="L2" s="23" t="s">
        <v>439</v>
      </c>
    </row>
    <row r="4" spans="1:12">
      <c r="C4" s="7" t="s">
        <v>1</v>
      </c>
      <c r="D4" s="5">
        <f>COUNTIF($G$3:$G$70,"P")</f>
        <v>0</v>
      </c>
    </row>
    <row r="5" spans="1:12">
      <c r="C5" s="7" t="s">
        <v>0</v>
      </c>
      <c r="D5" s="6">
        <f>COUNTIF($G$3:$G$70,"U")</f>
        <v>25</v>
      </c>
    </row>
    <row r="6" spans="1:12">
      <c r="C6" s="7" t="s">
        <v>2</v>
      </c>
      <c r="D6" s="1">
        <f>COUNTIF($G$3:$G$70,"F")</f>
        <v>0</v>
      </c>
    </row>
    <row r="7" spans="1:12">
      <c r="C7" s="7" t="s">
        <v>3</v>
      </c>
      <c r="D7" s="2">
        <f>COUNTIF($G$3:$G$70,"H")</f>
        <v>6</v>
      </c>
    </row>
    <row r="8" spans="1:12">
      <c r="C8" s="7" t="s">
        <v>25</v>
      </c>
      <c r="D8" s="3">
        <f>COUNTIF($G$3:$G$70,"C")</f>
        <v>0</v>
      </c>
    </row>
    <row r="9" spans="1:12">
      <c r="C9" s="7" t="s">
        <v>4</v>
      </c>
      <c r="D9" s="4">
        <f>SUM(D$1:$D8)</f>
        <v>31</v>
      </c>
    </row>
    <row r="12" spans="1:12">
      <c r="A12" s="45" t="s">
        <v>5</v>
      </c>
      <c r="B12" s="107" t="s">
        <v>6</v>
      </c>
      <c r="C12" s="108"/>
      <c r="D12" s="107" t="s">
        <v>7</v>
      </c>
      <c r="E12" s="108"/>
      <c r="F12" s="45" t="s">
        <v>8</v>
      </c>
      <c r="G12" s="45" t="s">
        <v>9</v>
      </c>
      <c r="H12" s="45" t="s">
        <v>10</v>
      </c>
      <c r="I12" s="45" t="s">
        <v>12</v>
      </c>
      <c r="J12" s="77" t="s">
        <v>11</v>
      </c>
      <c r="K12" s="77"/>
      <c r="L12" s="77"/>
    </row>
    <row r="13" spans="1:12">
      <c r="A13" s="98" t="s">
        <v>374</v>
      </c>
      <c r="B13" s="99"/>
      <c r="C13" s="99"/>
      <c r="D13" s="99"/>
      <c r="E13" s="99"/>
      <c r="F13" s="99"/>
      <c r="G13" s="99"/>
      <c r="H13" s="99"/>
      <c r="I13" s="99"/>
      <c r="J13" s="99"/>
      <c r="K13" s="99"/>
      <c r="L13" s="100"/>
    </row>
    <row r="14" spans="1:12" s="20" customFormat="1" ht="66.75" customHeight="1">
      <c r="A14" s="32">
        <v>1</v>
      </c>
      <c r="B14" s="91" t="s">
        <v>26</v>
      </c>
      <c r="C14" s="92"/>
      <c r="D14" s="87" t="s">
        <v>373</v>
      </c>
      <c r="E14" s="88"/>
      <c r="F14" s="25" t="s">
        <v>28</v>
      </c>
      <c r="G14" s="26" t="s">
        <v>38</v>
      </c>
      <c r="H14" s="27"/>
      <c r="I14" s="27"/>
      <c r="J14" s="84"/>
      <c r="K14" s="84"/>
      <c r="L14" s="84"/>
    </row>
    <row r="15" spans="1:12" s="20" customFormat="1" ht="66.75" customHeight="1">
      <c r="A15" s="32">
        <v>2</v>
      </c>
      <c r="B15" s="91" t="s">
        <v>27</v>
      </c>
      <c r="C15" s="92"/>
      <c r="D15" s="87" t="s">
        <v>373</v>
      </c>
      <c r="E15" s="88"/>
      <c r="F15" s="25" t="s">
        <v>28</v>
      </c>
      <c r="G15" s="26" t="s">
        <v>38</v>
      </c>
      <c r="H15" s="27"/>
      <c r="I15" s="27"/>
      <c r="J15" s="84"/>
      <c r="K15" s="84"/>
      <c r="L15" s="84"/>
    </row>
    <row r="16" spans="1:12" s="20" customFormat="1" ht="66.75" customHeight="1">
      <c r="A16" s="32">
        <v>3</v>
      </c>
      <c r="B16" s="91" t="s">
        <v>29</v>
      </c>
      <c r="C16" s="92"/>
      <c r="D16" s="87" t="s">
        <v>373</v>
      </c>
      <c r="E16" s="88"/>
      <c r="F16" s="25" t="s">
        <v>28</v>
      </c>
      <c r="G16" s="26" t="s">
        <v>38</v>
      </c>
      <c r="H16" s="27"/>
      <c r="I16" s="27"/>
      <c r="J16" s="84"/>
      <c r="K16" s="84"/>
      <c r="L16" s="84"/>
    </row>
    <row r="17" spans="1:12" ht="64.5" customHeight="1">
      <c r="A17" s="32">
        <v>4</v>
      </c>
      <c r="B17" s="87" t="s">
        <v>375</v>
      </c>
      <c r="C17" s="88"/>
      <c r="D17" s="87" t="s">
        <v>376</v>
      </c>
      <c r="E17" s="88"/>
      <c r="F17" s="25" t="s">
        <v>377</v>
      </c>
      <c r="G17" s="26" t="s">
        <v>33</v>
      </c>
      <c r="H17" s="27"/>
      <c r="I17" s="27"/>
      <c r="J17" s="84"/>
      <c r="K17" s="84"/>
      <c r="L17" s="84"/>
    </row>
    <row r="18" spans="1:12" s="20" customFormat="1" ht="60">
      <c r="A18" s="32">
        <v>5</v>
      </c>
      <c r="B18" s="87" t="s">
        <v>378</v>
      </c>
      <c r="C18" s="88"/>
      <c r="D18" s="87" t="s">
        <v>330</v>
      </c>
      <c r="E18" s="88"/>
      <c r="F18" s="25" t="s">
        <v>379</v>
      </c>
      <c r="G18" s="26" t="s">
        <v>33</v>
      </c>
      <c r="H18" s="27"/>
      <c r="I18" s="27"/>
      <c r="J18" s="84"/>
      <c r="K18" s="84"/>
      <c r="L18" s="84"/>
    </row>
    <row r="19" spans="1:12" s="20" customFormat="1" ht="75" customHeight="1">
      <c r="A19" s="32">
        <v>6</v>
      </c>
      <c r="B19" s="87" t="s">
        <v>380</v>
      </c>
      <c r="C19" s="88"/>
      <c r="D19" s="87" t="s">
        <v>381</v>
      </c>
      <c r="E19" s="88"/>
      <c r="F19" s="25" t="s">
        <v>382</v>
      </c>
      <c r="G19" s="26" t="s">
        <v>33</v>
      </c>
      <c r="H19" s="27"/>
      <c r="I19" s="27"/>
      <c r="J19" s="84"/>
      <c r="K19" s="84"/>
      <c r="L19" s="84"/>
    </row>
    <row r="20" spans="1:12" s="20" customFormat="1">
      <c r="A20" s="41"/>
      <c r="B20" s="87"/>
      <c r="C20" s="88"/>
      <c r="D20" s="87"/>
      <c r="E20" s="88"/>
      <c r="F20" s="25"/>
      <c r="G20" s="42"/>
      <c r="H20" s="27"/>
      <c r="I20" s="27"/>
      <c r="J20" s="84"/>
      <c r="K20" s="84"/>
      <c r="L20" s="84"/>
    </row>
    <row r="21" spans="1:12">
      <c r="A21" s="112" t="s">
        <v>335</v>
      </c>
      <c r="B21" s="113"/>
      <c r="C21" s="113"/>
      <c r="D21" s="113"/>
      <c r="E21" s="113"/>
      <c r="F21" s="113"/>
      <c r="G21" s="113"/>
      <c r="H21" s="113"/>
      <c r="I21" s="113"/>
      <c r="J21" s="113"/>
      <c r="K21" s="113"/>
      <c r="L21" s="114"/>
    </row>
    <row r="22" spans="1:12">
      <c r="A22" s="32"/>
      <c r="B22" s="87"/>
      <c r="C22" s="88"/>
      <c r="D22" s="87"/>
      <c r="E22" s="88"/>
      <c r="F22" s="31"/>
      <c r="G22" s="26"/>
      <c r="H22" s="27"/>
      <c r="I22" s="27"/>
      <c r="J22" s="84"/>
      <c r="K22" s="84"/>
      <c r="L22" s="84"/>
    </row>
    <row r="23" spans="1:12">
      <c r="A23" s="98" t="s">
        <v>383</v>
      </c>
      <c r="B23" s="99"/>
      <c r="C23" s="99"/>
      <c r="D23" s="99"/>
      <c r="E23" s="99"/>
      <c r="F23" s="99"/>
      <c r="G23" s="99"/>
      <c r="H23" s="99"/>
      <c r="I23" s="99"/>
      <c r="J23" s="99"/>
      <c r="K23" s="99"/>
      <c r="L23" s="100"/>
    </row>
    <row r="24" spans="1:12" s="20" customFormat="1" ht="83.25" customHeight="1">
      <c r="A24" s="32">
        <v>7</v>
      </c>
      <c r="B24" s="91" t="s">
        <v>385</v>
      </c>
      <c r="C24" s="92"/>
      <c r="D24" s="87" t="s">
        <v>389</v>
      </c>
      <c r="E24" s="88"/>
      <c r="F24" s="31" t="s">
        <v>384</v>
      </c>
      <c r="G24" s="26" t="s">
        <v>33</v>
      </c>
      <c r="H24" s="27"/>
      <c r="I24" s="27"/>
      <c r="J24" s="84"/>
      <c r="K24" s="84"/>
      <c r="L24" s="84"/>
    </row>
    <row r="25" spans="1:12" s="20" customFormat="1" ht="83.25" customHeight="1">
      <c r="A25" s="32">
        <v>8</v>
      </c>
      <c r="B25" s="91" t="s">
        <v>386</v>
      </c>
      <c r="C25" s="92"/>
      <c r="D25" s="87" t="s">
        <v>390</v>
      </c>
      <c r="E25" s="88"/>
      <c r="F25" s="25" t="s">
        <v>388</v>
      </c>
      <c r="G25" s="26" t="s">
        <v>33</v>
      </c>
      <c r="H25" s="27"/>
      <c r="I25" s="27"/>
      <c r="J25" s="84"/>
      <c r="K25" s="84"/>
      <c r="L25" s="84"/>
    </row>
    <row r="26" spans="1:12" ht="90.75" customHeight="1">
      <c r="A26" s="32">
        <v>9</v>
      </c>
      <c r="B26" s="91" t="s">
        <v>299</v>
      </c>
      <c r="C26" s="92"/>
      <c r="D26" s="87" t="s">
        <v>390</v>
      </c>
      <c r="E26" s="88"/>
      <c r="F26" s="25" t="s">
        <v>300</v>
      </c>
      <c r="G26" s="26" t="s">
        <v>33</v>
      </c>
      <c r="H26" s="27" t="s">
        <v>301</v>
      </c>
      <c r="I26" s="27"/>
      <c r="J26" s="84"/>
      <c r="K26" s="84"/>
      <c r="L26" s="84"/>
    </row>
    <row r="27" spans="1:12" ht="129" customHeight="1">
      <c r="A27" s="32">
        <v>10</v>
      </c>
      <c r="B27" s="91" t="s">
        <v>302</v>
      </c>
      <c r="C27" s="92"/>
      <c r="D27" s="87" t="s">
        <v>391</v>
      </c>
      <c r="E27" s="88"/>
      <c r="F27" s="25" t="s">
        <v>392</v>
      </c>
      <c r="G27" s="26" t="s">
        <v>33</v>
      </c>
      <c r="H27" s="27"/>
      <c r="I27" s="27"/>
      <c r="J27" s="84"/>
      <c r="K27" s="84"/>
      <c r="L27" s="84"/>
    </row>
    <row r="28" spans="1:12" ht="118.5" customHeight="1">
      <c r="A28" s="32">
        <v>11</v>
      </c>
      <c r="B28" s="91" t="s">
        <v>278</v>
      </c>
      <c r="C28" s="92"/>
      <c r="D28" s="87" t="s">
        <v>393</v>
      </c>
      <c r="E28" s="88"/>
      <c r="F28" s="25" t="s">
        <v>394</v>
      </c>
      <c r="G28" s="26" t="s">
        <v>33</v>
      </c>
      <c r="H28" s="27"/>
      <c r="I28" s="27"/>
      <c r="J28" s="84"/>
      <c r="K28" s="84"/>
      <c r="L28" s="84"/>
    </row>
    <row r="29" spans="1:12" s="20" customFormat="1" ht="83.25" customHeight="1">
      <c r="A29" s="32">
        <v>12</v>
      </c>
      <c r="B29" s="91" t="s">
        <v>307</v>
      </c>
      <c r="C29" s="92"/>
      <c r="D29" s="87" t="s">
        <v>390</v>
      </c>
      <c r="E29" s="88"/>
      <c r="F29" s="44" t="s">
        <v>395</v>
      </c>
      <c r="G29" s="26" t="s">
        <v>33</v>
      </c>
      <c r="H29" s="27"/>
      <c r="I29" s="27"/>
      <c r="J29" s="84"/>
      <c r="K29" s="84"/>
      <c r="L29" s="84"/>
    </row>
    <row r="30" spans="1:12" s="20" customFormat="1" ht="77.25" customHeight="1">
      <c r="A30" s="32">
        <v>13</v>
      </c>
      <c r="B30" s="91" t="s">
        <v>357</v>
      </c>
      <c r="C30" s="92"/>
      <c r="D30" s="87" t="s">
        <v>390</v>
      </c>
      <c r="E30" s="88"/>
      <c r="F30" s="25" t="s">
        <v>396</v>
      </c>
      <c r="G30" s="26" t="s">
        <v>33</v>
      </c>
      <c r="H30" s="27"/>
      <c r="I30" s="27"/>
      <c r="J30" s="84"/>
      <c r="K30" s="84"/>
      <c r="L30" s="84"/>
    </row>
    <row r="31" spans="1:12" s="20" customFormat="1">
      <c r="A31" s="32"/>
      <c r="B31" s="91"/>
      <c r="C31" s="92"/>
      <c r="D31" s="87"/>
      <c r="E31" s="88"/>
      <c r="F31" s="25"/>
      <c r="G31" s="26"/>
      <c r="H31" s="27"/>
      <c r="I31" s="27"/>
      <c r="J31" s="84"/>
      <c r="K31" s="84"/>
      <c r="L31" s="84"/>
    </row>
    <row r="32" spans="1:12">
      <c r="A32" s="98" t="s">
        <v>397</v>
      </c>
      <c r="B32" s="99"/>
      <c r="C32" s="99"/>
      <c r="D32" s="99"/>
      <c r="E32" s="99"/>
      <c r="F32" s="99"/>
      <c r="G32" s="99"/>
      <c r="H32" s="99"/>
      <c r="I32" s="99"/>
      <c r="J32" s="99"/>
      <c r="K32" s="99"/>
      <c r="L32" s="100"/>
    </row>
    <row r="33" spans="1:12" s="20" customFormat="1" ht="96" customHeight="1">
      <c r="A33" s="32">
        <v>14</v>
      </c>
      <c r="B33" s="91" t="s">
        <v>398</v>
      </c>
      <c r="C33" s="92"/>
      <c r="D33" s="87" t="s">
        <v>399</v>
      </c>
      <c r="E33" s="88"/>
      <c r="F33" s="25" t="s">
        <v>400</v>
      </c>
      <c r="G33" s="26" t="s">
        <v>33</v>
      </c>
      <c r="H33" s="27"/>
      <c r="I33" s="27"/>
      <c r="J33" s="84"/>
      <c r="K33" s="84"/>
      <c r="L33" s="84"/>
    </row>
    <row r="34" spans="1:12" s="20" customFormat="1" ht="102.75" customHeight="1">
      <c r="A34" s="32">
        <v>15</v>
      </c>
      <c r="B34" s="91" t="s">
        <v>401</v>
      </c>
      <c r="C34" s="92"/>
      <c r="D34" s="87" t="s">
        <v>402</v>
      </c>
      <c r="E34" s="88"/>
      <c r="F34" s="25" t="s">
        <v>403</v>
      </c>
      <c r="G34" s="26" t="s">
        <v>33</v>
      </c>
      <c r="H34" s="27"/>
      <c r="I34" s="27"/>
      <c r="J34" s="84"/>
      <c r="K34" s="84"/>
      <c r="L34" s="84"/>
    </row>
    <row r="35" spans="1:12" s="20" customFormat="1" ht="102.75" customHeight="1">
      <c r="A35" s="32">
        <v>16</v>
      </c>
      <c r="B35" s="91" t="s">
        <v>404</v>
      </c>
      <c r="C35" s="92"/>
      <c r="D35" s="87" t="s">
        <v>402</v>
      </c>
      <c r="E35" s="88"/>
      <c r="F35" s="25" t="s">
        <v>405</v>
      </c>
      <c r="G35" s="26" t="s">
        <v>33</v>
      </c>
      <c r="H35" s="27"/>
      <c r="I35" s="27"/>
      <c r="J35" s="84"/>
      <c r="K35" s="84"/>
      <c r="L35" s="84"/>
    </row>
    <row r="36" spans="1:12" s="20" customFormat="1" ht="102.75" customHeight="1">
      <c r="A36" s="32">
        <v>17</v>
      </c>
      <c r="B36" s="91" t="s">
        <v>406</v>
      </c>
      <c r="C36" s="92"/>
      <c r="D36" s="87" t="s">
        <v>402</v>
      </c>
      <c r="E36" s="88"/>
      <c r="F36" s="25" t="s">
        <v>407</v>
      </c>
      <c r="G36" s="26" t="s">
        <v>33</v>
      </c>
      <c r="H36" s="27"/>
      <c r="I36" s="27"/>
      <c r="J36" s="84"/>
      <c r="K36" s="84"/>
      <c r="L36" s="84"/>
    </row>
    <row r="37" spans="1:12" s="20" customFormat="1" ht="102.75" customHeight="1">
      <c r="A37" s="32">
        <v>18</v>
      </c>
      <c r="B37" s="91" t="s">
        <v>408</v>
      </c>
      <c r="C37" s="92"/>
      <c r="D37" s="87" t="s">
        <v>402</v>
      </c>
      <c r="E37" s="88"/>
      <c r="F37" s="25" t="s">
        <v>409</v>
      </c>
      <c r="G37" s="26" t="s">
        <v>33</v>
      </c>
      <c r="H37" s="27"/>
      <c r="I37" s="27"/>
      <c r="J37" s="84"/>
      <c r="K37" s="84"/>
      <c r="L37" s="84"/>
    </row>
    <row r="38" spans="1:12" s="20" customFormat="1" ht="102.75" customHeight="1">
      <c r="A38" s="32">
        <v>19</v>
      </c>
      <c r="B38" s="91" t="s">
        <v>410</v>
      </c>
      <c r="C38" s="92"/>
      <c r="D38" s="87" t="s">
        <v>402</v>
      </c>
      <c r="E38" s="88"/>
      <c r="F38" s="25" t="s">
        <v>411</v>
      </c>
      <c r="G38" s="26" t="s">
        <v>33</v>
      </c>
      <c r="H38" s="27"/>
      <c r="I38" s="27"/>
      <c r="J38" s="84"/>
      <c r="K38" s="84"/>
      <c r="L38" s="84"/>
    </row>
    <row r="39" spans="1:12" s="20" customFormat="1" ht="102.75" customHeight="1">
      <c r="A39" s="32">
        <v>20</v>
      </c>
      <c r="B39" s="91" t="s">
        <v>413</v>
      </c>
      <c r="C39" s="92"/>
      <c r="D39" s="87" t="s">
        <v>402</v>
      </c>
      <c r="E39" s="88"/>
      <c r="F39" s="25" t="s">
        <v>412</v>
      </c>
      <c r="G39" s="26" t="s">
        <v>33</v>
      </c>
      <c r="H39" s="27"/>
      <c r="I39" s="27"/>
      <c r="J39" s="84"/>
      <c r="K39" s="84"/>
      <c r="L39" s="84"/>
    </row>
    <row r="40" spans="1:12" s="20" customFormat="1" ht="102.75" customHeight="1">
      <c r="A40" s="32">
        <v>21</v>
      </c>
      <c r="B40" s="91" t="s">
        <v>414</v>
      </c>
      <c r="C40" s="92"/>
      <c r="D40" s="87" t="s">
        <v>402</v>
      </c>
      <c r="E40" s="88"/>
      <c r="F40" s="25" t="s">
        <v>417</v>
      </c>
      <c r="G40" s="26" t="s">
        <v>33</v>
      </c>
      <c r="H40" s="27"/>
      <c r="I40" s="27"/>
      <c r="J40" s="84"/>
      <c r="K40" s="84"/>
      <c r="L40" s="84"/>
    </row>
    <row r="41" spans="1:12" s="20" customFormat="1" ht="102.75" customHeight="1">
      <c r="A41" s="32">
        <v>22</v>
      </c>
      <c r="B41" s="91" t="s">
        <v>415</v>
      </c>
      <c r="C41" s="92"/>
      <c r="D41" s="87" t="s">
        <v>402</v>
      </c>
      <c r="E41" s="88"/>
      <c r="F41" s="25" t="s">
        <v>416</v>
      </c>
      <c r="G41" s="26" t="s">
        <v>33</v>
      </c>
      <c r="H41" s="27"/>
      <c r="I41" s="27"/>
      <c r="J41" s="84"/>
      <c r="K41" s="84"/>
      <c r="L41" s="84"/>
    </row>
    <row r="42" spans="1:12" s="20" customFormat="1" ht="102.75" customHeight="1">
      <c r="A42" s="32">
        <v>23</v>
      </c>
      <c r="B42" s="91" t="s">
        <v>418</v>
      </c>
      <c r="C42" s="92"/>
      <c r="D42" s="87" t="s">
        <v>402</v>
      </c>
      <c r="E42" s="88"/>
      <c r="F42" s="25" t="s">
        <v>419</v>
      </c>
      <c r="G42" s="26" t="s">
        <v>33</v>
      </c>
      <c r="H42" s="27"/>
      <c r="I42" s="27"/>
      <c r="J42" s="84"/>
      <c r="K42" s="84"/>
      <c r="L42" s="84"/>
    </row>
    <row r="43" spans="1:12" s="20" customFormat="1" ht="102.75" customHeight="1">
      <c r="A43" s="32">
        <v>24</v>
      </c>
      <c r="B43" s="91" t="s">
        <v>420</v>
      </c>
      <c r="C43" s="92"/>
      <c r="D43" s="87" t="s">
        <v>402</v>
      </c>
      <c r="E43" s="88"/>
      <c r="F43" s="25" t="s">
        <v>421</v>
      </c>
      <c r="G43" s="26" t="s">
        <v>33</v>
      </c>
      <c r="H43" s="27"/>
      <c r="I43" s="27"/>
      <c r="J43" s="84"/>
      <c r="K43" s="84"/>
      <c r="L43" s="84"/>
    </row>
    <row r="44" spans="1:12" s="20" customFormat="1" ht="102.75" customHeight="1">
      <c r="A44" s="32">
        <v>25</v>
      </c>
      <c r="B44" s="91" t="s">
        <v>422</v>
      </c>
      <c r="C44" s="92"/>
      <c r="D44" s="87" t="s">
        <v>423</v>
      </c>
      <c r="E44" s="88"/>
      <c r="F44" s="25" t="s">
        <v>425</v>
      </c>
      <c r="G44" s="26" t="s">
        <v>33</v>
      </c>
      <c r="H44" s="27"/>
      <c r="I44" s="27"/>
      <c r="J44" s="84"/>
      <c r="K44" s="84"/>
      <c r="L44" s="84"/>
    </row>
    <row r="45" spans="1:12" s="20" customFormat="1" ht="102.75" customHeight="1">
      <c r="A45" s="32">
        <v>26</v>
      </c>
      <c r="B45" s="91" t="s">
        <v>424</v>
      </c>
      <c r="C45" s="92"/>
      <c r="D45" s="87" t="s">
        <v>426</v>
      </c>
      <c r="E45" s="88"/>
      <c r="F45" s="25" t="s">
        <v>427</v>
      </c>
      <c r="G45" s="26" t="s">
        <v>33</v>
      </c>
      <c r="H45" s="27"/>
      <c r="I45" s="27"/>
      <c r="J45" s="84"/>
      <c r="K45" s="84"/>
      <c r="L45" s="84"/>
    </row>
    <row r="46" spans="1:12">
      <c r="A46" s="98" t="s">
        <v>157</v>
      </c>
      <c r="B46" s="99"/>
      <c r="C46" s="99"/>
      <c r="D46" s="99"/>
      <c r="E46" s="99"/>
      <c r="F46" s="99"/>
      <c r="G46" s="99"/>
      <c r="H46" s="99"/>
      <c r="I46" s="99"/>
      <c r="J46" s="99"/>
      <c r="K46" s="99"/>
      <c r="L46" s="100"/>
    </row>
    <row r="47" spans="1:12" s="20" customFormat="1" ht="98.25" customHeight="1">
      <c r="A47" s="32">
        <v>27</v>
      </c>
      <c r="B47" s="91" t="s">
        <v>287</v>
      </c>
      <c r="C47" s="92"/>
      <c r="D47" s="87" t="s">
        <v>428</v>
      </c>
      <c r="E47" s="88"/>
      <c r="F47" s="25" t="s">
        <v>289</v>
      </c>
      <c r="G47" s="26" t="s">
        <v>33</v>
      </c>
      <c r="H47" s="27"/>
      <c r="I47" s="27"/>
      <c r="J47" s="84"/>
      <c r="K47" s="84"/>
      <c r="L47" s="84"/>
    </row>
    <row r="48" spans="1:12" ht="93.75" customHeight="1">
      <c r="A48" s="32">
        <v>28</v>
      </c>
      <c r="B48" s="91" t="s">
        <v>429</v>
      </c>
      <c r="C48" s="92"/>
      <c r="D48" s="87" t="s">
        <v>428</v>
      </c>
      <c r="E48" s="88"/>
      <c r="F48" s="25" t="s">
        <v>430</v>
      </c>
      <c r="G48" s="26" t="s">
        <v>33</v>
      </c>
      <c r="H48" s="27"/>
      <c r="I48" s="27"/>
      <c r="J48" s="84"/>
      <c r="K48" s="84"/>
      <c r="L48" s="84"/>
    </row>
    <row r="49" spans="1:12">
      <c r="A49" s="98" t="s">
        <v>431</v>
      </c>
      <c r="B49" s="99"/>
      <c r="C49" s="99"/>
      <c r="D49" s="99"/>
      <c r="E49" s="99"/>
      <c r="F49" s="99"/>
      <c r="G49" s="99"/>
      <c r="H49" s="99"/>
      <c r="I49" s="99"/>
      <c r="J49" s="99"/>
      <c r="K49" s="99"/>
      <c r="L49" s="100"/>
    </row>
    <row r="50" spans="1:12" ht="48.75" customHeight="1">
      <c r="A50" s="39">
        <v>29</v>
      </c>
      <c r="B50" s="91" t="s">
        <v>432</v>
      </c>
      <c r="C50" s="92"/>
      <c r="D50" s="87" t="s">
        <v>435</v>
      </c>
      <c r="E50" s="88"/>
      <c r="F50" s="25" t="s">
        <v>433</v>
      </c>
      <c r="G50" s="26" t="s">
        <v>38</v>
      </c>
      <c r="H50" s="27"/>
      <c r="I50" s="27"/>
      <c r="J50" s="84"/>
      <c r="K50" s="84"/>
      <c r="L50" s="84"/>
    </row>
    <row r="51" spans="1:12" ht="57" customHeight="1">
      <c r="A51" s="39">
        <v>30</v>
      </c>
      <c r="B51" s="91" t="s">
        <v>434</v>
      </c>
      <c r="C51" s="92"/>
      <c r="D51" s="87" t="s">
        <v>435</v>
      </c>
      <c r="E51" s="88"/>
      <c r="F51" s="25" t="s">
        <v>436</v>
      </c>
      <c r="G51" s="26" t="s">
        <v>38</v>
      </c>
      <c r="H51" s="27"/>
      <c r="I51" s="27"/>
      <c r="J51" s="84"/>
      <c r="K51" s="84"/>
      <c r="L51" s="84"/>
    </row>
    <row r="52" spans="1:12" ht="48" customHeight="1">
      <c r="A52" s="39">
        <v>31</v>
      </c>
      <c r="B52" s="91" t="s">
        <v>437</v>
      </c>
      <c r="C52" s="92"/>
      <c r="D52" s="87" t="s">
        <v>435</v>
      </c>
      <c r="E52" s="88"/>
      <c r="F52" s="25" t="s">
        <v>438</v>
      </c>
      <c r="G52" s="26" t="s">
        <v>38</v>
      </c>
      <c r="H52" s="27" t="s">
        <v>301</v>
      </c>
      <c r="I52" s="27"/>
      <c r="J52" s="84"/>
      <c r="K52" s="84"/>
      <c r="L52" s="84"/>
    </row>
    <row r="53" spans="1:12">
      <c r="A53" s="32"/>
      <c r="B53" s="91"/>
      <c r="C53" s="92"/>
      <c r="D53" s="87"/>
      <c r="E53" s="88"/>
      <c r="F53" s="25"/>
      <c r="G53" s="26"/>
      <c r="H53" s="27"/>
      <c r="I53" s="27"/>
      <c r="J53" s="84"/>
      <c r="K53" s="84"/>
      <c r="L53" s="84"/>
    </row>
    <row r="54" spans="1:12">
      <c r="A54" s="32"/>
      <c r="B54" s="91"/>
      <c r="C54" s="92"/>
      <c r="D54" s="87"/>
      <c r="E54" s="88"/>
      <c r="F54" s="25"/>
      <c r="G54" s="26"/>
      <c r="H54" s="27"/>
      <c r="I54" s="27"/>
      <c r="J54" s="84"/>
      <c r="K54" s="84"/>
      <c r="L54" s="84"/>
    </row>
    <row r="55" spans="1:12">
      <c r="A55" s="36"/>
      <c r="B55" s="89"/>
      <c r="C55" s="89"/>
      <c r="D55" s="89"/>
      <c r="E55" s="89"/>
      <c r="F55" s="89"/>
      <c r="G55" s="89"/>
      <c r="H55" s="89"/>
      <c r="I55" s="89"/>
      <c r="J55" s="89"/>
      <c r="K55" s="89"/>
      <c r="L55" s="90"/>
    </row>
    <row r="56" spans="1:12">
      <c r="A56" s="32"/>
      <c r="B56" s="91"/>
      <c r="C56" s="92"/>
      <c r="D56" s="87"/>
      <c r="E56" s="88"/>
      <c r="F56" s="25"/>
      <c r="G56" s="26"/>
      <c r="H56" s="27"/>
      <c r="I56" s="27"/>
      <c r="J56" s="84"/>
      <c r="K56" s="84"/>
      <c r="L56" s="84"/>
    </row>
    <row r="57" spans="1:12">
      <c r="A57" s="24"/>
      <c r="B57" s="87"/>
      <c r="C57" s="88"/>
      <c r="D57" s="91"/>
      <c r="E57" s="92"/>
      <c r="F57" s="25"/>
      <c r="G57" s="26"/>
      <c r="H57" s="27"/>
      <c r="I57" s="27"/>
      <c r="J57" s="84"/>
      <c r="K57" s="84"/>
      <c r="L57" s="84"/>
    </row>
  </sheetData>
  <autoFilter ref="A12:L56">
    <filterColumn colId="1" showButton="0"/>
    <filterColumn colId="3" showButton="0"/>
    <filterColumn colId="9" showButton="0"/>
    <filterColumn colId="10" showButton="0"/>
  </autoFilter>
  <mergeCells count="130">
    <mergeCell ref="B36:C36"/>
    <mergeCell ref="D36:E36"/>
    <mergeCell ref="J36:L36"/>
    <mergeCell ref="B37:C37"/>
    <mergeCell ref="D37:E37"/>
    <mergeCell ref="J37:L37"/>
    <mergeCell ref="B43:C43"/>
    <mergeCell ref="D43:E43"/>
    <mergeCell ref="J43:L43"/>
    <mergeCell ref="B40:C40"/>
    <mergeCell ref="D40:E40"/>
    <mergeCell ref="J40:L40"/>
    <mergeCell ref="B41:C41"/>
    <mergeCell ref="D41:E41"/>
    <mergeCell ref="J41:L41"/>
    <mergeCell ref="B42:C42"/>
    <mergeCell ref="D42:E42"/>
    <mergeCell ref="J42:L42"/>
    <mergeCell ref="B1:F1"/>
    <mergeCell ref="G1:H1"/>
    <mergeCell ref="B2:F2"/>
    <mergeCell ref="G2:H2"/>
    <mergeCell ref="B12:C12"/>
    <mergeCell ref="D12:E12"/>
    <mergeCell ref="B26:C26"/>
    <mergeCell ref="D26:E26"/>
    <mergeCell ref="J26:L26"/>
    <mergeCell ref="B16:C16"/>
    <mergeCell ref="D16:E16"/>
    <mergeCell ref="J16:L16"/>
    <mergeCell ref="B17:C17"/>
    <mergeCell ref="D17:E17"/>
    <mergeCell ref="J17:L17"/>
    <mergeCell ref="J12:L12"/>
    <mergeCell ref="A13:L13"/>
    <mergeCell ref="B14:C14"/>
    <mergeCell ref="D14:E14"/>
    <mergeCell ref="J14:L14"/>
    <mergeCell ref="B15:C15"/>
    <mergeCell ref="D15:E15"/>
    <mergeCell ref="J15:L15"/>
    <mergeCell ref="B20:C20"/>
    <mergeCell ref="D20:E20"/>
    <mergeCell ref="J20:L20"/>
    <mergeCell ref="A21:L21"/>
    <mergeCell ref="B22:C22"/>
    <mergeCell ref="D22:E22"/>
    <mergeCell ref="J22:L22"/>
    <mergeCell ref="B18:C18"/>
    <mergeCell ref="D18:E18"/>
    <mergeCell ref="J18:L18"/>
    <mergeCell ref="B19:C19"/>
    <mergeCell ref="D19:E19"/>
    <mergeCell ref="J19:L19"/>
    <mergeCell ref="B29:C29"/>
    <mergeCell ref="D29:E29"/>
    <mergeCell ref="J29:L29"/>
    <mergeCell ref="B30:C30"/>
    <mergeCell ref="D30:E30"/>
    <mergeCell ref="J30:L30"/>
    <mergeCell ref="A23:L23"/>
    <mergeCell ref="B24:C24"/>
    <mergeCell ref="D24:E24"/>
    <mergeCell ref="J24:L24"/>
    <mergeCell ref="B25:C25"/>
    <mergeCell ref="D25:E25"/>
    <mergeCell ref="J25:L25"/>
    <mergeCell ref="B27:C27"/>
    <mergeCell ref="D27:E27"/>
    <mergeCell ref="J27:L27"/>
    <mergeCell ref="B28:C28"/>
    <mergeCell ref="D28:E28"/>
    <mergeCell ref="J28:L28"/>
    <mergeCell ref="D47:E47"/>
    <mergeCell ref="J47:L47"/>
    <mergeCell ref="B31:C31"/>
    <mergeCell ref="D31:E31"/>
    <mergeCell ref="J31:L31"/>
    <mergeCell ref="A32:L32"/>
    <mergeCell ref="B33:C33"/>
    <mergeCell ref="D33:E33"/>
    <mergeCell ref="J33:L33"/>
    <mergeCell ref="B44:C44"/>
    <mergeCell ref="D44:E44"/>
    <mergeCell ref="J44:L44"/>
    <mergeCell ref="B38:C38"/>
    <mergeCell ref="D38:E38"/>
    <mergeCell ref="J38:L38"/>
    <mergeCell ref="B39:C39"/>
    <mergeCell ref="D39:E39"/>
    <mergeCell ref="J39:L39"/>
    <mergeCell ref="B34:C34"/>
    <mergeCell ref="D34:E34"/>
    <mergeCell ref="J34:L34"/>
    <mergeCell ref="B35:C35"/>
    <mergeCell ref="D35:E35"/>
    <mergeCell ref="J35:L35"/>
    <mergeCell ref="B57:C57"/>
    <mergeCell ref="D57:E57"/>
    <mergeCell ref="J57:L57"/>
    <mergeCell ref="B51:C51"/>
    <mergeCell ref="D51:E51"/>
    <mergeCell ref="J51:L51"/>
    <mergeCell ref="B52:C52"/>
    <mergeCell ref="D52:E52"/>
    <mergeCell ref="J52:L52"/>
    <mergeCell ref="J1:K1"/>
    <mergeCell ref="J2:K2"/>
    <mergeCell ref="B55:L55"/>
    <mergeCell ref="B56:C56"/>
    <mergeCell ref="D56:E56"/>
    <mergeCell ref="J56:L56"/>
    <mergeCell ref="B54:C54"/>
    <mergeCell ref="D54:E54"/>
    <mergeCell ref="J54:L54"/>
    <mergeCell ref="B53:C53"/>
    <mergeCell ref="D53:E53"/>
    <mergeCell ref="J53:L53"/>
    <mergeCell ref="B48:C48"/>
    <mergeCell ref="D48:E48"/>
    <mergeCell ref="J48:L48"/>
    <mergeCell ref="A49:L49"/>
    <mergeCell ref="B50:C50"/>
    <mergeCell ref="D50:E50"/>
    <mergeCell ref="J50:L50"/>
    <mergeCell ref="B45:C45"/>
    <mergeCell ref="D45:E45"/>
    <mergeCell ref="J45:L45"/>
    <mergeCell ref="A46:L46"/>
    <mergeCell ref="B47:C47"/>
  </mergeCells>
  <conditionalFormatting sqref="G22 G24:G25 G33 G47:G48 G50:G53 G14:G18 G20 G29:G31 G45 G57">
    <cfRule type="cellIs" dxfId="381" priority="197" operator="equal">
      <formula>"U"</formula>
    </cfRule>
    <cfRule type="cellIs" dxfId="380" priority="198" operator="equal">
      <formula>"C"</formula>
    </cfRule>
    <cfRule type="cellIs" dxfId="379" priority="199" operator="equal">
      <formula>"H"</formula>
    </cfRule>
    <cfRule type="cellIs" dxfId="378" priority="200" operator="equal">
      <formula>"P"</formula>
    </cfRule>
    <cfRule type="cellIs" dxfId="377" priority="201" operator="equal">
      <formula>"F"</formula>
    </cfRule>
  </conditionalFormatting>
  <conditionalFormatting sqref="G22 G24:G25 G33 G47:G48 G50:G53 G14:G18 G20 G29:G31 G45 G57">
    <cfRule type="containsText" dxfId="376" priority="192" operator="containsText" text="P">
      <formula>NOT(ISERROR(SEARCH("P",G14)))</formula>
    </cfRule>
    <cfRule type="containsText" dxfId="375" priority="193" operator="containsText" text="U">
      <formula>NOT(ISERROR(SEARCH("U",G14)))</formula>
    </cfRule>
    <cfRule type="containsText" dxfId="374" priority="194" operator="containsText" text="P">
      <formula>NOT(ISERROR(SEARCH("P",G14)))</formula>
    </cfRule>
    <cfRule type="containsText" dxfId="373" priority="195" operator="containsText" text="Pass">
      <formula>NOT(ISERROR(SEARCH("Pass",G14)))</formula>
    </cfRule>
    <cfRule type="containsText" dxfId="372" priority="196" operator="containsText" text="Untested">
      <formula>NOT(ISERROR(SEARCH("Untested",G14)))</formula>
    </cfRule>
  </conditionalFormatting>
  <conditionalFormatting sqref="D4:D8">
    <cfRule type="containsText" dxfId="371" priority="191" operator="containsText" text="Untested">
      <formula>NOT(ISERROR(SEARCH("Untested",D4)))</formula>
    </cfRule>
  </conditionalFormatting>
  <conditionalFormatting sqref="G54">
    <cfRule type="cellIs" dxfId="370" priority="186" operator="equal">
      <formula>"U"</formula>
    </cfRule>
    <cfRule type="cellIs" dxfId="369" priority="187" operator="equal">
      <formula>"C"</formula>
    </cfRule>
    <cfRule type="cellIs" dxfId="368" priority="188" operator="equal">
      <formula>"H"</formula>
    </cfRule>
    <cfRule type="cellIs" dxfId="367" priority="189" operator="equal">
      <formula>"P"</formula>
    </cfRule>
    <cfRule type="cellIs" dxfId="366" priority="190" operator="equal">
      <formula>"F"</formula>
    </cfRule>
  </conditionalFormatting>
  <conditionalFormatting sqref="G54">
    <cfRule type="containsText" dxfId="365" priority="181" operator="containsText" text="P">
      <formula>NOT(ISERROR(SEARCH("P",G54)))</formula>
    </cfRule>
    <cfRule type="containsText" dxfId="364" priority="182" operator="containsText" text="U">
      <formula>NOT(ISERROR(SEARCH("U",G54)))</formula>
    </cfRule>
    <cfRule type="containsText" dxfId="363" priority="183" operator="containsText" text="P">
      <formula>NOT(ISERROR(SEARCH("P",G54)))</formula>
    </cfRule>
    <cfRule type="containsText" dxfId="362" priority="184" operator="containsText" text="Pass">
      <formula>NOT(ISERROR(SEARCH("Pass",G54)))</formula>
    </cfRule>
    <cfRule type="containsText" dxfId="361" priority="185" operator="containsText" text="Untested">
      <formula>NOT(ISERROR(SEARCH("Untested",G54)))</formula>
    </cfRule>
  </conditionalFormatting>
  <conditionalFormatting sqref="G56">
    <cfRule type="cellIs" dxfId="360" priority="176" operator="equal">
      <formula>"U"</formula>
    </cfRule>
    <cfRule type="cellIs" dxfId="359" priority="177" operator="equal">
      <formula>"C"</formula>
    </cfRule>
    <cfRule type="cellIs" dxfId="358" priority="178" operator="equal">
      <formula>"H"</formula>
    </cfRule>
    <cfRule type="cellIs" dxfId="357" priority="179" operator="equal">
      <formula>"P"</formula>
    </cfRule>
    <cfRule type="cellIs" dxfId="356" priority="180" operator="equal">
      <formula>"F"</formula>
    </cfRule>
  </conditionalFormatting>
  <conditionalFormatting sqref="G56">
    <cfRule type="containsText" dxfId="355" priority="171" operator="containsText" text="P">
      <formula>NOT(ISERROR(SEARCH("P",G56)))</formula>
    </cfRule>
    <cfRule type="containsText" dxfId="354" priority="172" operator="containsText" text="U">
      <formula>NOT(ISERROR(SEARCH("U",G56)))</formula>
    </cfRule>
    <cfRule type="containsText" dxfId="353" priority="173" operator="containsText" text="P">
      <formula>NOT(ISERROR(SEARCH("P",G56)))</formula>
    </cfRule>
    <cfRule type="containsText" dxfId="352" priority="174" operator="containsText" text="Pass">
      <formula>NOT(ISERROR(SEARCH("Pass",G56)))</formula>
    </cfRule>
    <cfRule type="containsText" dxfId="351" priority="175" operator="containsText" text="Untested">
      <formula>NOT(ISERROR(SEARCH("Untested",G56)))</formula>
    </cfRule>
  </conditionalFormatting>
  <conditionalFormatting sqref="G19">
    <cfRule type="cellIs" dxfId="350" priority="156" operator="equal">
      <formula>"U"</formula>
    </cfRule>
    <cfRule type="cellIs" dxfId="349" priority="157" operator="equal">
      <formula>"C"</formula>
    </cfRule>
    <cfRule type="cellIs" dxfId="348" priority="158" operator="equal">
      <formula>"H"</formula>
    </cfRule>
    <cfRule type="cellIs" dxfId="347" priority="159" operator="equal">
      <formula>"P"</formula>
    </cfRule>
    <cfRule type="cellIs" dxfId="346" priority="160" operator="equal">
      <formula>"F"</formula>
    </cfRule>
  </conditionalFormatting>
  <conditionalFormatting sqref="G19">
    <cfRule type="containsText" dxfId="345" priority="151" operator="containsText" text="P">
      <formula>NOT(ISERROR(SEARCH("P",G19)))</formula>
    </cfRule>
    <cfRule type="containsText" dxfId="344" priority="152" operator="containsText" text="U">
      <formula>NOT(ISERROR(SEARCH("U",G19)))</formula>
    </cfRule>
    <cfRule type="containsText" dxfId="343" priority="153" operator="containsText" text="P">
      <formula>NOT(ISERROR(SEARCH("P",G19)))</formula>
    </cfRule>
    <cfRule type="containsText" dxfId="342" priority="154" operator="containsText" text="Pass">
      <formula>NOT(ISERROR(SEARCH("Pass",G19)))</formula>
    </cfRule>
    <cfRule type="containsText" dxfId="341" priority="155" operator="containsText" text="Untested">
      <formula>NOT(ISERROR(SEARCH("Untested",G19)))</formula>
    </cfRule>
  </conditionalFormatting>
  <conditionalFormatting sqref="G26:G28">
    <cfRule type="cellIs" dxfId="340" priority="146" operator="equal">
      <formula>"U"</formula>
    </cfRule>
    <cfRule type="cellIs" dxfId="339" priority="147" operator="equal">
      <formula>"C"</formula>
    </cfRule>
    <cfRule type="cellIs" dxfId="338" priority="148" operator="equal">
      <formula>"H"</formula>
    </cfRule>
    <cfRule type="cellIs" dxfId="337" priority="149" operator="equal">
      <formula>"P"</formula>
    </cfRule>
    <cfRule type="cellIs" dxfId="336" priority="150" operator="equal">
      <formula>"F"</formula>
    </cfRule>
  </conditionalFormatting>
  <conditionalFormatting sqref="G26:G28">
    <cfRule type="containsText" dxfId="335" priority="141" operator="containsText" text="P">
      <formula>NOT(ISERROR(SEARCH("P",G26)))</formula>
    </cfRule>
    <cfRule type="containsText" dxfId="334" priority="142" operator="containsText" text="U">
      <formula>NOT(ISERROR(SEARCH("U",G26)))</formula>
    </cfRule>
    <cfRule type="containsText" dxfId="333" priority="143" operator="containsText" text="P">
      <formula>NOT(ISERROR(SEARCH("P",G26)))</formula>
    </cfRule>
    <cfRule type="containsText" dxfId="332" priority="144" operator="containsText" text="Pass">
      <formula>NOT(ISERROR(SEARCH("Pass",G26)))</formula>
    </cfRule>
    <cfRule type="containsText" dxfId="331" priority="145" operator="containsText" text="Untested">
      <formula>NOT(ISERROR(SEARCH("Untested",G26)))</formula>
    </cfRule>
  </conditionalFormatting>
  <conditionalFormatting sqref="G44">
    <cfRule type="cellIs" dxfId="330" priority="136" operator="equal">
      <formula>"U"</formula>
    </cfRule>
    <cfRule type="cellIs" dxfId="329" priority="137" operator="equal">
      <formula>"C"</formula>
    </cfRule>
    <cfRule type="cellIs" dxfId="328" priority="138" operator="equal">
      <formula>"H"</formula>
    </cfRule>
    <cfRule type="cellIs" dxfId="327" priority="139" operator="equal">
      <formula>"P"</formula>
    </cfRule>
    <cfRule type="cellIs" dxfId="326" priority="140" operator="equal">
      <formula>"F"</formula>
    </cfRule>
  </conditionalFormatting>
  <conditionalFormatting sqref="G44">
    <cfRule type="containsText" dxfId="325" priority="131" operator="containsText" text="P">
      <formula>NOT(ISERROR(SEARCH("P",G44)))</formula>
    </cfRule>
    <cfRule type="containsText" dxfId="324" priority="132" operator="containsText" text="U">
      <formula>NOT(ISERROR(SEARCH("U",G44)))</formula>
    </cfRule>
    <cfRule type="containsText" dxfId="323" priority="133" operator="containsText" text="P">
      <formula>NOT(ISERROR(SEARCH("P",G44)))</formula>
    </cfRule>
    <cfRule type="containsText" dxfId="322" priority="134" operator="containsText" text="Pass">
      <formula>NOT(ISERROR(SEARCH("Pass",G44)))</formula>
    </cfRule>
    <cfRule type="containsText" dxfId="321" priority="135" operator="containsText" text="Untested">
      <formula>NOT(ISERROR(SEARCH("Untested",G44)))</formula>
    </cfRule>
  </conditionalFormatting>
  <conditionalFormatting sqref="G39">
    <cfRule type="cellIs" dxfId="320" priority="126" operator="equal">
      <formula>"U"</formula>
    </cfRule>
    <cfRule type="cellIs" dxfId="319" priority="127" operator="equal">
      <formula>"C"</formula>
    </cfRule>
    <cfRule type="cellIs" dxfId="318" priority="128" operator="equal">
      <formula>"H"</formula>
    </cfRule>
    <cfRule type="cellIs" dxfId="317" priority="129" operator="equal">
      <formula>"P"</formula>
    </cfRule>
    <cfRule type="cellIs" dxfId="316" priority="130" operator="equal">
      <formula>"F"</formula>
    </cfRule>
  </conditionalFormatting>
  <conditionalFormatting sqref="G39">
    <cfRule type="containsText" dxfId="315" priority="121" operator="containsText" text="P">
      <formula>NOT(ISERROR(SEARCH("P",G39)))</formula>
    </cfRule>
    <cfRule type="containsText" dxfId="314" priority="122" operator="containsText" text="U">
      <formula>NOT(ISERROR(SEARCH("U",G39)))</formula>
    </cfRule>
    <cfRule type="containsText" dxfId="313" priority="123" operator="containsText" text="P">
      <formula>NOT(ISERROR(SEARCH("P",G39)))</formula>
    </cfRule>
    <cfRule type="containsText" dxfId="312" priority="124" operator="containsText" text="Pass">
      <formula>NOT(ISERROR(SEARCH("Pass",G39)))</formula>
    </cfRule>
    <cfRule type="containsText" dxfId="311" priority="125" operator="containsText" text="Untested">
      <formula>NOT(ISERROR(SEARCH("Untested",G39)))</formula>
    </cfRule>
  </conditionalFormatting>
  <conditionalFormatting sqref="G38">
    <cfRule type="cellIs" dxfId="310" priority="116" operator="equal">
      <formula>"U"</formula>
    </cfRule>
    <cfRule type="cellIs" dxfId="309" priority="117" operator="equal">
      <formula>"C"</formula>
    </cfRule>
    <cfRule type="cellIs" dxfId="308" priority="118" operator="equal">
      <formula>"H"</formula>
    </cfRule>
    <cfRule type="cellIs" dxfId="307" priority="119" operator="equal">
      <formula>"P"</formula>
    </cfRule>
    <cfRule type="cellIs" dxfId="306" priority="120" operator="equal">
      <formula>"F"</formula>
    </cfRule>
  </conditionalFormatting>
  <conditionalFormatting sqref="G38">
    <cfRule type="containsText" dxfId="305" priority="111" operator="containsText" text="P">
      <formula>NOT(ISERROR(SEARCH("P",G38)))</formula>
    </cfRule>
    <cfRule type="containsText" dxfId="304" priority="112" operator="containsText" text="U">
      <formula>NOT(ISERROR(SEARCH("U",G38)))</formula>
    </cfRule>
    <cfRule type="containsText" dxfId="303" priority="113" operator="containsText" text="P">
      <formula>NOT(ISERROR(SEARCH("P",G38)))</formula>
    </cfRule>
    <cfRule type="containsText" dxfId="302" priority="114" operator="containsText" text="Pass">
      <formula>NOT(ISERROR(SEARCH("Pass",G38)))</formula>
    </cfRule>
    <cfRule type="containsText" dxfId="301" priority="115" operator="containsText" text="Untested">
      <formula>NOT(ISERROR(SEARCH("Untested",G38)))</formula>
    </cfRule>
  </conditionalFormatting>
  <conditionalFormatting sqref="G37">
    <cfRule type="cellIs" dxfId="300" priority="106" operator="equal">
      <formula>"U"</formula>
    </cfRule>
    <cfRule type="cellIs" dxfId="299" priority="107" operator="equal">
      <formula>"C"</formula>
    </cfRule>
    <cfRule type="cellIs" dxfId="298" priority="108" operator="equal">
      <formula>"H"</formula>
    </cfRule>
    <cfRule type="cellIs" dxfId="297" priority="109" operator="equal">
      <formula>"P"</formula>
    </cfRule>
    <cfRule type="cellIs" dxfId="296" priority="110" operator="equal">
      <formula>"F"</formula>
    </cfRule>
  </conditionalFormatting>
  <conditionalFormatting sqref="G37">
    <cfRule type="containsText" dxfId="295" priority="101" operator="containsText" text="P">
      <formula>NOT(ISERROR(SEARCH("P",G37)))</formula>
    </cfRule>
    <cfRule type="containsText" dxfId="294" priority="102" operator="containsText" text="U">
      <formula>NOT(ISERROR(SEARCH("U",G37)))</formula>
    </cfRule>
    <cfRule type="containsText" dxfId="293" priority="103" operator="containsText" text="P">
      <formula>NOT(ISERROR(SEARCH("P",G37)))</formula>
    </cfRule>
    <cfRule type="containsText" dxfId="292" priority="104" operator="containsText" text="Pass">
      <formula>NOT(ISERROR(SEARCH("Pass",G37)))</formula>
    </cfRule>
    <cfRule type="containsText" dxfId="291" priority="105" operator="containsText" text="Untested">
      <formula>NOT(ISERROR(SEARCH("Untested",G37)))</formula>
    </cfRule>
  </conditionalFormatting>
  <conditionalFormatting sqref="G36">
    <cfRule type="cellIs" dxfId="290" priority="96" operator="equal">
      <formula>"U"</formula>
    </cfRule>
    <cfRule type="cellIs" dxfId="289" priority="97" operator="equal">
      <formula>"C"</formula>
    </cfRule>
    <cfRule type="cellIs" dxfId="288" priority="98" operator="equal">
      <formula>"H"</formula>
    </cfRule>
    <cfRule type="cellIs" dxfId="287" priority="99" operator="equal">
      <formula>"P"</formula>
    </cfRule>
    <cfRule type="cellIs" dxfId="286" priority="100" operator="equal">
      <formula>"F"</formula>
    </cfRule>
  </conditionalFormatting>
  <conditionalFormatting sqref="G36">
    <cfRule type="containsText" dxfId="285" priority="91" operator="containsText" text="P">
      <formula>NOT(ISERROR(SEARCH("P",G36)))</formula>
    </cfRule>
    <cfRule type="containsText" dxfId="284" priority="92" operator="containsText" text="U">
      <formula>NOT(ISERROR(SEARCH("U",G36)))</formula>
    </cfRule>
    <cfRule type="containsText" dxfId="283" priority="93" operator="containsText" text="P">
      <formula>NOT(ISERROR(SEARCH("P",G36)))</formula>
    </cfRule>
    <cfRule type="containsText" dxfId="282" priority="94" operator="containsText" text="Pass">
      <formula>NOT(ISERROR(SEARCH("Pass",G36)))</formula>
    </cfRule>
    <cfRule type="containsText" dxfId="281" priority="95" operator="containsText" text="Untested">
      <formula>NOT(ISERROR(SEARCH("Untested",G36)))</formula>
    </cfRule>
  </conditionalFormatting>
  <conditionalFormatting sqref="G34">
    <cfRule type="cellIs" dxfId="280" priority="76" operator="equal">
      <formula>"U"</formula>
    </cfRule>
    <cfRule type="cellIs" dxfId="279" priority="77" operator="equal">
      <formula>"C"</formula>
    </cfRule>
    <cfRule type="cellIs" dxfId="278" priority="78" operator="equal">
      <formula>"H"</formula>
    </cfRule>
    <cfRule type="cellIs" dxfId="277" priority="79" operator="equal">
      <formula>"P"</formula>
    </cfRule>
    <cfRule type="cellIs" dxfId="276" priority="80" operator="equal">
      <formula>"F"</formula>
    </cfRule>
  </conditionalFormatting>
  <conditionalFormatting sqref="G34">
    <cfRule type="containsText" dxfId="275" priority="71" operator="containsText" text="P">
      <formula>NOT(ISERROR(SEARCH("P",G34)))</formula>
    </cfRule>
    <cfRule type="containsText" dxfId="274" priority="72" operator="containsText" text="U">
      <formula>NOT(ISERROR(SEARCH("U",G34)))</formula>
    </cfRule>
    <cfRule type="containsText" dxfId="273" priority="73" operator="containsText" text="P">
      <formula>NOT(ISERROR(SEARCH("P",G34)))</formula>
    </cfRule>
    <cfRule type="containsText" dxfId="272" priority="74" operator="containsText" text="Pass">
      <formula>NOT(ISERROR(SEARCH("Pass",G34)))</formula>
    </cfRule>
    <cfRule type="containsText" dxfId="271" priority="75" operator="containsText" text="Untested">
      <formula>NOT(ISERROR(SEARCH("Untested",G34)))</formula>
    </cfRule>
  </conditionalFormatting>
  <conditionalFormatting sqref="G43">
    <cfRule type="cellIs" dxfId="270" priority="36" operator="equal">
      <formula>"U"</formula>
    </cfRule>
    <cfRule type="cellIs" dxfId="269" priority="37" operator="equal">
      <formula>"C"</formula>
    </cfRule>
    <cfRule type="cellIs" dxfId="268" priority="38" operator="equal">
      <formula>"H"</formula>
    </cfRule>
    <cfRule type="cellIs" dxfId="267" priority="39" operator="equal">
      <formula>"P"</formula>
    </cfRule>
    <cfRule type="cellIs" dxfId="266" priority="40" operator="equal">
      <formula>"F"</formula>
    </cfRule>
  </conditionalFormatting>
  <conditionalFormatting sqref="G43">
    <cfRule type="containsText" dxfId="265" priority="31" operator="containsText" text="P">
      <formula>NOT(ISERROR(SEARCH("P",G43)))</formula>
    </cfRule>
    <cfRule type="containsText" dxfId="264" priority="32" operator="containsText" text="U">
      <formula>NOT(ISERROR(SEARCH("U",G43)))</formula>
    </cfRule>
    <cfRule type="containsText" dxfId="263" priority="33" operator="containsText" text="P">
      <formula>NOT(ISERROR(SEARCH("P",G43)))</formula>
    </cfRule>
    <cfRule type="containsText" dxfId="262" priority="34" operator="containsText" text="Pass">
      <formula>NOT(ISERROR(SEARCH("Pass",G43)))</formula>
    </cfRule>
    <cfRule type="containsText" dxfId="261" priority="35" operator="containsText" text="Untested">
      <formula>NOT(ISERROR(SEARCH("Untested",G43)))</formula>
    </cfRule>
  </conditionalFormatting>
  <conditionalFormatting sqref="G35">
    <cfRule type="cellIs" dxfId="260" priority="66" operator="equal">
      <formula>"U"</formula>
    </cfRule>
    <cfRule type="cellIs" dxfId="259" priority="67" operator="equal">
      <formula>"C"</formula>
    </cfRule>
    <cfRule type="cellIs" dxfId="258" priority="68" operator="equal">
      <formula>"H"</formula>
    </cfRule>
    <cfRule type="cellIs" dxfId="257" priority="69" operator="equal">
      <formula>"P"</formula>
    </cfRule>
    <cfRule type="cellIs" dxfId="256" priority="70" operator="equal">
      <formula>"F"</formula>
    </cfRule>
  </conditionalFormatting>
  <conditionalFormatting sqref="G35">
    <cfRule type="containsText" dxfId="255" priority="61" operator="containsText" text="P">
      <formula>NOT(ISERROR(SEARCH("P",G35)))</formula>
    </cfRule>
    <cfRule type="containsText" dxfId="254" priority="62" operator="containsText" text="U">
      <formula>NOT(ISERROR(SEARCH("U",G35)))</formula>
    </cfRule>
    <cfRule type="containsText" dxfId="253" priority="63" operator="containsText" text="P">
      <formula>NOT(ISERROR(SEARCH("P",G35)))</formula>
    </cfRule>
    <cfRule type="containsText" dxfId="252" priority="64" operator="containsText" text="Pass">
      <formula>NOT(ISERROR(SEARCH("Pass",G35)))</formula>
    </cfRule>
    <cfRule type="containsText" dxfId="251" priority="65" operator="containsText" text="Untested">
      <formula>NOT(ISERROR(SEARCH("Untested",G35)))</formula>
    </cfRule>
  </conditionalFormatting>
  <conditionalFormatting sqref="G41">
    <cfRule type="cellIs" dxfId="250" priority="16" operator="equal">
      <formula>"U"</formula>
    </cfRule>
    <cfRule type="cellIs" dxfId="249" priority="17" operator="equal">
      <formula>"C"</formula>
    </cfRule>
    <cfRule type="cellIs" dxfId="248" priority="18" operator="equal">
      <formula>"H"</formula>
    </cfRule>
    <cfRule type="cellIs" dxfId="247" priority="19" operator="equal">
      <formula>"P"</formula>
    </cfRule>
    <cfRule type="cellIs" dxfId="246" priority="20" operator="equal">
      <formula>"F"</formula>
    </cfRule>
  </conditionalFormatting>
  <conditionalFormatting sqref="G41">
    <cfRule type="containsText" dxfId="245" priority="11" operator="containsText" text="P">
      <formula>NOT(ISERROR(SEARCH("P",G41)))</formula>
    </cfRule>
    <cfRule type="containsText" dxfId="244" priority="12" operator="containsText" text="U">
      <formula>NOT(ISERROR(SEARCH("U",G41)))</formula>
    </cfRule>
    <cfRule type="containsText" dxfId="243" priority="13" operator="containsText" text="P">
      <formula>NOT(ISERROR(SEARCH("P",G41)))</formula>
    </cfRule>
    <cfRule type="containsText" dxfId="242" priority="14" operator="containsText" text="Pass">
      <formula>NOT(ISERROR(SEARCH("Pass",G41)))</formula>
    </cfRule>
    <cfRule type="containsText" dxfId="241" priority="15" operator="containsText" text="Untested">
      <formula>NOT(ISERROR(SEARCH("Untested",G41)))</formula>
    </cfRule>
  </conditionalFormatting>
  <conditionalFormatting sqref="G42">
    <cfRule type="cellIs" dxfId="240" priority="26" operator="equal">
      <formula>"U"</formula>
    </cfRule>
    <cfRule type="cellIs" dxfId="239" priority="27" operator="equal">
      <formula>"C"</formula>
    </cfRule>
    <cfRule type="cellIs" dxfId="238" priority="28" operator="equal">
      <formula>"H"</formula>
    </cfRule>
    <cfRule type="cellIs" dxfId="237" priority="29" operator="equal">
      <formula>"P"</formula>
    </cfRule>
    <cfRule type="cellIs" dxfId="236" priority="30" operator="equal">
      <formula>"F"</formula>
    </cfRule>
  </conditionalFormatting>
  <conditionalFormatting sqref="G42">
    <cfRule type="containsText" dxfId="235" priority="21" operator="containsText" text="P">
      <formula>NOT(ISERROR(SEARCH("P",G42)))</formula>
    </cfRule>
    <cfRule type="containsText" dxfId="234" priority="22" operator="containsText" text="U">
      <formula>NOT(ISERROR(SEARCH("U",G42)))</formula>
    </cfRule>
    <cfRule type="containsText" dxfId="233" priority="23" operator="containsText" text="P">
      <formula>NOT(ISERROR(SEARCH("P",G42)))</formula>
    </cfRule>
    <cfRule type="containsText" dxfId="232" priority="24" operator="containsText" text="Pass">
      <formula>NOT(ISERROR(SEARCH("Pass",G42)))</formula>
    </cfRule>
    <cfRule type="containsText" dxfId="231" priority="25" operator="containsText" text="Untested">
      <formula>NOT(ISERROR(SEARCH("Untested",G42)))</formula>
    </cfRule>
  </conditionalFormatting>
  <conditionalFormatting sqref="G40">
    <cfRule type="cellIs" dxfId="230" priority="6" operator="equal">
      <formula>"U"</formula>
    </cfRule>
    <cfRule type="cellIs" dxfId="229" priority="7" operator="equal">
      <formula>"C"</formula>
    </cfRule>
    <cfRule type="cellIs" dxfId="228" priority="8" operator="equal">
      <formula>"H"</formula>
    </cfRule>
    <cfRule type="cellIs" dxfId="227" priority="9" operator="equal">
      <formula>"P"</formula>
    </cfRule>
    <cfRule type="cellIs" dxfId="226" priority="10" operator="equal">
      <formula>"F"</formula>
    </cfRule>
  </conditionalFormatting>
  <conditionalFormatting sqref="G40">
    <cfRule type="containsText" dxfId="225" priority="1" operator="containsText" text="P">
      <formula>NOT(ISERROR(SEARCH("P",G40)))</formula>
    </cfRule>
    <cfRule type="containsText" dxfId="224" priority="2" operator="containsText" text="U">
      <formula>NOT(ISERROR(SEARCH("U",G40)))</formula>
    </cfRule>
    <cfRule type="containsText" dxfId="223" priority="3" operator="containsText" text="P">
      <formula>NOT(ISERROR(SEARCH("P",G40)))</formula>
    </cfRule>
    <cfRule type="containsText" dxfId="222" priority="4" operator="containsText" text="Pass">
      <formula>NOT(ISERROR(SEARCH("Pass",G40)))</formula>
    </cfRule>
    <cfRule type="containsText" dxfId="221" priority="5" operator="containsText" text="Untested">
      <formula>NOT(ISERROR(SEARCH("Untested",G40)))</formula>
    </cfRule>
  </conditionalFormatting>
  <dataValidations count="1">
    <dataValidation type="list" allowBlank="1" showInputMessage="1" showErrorMessage="1" promptTitle="Status" prompt="U - Untested_x000a_P - Passed_x000a_F - Failed_x000a_H - Hold_x000a_C - Cancel" sqref="G22 G14:G20 G24:G31 G47:G48 G33:G45 G56:G57 G50:G54">
      <formula1>"U,P,F,H,C"</formula1>
    </dataValidation>
  </dataValidations>
  <pageMargins left="0.7" right="0.7" top="0.75" bottom="0.75" header="0.3" footer="0.3"/>
  <pageSetup scale="41"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view="pageBreakPreview" zoomScale="80" zoomScaleSheetLayoutView="80" workbookViewId="0">
      <selection activeCell="B14" sqref="B14:C14"/>
    </sheetView>
  </sheetViews>
  <sheetFormatPr defaultRowHeight="15"/>
  <cols>
    <col min="1" max="1" width="12" style="19" customWidth="1"/>
    <col min="2" max="2" width="14" style="19" customWidth="1"/>
    <col min="3" max="3" width="17.1406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101" t="s">
        <v>440</v>
      </c>
      <c r="C1" s="102"/>
      <c r="D1" s="103"/>
      <c r="E1" s="103"/>
      <c r="F1" s="104"/>
      <c r="G1" s="105" t="s">
        <v>14</v>
      </c>
      <c r="H1" s="106"/>
      <c r="I1" s="22" t="s">
        <v>36</v>
      </c>
      <c r="J1" s="78" t="s">
        <v>15</v>
      </c>
      <c r="K1" s="79"/>
      <c r="L1" s="22" t="s">
        <v>36</v>
      </c>
    </row>
    <row r="2" spans="1:12" ht="30">
      <c r="A2" s="21" t="s">
        <v>16</v>
      </c>
      <c r="B2" s="109" t="s">
        <v>441</v>
      </c>
      <c r="C2" s="110"/>
      <c r="D2" s="110"/>
      <c r="E2" s="110"/>
      <c r="F2" s="111"/>
      <c r="G2" s="105" t="s">
        <v>17</v>
      </c>
      <c r="H2" s="106"/>
      <c r="I2" s="23" t="s">
        <v>372</v>
      </c>
      <c r="J2" s="78" t="s">
        <v>18</v>
      </c>
      <c r="K2" s="79"/>
      <c r="L2" s="23" t="s">
        <v>491</v>
      </c>
    </row>
    <row r="4" spans="1:12">
      <c r="C4" s="7" t="s">
        <v>1</v>
      </c>
      <c r="D4" s="5">
        <f>COUNTIF($G$3:$G$70,"P")</f>
        <v>0</v>
      </c>
    </row>
    <row r="5" spans="1:12">
      <c r="C5" s="7" t="s">
        <v>0</v>
      </c>
      <c r="D5" s="6">
        <f>COUNTIF($G$3:$G$70,"U")</f>
        <v>26</v>
      </c>
    </row>
    <row r="6" spans="1:12">
      <c r="C6" s="7" t="s">
        <v>2</v>
      </c>
      <c r="D6" s="1">
        <f>COUNTIF($G$3:$G$70,"F")</f>
        <v>0</v>
      </c>
    </row>
    <row r="7" spans="1:12">
      <c r="C7" s="7" t="s">
        <v>3</v>
      </c>
      <c r="D7" s="2">
        <f>COUNTIF($G$3:$G$70,"H")</f>
        <v>3</v>
      </c>
    </row>
    <row r="8" spans="1:12">
      <c r="C8" s="7" t="s">
        <v>25</v>
      </c>
      <c r="D8" s="3">
        <f>COUNTIF($G$3:$G$70,"C")</f>
        <v>0</v>
      </c>
    </row>
    <row r="9" spans="1:12">
      <c r="C9" s="7" t="s">
        <v>4</v>
      </c>
      <c r="D9" s="4">
        <f>SUM(D$1:$D8)</f>
        <v>29</v>
      </c>
    </row>
    <row r="12" spans="1:12">
      <c r="A12" s="48" t="s">
        <v>5</v>
      </c>
      <c r="B12" s="107" t="s">
        <v>6</v>
      </c>
      <c r="C12" s="108"/>
      <c r="D12" s="107" t="s">
        <v>7</v>
      </c>
      <c r="E12" s="108"/>
      <c r="F12" s="48" t="s">
        <v>8</v>
      </c>
      <c r="G12" s="48" t="s">
        <v>9</v>
      </c>
      <c r="H12" s="48" t="s">
        <v>10</v>
      </c>
      <c r="I12" s="48" t="s">
        <v>12</v>
      </c>
      <c r="J12" s="77" t="s">
        <v>11</v>
      </c>
      <c r="K12" s="77"/>
      <c r="L12" s="77"/>
    </row>
    <row r="13" spans="1:12">
      <c r="A13" s="98" t="s">
        <v>374</v>
      </c>
      <c r="B13" s="99"/>
      <c r="C13" s="99"/>
      <c r="D13" s="99"/>
      <c r="E13" s="99"/>
      <c r="F13" s="99"/>
      <c r="G13" s="99"/>
      <c r="H13" s="99"/>
      <c r="I13" s="99"/>
      <c r="J13" s="99"/>
      <c r="K13" s="99"/>
      <c r="L13" s="100"/>
    </row>
    <row r="14" spans="1:12" s="20" customFormat="1" ht="66.75" customHeight="1">
      <c r="A14" s="32">
        <v>1</v>
      </c>
      <c r="B14" s="91" t="s">
        <v>26</v>
      </c>
      <c r="C14" s="92"/>
      <c r="D14" s="87" t="s">
        <v>443</v>
      </c>
      <c r="E14" s="88"/>
      <c r="F14" s="25" t="s">
        <v>28</v>
      </c>
      <c r="G14" s="26" t="s">
        <v>38</v>
      </c>
      <c r="H14" s="27"/>
      <c r="I14" s="27"/>
      <c r="J14" s="84"/>
      <c r="K14" s="84"/>
      <c r="L14" s="84"/>
    </row>
    <row r="15" spans="1:12" s="20" customFormat="1" ht="66.75" customHeight="1">
      <c r="A15" s="32">
        <v>2</v>
      </c>
      <c r="B15" s="91" t="s">
        <v>27</v>
      </c>
      <c r="C15" s="92"/>
      <c r="D15" s="87" t="s">
        <v>443</v>
      </c>
      <c r="E15" s="88"/>
      <c r="F15" s="25" t="s">
        <v>28</v>
      </c>
      <c r="G15" s="26" t="s">
        <v>38</v>
      </c>
      <c r="H15" s="27"/>
      <c r="I15" s="27"/>
      <c r="J15" s="84"/>
      <c r="K15" s="84"/>
      <c r="L15" s="84"/>
    </row>
    <row r="16" spans="1:12" s="20" customFormat="1" ht="66.75" customHeight="1">
      <c r="A16" s="32">
        <v>3</v>
      </c>
      <c r="B16" s="91" t="s">
        <v>29</v>
      </c>
      <c r="C16" s="92"/>
      <c r="D16" s="87" t="s">
        <v>443</v>
      </c>
      <c r="E16" s="88"/>
      <c r="F16" s="25" t="s">
        <v>28</v>
      </c>
      <c r="G16" s="26" t="s">
        <v>38</v>
      </c>
      <c r="H16" s="27"/>
      <c r="I16" s="27"/>
      <c r="J16" s="84"/>
      <c r="K16" s="84"/>
      <c r="L16" s="84"/>
    </row>
    <row r="17" spans="1:12" ht="64.5" customHeight="1">
      <c r="A17" s="32">
        <v>4</v>
      </c>
      <c r="B17" s="87" t="s">
        <v>444</v>
      </c>
      <c r="C17" s="88"/>
      <c r="D17" s="87" t="s">
        <v>442</v>
      </c>
      <c r="E17" s="88"/>
      <c r="F17" s="25" t="s">
        <v>445</v>
      </c>
      <c r="G17" s="26" t="s">
        <v>33</v>
      </c>
      <c r="H17" s="27"/>
      <c r="I17" s="27"/>
      <c r="J17" s="84"/>
      <c r="K17" s="84"/>
      <c r="L17" s="84"/>
    </row>
    <row r="18" spans="1:12" s="20" customFormat="1" ht="84.75" customHeight="1">
      <c r="A18" s="32">
        <v>5</v>
      </c>
      <c r="B18" s="87" t="s">
        <v>446</v>
      </c>
      <c r="C18" s="88"/>
      <c r="D18" s="87" t="s">
        <v>330</v>
      </c>
      <c r="E18" s="88"/>
      <c r="F18" s="44" t="s">
        <v>462</v>
      </c>
      <c r="G18" s="26" t="s">
        <v>33</v>
      </c>
      <c r="H18" s="27"/>
      <c r="I18" s="27"/>
      <c r="J18" s="84"/>
      <c r="K18" s="84"/>
      <c r="L18" s="84"/>
    </row>
    <row r="19" spans="1:12" s="20" customFormat="1" ht="75" customHeight="1">
      <c r="A19" s="32">
        <v>6</v>
      </c>
      <c r="B19" s="87" t="s">
        <v>447</v>
      </c>
      <c r="C19" s="88"/>
      <c r="D19" s="87" t="s">
        <v>381</v>
      </c>
      <c r="E19" s="88"/>
      <c r="F19" s="25" t="s">
        <v>382</v>
      </c>
      <c r="G19" s="26" t="s">
        <v>33</v>
      </c>
      <c r="H19" s="27"/>
      <c r="I19" s="27"/>
      <c r="J19" s="84"/>
      <c r="K19" s="84"/>
      <c r="L19" s="84"/>
    </row>
    <row r="20" spans="1:12" s="20" customFormat="1">
      <c r="A20" s="41"/>
      <c r="B20" s="87"/>
      <c r="C20" s="88"/>
      <c r="D20" s="87"/>
      <c r="E20" s="88"/>
      <c r="F20" s="25"/>
      <c r="G20" s="42"/>
      <c r="H20" s="27"/>
      <c r="I20" s="27"/>
      <c r="J20" s="84"/>
      <c r="K20" s="84"/>
      <c r="L20" s="84"/>
    </row>
    <row r="21" spans="1:12">
      <c r="A21" s="112" t="s">
        <v>335</v>
      </c>
      <c r="B21" s="113"/>
      <c r="C21" s="113"/>
      <c r="D21" s="113"/>
      <c r="E21" s="113"/>
      <c r="F21" s="113"/>
      <c r="G21" s="113"/>
      <c r="H21" s="113"/>
      <c r="I21" s="113"/>
      <c r="J21" s="113"/>
      <c r="K21" s="113"/>
      <c r="L21" s="114"/>
    </row>
    <row r="22" spans="1:12">
      <c r="A22" s="32"/>
      <c r="B22" s="87"/>
      <c r="C22" s="88"/>
      <c r="D22" s="87"/>
      <c r="E22" s="88"/>
      <c r="F22" s="31"/>
      <c r="G22" s="26"/>
      <c r="H22" s="27"/>
      <c r="I22" s="27"/>
      <c r="J22" s="84"/>
      <c r="K22" s="84"/>
      <c r="L22" s="84"/>
    </row>
    <row r="23" spans="1:12">
      <c r="A23" s="98" t="s">
        <v>448</v>
      </c>
      <c r="B23" s="99"/>
      <c r="C23" s="99"/>
      <c r="D23" s="99"/>
      <c r="E23" s="99"/>
      <c r="F23" s="99"/>
      <c r="G23" s="99"/>
      <c r="H23" s="99"/>
      <c r="I23" s="99"/>
      <c r="J23" s="99"/>
      <c r="K23" s="99"/>
      <c r="L23" s="100"/>
    </row>
    <row r="24" spans="1:12" s="20" customFormat="1" ht="83.25" customHeight="1">
      <c r="A24" s="32">
        <v>7</v>
      </c>
      <c r="B24" s="91" t="s">
        <v>449</v>
      </c>
      <c r="C24" s="92"/>
      <c r="D24" s="87" t="s">
        <v>450</v>
      </c>
      <c r="E24" s="88"/>
      <c r="F24" s="31" t="s">
        <v>384</v>
      </c>
      <c r="G24" s="26" t="s">
        <v>33</v>
      </c>
      <c r="H24" s="27"/>
      <c r="I24" s="27"/>
      <c r="J24" s="84"/>
      <c r="K24" s="84"/>
      <c r="L24" s="84"/>
    </row>
    <row r="25" spans="1:12" s="20" customFormat="1" ht="143.25" customHeight="1">
      <c r="A25" s="32">
        <v>8</v>
      </c>
      <c r="B25" s="115" t="s">
        <v>456</v>
      </c>
      <c r="C25" s="116"/>
      <c r="D25" s="87" t="s">
        <v>451</v>
      </c>
      <c r="E25" s="88"/>
      <c r="F25" s="49" t="s">
        <v>457</v>
      </c>
      <c r="G25" s="26" t="s">
        <v>33</v>
      </c>
      <c r="H25" s="27"/>
      <c r="I25" s="27"/>
      <c r="J25" s="84"/>
      <c r="K25" s="84"/>
      <c r="L25" s="84"/>
    </row>
    <row r="26" spans="1:12" ht="90.75" customHeight="1">
      <c r="A26" s="32">
        <v>9</v>
      </c>
      <c r="B26" s="91" t="s">
        <v>299</v>
      </c>
      <c r="C26" s="92"/>
      <c r="D26" s="87" t="s">
        <v>451</v>
      </c>
      <c r="E26" s="88"/>
      <c r="F26" s="25" t="s">
        <v>300</v>
      </c>
      <c r="G26" s="26" t="s">
        <v>33</v>
      </c>
      <c r="H26" s="27" t="s">
        <v>301</v>
      </c>
      <c r="I26" s="27"/>
      <c r="J26" s="84"/>
      <c r="K26" s="84"/>
      <c r="L26" s="84"/>
    </row>
    <row r="27" spans="1:12" ht="129" customHeight="1">
      <c r="A27" s="32">
        <v>10</v>
      </c>
      <c r="B27" s="91" t="s">
        <v>302</v>
      </c>
      <c r="C27" s="92"/>
      <c r="D27" s="87" t="s">
        <v>452</v>
      </c>
      <c r="E27" s="88"/>
      <c r="F27" s="49" t="s">
        <v>458</v>
      </c>
      <c r="G27" s="26" t="s">
        <v>33</v>
      </c>
      <c r="H27" s="27"/>
      <c r="I27" s="27"/>
      <c r="J27" s="84"/>
      <c r="K27" s="84"/>
      <c r="L27" s="84"/>
    </row>
    <row r="28" spans="1:12" ht="118.5" customHeight="1">
      <c r="A28" s="32">
        <v>11</v>
      </c>
      <c r="B28" s="91" t="s">
        <v>278</v>
      </c>
      <c r="C28" s="92"/>
      <c r="D28" s="87" t="s">
        <v>453</v>
      </c>
      <c r="E28" s="88"/>
      <c r="F28" s="25" t="s">
        <v>394</v>
      </c>
      <c r="G28" s="26" t="s">
        <v>33</v>
      </c>
      <c r="H28" s="27"/>
      <c r="I28" s="27"/>
      <c r="J28" s="84"/>
      <c r="K28" s="84"/>
      <c r="L28" s="84"/>
    </row>
    <row r="29" spans="1:12" s="20" customFormat="1" ht="83.25" customHeight="1">
      <c r="A29" s="32">
        <v>12</v>
      </c>
      <c r="B29" s="91" t="s">
        <v>307</v>
      </c>
      <c r="C29" s="92"/>
      <c r="D29" s="87" t="s">
        <v>451</v>
      </c>
      <c r="E29" s="88"/>
      <c r="F29" s="44" t="s">
        <v>459</v>
      </c>
      <c r="G29" s="26" t="s">
        <v>33</v>
      </c>
      <c r="H29" s="50"/>
      <c r="I29" s="27"/>
      <c r="J29" s="84"/>
      <c r="K29" s="84"/>
      <c r="L29" s="84"/>
    </row>
    <row r="30" spans="1:12" s="20" customFormat="1" ht="77.25" customHeight="1">
      <c r="A30" s="32">
        <v>13</v>
      </c>
      <c r="B30" s="91" t="s">
        <v>357</v>
      </c>
      <c r="C30" s="92"/>
      <c r="D30" s="87" t="s">
        <v>451</v>
      </c>
      <c r="E30" s="88"/>
      <c r="F30" s="25" t="s">
        <v>396</v>
      </c>
      <c r="G30" s="26" t="s">
        <v>33</v>
      </c>
      <c r="H30" s="27"/>
      <c r="I30" s="27"/>
      <c r="J30" s="84"/>
      <c r="K30" s="84"/>
      <c r="L30" s="84"/>
    </row>
    <row r="31" spans="1:12" s="20" customFormat="1" ht="77.25" customHeight="1">
      <c r="A31" s="32">
        <v>14</v>
      </c>
      <c r="B31" s="91" t="s">
        <v>461</v>
      </c>
      <c r="C31" s="92"/>
      <c r="D31" s="87" t="s">
        <v>451</v>
      </c>
      <c r="E31" s="88"/>
      <c r="F31" s="25" t="s">
        <v>460</v>
      </c>
      <c r="G31" s="26" t="s">
        <v>33</v>
      </c>
      <c r="H31" s="27"/>
      <c r="I31" s="27"/>
      <c r="J31" s="84"/>
      <c r="K31" s="84"/>
      <c r="L31" s="84"/>
    </row>
    <row r="32" spans="1:12" s="20" customFormat="1">
      <c r="A32" s="32"/>
      <c r="B32" s="91"/>
      <c r="C32" s="92"/>
      <c r="D32" s="87"/>
      <c r="E32" s="88"/>
      <c r="F32" s="25"/>
      <c r="G32" s="26"/>
      <c r="H32" s="27"/>
      <c r="I32" s="27"/>
      <c r="J32" s="84"/>
      <c r="K32" s="84"/>
      <c r="L32" s="84"/>
    </row>
    <row r="33" spans="1:12">
      <c r="A33" s="98" t="s">
        <v>454</v>
      </c>
      <c r="B33" s="99"/>
      <c r="C33" s="99"/>
      <c r="D33" s="99"/>
      <c r="E33" s="99"/>
      <c r="F33" s="99"/>
      <c r="G33" s="99"/>
      <c r="H33" s="99"/>
      <c r="I33" s="99"/>
      <c r="J33" s="99"/>
      <c r="K33" s="99"/>
      <c r="L33" s="100"/>
    </row>
    <row r="34" spans="1:12" s="20" customFormat="1" ht="96" customHeight="1">
      <c r="A34" s="32">
        <v>15</v>
      </c>
      <c r="B34" s="91" t="s">
        <v>455</v>
      </c>
      <c r="C34" s="92"/>
      <c r="D34" s="87" t="s">
        <v>463</v>
      </c>
      <c r="E34" s="88"/>
      <c r="F34" s="25" t="s">
        <v>464</v>
      </c>
      <c r="G34" s="26" t="s">
        <v>33</v>
      </c>
      <c r="H34" s="27"/>
      <c r="I34" s="27"/>
      <c r="J34" s="84"/>
      <c r="K34" s="84"/>
      <c r="L34" s="84"/>
    </row>
    <row r="35" spans="1:12" s="20" customFormat="1" ht="102.75" customHeight="1">
      <c r="A35" s="32">
        <v>16</v>
      </c>
      <c r="B35" s="91" t="s">
        <v>465</v>
      </c>
      <c r="C35" s="92"/>
      <c r="D35" s="87" t="s">
        <v>466</v>
      </c>
      <c r="E35" s="88"/>
      <c r="F35" s="25" t="s">
        <v>467</v>
      </c>
      <c r="G35" s="26" t="s">
        <v>33</v>
      </c>
      <c r="H35" s="27"/>
      <c r="I35" s="27"/>
      <c r="J35" s="84"/>
      <c r="K35" s="84"/>
      <c r="L35" s="84"/>
    </row>
    <row r="36" spans="1:12" s="20" customFormat="1" ht="102.75" customHeight="1">
      <c r="A36" s="32">
        <v>17</v>
      </c>
      <c r="B36" s="91" t="s">
        <v>468</v>
      </c>
      <c r="C36" s="92"/>
      <c r="D36" s="87" t="s">
        <v>466</v>
      </c>
      <c r="E36" s="88"/>
      <c r="F36" s="25" t="s">
        <v>469</v>
      </c>
      <c r="G36" s="26" t="s">
        <v>33</v>
      </c>
      <c r="H36" s="27"/>
      <c r="I36" s="27"/>
      <c r="J36" s="84"/>
      <c r="K36" s="84"/>
      <c r="L36" s="84"/>
    </row>
    <row r="37" spans="1:12" s="20" customFormat="1" ht="102.75" customHeight="1">
      <c r="A37" s="32">
        <v>18</v>
      </c>
      <c r="B37" s="91" t="s">
        <v>470</v>
      </c>
      <c r="C37" s="92"/>
      <c r="D37" s="87" t="s">
        <v>466</v>
      </c>
      <c r="E37" s="88"/>
      <c r="F37" s="25" t="s">
        <v>471</v>
      </c>
      <c r="G37" s="26" t="s">
        <v>33</v>
      </c>
      <c r="H37" s="27"/>
      <c r="I37" s="27"/>
      <c r="J37" s="84"/>
      <c r="K37" s="84"/>
      <c r="L37" s="84"/>
    </row>
    <row r="38" spans="1:12" s="20" customFormat="1" ht="102.75" customHeight="1">
      <c r="A38" s="32">
        <v>19</v>
      </c>
      <c r="B38" s="91" t="s">
        <v>472</v>
      </c>
      <c r="C38" s="92"/>
      <c r="D38" s="87" t="s">
        <v>466</v>
      </c>
      <c r="E38" s="88"/>
      <c r="F38" s="25" t="s">
        <v>474</v>
      </c>
      <c r="G38" s="26" t="s">
        <v>33</v>
      </c>
      <c r="H38" s="27"/>
      <c r="I38" s="27"/>
      <c r="J38" s="84"/>
      <c r="K38" s="84"/>
      <c r="L38" s="84"/>
    </row>
    <row r="39" spans="1:12" s="20" customFormat="1" ht="102.75" customHeight="1">
      <c r="A39" s="32">
        <v>20</v>
      </c>
      <c r="B39" s="91" t="s">
        <v>473</v>
      </c>
      <c r="C39" s="92"/>
      <c r="D39" s="87" t="s">
        <v>466</v>
      </c>
      <c r="E39" s="88"/>
      <c r="F39" s="25" t="s">
        <v>475</v>
      </c>
      <c r="G39" s="26" t="s">
        <v>33</v>
      </c>
      <c r="H39" s="27"/>
      <c r="I39" s="27"/>
      <c r="J39" s="84"/>
      <c r="K39" s="84"/>
      <c r="L39" s="84"/>
    </row>
    <row r="40" spans="1:12" s="20" customFormat="1" ht="102.75" customHeight="1">
      <c r="A40" s="32">
        <v>21</v>
      </c>
      <c r="B40" s="91" t="s">
        <v>476</v>
      </c>
      <c r="C40" s="92"/>
      <c r="D40" s="87" t="s">
        <v>466</v>
      </c>
      <c r="E40" s="88"/>
      <c r="F40" s="25" t="s">
        <v>477</v>
      </c>
      <c r="G40" s="26" t="s">
        <v>33</v>
      </c>
      <c r="H40" s="27"/>
      <c r="I40" s="27"/>
      <c r="J40" s="84"/>
      <c r="K40" s="84"/>
      <c r="L40" s="84"/>
    </row>
    <row r="41" spans="1:12" s="20" customFormat="1" ht="102.75" customHeight="1">
      <c r="A41" s="32">
        <v>22</v>
      </c>
      <c r="B41" s="91" t="s">
        <v>414</v>
      </c>
      <c r="C41" s="92"/>
      <c r="D41" s="87" t="s">
        <v>466</v>
      </c>
      <c r="E41" s="88"/>
      <c r="F41" s="25" t="s">
        <v>417</v>
      </c>
      <c r="G41" s="26" t="s">
        <v>33</v>
      </c>
      <c r="H41" s="27"/>
      <c r="I41" s="27"/>
      <c r="J41" s="84"/>
      <c r="K41" s="84"/>
      <c r="L41" s="84"/>
    </row>
    <row r="42" spans="1:12" s="20" customFormat="1" ht="102.75" customHeight="1">
      <c r="A42" s="32">
        <v>23</v>
      </c>
      <c r="B42" s="91" t="s">
        <v>478</v>
      </c>
      <c r="C42" s="92"/>
      <c r="D42" s="87" t="s">
        <v>466</v>
      </c>
      <c r="E42" s="88"/>
      <c r="F42" s="25" t="s">
        <v>479</v>
      </c>
      <c r="G42" s="26" t="s">
        <v>33</v>
      </c>
      <c r="H42" s="27"/>
      <c r="I42" s="27"/>
      <c r="J42" s="84"/>
      <c r="K42" s="84"/>
      <c r="L42" s="84"/>
    </row>
    <row r="43" spans="1:12" s="20" customFormat="1" ht="102.75" customHeight="1">
      <c r="A43" s="32">
        <v>24</v>
      </c>
      <c r="B43" s="91" t="s">
        <v>480</v>
      </c>
      <c r="C43" s="92"/>
      <c r="D43" s="87" t="s">
        <v>466</v>
      </c>
      <c r="E43" s="88"/>
      <c r="F43" s="44" t="s">
        <v>481</v>
      </c>
      <c r="G43" s="26" t="s">
        <v>33</v>
      </c>
      <c r="H43" s="27"/>
      <c r="I43" s="27"/>
      <c r="J43" s="84"/>
      <c r="K43" s="84"/>
      <c r="L43" s="84"/>
    </row>
    <row r="44" spans="1:12" s="20" customFormat="1" ht="102.75" customHeight="1">
      <c r="A44" s="32">
        <v>25</v>
      </c>
      <c r="B44" s="91" t="s">
        <v>482</v>
      </c>
      <c r="C44" s="92"/>
      <c r="D44" s="87" t="s">
        <v>466</v>
      </c>
      <c r="E44" s="88"/>
      <c r="F44" s="25" t="s">
        <v>483</v>
      </c>
      <c r="G44" s="26" t="s">
        <v>33</v>
      </c>
      <c r="H44" s="27"/>
      <c r="I44" s="27"/>
      <c r="J44" s="84"/>
      <c r="K44" s="84"/>
      <c r="L44" s="84"/>
    </row>
    <row r="45" spans="1:12" s="20" customFormat="1" ht="102.75" customHeight="1">
      <c r="A45" s="32">
        <v>26</v>
      </c>
      <c r="B45" s="91" t="s">
        <v>422</v>
      </c>
      <c r="C45" s="92"/>
      <c r="D45" s="87" t="s">
        <v>484</v>
      </c>
      <c r="E45" s="88"/>
      <c r="F45" s="25" t="s">
        <v>425</v>
      </c>
      <c r="G45" s="26" t="s">
        <v>33</v>
      </c>
      <c r="H45" s="27"/>
      <c r="I45" s="27"/>
      <c r="J45" s="84"/>
      <c r="K45" s="84"/>
      <c r="L45" s="84"/>
    </row>
    <row r="46" spans="1:12" s="20" customFormat="1" ht="102.75" customHeight="1">
      <c r="A46" s="32">
        <v>27</v>
      </c>
      <c r="B46" s="91" t="s">
        <v>424</v>
      </c>
      <c r="C46" s="92"/>
      <c r="D46" s="87" t="s">
        <v>485</v>
      </c>
      <c r="E46" s="88"/>
      <c r="F46" s="25" t="s">
        <v>486</v>
      </c>
      <c r="G46" s="26" t="s">
        <v>33</v>
      </c>
      <c r="H46" s="27"/>
      <c r="I46" s="27"/>
      <c r="J46" s="84"/>
      <c r="K46" s="84"/>
      <c r="L46" s="84"/>
    </row>
    <row r="47" spans="1:12" s="20" customFormat="1">
      <c r="A47" s="32"/>
      <c r="B47" s="91"/>
      <c r="C47" s="92"/>
      <c r="D47" s="87"/>
      <c r="E47" s="88"/>
      <c r="F47" s="25"/>
      <c r="G47" s="26"/>
      <c r="H47" s="27"/>
      <c r="I47" s="27"/>
      <c r="J47" s="84"/>
      <c r="K47" s="84"/>
      <c r="L47" s="84"/>
    </row>
    <row r="48" spans="1:12" s="20" customFormat="1">
      <c r="A48" s="32"/>
      <c r="B48" s="91"/>
      <c r="C48" s="92"/>
      <c r="D48" s="87"/>
      <c r="E48" s="88"/>
      <c r="F48" s="25"/>
      <c r="G48" s="26"/>
      <c r="H48" s="27"/>
      <c r="I48" s="27"/>
      <c r="J48" s="84"/>
      <c r="K48" s="84"/>
      <c r="L48" s="84"/>
    </row>
    <row r="49" spans="1:12">
      <c r="A49" s="98" t="s">
        <v>487</v>
      </c>
      <c r="B49" s="99"/>
      <c r="C49" s="99"/>
      <c r="D49" s="99"/>
      <c r="E49" s="99"/>
      <c r="F49" s="99"/>
      <c r="G49" s="99"/>
      <c r="H49" s="99"/>
      <c r="I49" s="99"/>
      <c r="J49" s="99"/>
      <c r="K49" s="99"/>
      <c r="L49" s="100"/>
    </row>
    <row r="50" spans="1:12" s="20" customFormat="1" ht="60">
      <c r="A50" s="32">
        <v>28</v>
      </c>
      <c r="B50" s="91" t="s">
        <v>287</v>
      </c>
      <c r="C50" s="92"/>
      <c r="D50" s="87" t="s">
        <v>490</v>
      </c>
      <c r="E50" s="88"/>
      <c r="F50" s="25" t="s">
        <v>289</v>
      </c>
      <c r="G50" s="26" t="s">
        <v>33</v>
      </c>
      <c r="H50" s="27"/>
      <c r="I50" s="27"/>
      <c r="J50" s="84"/>
      <c r="K50" s="84"/>
      <c r="L50" s="84"/>
    </row>
    <row r="51" spans="1:12" ht="45">
      <c r="A51" s="32">
        <v>29</v>
      </c>
      <c r="B51" s="91" t="s">
        <v>489</v>
      </c>
      <c r="C51" s="92"/>
      <c r="D51" s="87" t="s">
        <v>488</v>
      </c>
      <c r="E51" s="88"/>
      <c r="F51" s="25" t="s">
        <v>430</v>
      </c>
      <c r="G51" s="26" t="s">
        <v>33</v>
      </c>
      <c r="H51" s="27"/>
      <c r="I51" s="27"/>
      <c r="J51" s="84"/>
      <c r="K51" s="84"/>
      <c r="L51" s="84"/>
    </row>
    <row r="52" spans="1:12">
      <c r="A52" s="32"/>
      <c r="B52" s="91"/>
      <c r="C52" s="92"/>
      <c r="D52" s="87"/>
      <c r="E52" s="88"/>
      <c r="F52" s="25"/>
      <c r="G52" s="26"/>
      <c r="H52" s="27"/>
      <c r="I52" s="27"/>
      <c r="J52" s="84"/>
      <c r="K52" s="84"/>
      <c r="L52" s="84"/>
    </row>
    <row r="53" spans="1:12" s="20" customFormat="1">
      <c r="A53" s="32"/>
      <c r="B53" s="91"/>
      <c r="C53" s="92"/>
      <c r="D53" s="87"/>
      <c r="E53" s="88"/>
      <c r="F53" s="25"/>
      <c r="G53" s="26"/>
      <c r="H53" s="27"/>
      <c r="I53" s="27"/>
      <c r="J53" s="84"/>
      <c r="K53" s="84"/>
      <c r="L53" s="84"/>
    </row>
    <row r="54" spans="1:12">
      <c r="A54" s="32"/>
      <c r="B54" s="91"/>
      <c r="C54" s="92"/>
      <c r="D54" s="87"/>
      <c r="E54" s="88"/>
      <c r="F54" s="25"/>
      <c r="G54" s="26"/>
      <c r="H54" s="27"/>
      <c r="I54" s="27"/>
      <c r="J54" s="84"/>
      <c r="K54" s="84"/>
      <c r="L54" s="84"/>
    </row>
    <row r="55" spans="1:12" s="20" customFormat="1">
      <c r="A55" s="32"/>
      <c r="B55" s="91"/>
      <c r="C55" s="92"/>
      <c r="D55" s="87"/>
      <c r="E55" s="88"/>
      <c r="F55" s="25"/>
      <c r="G55" s="26"/>
      <c r="H55" s="27"/>
      <c r="I55" s="27"/>
      <c r="J55" s="84"/>
      <c r="K55" s="84"/>
      <c r="L55" s="84"/>
    </row>
    <row r="56" spans="1:12" s="20" customFormat="1">
      <c r="A56" s="32"/>
      <c r="B56" s="91"/>
      <c r="C56" s="92"/>
      <c r="D56" s="87"/>
      <c r="E56" s="88"/>
      <c r="F56" s="25"/>
      <c r="G56" s="26"/>
      <c r="H56" s="27"/>
      <c r="I56" s="27"/>
      <c r="J56" s="84"/>
      <c r="K56" s="84"/>
      <c r="L56" s="84"/>
    </row>
    <row r="57" spans="1:12">
      <c r="A57" s="24"/>
      <c r="B57" s="87"/>
      <c r="C57" s="88"/>
      <c r="D57" s="91"/>
      <c r="E57" s="92"/>
      <c r="F57" s="25"/>
      <c r="G57" s="26"/>
      <c r="H57" s="27"/>
      <c r="I57" s="27"/>
      <c r="J57" s="84"/>
      <c r="K57" s="84"/>
      <c r="L57" s="84"/>
    </row>
  </sheetData>
  <autoFilter ref="A12:L56">
    <filterColumn colId="1" showButton="0"/>
    <filterColumn colId="3" showButton="0"/>
    <filterColumn colId="9" showButton="0"/>
    <filterColumn colId="10" showButton="0"/>
  </autoFilter>
  <mergeCells count="134">
    <mergeCell ref="B57:C57"/>
    <mergeCell ref="D57:E57"/>
    <mergeCell ref="J57:L57"/>
    <mergeCell ref="J31:L31"/>
    <mergeCell ref="B31:C31"/>
    <mergeCell ref="D31:E31"/>
    <mergeCell ref="B56:C56"/>
    <mergeCell ref="D56:E56"/>
    <mergeCell ref="J56:L56"/>
    <mergeCell ref="B54:C54"/>
    <mergeCell ref="D54:E54"/>
    <mergeCell ref="J54:L54"/>
    <mergeCell ref="B55:C55"/>
    <mergeCell ref="D55:E55"/>
    <mergeCell ref="J55:L55"/>
    <mergeCell ref="B52:C52"/>
    <mergeCell ref="D52:E52"/>
    <mergeCell ref="J52:L52"/>
    <mergeCell ref="B53:C53"/>
    <mergeCell ref="D53:E53"/>
    <mergeCell ref="J53:L53"/>
    <mergeCell ref="B50:C50"/>
    <mergeCell ref="D50:E50"/>
    <mergeCell ref="J50:L50"/>
    <mergeCell ref="B51:C51"/>
    <mergeCell ref="D51:E51"/>
    <mergeCell ref="J51:L51"/>
    <mergeCell ref="B37:C37"/>
    <mergeCell ref="D37:E37"/>
    <mergeCell ref="J37:L37"/>
    <mergeCell ref="B38:C38"/>
    <mergeCell ref="D38:E38"/>
    <mergeCell ref="J38:L38"/>
    <mergeCell ref="B35:C35"/>
    <mergeCell ref="D35:E35"/>
    <mergeCell ref="J35:L35"/>
    <mergeCell ref="B36:C36"/>
    <mergeCell ref="D36:E36"/>
    <mergeCell ref="J36:L36"/>
    <mergeCell ref="B32:C32"/>
    <mergeCell ref="D32:E32"/>
    <mergeCell ref="J32:L32"/>
    <mergeCell ref="A33:L33"/>
    <mergeCell ref="B34:C34"/>
    <mergeCell ref="D34:E34"/>
    <mergeCell ref="J34:L34"/>
    <mergeCell ref="B29:C29"/>
    <mergeCell ref="D29:E29"/>
    <mergeCell ref="J29:L29"/>
    <mergeCell ref="B30:C30"/>
    <mergeCell ref="D30:E30"/>
    <mergeCell ref="J30:L30"/>
    <mergeCell ref="B27:C27"/>
    <mergeCell ref="D27:E27"/>
    <mergeCell ref="J27:L27"/>
    <mergeCell ref="B28:C28"/>
    <mergeCell ref="D28:E28"/>
    <mergeCell ref="J28:L28"/>
    <mergeCell ref="B25:C25"/>
    <mergeCell ref="D25:E25"/>
    <mergeCell ref="J25:L25"/>
    <mergeCell ref="B26:C26"/>
    <mergeCell ref="D26:E26"/>
    <mergeCell ref="J26:L26"/>
    <mergeCell ref="A21:L21"/>
    <mergeCell ref="B22:C22"/>
    <mergeCell ref="D22:E22"/>
    <mergeCell ref="J22:L22"/>
    <mergeCell ref="A23:L23"/>
    <mergeCell ref="B24:C24"/>
    <mergeCell ref="D24:E24"/>
    <mergeCell ref="J24:L24"/>
    <mergeCell ref="B19:C19"/>
    <mergeCell ref="D19:E19"/>
    <mergeCell ref="J19:L19"/>
    <mergeCell ref="B20:C20"/>
    <mergeCell ref="D20:E20"/>
    <mergeCell ref="J20:L20"/>
    <mergeCell ref="B17:C17"/>
    <mergeCell ref="D17:E17"/>
    <mergeCell ref="J17:L17"/>
    <mergeCell ref="B18:C18"/>
    <mergeCell ref="D18:E18"/>
    <mergeCell ref="J18:L18"/>
    <mergeCell ref="B15:C15"/>
    <mergeCell ref="D15:E15"/>
    <mergeCell ref="J15:L15"/>
    <mergeCell ref="B16:C16"/>
    <mergeCell ref="D16:E16"/>
    <mergeCell ref="J16:L16"/>
    <mergeCell ref="B12:C12"/>
    <mergeCell ref="D12:E12"/>
    <mergeCell ref="J12:L12"/>
    <mergeCell ref="A13:L13"/>
    <mergeCell ref="B14:C14"/>
    <mergeCell ref="D14:E14"/>
    <mergeCell ref="J14:L14"/>
    <mergeCell ref="B1:F1"/>
    <mergeCell ref="G1:H1"/>
    <mergeCell ref="J1:K1"/>
    <mergeCell ref="B2:F2"/>
    <mergeCell ref="G2:H2"/>
    <mergeCell ref="J2:K2"/>
    <mergeCell ref="B39:C39"/>
    <mergeCell ref="D39:E39"/>
    <mergeCell ref="J39:L39"/>
    <mergeCell ref="B40:C40"/>
    <mergeCell ref="D40:E40"/>
    <mergeCell ref="J40:L40"/>
    <mergeCell ref="B42:C42"/>
    <mergeCell ref="D42:E42"/>
    <mergeCell ref="J42:L42"/>
    <mergeCell ref="B41:C41"/>
    <mergeCell ref="D41:E41"/>
    <mergeCell ref="J41:L41"/>
    <mergeCell ref="A49:L49"/>
    <mergeCell ref="B43:C43"/>
    <mergeCell ref="D43:E43"/>
    <mergeCell ref="J43:L43"/>
    <mergeCell ref="B44:C44"/>
    <mergeCell ref="D44:E44"/>
    <mergeCell ref="J44:L44"/>
    <mergeCell ref="B48:C48"/>
    <mergeCell ref="D48:E48"/>
    <mergeCell ref="J48:L48"/>
    <mergeCell ref="B45:C45"/>
    <mergeCell ref="D45:E45"/>
    <mergeCell ref="J45:L45"/>
    <mergeCell ref="B46:C46"/>
    <mergeCell ref="D46:E46"/>
    <mergeCell ref="J46:L46"/>
    <mergeCell ref="B47:C47"/>
    <mergeCell ref="D47:E47"/>
    <mergeCell ref="J47:L47"/>
  </mergeCells>
  <conditionalFormatting sqref="G22 G24:G25 G34 G14:G18 G20 G29:G32 G57">
    <cfRule type="cellIs" dxfId="220" priority="337" operator="equal">
      <formula>"U"</formula>
    </cfRule>
    <cfRule type="cellIs" dxfId="219" priority="338" operator="equal">
      <formula>"C"</formula>
    </cfRule>
    <cfRule type="cellIs" dxfId="218" priority="339" operator="equal">
      <formula>"H"</formula>
    </cfRule>
    <cfRule type="cellIs" dxfId="217" priority="340" operator="equal">
      <formula>"P"</formula>
    </cfRule>
    <cfRule type="cellIs" dxfId="216" priority="341" operator="equal">
      <formula>"F"</formula>
    </cfRule>
  </conditionalFormatting>
  <conditionalFormatting sqref="G22 G24:G25 G34 G14:G18 G20 G29:G32 G57">
    <cfRule type="containsText" dxfId="215" priority="332" operator="containsText" text="P">
      <formula>NOT(ISERROR(SEARCH("P",G14)))</formula>
    </cfRule>
    <cfRule type="containsText" dxfId="214" priority="333" operator="containsText" text="U">
      <formula>NOT(ISERROR(SEARCH("U",G14)))</formula>
    </cfRule>
    <cfRule type="containsText" dxfId="213" priority="334" operator="containsText" text="P">
      <formula>NOT(ISERROR(SEARCH("P",G14)))</formula>
    </cfRule>
    <cfRule type="containsText" dxfId="212" priority="335" operator="containsText" text="Pass">
      <formula>NOT(ISERROR(SEARCH("Pass",G14)))</formula>
    </cfRule>
    <cfRule type="containsText" dxfId="211" priority="336" operator="containsText" text="Untested">
      <formula>NOT(ISERROR(SEARCH("Untested",G14)))</formula>
    </cfRule>
  </conditionalFormatting>
  <conditionalFormatting sqref="D4:D8">
    <cfRule type="containsText" dxfId="210" priority="331" operator="containsText" text="Untested">
      <formula>NOT(ISERROR(SEARCH("Untested",D4)))</formula>
    </cfRule>
  </conditionalFormatting>
  <conditionalFormatting sqref="G19">
    <cfRule type="cellIs" dxfId="209" priority="306" operator="equal">
      <formula>"U"</formula>
    </cfRule>
    <cfRule type="cellIs" dxfId="208" priority="307" operator="equal">
      <formula>"C"</formula>
    </cfRule>
    <cfRule type="cellIs" dxfId="207" priority="308" operator="equal">
      <formula>"H"</formula>
    </cfRule>
    <cfRule type="cellIs" dxfId="206" priority="309" operator="equal">
      <formula>"P"</formula>
    </cfRule>
    <cfRule type="cellIs" dxfId="205" priority="310" operator="equal">
      <formula>"F"</formula>
    </cfRule>
  </conditionalFormatting>
  <conditionalFormatting sqref="G19">
    <cfRule type="containsText" dxfId="204" priority="301" operator="containsText" text="P">
      <formula>NOT(ISERROR(SEARCH("P",G19)))</formula>
    </cfRule>
    <cfRule type="containsText" dxfId="203" priority="302" operator="containsText" text="U">
      <formula>NOT(ISERROR(SEARCH("U",G19)))</formula>
    </cfRule>
    <cfRule type="containsText" dxfId="202" priority="303" operator="containsText" text="P">
      <formula>NOT(ISERROR(SEARCH("P",G19)))</formula>
    </cfRule>
    <cfRule type="containsText" dxfId="201" priority="304" operator="containsText" text="Pass">
      <formula>NOT(ISERROR(SEARCH("Pass",G19)))</formula>
    </cfRule>
    <cfRule type="containsText" dxfId="200" priority="305" operator="containsText" text="Untested">
      <formula>NOT(ISERROR(SEARCH("Untested",G19)))</formula>
    </cfRule>
  </conditionalFormatting>
  <conditionalFormatting sqref="G26:G28">
    <cfRule type="cellIs" dxfId="199" priority="296" operator="equal">
      <formula>"U"</formula>
    </cfRule>
    <cfRule type="cellIs" dxfId="198" priority="297" operator="equal">
      <formula>"C"</formula>
    </cfRule>
    <cfRule type="cellIs" dxfId="197" priority="298" operator="equal">
      <formula>"H"</formula>
    </cfRule>
    <cfRule type="cellIs" dxfId="196" priority="299" operator="equal">
      <formula>"P"</formula>
    </cfRule>
    <cfRule type="cellIs" dxfId="195" priority="300" operator="equal">
      <formula>"F"</formula>
    </cfRule>
  </conditionalFormatting>
  <conditionalFormatting sqref="G26:G28">
    <cfRule type="containsText" dxfId="194" priority="291" operator="containsText" text="P">
      <formula>NOT(ISERROR(SEARCH("P",G26)))</formula>
    </cfRule>
    <cfRule type="containsText" dxfId="193" priority="292" operator="containsText" text="U">
      <formula>NOT(ISERROR(SEARCH("U",G26)))</formula>
    </cfRule>
    <cfRule type="containsText" dxfId="192" priority="293" operator="containsText" text="P">
      <formula>NOT(ISERROR(SEARCH("P",G26)))</formula>
    </cfRule>
    <cfRule type="containsText" dxfId="191" priority="294" operator="containsText" text="Pass">
      <formula>NOT(ISERROR(SEARCH("Pass",G26)))</formula>
    </cfRule>
    <cfRule type="containsText" dxfId="190" priority="295" operator="containsText" text="Untested">
      <formula>NOT(ISERROR(SEARCH("Untested",G26)))</formula>
    </cfRule>
  </conditionalFormatting>
  <conditionalFormatting sqref="G56">
    <cfRule type="cellIs" dxfId="189" priority="286" operator="equal">
      <formula>"U"</formula>
    </cfRule>
    <cfRule type="cellIs" dxfId="188" priority="287" operator="equal">
      <formula>"C"</formula>
    </cfRule>
    <cfRule type="cellIs" dxfId="187" priority="288" operator="equal">
      <formula>"H"</formula>
    </cfRule>
    <cfRule type="cellIs" dxfId="186" priority="289" operator="equal">
      <formula>"P"</formula>
    </cfRule>
    <cfRule type="cellIs" dxfId="185" priority="290" operator="equal">
      <formula>"F"</formula>
    </cfRule>
  </conditionalFormatting>
  <conditionalFormatting sqref="G56">
    <cfRule type="containsText" dxfId="184" priority="281" operator="containsText" text="P">
      <formula>NOT(ISERROR(SEARCH("P",G56)))</formula>
    </cfRule>
    <cfRule type="containsText" dxfId="183" priority="282" operator="containsText" text="U">
      <formula>NOT(ISERROR(SEARCH("U",G56)))</formula>
    </cfRule>
    <cfRule type="containsText" dxfId="182" priority="283" operator="containsText" text="P">
      <formula>NOT(ISERROR(SEARCH("P",G56)))</formula>
    </cfRule>
    <cfRule type="containsText" dxfId="181" priority="284" operator="containsText" text="Pass">
      <formula>NOT(ISERROR(SEARCH("Pass",G56)))</formula>
    </cfRule>
    <cfRule type="containsText" dxfId="180" priority="285" operator="containsText" text="Untested">
      <formula>NOT(ISERROR(SEARCH("Untested",G56)))</formula>
    </cfRule>
  </conditionalFormatting>
  <conditionalFormatting sqref="G37">
    <cfRule type="cellIs" dxfId="179" priority="246" operator="equal">
      <formula>"U"</formula>
    </cfRule>
    <cfRule type="cellIs" dxfId="178" priority="247" operator="equal">
      <formula>"C"</formula>
    </cfRule>
    <cfRule type="cellIs" dxfId="177" priority="248" operator="equal">
      <formula>"H"</formula>
    </cfRule>
    <cfRule type="cellIs" dxfId="176" priority="249" operator="equal">
      <formula>"P"</formula>
    </cfRule>
    <cfRule type="cellIs" dxfId="175" priority="250" operator="equal">
      <formula>"F"</formula>
    </cfRule>
  </conditionalFormatting>
  <conditionalFormatting sqref="G37">
    <cfRule type="containsText" dxfId="174" priority="241" operator="containsText" text="P">
      <formula>NOT(ISERROR(SEARCH("P",G37)))</formula>
    </cfRule>
    <cfRule type="containsText" dxfId="173" priority="242" operator="containsText" text="U">
      <formula>NOT(ISERROR(SEARCH("U",G37)))</formula>
    </cfRule>
    <cfRule type="containsText" dxfId="172" priority="243" operator="containsText" text="P">
      <formula>NOT(ISERROR(SEARCH("P",G37)))</formula>
    </cfRule>
    <cfRule type="containsText" dxfId="171" priority="244" operator="containsText" text="Pass">
      <formula>NOT(ISERROR(SEARCH("Pass",G37)))</formula>
    </cfRule>
    <cfRule type="containsText" dxfId="170" priority="245" operator="containsText" text="Untested">
      <formula>NOT(ISERROR(SEARCH("Untested",G37)))</formula>
    </cfRule>
  </conditionalFormatting>
  <conditionalFormatting sqref="G38">
    <cfRule type="cellIs" dxfId="169" priority="256" operator="equal">
      <formula>"U"</formula>
    </cfRule>
    <cfRule type="cellIs" dxfId="168" priority="257" operator="equal">
      <formula>"C"</formula>
    </cfRule>
    <cfRule type="cellIs" dxfId="167" priority="258" operator="equal">
      <formula>"H"</formula>
    </cfRule>
    <cfRule type="cellIs" dxfId="166" priority="259" operator="equal">
      <formula>"P"</formula>
    </cfRule>
    <cfRule type="cellIs" dxfId="165" priority="260" operator="equal">
      <formula>"F"</formula>
    </cfRule>
  </conditionalFormatting>
  <conditionalFormatting sqref="G38">
    <cfRule type="containsText" dxfId="164" priority="251" operator="containsText" text="P">
      <formula>NOT(ISERROR(SEARCH("P",G38)))</formula>
    </cfRule>
    <cfRule type="containsText" dxfId="163" priority="252" operator="containsText" text="U">
      <formula>NOT(ISERROR(SEARCH("U",G38)))</formula>
    </cfRule>
    <cfRule type="containsText" dxfId="162" priority="253" operator="containsText" text="P">
      <formula>NOT(ISERROR(SEARCH("P",G38)))</formula>
    </cfRule>
    <cfRule type="containsText" dxfId="161" priority="254" operator="containsText" text="Pass">
      <formula>NOT(ISERROR(SEARCH("Pass",G38)))</formula>
    </cfRule>
    <cfRule type="containsText" dxfId="160" priority="255" operator="containsText" text="Untested">
      <formula>NOT(ISERROR(SEARCH("Untested",G38)))</formula>
    </cfRule>
  </conditionalFormatting>
  <conditionalFormatting sqref="G35">
    <cfRule type="cellIs" dxfId="159" priority="236" operator="equal">
      <formula>"U"</formula>
    </cfRule>
    <cfRule type="cellIs" dxfId="158" priority="237" operator="equal">
      <formula>"C"</formula>
    </cfRule>
    <cfRule type="cellIs" dxfId="157" priority="238" operator="equal">
      <formula>"H"</formula>
    </cfRule>
    <cfRule type="cellIs" dxfId="156" priority="239" operator="equal">
      <formula>"P"</formula>
    </cfRule>
    <cfRule type="cellIs" dxfId="155" priority="240" operator="equal">
      <formula>"F"</formula>
    </cfRule>
  </conditionalFormatting>
  <conditionalFormatting sqref="G35">
    <cfRule type="containsText" dxfId="154" priority="231" operator="containsText" text="P">
      <formula>NOT(ISERROR(SEARCH("P",G35)))</formula>
    </cfRule>
    <cfRule type="containsText" dxfId="153" priority="232" operator="containsText" text="U">
      <formula>NOT(ISERROR(SEARCH("U",G35)))</formula>
    </cfRule>
    <cfRule type="containsText" dxfId="152" priority="233" operator="containsText" text="P">
      <formula>NOT(ISERROR(SEARCH("P",G35)))</formula>
    </cfRule>
    <cfRule type="containsText" dxfId="151" priority="234" operator="containsText" text="Pass">
      <formula>NOT(ISERROR(SEARCH("Pass",G35)))</formula>
    </cfRule>
    <cfRule type="containsText" dxfId="150" priority="235" operator="containsText" text="Untested">
      <formula>NOT(ISERROR(SEARCH("Untested",G35)))</formula>
    </cfRule>
  </conditionalFormatting>
  <conditionalFormatting sqref="G55">
    <cfRule type="cellIs" dxfId="149" priority="216" operator="equal">
      <formula>"U"</formula>
    </cfRule>
    <cfRule type="cellIs" dxfId="148" priority="217" operator="equal">
      <formula>"C"</formula>
    </cfRule>
    <cfRule type="cellIs" dxfId="147" priority="218" operator="equal">
      <formula>"H"</formula>
    </cfRule>
    <cfRule type="cellIs" dxfId="146" priority="219" operator="equal">
      <formula>"P"</formula>
    </cfRule>
    <cfRule type="cellIs" dxfId="145" priority="220" operator="equal">
      <formula>"F"</formula>
    </cfRule>
  </conditionalFormatting>
  <conditionalFormatting sqref="G55">
    <cfRule type="containsText" dxfId="144" priority="211" operator="containsText" text="P">
      <formula>NOT(ISERROR(SEARCH("P",G55)))</formula>
    </cfRule>
    <cfRule type="containsText" dxfId="143" priority="212" operator="containsText" text="U">
      <formula>NOT(ISERROR(SEARCH("U",G55)))</formula>
    </cfRule>
    <cfRule type="containsText" dxfId="142" priority="213" operator="containsText" text="P">
      <formula>NOT(ISERROR(SEARCH("P",G55)))</formula>
    </cfRule>
    <cfRule type="containsText" dxfId="141" priority="214" operator="containsText" text="Pass">
      <formula>NOT(ISERROR(SEARCH("Pass",G55)))</formula>
    </cfRule>
    <cfRule type="containsText" dxfId="140" priority="215" operator="containsText" text="Untested">
      <formula>NOT(ISERROR(SEARCH("Untested",G55)))</formula>
    </cfRule>
  </conditionalFormatting>
  <conditionalFormatting sqref="G36">
    <cfRule type="cellIs" dxfId="139" priority="226" operator="equal">
      <formula>"U"</formula>
    </cfRule>
    <cfRule type="cellIs" dxfId="138" priority="227" operator="equal">
      <formula>"C"</formula>
    </cfRule>
    <cfRule type="cellIs" dxfId="137" priority="228" operator="equal">
      <formula>"H"</formula>
    </cfRule>
    <cfRule type="cellIs" dxfId="136" priority="229" operator="equal">
      <formula>"P"</formula>
    </cfRule>
    <cfRule type="cellIs" dxfId="135" priority="230" operator="equal">
      <formula>"F"</formula>
    </cfRule>
  </conditionalFormatting>
  <conditionalFormatting sqref="G36">
    <cfRule type="containsText" dxfId="134" priority="221" operator="containsText" text="P">
      <formula>NOT(ISERROR(SEARCH("P",G36)))</formula>
    </cfRule>
    <cfRule type="containsText" dxfId="133" priority="222" operator="containsText" text="U">
      <formula>NOT(ISERROR(SEARCH("U",G36)))</formula>
    </cfRule>
    <cfRule type="containsText" dxfId="132" priority="223" operator="containsText" text="P">
      <formula>NOT(ISERROR(SEARCH("P",G36)))</formula>
    </cfRule>
    <cfRule type="containsText" dxfId="131" priority="224" operator="containsText" text="Pass">
      <formula>NOT(ISERROR(SEARCH("Pass",G36)))</formula>
    </cfRule>
    <cfRule type="containsText" dxfId="130" priority="225" operator="containsText" text="Untested">
      <formula>NOT(ISERROR(SEARCH("Untested",G36)))</formula>
    </cfRule>
  </conditionalFormatting>
  <conditionalFormatting sqref="G39">
    <cfRule type="cellIs" dxfId="129" priority="176" operator="equal">
      <formula>"U"</formula>
    </cfRule>
    <cfRule type="cellIs" dxfId="128" priority="177" operator="equal">
      <formula>"C"</formula>
    </cfRule>
    <cfRule type="cellIs" dxfId="127" priority="178" operator="equal">
      <formula>"H"</formula>
    </cfRule>
    <cfRule type="cellIs" dxfId="126" priority="179" operator="equal">
      <formula>"P"</formula>
    </cfRule>
    <cfRule type="cellIs" dxfId="125" priority="180" operator="equal">
      <formula>"F"</formula>
    </cfRule>
  </conditionalFormatting>
  <conditionalFormatting sqref="G39">
    <cfRule type="containsText" dxfId="124" priority="171" operator="containsText" text="P">
      <formula>NOT(ISERROR(SEARCH("P",G39)))</formula>
    </cfRule>
    <cfRule type="containsText" dxfId="123" priority="172" operator="containsText" text="U">
      <formula>NOT(ISERROR(SEARCH("U",G39)))</formula>
    </cfRule>
    <cfRule type="containsText" dxfId="122" priority="173" operator="containsText" text="P">
      <formula>NOT(ISERROR(SEARCH("P",G39)))</formula>
    </cfRule>
    <cfRule type="containsText" dxfId="121" priority="174" operator="containsText" text="Pass">
      <formula>NOT(ISERROR(SEARCH("Pass",G39)))</formula>
    </cfRule>
    <cfRule type="containsText" dxfId="120" priority="175" operator="containsText" text="Untested">
      <formula>NOT(ISERROR(SEARCH("Untested",G39)))</formula>
    </cfRule>
  </conditionalFormatting>
  <conditionalFormatting sqref="G40">
    <cfRule type="cellIs" dxfId="119" priority="136" operator="equal">
      <formula>"U"</formula>
    </cfRule>
    <cfRule type="cellIs" dxfId="118" priority="137" operator="equal">
      <formula>"C"</formula>
    </cfRule>
    <cfRule type="cellIs" dxfId="117" priority="138" operator="equal">
      <formula>"H"</formula>
    </cfRule>
    <cfRule type="cellIs" dxfId="116" priority="139" operator="equal">
      <formula>"P"</formula>
    </cfRule>
    <cfRule type="cellIs" dxfId="115" priority="140" operator="equal">
      <formula>"F"</formula>
    </cfRule>
  </conditionalFormatting>
  <conditionalFormatting sqref="G40">
    <cfRule type="containsText" dxfId="114" priority="131" operator="containsText" text="P">
      <formula>NOT(ISERROR(SEARCH("P",G40)))</formula>
    </cfRule>
    <cfRule type="containsText" dxfId="113" priority="132" operator="containsText" text="U">
      <formula>NOT(ISERROR(SEARCH("U",G40)))</formula>
    </cfRule>
    <cfRule type="containsText" dxfId="112" priority="133" operator="containsText" text="P">
      <formula>NOT(ISERROR(SEARCH("P",G40)))</formula>
    </cfRule>
    <cfRule type="containsText" dxfId="111" priority="134" operator="containsText" text="Pass">
      <formula>NOT(ISERROR(SEARCH("Pass",G40)))</formula>
    </cfRule>
    <cfRule type="containsText" dxfId="110" priority="135" operator="containsText" text="Untested">
      <formula>NOT(ISERROR(SEARCH("Untested",G40)))</formula>
    </cfRule>
  </conditionalFormatting>
  <conditionalFormatting sqref="G42">
    <cfRule type="cellIs" dxfId="109" priority="116" operator="equal">
      <formula>"U"</formula>
    </cfRule>
    <cfRule type="cellIs" dxfId="108" priority="117" operator="equal">
      <formula>"C"</formula>
    </cfRule>
    <cfRule type="cellIs" dxfId="107" priority="118" operator="equal">
      <formula>"H"</formula>
    </cfRule>
    <cfRule type="cellIs" dxfId="106" priority="119" operator="equal">
      <formula>"P"</formula>
    </cfRule>
    <cfRule type="cellIs" dxfId="105" priority="120" operator="equal">
      <formula>"F"</formula>
    </cfRule>
  </conditionalFormatting>
  <conditionalFormatting sqref="G42">
    <cfRule type="containsText" dxfId="104" priority="111" operator="containsText" text="P">
      <formula>NOT(ISERROR(SEARCH("P",G42)))</formula>
    </cfRule>
    <cfRule type="containsText" dxfId="103" priority="112" operator="containsText" text="U">
      <formula>NOT(ISERROR(SEARCH("U",G42)))</formula>
    </cfRule>
    <cfRule type="containsText" dxfId="102" priority="113" operator="containsText" text="P">
      <formula>NOT(ISERROR(SEARCH("P",G42)))</formula>
    </cfRule>
    <cfRule type="containsText" dxfId="101" priority="114" operator="containsText" text="Pass">
      <formula>NOT(ISERROR(SEARCH("Pass",G42)))</formula>
    </cfRule>
    <cfRule type="containsText" dxfId="100" priority="115" operator="containsText" text="Untested">
      <formula>NOT(ISERROR(SEARCH("Untested",G42)))</formula>
    </cfRule>
  </conditionalFormatting>
  <conditionalFormatting sqref="G45">
    <cfRule type="cellIs" dxfId="99" priority="36" operator="equal">
      <formula>"U"</formula>
    </cfRule>
    <cfRule type="cellIs" dxfId="98" priority="37" operator="equal">
      <formula>"C"</formula>
    </cfRule>
    <cfRule type="cellIs" dxfId="97" priority="38" operator="equal">
      <formula>"H"</formula>
    </cfRule>
    <cfRule type="cellIs" dxfId="96" priority="39" operator="equal">
      <formula>"P"</formula>
    </cfRule>
    <cfRule type="cellIs" dxfId="95" priority="40" operator="equal">
      <formula>"F"</formula>
    </cfRule>
  </conditionalFormatting>
  <conditionalFormatting sqref="G45">
    <cfRule type="containsText" dxfId="94" priority="31" operator="containsText" text="P">
      <formula>NOT(ISERROR(SEARCH("P",G45)))</formula>
    </cfRule>
    <cfRule type="containsText" dxfId="93" priority="32" operator="containsText" text="U">
      <formula>NOT(ISERROR(SEARCH("U",G45)))</formula>
    </cfRule>
    <cfRule type="containsText" dxfId="92" priority="33" operator="containsText" text="P">
      <formula>NOT(ISERROR(SEARCH("P",G45)))</formula>
    </cfRule>
    <cfRule type="containsText" dxfId="91" priority="34" operator="containsText" text="Pass">
      <formula>NOT(ISERROR(SEARCH("Pass",G45)))</formula>
    </cfRule>
    <cfRule type="containsText" dxfId="90" priority="35" operator="containsText" text="Untested">
      <formula>NOT(ISERROR(SEARCH("Untested",G45)))</formula>
    </cfRule>
  </conditionalFormatting>
  <conditionalFormatting sqref="G43">
    <cfRule type="cellIs" dxfId="89" priority="106" operator="equal">
      <formula>"U"</formula>
    </cfRule>
    <cfRule type="cellIs" dxfId="88" priority="107" operator="equal">
      <formula>"C"</formula>
    </cfRule>
    <cfRule type="cellIs" dxfId="87" priority="108" operator="equal">
      <formula>"H"</formula>
    </cfRule>
    <cfRule type="cellIs" dxfId="86" priority="109" operator="equal">
      <formula>"P"</formula>
    </cfRule>
    <cfRule type="cellIs" dxfId="85" priority="110" operator="equal">
      <formula>"F"</formula>
    </cfRule>
  </conditionalFormatting>
  <conditionalFormatting sqref="G43">
    <cfRule type="containsText" dxfId="84" priority="101" operator="containsText" text="P">
      <formula>NOT(ISERROR(SEARCH("P",G43)))</formula>
    </cfRule>
    <cfRule type="containsText" dxfId="83" priority="102" operator="containsText" text="U">
      <formula>NOT(ISERROR(SEARCH("U",G43)))</formula>
    </cfRule>
    <cfRule type="containsText" dxfId="82" priority="103" operator="containsText" text="P">
      <formula>NOT(ISERROR(SEARCH("P",G43)))</formula>
    </cfRule>
    <cfRule type="containsText" dxfId="81" priority="104" operator="containsText" text="Pass">
      <formula>NOT(ISERROR(SEARCH("Pass",G43)))</formula>
    </cfRule>
    <cfRule type="containsText" dxfId="80" priority="105" operator="containsText" text="Untested">
      <formula>NOT(ISERROR(SEARCH("Untested",G43)))</formula>
    </cfRule>
  </conditionalFormatting>
  <conditionalFormatting sqref="G41">
    <cfRule type="cellIs" dxfId="79" priority="126" operator="equal">
      <formula>"U"</formula>
    </cfRule>
    <cfRule type="cellIs" dxfId="78" priority="127" operator="equal">
      <formula>"C"</formula>
    </cfRule>
    <cfRule type="cellIs" dxfId="77" priority="128" operator="equal">
      <formula>"H"</formula>
    </cfRule>
    <cfRule type="cellIs" dxfId="76" priority="129" operator="equal">
      <formula>"P"</formula>
    </cfRule>
    <cfRule type="cellIs" dxfId="75" priority="130" operator="equal">
      <formula>"F"</formula>
    </cfRule>
  </conditionalFormatting>
  <conditionalFormatting sqref="G41">
    <cfRule type="containsText" dxfId="74" priority="121" operator="containsText" text="P">
      <formula>NOT(ISERROR(SEARCH("P",G41)))</formula>
    </cfRule>
    <cfRule type="containsText" dxfId="73" priority="122" operator="containsText" text="U">
      <formula>NOT(ISERROR(SEARCH("U",G41)))</formula>
    </cfRule>
    <cfRule type="containsText" dxfId="72" priority="123" operator="containsText" text="P">
      <formula>NOT(ISERROR(SEARCH("P",G41)))</formula>
    </cfRule>
    <cfRule type="containsText" dxfId="71" priority="124" operator="containsText" text="Pass">
      <formula>NOT(ISERROR(SEARCH("Pass",G41)))</formula>
    </cfRule>
    <cfRule type="containsText" dxfId="70" priority="125" operator="containsText" text="Untested">
      <formula>NOT(ISERROR(SEARCH("Untested",G41)))</formula>
    </cfRule>
  </conditionalFormatting>
  <conditionalFormatting sqref="G48">
    <cfRule type="cellIs" dxfId="69" priority="86" operator="equal">
      <formula>"U"</formula>
    </cfRule>
    <cfRule type="cellIs" dxfId="68" priority="87" operator="equal">
      <formula>"C"</formula>
    </cfRule>
    <cfRule type="cellIs" dxfId="67" priority="88" operator="equal">
      <formula>"H"</formula>
    </cfRule>
    <cfRule type="cellIs" dxfId="66" priority="89" operator="equal">
      <formula>"P"</formula>
    </cfRule>
    <cfRule type="cellIs" dxfId="65" priority="90" operator="equal">
      <formula>"F"</formula>
    </cfRule>
  </conditionalFormatting>
  <conditionalFormatting sqref="G48">
    <cfRule type="containsText" dxfId="64" priority="81" operator="containsText" text="P">
      <formula>NOT(ISERROR(SEARCH("P",G48)))</formula>
    </cfRule>
    <cfRule type="containsText" dxfId="63" priority="82" operator="containsText" text="U">
      <formula>NOT(ISERROR(SEARCH("U",G48)))</formula>
    </cfRule>
    <cfRule type="containsText" dxfId="62" priority="83" operator="containsText" text="P">
      <formula>NOT(ISERROR(SEARCH("P",G48)))</formula>
    </cfRule>
    <cfRule type="containsText" dxfId="61" priority="84" operator="containsText" text="Pass">
      <formula>NOT(ISERROR(SEARCH("Pass",G48)))</formula>
    </cfRule>
    <cfRule type="containsText" dxfId="60" priority="85" operator="containsText" text="Untested">
      <formula>NOT(ISERROR(SEARCH("Untested",G48)))</formula>
    </cfRule>
  </conditionalFormatting>
  <conditionalFormatting sqref="G47">
    <cfRule type="cellIs" dxfId="59" priority="56" operator="equal">
      <formula>"U"</formula>
    </cfRule>
    <cfRule type="cellIs" dxfId="58" priority="57" operator="equal">
      <formula>"C"</formula>
    </cfRule>
    <cfRule type="cellIs" dxfId="57" priority="58" operator="equal">
      <formula>"H"</formula>
    </cfRule>
    <cfRule type="cellIs" dxfId="56" priority="59" operator="equal">
      <formula>"P"</formula>
    </cfRule>
    <cfRule type="cellIs" dxfId="55" priority="60" operator="equal">
      <formula>"F"</formula>
    </cfRule>
  </conditionalFormatting>
  <conditionalFormatting sqref="G47">
    <cfRule type="containsText" dxfId="54" priority="51" operator="containsText" text="P">
      <formula>NOT(ISERROR(SEARCH("P",G47)))</formula>
    </cfRule>
    <cfRule type="containsText" dxfId="53" priority="52" operator="containsText" text="U">
      <formula>NOT(ISERROR(SEARCH("U",G47)))</formula>
    </cfRule>
    <cfRule type="containsText" dxfId="52" priority="53" operator="containsText" text="P">
      <formula>NOT(ISERROR(SEARCH("P",G47)))</formula>
    </cfRule>
    <cfRule type="containsText" dxfId="51" priority="54" operator="containsText" text="Pass">
      <formula>NOT(ISERROR(SEARCH("Pass",G47)))</formula>
    </cfRule>
    <cfRule type="containsText" dxfId="50" priority="55" operator="containsText" text="Untested">
      <formula>NOT(ISERROR(SEARCH("Untested",G47)))</formula>
    </cfRule>
  </conditionalFormatting>
  <conditionalFormatting sqref="G44">
    <cfRule type="cellIs" dxfId="49" priority="96" operator="equal">
      <formula>"U"</formula>
    </cfRule>
    <cfRule type="cellIs" dxfId="48" priority="97" operator="equal">
      <formula>"C"</formula>
    </cfRule>
    <cfRule type="cellIs" dxfId="47" priority="98" operator="equal">
      <formula>"H"</formula>
    </cfRule>
    <cfRule type="cellIs" dxfId="46" priority="99" operator="equal">
      <formula>"P"</formula>
    </cfRule>
    <cfRule type="cellIs" dxfId="45" priority="100" operator="equal">
      <formula>"F"</formula>
    </cfRule>
  </conditionalFormatting>
  <conditionalFormatting sqref="G44">
    <cfRule type="containsText" dxfId="44" priority="91" operator="containsText" text="P">
      <formula>NOT(ISERROR(SEARCH("P",G44)))</formula>
    </cfRule>
    <cfRule type="containsText" dxfId="43" priority="92" operator="containsText" text="U">
      <formula>NOT(ISERROR(SEARCH("U",G44)))</formula>
    </cfRule>
    <cfRule type="containsText" dxfId="42" priority="93" operator="containsText" text="P">
      <formula>NOT(ISERROR(SEARCH("P",G44)))</formula>
    </cfRule>
    <cfRule type="containsText" dxfId="41" priority="94" operator="containsText" text="Pass">
      <formula>NOT(ISERROR(SEARCH("Pass",G44)))</formula>
    </cfRule>
    <cfRule type="containsText" dxfId="40" priority="95" operator="containsText" text="Untested">
      <formula>NOT(ISERROR(SEARCH("Untested",G44)))</formula>
    </cfRule>
  </conditionalFormatting>
  <conditionalFormatting sqref="G52">
    <cfRule type="cellIs" dxfId="39" priority="26" operator="equal">
      <formula>"U"</formula>
    </cfRule>
    <cfRule type="cellIs" dxfId="38" priority="27" operator="equal">
      <formula>"C"</formula>
    </cfRule>
    <cfRule type="cellIs" dxfId="37" priority="28" operator="equal">
      <formula>"H"</formula>
    </cfRule>
    <cfRule type="cellIs" dxfId="36" priority="29" operator="equal">
      <formula>"P"</formula>
    </cfRule>
    <cfRule type="cellIs" dxfId="35" priority="30" operator="equal">
      <formula>"F"</formula>
    </cfRule>
  </conditionalFormatting>
  <conditionalFormatting sqref="G52">
    <cfRule type="containsText" dxfId="34" priority="21" operator="containsText" text="P">
      <formula>NOT(ISERROR(SEARCH("P",G52)))</formula>
    </cfRule>
    <cfRule type="containsText" dxfId="33" priority="22" operator="containsText" text="U">
      <formula>NOT(ISERROR(SEARCH("U",G52)))</formula>
    </cfRule>
    <cfRule type="containsText" dxfId="32" priority="23" operator="containsText" text="P">
      <formula>NOT(ISERROR(SEARCH("P",G52)))</formula>
    </cfRule>
    <cfRule type="containsText" dxfId="31" priority="24" operator="containsText" text="Pass">
      <formula>NOT(ISERROR(SEARCH("Pass",G52)))</formula>
    </cfRule>
    <cfRule type="containsText" dxfId="30" priority="25" operator="containsText" text="Untested">
      <formula>NOT(ISERROR(SEARCH("Untested",G52)))</formula>
    </cfRule>
  </conditionalFormatting>
  <conditionalFormatting sqref="G46">
    <cfRule type="cellIs" dxfId="29" priority="46" operator="equal">
      <formula>"U"</formula>
    </cfRule>
    <cfRule type="cellIs" dxfId="28" priority="47" operator="equal">
      <formula>"C"</formula>
    </cfRule>
    <cfRule type="cellIs" dxfId="27" priority="48" operator="equal">
      <formula>"H"</formula>
    </cfRule>
    <cfRule type="cellIs" dxfId="26" priority="49" operator="equal">
      <formula>"P"</formula>
    </cfRule>
    <cfRule type="cellIs" dxfId="25" priority="50" operator="equal">
      <formula>"F"</formula>
    </cfRule>
  </conditionalFormatting>
  <conditionalFormatting sqref="G46">
    <cfRule type="containsText" dxfId="24" priority="41" operator="containsText" text="P">
      <formula>NOT(ISERROR(SEARCH("P",G46)))</formula>
    </cfRule>
    <cfRule type="containsText" dxfId="23" priority="42" operator="containsText" text="U">
      <formula>NOT(ISERROR(SEARCH("U",G46)))</formula>
    </cfRule>
    <cfRule type="containsText" dxfId="22" priority="43" operator="containsText" text="P">
      <formula>NOT(ISERROR(SEARCH("P",G46)))</formula>
    </cfRule>
    <cfRule type="containsText" dxfId="21" priority="44" operator="containsText" text="Pass">
      <formula>NOT(ISERROR(SEARCH("Pass",G46)))</formula>
    </cfRule>
    <cfRule type="containsText" dxfId="20" priority="45" operator="containsText" text="Untested">
      <formula>NOT(ISERROR(SEARCH("Untested",G46)))</formula>
    </cfRule>
  </conditionalFormatting>
  <conditionalFormatting sqref="G53:G54">
    <cfRule type="cellIs" dxfId="19" priority="16" operator="equal">
      <formula>"U"</formula>
    </cfRule>
    <cfRule type="cellIs" dxfId="18" priority="17" operator="equal">
      <formula>"C"</formula>
    </cfRule>
    <cfRule type="cellIs" dxfId="17" priority="18" operator="equal">
      <formula>"H"</formula>
    </cfRule>
    <cfRule type="cellIs" dxfId="16" priority="19" operator="equal">
      <formula>"P"</formula>
    </cfRule>
    <cfRule type="cellIs" dxfId="15" priority="20" operator="equal">
      <formula>"F"</formula>
    </cfRule>
  </conditionalFormatting>
  <conditionalFormatting sqref="G53:G54">
    <cfRule type="containsText" dxfId="14" priority="11" operator="containsText" text="P">
      <formula>NOT(ISERROR(SEARCH("P",G53)))</formula>
    </cfRule>
    <cfRule type="containsText" dxfId="13" priority="12" operator="containsText" text="U">
      <formula>NOT(ISERROR(SEARCH("U",G53)))</formula>
    </cfRule>
    <cfRule type="containsText" dxfId="12" priority="13" operator="containsText" text="P">
      <formula>NOT(ISERROR(SEARCH("P",G53)))</formula>
    </cfRule>
    <cfRule type="containsText" dxfId="11" priority="14" operator="containsText" text="Pass">
      <formula>NOT(ISERROR(SEARCH("Pass",G53)))</formula>
    </cfRule>
    <cfRule type="containsText" dxfId="10" priority="15" operator="containsText" text="Untested">
      <formula>NOT(ISERROR(SEARCH("Untested",G53)))</formula>
    </cfRule>
  </conditionalFormatting>
  <conditionalFormatting sqref="G50:G51">
    <cfRule type="cellIs" dxfId="9" priority="6" operator="equal">
      <formula>"U"</formula>
    </cfRule>
    <cfRule type="cellIs" dxfId="8" priority="7" operator="equal">
      <formula>"C"</formula>
    </cfRule>
    <cfRule type="cellIs" dxfId="7" priority="8" operator="equal">
      <formula>"H"</formula>
    </cfRule>
    <cfRule type="cellIs" dxfId="6" priority="9" operator="equal">
      <formula>"P"</formula>
    </cfRule>
    <cfRule type="cellIs" dxfId="5" priority="10" operator="equal">
      <formula>"F"</formula>
    </cfRule>
  </conditionalFormatting>
  <conditionalFormatting sqref="G50:G51">
    <cfRule type="containsText" dxfId="4" priority="1" operator="containsText" text="P">
      <formula>NOT(ISERROR(SEARCH("P",G50)))</formula>
    </cfRule>
    <cfRule type="containsText" dxfId="3" priority="2" operator="containsText" text="U">
      <formula>NOT(ISERROR(SEARCH("U",G50)))</formula>
    </cfRule>
    <cfRule type="containsText" dxfId="2" priority="3" operator="containsText" text="P">
      <formula>NOT(ISERROR(SEARCH("P",G50)))</formula>
    </cfRule>
    <cfRule type="containsText" dxfId="1" priority="4" operator="containsText" text="Pass">
      <formula>NOT(ISERROR(SEARCH("Pass",G50)))</formula>
    </cfRule>
    <cfRule type="containsText" dxfId="0" priority="5" operator="containsText" text="Untested">
      <formula>NOT(ISERROR(SEARCH("Untested",G50)))</formula>
    </cfRule>
  </conditionalFormatting>
  <dataValidations count="1">
    <dataValidation type="list" allowBlank="1" showInputMessage="1" showErrorMessage="1" promptTitle="Status" prompt="U - Untested_x000a_P - Passed_x000a_F - Failed_x000a_H - Hold_x000a_C - Cancel" sqref="G22 G14:G20 G24:G32 G34:G48 G50:G57">
      <formula1>"U,P,F,H,C"</formula1>
    </dataValidation>
  </dataValidations>
  <pageMargins left="0.7" right="0.7" top="0.75" bottom="0.75" header="0.3" footer="0.3"/>
  <pageSetup scale="41"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64"/>
  <sheetViews>
    <sheetView tabSelected="1" topLeftCell="A10" workbookViewId="0">
      <selection activeCell="K24" sqref="K24"/>
    </sheetView>
  </sheetViews>
  <sheetFormatPr defaultRowHeight="15"/>
  <cols>
    <col min="4" max="4" width="34.42578125" bestFit="1" customWidth="1"/>
    <col min="5" max="5" width="16.85546875" customWidth="1"/>
    <col min="6" max="6" width="16.5703125" customWidth="1"/>
    <col min="7" max="7" width="17.28515625" customWidth="1"/>
  </cols>
  <sheetData>
    <row r="3" spans="4:7">
      <c r="D3" s="124" t="s">
        <v>504</v>
      </c>
      <c r="E3" s="124" t="s">
        <v>505</v>
      </c>
      <c r="F3" s="124" t="s">
        <v>506</v>
      </c>
      <c r="G3" s="124" t="s">
        <v>11</v>
      </c>
    </row>
    <row r="4" spans="4:7">
      <c r="D4" s="122" t="s">
        <v>507</v>
      </c>
      <c r="E4" s="122" t="s">
        <v>544</v>
      </c>
      <c r="F4" s="122" t="s">
        <v>509</v>
      </c>
      <c r="G4" s="123" t="s">
        <v>510</v>
      </c>
    </row>
    <row r="5" spans="4:7">
      <c r="D5" s="122" t="s">
        <v>508</v>
      </c>
      <c r="E5" s="122" t="s">
        <v>544</v>
      </c>
      <c r="F5" s="122" t="s">
        <v>509</v>
      </c>
      <c r="G5" s="123"/>
    </row>
    <row r="6" spans="4:7">
      <c r="D6" s="122" t="s">
        <v>518</v>
      </c>
      <c r="E6" s="122" t="s">
        <v>544</v>
      </c>
      <c r="F6" s="122" t="s">
        <v>509</v>
      </c>
      <c r="G6" s="123" t="s">
        <v>517</v>
      </c>
    </row>
    <row r="7" spans="4:7">
      <c r="D7" s="122" t="s">
        <v>511</v>
      </c>
      <c r="E7" s="122" t="s">
        <v>544</v>
      </c>
      <c r="F7" s="122" t="s">
        <v>516</v>
      </c>
      <c r="G7" s="123"/>
    </row>
    <row r="8" spans="4:7">
      <c r="D8" s="122" t="s">
        <v>512</v>
      </c>
      <c r="E8" s="122" t="s">
        <v>544</v>
      </c>
      <c r="F8" s="122" t="s">
        <v>516</v>
      </c>
      <c r="G8" s="123"/>
    </row>
    <row r="9" spans="4:7">
      <c r="D9" s="122" t="s">
        <v>513</v>
      </c>
      <c r="E9" s="122" t="s">
        <v>544</v>
      </c>
      <c r="F9" s="122" t="s">
        <v>509</v>
      </c>
      <c r="G9" s="123"/>
    </row>
    <row r="10" spans="4:7">
      <c r="D10" s="122" t="s">
        <v>514</v>
      </c>
      <c r="E10" s="122" t="s">
        <v>544</v>
      </c>
      <c r="F10" s="122" t="s">
        <v>509</v>
      </c>
      <c r="G10" s="123"/>
    </row>
    <row r="11" spans="4:7">
      <c r="D11" s="122" t="s">
        <v>515</v>
      </c>
      <c r="E11" s="122" t="s">
        <v>544</v>
      </c>
      <c r="F11" s="122" t="s">
        <v>516</v>
      </c>
      <c r="G11" s="123"/>
    </row>
    <row r="12" spans="4:7">
      <c r="D12" s="122" t="s">
        <v>520</v>
      </c>
      <c r="E12" s="122" t="s">
        <v>544</v>
      </c>
      <c r="F12" s="122" t="s">
        <v>509</v>
      </c>
      <c r="G12" s="123" t="s">
        <v>525</v>
      </c>
    </row>
    <row r="13" spans="4:7">
      <c r="D13" s="122" t="s">
        <v>519</v>
      </c>
      <c r="E13" s="122" t="s">
        <v>544</v>
      </c>
      <c r="F13" s="122" t="s">
        <v>516</v>
      </c>
      <c r="G13" s="123"/>
    </row>
    <row r="14" spans="4:7">
      <c r="D14" s="122" t="s">
        <v>521</v>
      </c>
      <c r="E14" s="122" t="s">
        <v>544</v>
      </c>
      <c r="F14" s="122" t="s">
        <v>516</v>
      </c>
      <c r="G14" s="123"/>
    </row>
    <row r="15" spans="4:7">
      <c r="D15" s="122" t="s">
        <v>522</v>
      </c>
      <c r="E15" s="122" t="s">
        <v>544</v>
      </c>
      <c r="F15" s="122" t="s">
        <v>509</v>
      </c>
      <c r="G15" s="123"/>
    </row>
    <row r="16" spans="4:7">
      <c r="D16" s="122" t="s">
        <v>523</v>
      </c>
      <c r="E16" s="122" t="s">
        <v>544</v>
      </c>
      <c r="F16" s="122" t="s">
        <v>516</v>
      </c>
      <c r="G16" s="123"/>
    </row>
    <row r="17" spans="4:7">
      <c r="D17" s="122" t="s">
        <v>524</v>
      </c>
      <c r="E17" s="122" t="s">
        <v>544</v>
      </c>
      <c r="F17" s="122" t="s">
        <v>516</v>
      </c>
      <c r="G17" s="123"/>
    </row>
    <row r="18" spans="4:7">
      <c r="D18" s="122" t="s">
        <v>526</v>
      </c>
      <c r="E18" s="122" t="s">
        <v>544</v>
      </c>
      <c r="F18" s="122" t="s">
        <v>509</v>
      </c>
      <c r="G18" s="123" t="s">
        <v>532</v>
      </c>
    </row>
    <row r="19" spans="4:7">
      <c r="D19" s="122" t="s">
        <v>527</v>
      </c>
      <c r="E19" s="122" t="s">
        <v>544</v>
      </c>
      <c r="F19" s="122" t="s">
        <v>516</v>
      </c>
      <c r="G19" s="123"/>
    </row>
    <row r="20" spans="4:7">
      <c r="D20" s="122" t="s">
        <v>528</v>
      </c>
      <c r="E20" s="122" t="s">
        <v>544</v>
      </c>
      <c r="F20" s="122" t="s">
        <v>516</v>
      </c>
      <c r="G20" s="123"/>
    </row>
    <row r="21" spans="4:7">
      <c r="D21" s="122" t="s">
        <v>529</v>
      </c>
      <c r="E21" s="122" t="s">
        <v>544</v>
      </c>
      <c r="F21" s="122" t="s">
        <v>509</v>
      </c>
      <c r="G21" s="123"/>
    </row>
    <row r="22" spans="4:7">
      <c r="D22" s="122" t="s">
        <v>530</v>
      </c>
      <c r="E22" s="122" t="s">
        <v>544</v>
      </c>
      <c r="F22" s="122" t="s">
        <v>516</v>
      </c>
      <c r="G22" s="123"/>
    </row>
    <row r="23" spans="4:7">
      <c r="D23" s="122" t="s">
        <v>531</v>
      </c>
      <c r="E23" s="122" t="s">
        <v>544</v>
      </c>
      <c r="F23" s="122" t="s">
        <v>516</v>
      </c>
      <c r="G23" s="123"/>
    </row>
    <row r="24" spans="4:7">
      <c r="D24" s="122" t="s">
        <v>533</v>
      </c>
      <c r="E24" s="122" t="s">
        <v>544</v>
      </c>
      <c r="F24" s="122" t="s">
        <v>509</v>
      </c>
      <c r="G24" s="123" t="s">
        <v>541</v>
      </c>
    </row>
    <row r="25" spans="4:7">
      <c r="D25" s="122" t="s">
        <v>534</v>
      </c>
      <c r="E25" s="122" t="s">
        <v>544</v>
      </c>
      <c r="F25" s="122" t="s">
        <v>509</v>
      </c>
      <c r="G25" s="123"/>
    </row>
    <row r="26" spans="4:7">
      <c r="D26" s="122" t="s">
        <v>535</v>
      </c>
      <c r="E26" s="122" t="s">
        <v>544</v>
      </c>
      <c r="F26" s="122" t="s">
        <v>516</v>
      </c>
      <c r="G26" s="123"/>
    </row>
    <row r="27" spans="4:7">
      <c r="D27" s="122" t="s">
        <v>536</v>
      </c>
      <c r="E27" s="122" t="s">
        <v>544</v>
      </c>
      <c r="F27" s="122" t="s">
        <v>516</v>
      </c>
      <c r="G27" s="123"/>
    </row>
    <row r="28" spans="4:7">
      <c r="D28" s="122" t="s">
        <v>537</v>
      </c>
      <c r="E28" s="122" t="s">
        <v>544</v>
      </c>
      <c r="F28" s="122" t="s">
        <v>516</v>
      </c>
      <c r="G28" s="123"/>
    </row>
    <row r="29" spans="4:7" ht="15" customHeight="1">
      <c r="D29" s="122" t="s">
        <v>538</v>
      </c>
      <c r="E29" s="122" t="s">
        <v>544</v>
      </c>
      <c r="F29" s="122" t="s">
        <v>509</v>
      </c>
      <c r="G29" s="123" t="s">
        <v>540</v>
      </c>
    </row>
    <row r="30" spans="4:7">
      <c r="D30" s="122" t="s">
        <v>539</v>
      </c>
      <c r="E30" s="122" t="s">
        <v>544</v>
      </c>
      <c r="F30" s="122" t="s">
        <v>509</v>
      </c>
      <c r="G30" s="123"/>
    </row>
    <row r="31" spans="4:7">
      <c r="D31" s="122" t="s">
        <v>542</v>
      </c>
      <c r="E31" s="122" t="s">
        <v>544</v>
      </c>
      <c r="F31" s="122" t="s">
        <v>516</v>
      </c>
      <c r="G31" s="123"/>
    </row>
    <row r="32" spans="4:7">
      <c r="D32" s="122" t="s">
        <v>543</v>
      </c>
      <c r="E32" s="122" t="s">
        <v>544</v>
      </c>
      <c r="F32" s="122" t="s">
        <v>516</v>
      </c>
      <c r="G32" s="123"/>
    </row>
    <row r="33" spans="4:7">
      <c r="D33" s="120"/>
      <c r="E33" s="120"/>
      <c r="F33" s="120"/>
      <c r="G33" s="121"/>
    </row>
    <row r="34" spans="4:7">
      <c r="D34" s="120"/>
      <c r="E34" s="120"/>
      <c r="F34" s="120"/>
      <c r="G34" s="120"/>
    </row>
    <row r="35" spans="4:7">
      <c r="D35" s="120"/>
      <c r="E35" s="120"/>
      <c r="F35" s="120"/>
      <c r="G35" s="120"/>
    </row>
    <row r="36" spans="4:7">
      <c r="D36" s="120"/>
      <c r="E36" s="120"/>
      <c r="F36" s="120"/>
      <c r="G36" s="120"/>
    </row>
    <row r="37" spans="4:7">
      <c r="D37" s="120"/>
      <c r="E37" s="120"/>
      <c r="F37" s="120"/>
      <c r="G37" s="120"/>
    </row>
    <row r="38" spans="4:7">
      <c r="D38" s="120"/>
      <c r="E38" s="120"/>
      <c r="F38" s="120"/>
      <c r="G38" s="120"/>
    </row>
    <row r="39" spans="4:7">
      <c r="D39" s="120"/>
      <c r="E39" s="120"/>
      <c r="F39" s="120"/>
      <c r="G39" s="120"/>
    </row>
    <row r="40" spans="4:7">
      <c r="D40" s="120"/>
      <c r="E40" s="120"/>
      <c r="F40" s="120"/>
      <c r="G40" s="120"/>
    </row>
    <row r="41" spans="4:7">
      <c r="D41" s="120"/>
      <c r="E41" s="120"/>
      <c r="F41" s="120"/>
      <c r="G41" s="120"/>
    </row>
    <row r="42" spans="4:7">
      <c r="D42" s="120"/>
      <c r="E42" s="120"/>
      <c r="F42" s="120"/>
      <c r="G42" s="120"/>
    </row>
    <row r="43" spans="4:7">
      <c r="D43" s="120"/>
      <c r="E43" s="120"/>
      <c r="F43" s="120"/>
      <c r="G43" s="120"/>
    </row>
    <row r="44" spans="4:7">
      <c r="D44" s="120"/>
      <c r="E44" s="120"/>
      <c r="F44" s="120"/>
      <c r="G44" s="120"/>
    </row>
    <row r="45" spans="4:7">
      <c r="D45" s="120"/>
      <c r="E45" s="120"/>
      <c r="F45" s="120"/>
      <c r="G45" s="120"/>
    </row>
    <row r="46" spans="4:7">
      <c r="D46" s="120"/>
      <c r="E46" s="120"/>
      <c r="F46" s="120"/>
      <c r="G46" s="120"/>
    </row>
    <row r="47" spans="4:7">
      <c r="D47" s="120"/>
      <c r="E47" s="120"/>
      <c r="F47" s="120"/>
      <c r="G47" s="120"/>
    </row>
    <row r="48" spans="4:7">
      <c r="D48" s="120"/>
      <c r="E48" s="120"/>
      <c r="F48" s="120"/>
      <c r="G48" s="120"/>
    </row>
    <row r="49" spans="4:7">
      <c r="D49" s="120"/>
      <c r="E49" s="120"/>
      <c r="F49" s="120"/>
      <c r="G49" s="120"/>
    </row>
    <row r="50" spans="4:7">
      <c r="D50" s="120"/>
      <c r="E50" s="120"/>
      <c r="F50" s="120"/>
      <c r="G50" s="120"/>
    </row>
    <row r="51" spans="4:7">
      <c r="D51" s="120"/>
      <c r="E51" s="120"/>
      <c r="F51" s="120"/>
      <c r="G51" s="120"/>
    </row>
    <row r="52" spans="4:7">
      <c r="D52" s="120"/>
      <c r="E52" s="120"/>
      <c r="F52" s="120"/>
      <c r="G52" s="120"/>
    </row>
    <row r="53" spans="4:7">
      <c r="D53" s="120"/>
      <c r="E53" s="120"/>
      <c r="F53" s="120"/>
      <c r="G53" s="120"/>
    </row>
    <row r="54" spans="4:7">
      <c r="D54" s="120"/>
      <c r="E54" s="120"/>
      <c r="F54" s="120"/>
      <c r="G54" s="120"/>
    </row>
    <row r="55" spans="4:7">
      <c r="D55" s="120"/>
      <c r="E55" s="120"/>
      <c r="F55" s="120"/>
      <c r="G55" s="120"/>
    </row>
    <row r="56" spans="4:7">
      <c r="D56" s="120"/>
      <c r="E56" s="120"/>
      <c r="F56" s="120"/>
      <c r="G56" s="120"/>
    </row>
    <row r="57" spans="4:7">
      <c r="D57" s="120"/>
      <c r="E57" s="120"/>
      <c r="F57" s="120"/>
      <c r="G57" s="120"/>
    </row>
    <row r="58" spans="4:7">
      <c r="D58" s="120"/>
      <c r="E58" s="120"/>
      <c r="F58" s="120"/>
      <c r="G58" s="120"/>
    </row>
    <row r="59" spans="4:7">
      <c r="D59" s="120"/>
      <c r="E59" s="120"/>
      <c r="F59" s="120"/>
      <c r="G59" s="120"/>
    </row>
    <row r="60" spans="4:7">
      <c r="D60" s="120"/>
      <c r="E60" s="120"/>
      <c r="F60" s="120"/>
      <c r="G60" s="120"/>
    </row>
    <row r="61" spans="4:7">
      <c r="D61" s="120"/>
      <c r="E61" s="120"/>
      <c r="F61" s="120"/>
      <c r="G61" s="120"/>
    </row>
    <row r="62" spans="4:7">
      <c r="D62" s="120"/>
      <c r="E62" s="120"/>
      <c r="F62" s="120"/>
      <c r="G62" s="120"/>
    </row>
    <row r="63" spans="4:7">
      <c r="D63" s="120"/>
      <c r="E63" s="120"/>
      <c r="F63" s="120"/>
      <c r="G63" s="120"/>
    </row>
    <row r="64" spans="4:7">
      <c r="D64" s="120"/>
      <c r="E64" s="120"/>
      <c r="F64" s="120"/>
      <c r="G64" s="120"/>
    </row>
  </sheetData>
  <mergeCells count="6">
    <mergeCell ref="G4:G5"/>
    <mergeCell ref="G6:G11"/>
    <mergeCell ref="G12:G17"/>
    <mergeCell ref="G18:G23"/>
    <mergeCell ref="G24:G28"/>
    <mergeCell ref="G29:G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ROC</vt:lpstr>
      <vt:lpstr>Sumary</vt:lpstr>
      <vt:lpstr>F001_TiepNhanYeuCau</vt:lpstr>
      <vt:lpstr>F002_SoNhanMau</vt:lpstr>
      <vt:lpstr>F003_SoChuyenMau</vt:lpstr>
      <vt:lpstr>F004_SoKQ</vt:lpstr>
      <vt:lpstr>F005_FormKQ</vt:lpstr>
      <vt:lpstr>Specification</vt:lpstr>
      <vt:lpstr>F001_TiepNhanYeuCau!Print_Area</vt:lpstr>
      <vt:lpstr>F002_SoNhanMau!Print_Area</vt:lpstr>
      <vt:lpstr>F003_SoChuyenMau!Print_Area</vt:lpstr>
      <vt:lpstr>F004_SoKQ!Print_Area</vt:lpstr>
      <vt:lpstr>F005_FormKQ!Print_Area</vt:lpstr>
      <vt:lpstr>ROC!Print_Area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Phuong Huynh</cp:lastModifiedBy>
  <dcterms:created xsi:type="dcterms:W3CDTF">2015-12-11T09:04:43Z</dcterms:created>
  <dcterms:modified xsi:type="dcterms:W3CDTF">2017-04-09T11:36:17Z</dcterms:modified>
</cp:coreProperties>
</file>