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filterPrivacy="1"/>
  <xr:revisionPtr revIDLastSave="1" documentId="11_AD4DC2C4214B839BC62F9C97F64912586AE8DE23" xr6:coauthVersionLast="36" xr6:coauthVersionMax="36" xr10:uidLastSave="{ED38EC01-D745-4CDA-B2E8-BFBFAC010DFF}"/>
  <bookViews>
    <workbookView xWindow="0" yWindow="600" windowWidth="22260" windowHeight="12643" activeTab="1" xr2:uid="{00000000-000D-0000-FFFF-FFFF00000000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Sheet2!$A$1:$K$443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FFE2FC-E139-4918-95BE-A298515DFC55}" keepAlive="1" name="查询 - diabetes tab" description="与工作簿中“diabetes tab”查询的连接。" type="5" refreshedVersion="6" background="1" saveData="1">
    <dbPr connection="Provider=Microsoft.Mashup.OleDb.1;Data Source=$Workbook$;Location=diabetes tab;Extended Properties=&quot;&quot;" command="SELECT * FROM [diabetes tab]"/>
  </connection>
</connections>
</file>

<file path=xl/sharedStrings.xml><?xml version="1.0" encoding="utf-8"?>
<sst xmlns="http://schemas.openxmlformats.org/spreadsheetml/2006/main" count="13" uniqueCount="13">
  <si>
    <t>AGE</t>
  </si>
  <si>
    <t>SEX</t>
  </si>
  <si>
    <t>BMI</t>
  </si>
  <si>
    <t>BP</t>
  </si>
  <si>
    <t>S1</t>
  </si>
  <si>
    <t>S2</t>
  </si>
  <si>
    <t>S3</t>
  </si>
  <si>
    <t>S4</t>
  </si>
  <si>
    <t>S5</t>
  </si>
  <si>
    <t>S6</t>
  </si>
  <si>
    <t>Y</t>
  </si>
  <si>
    <t>平均值项:AGE</t>
  </si>
  <si>
    <t>标准偏差项:AGE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</si>
</sst>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697.66768136574" createdVersion="6" refreshedVersion="6" minRefreshableVersion="3" recordCount="442" xr:uid="{97C5B7A3-C9F8-4C51-9DD4-3880064AC455}">
  <cacheSource type="worksheet">
    <worksheetSource name="diabetes_tab"/>
  </cacheSource>
  <cacheFields count="11">
    <cacheField name="AGE" numFmtId="0">
      <sharedItems containsSemiMixedTypes="0" containsString="0" containsNumber="1" containsInteger="1" minValue="19" maxValue="79"/>
    </cacheField>
    <cacheField name="SEX" numFmtId="0">
      <sharedItems containsSemiMixedTypes="0" containsString="0" containsNumber="1" containsInteger="1" minValue="1" maxValue="2"/>
    </cacheField>
    <cacheField name="BMI" numFmtId="0">
      <sharedItems containsSemiMixedTypes="0" containsString="0" containsNumber="1" minValue="18" maxValue="42.2"/>
    </cacheField>
    <cacheField name="BP" numFmtId="0">
      <sharedItems containsSemiMixedTypes="0" containsString="0" containsNumber="1" minValue="62" maxValue="133"/>
    </cacheField>
    <cacheField name="S1" numFmtId="0">
      <sharedItems containsSemiMixedTypes="0" containsString="0" containsNumber="1" containsInteger="1" minValue="97" maxValue="301"/>
    </cacheField>
    <cacheField name="S2" numFmtId="0">
      <sharedItems containsSemiMixedTypes="0" containsString="0" containsNumber="1" minValue="41.6" maxValue="242.4"/>
    </cacheField>
    <cacheField name="S3" numFmtId="0">
      <sharedItems containsSemiMixedTypes="0" containsString="0" containsNumber="1" containsInteger="1" minValue="22" maxValue="99"/>
    </cacheField>
    <cacheField name="S4" numFmtId="0">
      <sharedItems containsSemiMixedTypes="0" containsString="0" containsNumber="1" minValue="2" maxValue="9.09"/>
    </cacheField>
    <cacheField name="S5" numFmtId="0">
      <sharedItems containsSemiMixedTypes="0" containsString="0" containsNumber="1" minValue="3.2581000000000002" maxValue="6.1070000000000002"/>
    </cacheField>
    <cacheField name="S6" numFmtId="0">
      <sharedItems containsSemiMixedTypes="0" containsString="0" containsNumber="1" containsInteger="1" minValue="58" maxValue="124"/>
    </cacheField>
    <cacheField name="Y" numFmtId="0">
      <sharedItems containsSemiMixedTypes="0" containsString="0" containsNumber="1" containsInteger="1" minValue="25" maxValue="3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2">
  <r>
    <n v="59"/>
    <n v="2"/>
    <n v="32.1"/>
    <n v="101"/>
    <n v="157"/>
    <n v="93.2"/>
    <n v="38"/>
    <n v="4"/>
    <n v="4.8597999999999999"/>
    <n v="87"/>
    <n v="151"/>
  </r>
  <r>
    <n v="48"/>
    <n v="1"/>
    <n v="21.6"/>
    <n v="87"/>
    <n v="183"/>
    <n v="103.2"/>
    <n v="70"/>
    <n v="3"/>
    <n v="3.8917999999999999"/>
    <n v="69"/>
    <n v="75"/>
  </r>
  <r>
    <n v="72"/>
    <n v="2"/>
    <n v="30.5"/>
    <n v="93"/>
    <n v="156"/>
    <n v="93.6"/>
    <n v="41"/>
    <n v="4"/>
    <n v="4.6727999999999996"/>
    <n v="85"/>
    <n v="141"/>
  </r>
  <r>
    <n v="24"/>
    <n v="1"/>
    <n v="25.3"/>
    <n v="84"/>
    <n v="198"/>
    <n v="131.4"/>
    <n v="40"/>
    <n v="5"/>
    <n v="4.8902999999999999"/>
    <n v="89"/>
    <n v="206"/>
  </r>
  <r>
    <n v="50"/>
    <n v="1"/>
    <n v="23"/>
    <n v="101"/>
    <n v="192"/>
    <n v="125.4"/>
    <n v="52"/>
    <n v="4"/>
    <n v="4.2904999999999998"/>
    <n v="80"/>
    <n v="135"/>
  </r>
  <r>
    <n v="23"/>
    <n v="1"/>
    <n v="22.6"/>
    <n v="89"/>
    <n v="139"/>
    <n v="64.8"/>
    <n v="61"/>
    <n v="2"/>
    <n v="4.1897000000000002"/>
    <n v="68"/>
    <n v="97"/>
  </r>
  <r>
    <n v="36"/>
    <n v="2"/>
    <n v="22"/>
    <n v="90"/>
    <n v="160"/>
    <n v="99.6"/>
    <n v="50"/>
    <n v="3"/>
    <n v="3.9512"/>
    <n v="82"/>
    <n v="138"/>
  </r>
  <r>
    <n v="66"/>
    <n v="2"/>
    <n v="26.2"/>
    <n v="114"/>
    <n v="255"/>
    <n v="185"/>
    <n v="56"/>
    <n v="4.55"/>
    <n v="4.2484999999999999"/>
    <n v="92"/>
    <n v="63"/>
  </r>
  <r>
    <n v="60"/>
    <n v="2"/>
    <n v="32.1"/>
    <n v="83"/>
    <n v="179"/>
    <n v="119.4"/>
    <n v="42"/>
    <n v="4"/>
    <n v="4.4772999999999996"/>
    <n v="94"/>
    <n v="110"/>
  </r>
  <r>
    <n v="29"/>
    <n v="1"/>
    <n v="30"/>
    <n v="85"/>
    <n v="180"/>
    <n v="93.4"/>
    <n v="43"/>
    <n v="4"/>
    <n v="5.3845000000000001"/>
    <n v="88"/>
    <n v="310"/>
  </r>
  <r>
    <n v="22"/>
    <n v="1"/>
    <n v="18.600000000000001"/>
    <n v="97"/>
    <n v="114"/>
    <n v="57.6"/>
    <n v="46"/>
    <n v="2"/>
    <n v="3.9512"/>
    <n v="83"/>
    <n v="101"/>
  </r>
  <r>
    <n v="56"/>
    <n v="2"/>
    <n v="28"/>
    <n v="85"/>
    <n v="184"/>
    <n v="144.80000000000001"/>
    <n v="32"/>
    <n v="6"/>
    <n v="3.5834999999999999"/>
    <n v="77"/>
    <n v="69"/>
  </r>
  <r>
    <n v="53"/>
    <n v="1"/>
    <n v="23.7"/>
    <n v="92"/>
    <n v="186"/>
    <n v="109.2"/>
    <n v="62"/>
    <n v="3"/>
    <n v="4.3041"/>
    <n v="81"/>
    <n v="179"/>
  </r>
  <r>
    <n v="50"/>
    <n v="2"/>
    <n v="26.2"/>
    <n v="97"/>
    <n v="186"/>
    <n v="105.4"/>
    <n v="49"/>
    <n v="4"/>
    <n v="5.0625999999999998"/>
    <n v="88"/>
    <n v="185"/>
  </r>
  <r>
    <n v="61"/>
    <n v="1"/>
    <n v="24"/>
    <n v="91"/>
    <n v="202"/>
    <n v="115.4"/>
    <n v="72"/>
    <n v="3"/>
    <n v="4.2904999999999998"/>
    <n v="73"/>
    <n v="118"/>
  </r>
  <r>
    <n v="34"/>
    <n v="2"/>
    <n v="24.7"/>
    <n v="118"/>
    <n v="254"/>
    <n v="184.2"/>
    <n v="39"/>
    <n v="7"/>
    <n v="5.0369999999999999"/>
    <n v="81"/>
    <n v="171"/>
  </r>
  <r>
    <n v="47"/>
    <n v="1"/>
    <n v="30.3"/>
    <n v="109"/>
    <n v="207"/>
    <n v="100.2"/>
    <n v="70"/>
    <n v="3"/>
    <n v="5.2149000000000001"/>
    <n v="98"/>
    <n v="166"/>
  </r>
  <r>
    <n v="68"/>
    <n v="2"/>
    <n v="27.5"/>
    <n v="111"/>
    <n v="214"/>
    <n v="147"/>
    <n v="39"/>
    <n v="5"/>
    <n v="4.9416000000000002"/>
    <n v="91"/>
    <n v="144"/>
  </r>
  <r>
    <n v="38"/>
    <n v="1"/>
    <n v="25.4"/>
    <n v="84"/>
    <n v="162"/>
    <n v="103"/>
    <n v="42"/>
    <n v="4"/>
    <n v="4.4427000000000003"/>
    <n v="87"/>
    <n v="97"/>
  </r>
  <r>
    <n v="41"/>
    <n v="1"/>
    <n v="24.7"/>
    <n v="83"/>
    <n v="187"/>
    <n v="108.2"/>
    <n v="60"/>
    <n v="3"/>
    <n v="4.5433000000000003"/>
    <n v="78"/>
    <n v="168"/>
  </r>
  <r>
    <n v="35"/>
    <n v="1"/>
    <n v="21.1"/>
    <n v="82"/>
    <n v="156"/>
    <n v="87.8"/>
    <n v="50"/>
    <n v="3"/>
    <n v="4.5109000000000004"/>
    <n v="95"/>
    <n v="68"/>
  </r>
  <r>
    <n v="25"/>
    <n v="2"/>
    <n v="24.3"/>
    <n v="95"/>
    <n v="162"/>
    <n v="98.6"/>
    <n v="54"/>
    <n v="3"/>
    <n v="3.8500999999999999"/>
    <n v="87"/>
    <n v="49"/>
  </r>
  <r>
    <n v="25"/>
    <n v="1"/>
    <n v="26"/>
    <n v="92"/>
    <n v="187"/>
    <n v="120.4"/>
    <n v="56"/>
    <n v="3"/>
    <n v="3.9702999999999999"/>
    <n v="88"/>
    <n v="68"/>
  </r>
  <r>
    <n v="61"/>
    <n v="2"/>
    <n v="32"/>
    <n v="103.67"/>
    <n v="210"/>
    <n v="85.2"/>
    <n v="35"/>
    <n v="6"/>
    <n v="6.1070000000000002"/>
    <n v="124"/>
    <n v="245"/>
  </r>
  <r>
    <n v="31"/>
    <n v="1"/>
    <n v="29.7"/>
    <n v="88"/>
    <n v="167"/>
    <n v="103.4"/>
    <n v="48"/>
    <n v="4"/>
    <n v="4.3567"/>
    <n v="78"/>
    <n v="184"/>
  </r>
  <r>
    <n v="30"/>
    <n v="2"/>
    <n v="25.2"/>
    <n v="83"/>
    <n v="178"/>
    <n v="118.4"/>
    <n v="34"/>
    <n v="5"/>
    <n v="4.8520000000000003"/>
    <n v="83"/>
    <n v="202"/>
  </r>
  <r>
    <n v="19"/>
    <n v="1"/>
    <n v="19.2"/>
    <n v="87"/>
    <n v="124"/>
    <n v="54"/>
    <n v="57"/>
    <n v="2"/>
    <n v="4.1744000000000003"/>
    <n v="90"/>
    <n v="137"/>
  </r>
  <r>
    <n v="42"/>
    <n v="1"/>
    <n v="31.9"/>
    <n v="83"/>
    <n v="158"/>
    <n v="87.6"/>
    <n v="53"/>
    <n v="3"/>
    <n v="4.4659000000000004"/>
    <n v="101"/>
    <n v="85"/>
  </r>
  <r>
    <n v="63"/>
    <n v="1"/>
    <n v="24.4"/>
    <n v="73"/>
    <n v="160"/>
    <n v="91.4"/>
    <n v="48"/>
    <n v="3"/>
    <n v="4.6346999999999996"/>
    <n v="78"/>
    <n v="131"/>
  </r>
  <r>
    <n v="67"/>
    <n v="2"/>
    <n v="25.8"/>
    <n v="113"/>
    <n v="158"/>
    <n v="54.2"/>
    <n v="64"/>
    <n v="2"/>
    <n v="5.2933000000000003"/>
    <n v="104"/>
    <n v="283"/>
  </r>
  <r>
    <n v="32"/>
    <n v="1"/>
    <n v="30.5"/>
    <n v="89"/>
    <n v="182"/>
    <n v="110.6"/>
    <n v="56"/>
    <n v="3"/>
    <n v="4.3437999999999999"/>
    <n v="89"/>
    <n v="129"/>
  </r>
  <r>
    <n v="42"/>
    <n v="1"/>
    <n v="20.3"/>
    <n v="71"/>
    <n v="161"/>
    <n v="81.2"/>
    <n v="66"/>
    <n v="2"/>
    <n v="4.2340999999999998"/>
    <n v="81"/>
    <n v="59"/>
  </r>
  <r>
    <n v="58"/>
    <n v="2"/>
    <n v="38"/>
    <n v="103"/>
    <n v="150"/>
    <n v="107.2"/>
    <n v="22"/>
    <n v="7"/>
    <n v="4.6444000000000001"/>
    <n v="98"/>
    <n v="341"/>
  </r>
  <r>
    <n v="57"/>
    <n v="1"/>
    <n v="21.7"/>
    <n v="94"/>
    <n v="157"/>
    <n v="58"/>
    <n v="82"/>
    <n v="2"/>
    <n v="4.4427000000000003"/>
    <n v="92"/>
    <n v="87"/>
  </r>
  <r>
    <n v="53"/>
    <n v="1"/>
    <n v="20.5"/>
    <n v="78"/>
    <n v="147"/>
    <n v="84.2"/>
    <n v="52"/>
    <n v="3"/>
    <n v="3.9889999999999999"/>
    <n v="75"/>
    <n v="65"/>
  </r>
  <r>
    <n v="62"/>
    <n v="2"/>
    <n v="23.5"/>
    <n v="80.33"/>
    <n v="225"/>
    <n v="112.8"/>
    <n v="86"/>
    <n v="2.62"/>
    <n v="4.8752000000000004"/>
    <n v="96"/>
    <n v="102"/>
  </r>
  <r>
    <n v="52"/>
    <n v="1"/>
    <n v="28.5"/>
    <n v="110"/>
    <n v="195"/>
    <n v="97.2"/>
    <n v="60"/>
    <n v="3"/>
    <n v="5.2416999999999998"/>
    <n v="85"/>
    <n v="265"/>
  </r>
  <r>
    <n v="46"/>
    <n v="1"/>
    <n v="27.4"/>
    <n v="78"/>
    <n v="171"/>
    <n v="88"/>
    <n v="58"/>
    <n v="3"/>
    <n v="4.8282999999999996"/>
    <n v="90"/>
    <n v="276"/>
  </r>
  <r>
    <n v="48"/>
    <n v="2"/>
    <n v="33"/>
    <n v="123"/>
    <n v="253"/>
    <n v="163.6"/>
    <n v="44"/>
    <n v="6"/>
    <n v="5.4249999999999998"/>
    <n v="97"/>
    <n v="252"/>
  </r>
  <r>
    <n v="48"/>
    <n v="2"/>
    <n v="27.7"/>
    <n v="73"/>
    <n v="191"/>
    <n v="119.4"/>
    <n v="46"/>
    <n v="4"/>
    <n v="4.8520000000000003"/>
    <n v="92"/>
    <n v="90"/>
  </r>
  <r>
    <n v="50"/>
    <n v="2"/>
    <n v="25.6"/>
    <n v="101"/>
    <n v="229"/>
    <n v="162.19999999999999"/>
    <n v="43"/>
    <n v="5"/>
    <n v="4.7790999999999997"/>
    <n v="114"/>
    <n v="100"/>
  </r>
  <r>
    <n v="21"/>
    <n v="1"/>
    <n v="20.100000000000001"/>
    <n v="63"/>
    <n v="135"/>
    <n v="69"/>
    <n v="54"/>
    <n v="3"/>
    <n v="4.0942999999999996"/>
    <n v="89"/>
    <n v="55"/>
  </r>
  <r>
    <n v="32"/>
    <n v="2"/>
    <n v="25.4"/>
    <n v="90.33"/>
    <n v="153"/>
    <n v="100.4"/>
    <n v="34"/>
    <n v="4.5"/>
    <n v="4.5326000000000004"/>
    <n v="83"/>
    <n v="61"/>
  </r>
  <r>
    <n v="54"/>
    <n v="1"/>
    <n v="24.2"/>
    <n v="74"/>
    <n v="204"/>
    <n v="109"/>
    <n v="82"/>
    <n v="2"/>
    <n v="4.1744000000000003"/>
    <n v="109"/>
    <n v="92"/>
  </r>
  <r>
    <n v="61"/>
    <n v="2"/>
    <n v="32.700000000000003"/>
    <n v="97"/>
    <n v="177"/>
    <n v="118.4"/>
    <n v="29"/>
    <n v="6"/>
    <n v="4.9972000000000003"/>
    <n v="87"/>
    <n v="259"/>
  </r>
  <r>
    <n v="56"/>
    <n v="2"/>
    <n v="23.1"/>
    <n v="104"/>
    <n v="181"/>
    <n v="116.4"/>
    <n v="47"/>
    <n v="4"/>
    <n v="4.4772999999999996"/>
    <n v="79"/>
    <n v="53"/>
  </r>
  <r>
    <n v="33"/>
    <n v="1"/>
    <n v="25.3"/>
    <n v="85"/>
    <n v="155"/>
    <n v="85"/>
    <n v="51"/>
    <n v="3"/>
    <n v="4.5538999999999996"/>
    <n v="70"/>
    <n v="190"/>
  </r>
  <r>
    <n v="27"/>
    <n v="1"/>
    <n v="19.600000000000001"/>
    <n v="78"/>
    <n v="128"/>
    <n v="68"/>
    <n v="43"/>
    <n v="3"/>
    <n v="4.4427000000000003"/>
    <n v="71"/>
    <n v="142"/>
  </r>
  <r>
    <n v="67"/>
    <n v="2"/>
    <n v="22.5"/>
    <n v="98"/>
    <n v="191"/>
    <n v="119.2"/>
    <n v="61"/>
    <n v="3"/>
    <n v="3.9889999999999999"/>
    <n v="86"/>
    <n v="75"/>
  </r>
  <r>
    <n v="37"/>
    <n v="2"/>
    <n v="27.7"/>
    <n v="93"/>
    <n v="180"/>
    <n v="119.4"/>
    <n v="30"/>
    <n v="6"/>
    <n v="5.0304000000000002"/>
    <n v="88"/>
    <n v="142"/>
  </r>
  <r>
    <n v="58"/>
    <n v="1"/>
    <n v="25.7"/>
    <n v="99"/>
    <n v="157"/>
    <n v="91.6"/>
    <n v="49"/>
    <n v="3"/>
    <n v="4.4066999999999998"/>
    <n v="93"/>
    <n v="155"/>
  </r>
  <r>
    <n v="65"/>
    <n v="2"/>
    <n v="27.9"/>
    <n v="103"/>
    <n v="159"/>
    <n v="96.8"/>
    <n v="42"/>
    <n v="4"/>
    <n v="4.6151"/>
    <n v="86"/>
    <n v="225"/>
  </r>
  <r>
    <n v="34"/>
    <n v="1"/>
    <n v="25.5"/>
    <n v="93"/>
    <n v="218"/>
    <n v="144"/>
    <n v="57"/>
    <n v="4"/>
    <n v="4.4427000000000003"/>
    <n v="88"/>
    <n v="59"/>
  </r>
  <r>
    <n v="46"/>
    <n v="1"/>
    <n v="24.9"/>
    <n v="115"/>
    <n v="198"/>
    <n v="129.6"/>
    <n v="54"/>
    <n v="4"/>
    <n v="4.2766999999999999"/>
    <n v="103"/>
    <n v="104"/>
  </r>
  <r>
    <n v="35"/>
    <n v="1"/>
    <n v="28.7"/>
    <n v="97"/>
    <n v="204"/>
    <n v="126.8"/>
    <n v="64"/>
    <n v="3"/>
    <n v="4.1897000000000002"/>
    <n v="93"/>
    <n v="182"/>
  </r>
  <r>
    <n v="37"/>
    <n v="1"/>
    <n v="21.8"/>
    <n v="84"/>
    <n v="184"/>
    <n v="101"/>
    <n v="73"/>
    <n v="3"/>
    <n v="3.9119999999999999"/>
    <n v="93"/>
    <n v="128"/>
  </r>
  <r>
    <n v="37"/>
    <n v="1"/>
    <n v="30.2"/>
    <n v="87"/>
    <n v="166"/>
    <n v="96"/>
    <n v="40"/>
    <n v="4.1500000000000004"/>
    <n v="5.0106000000000002"/>
    <n v="87"/>
    <n v="52"/>
  </r>
  <r>
    <n v="41"/>
    <n v="1"/>
    <n v="20.5"/>
    <n v="80"/>
    <n v="124"/>
    <n v="48.8"/>
    <n v="64"/>
    <n v="2"/>
    <n v="4.0254000000000003"/>
    <n v="75"/>
    <n v="37"/>
  </r>
  <r>
    <n v="60"/>
    <n v="1"/>
    <n v="20.399999999999999"/>
    <n v="105"/>
    <n v="198"/>
    <n v="78.400000000000006"/>
    <n v="99"/>
    <n v="2"/>
    <n v="4.6346999999999996"/>
    <n v="79"/>
    <n v="170"/>
  </r>
  <r>
    <n v="66"/>
    <n v="2"/>
    <n v="24"/>
    <n v="98"/>
    <n v="236"/>
    <n v="146.4"/>
    <n v="58"/>
    <n v="4"/>
    <n v="5.0625999999999998"/>
    <n v="96"/>
    <n v="170"/>
  </r>
  <r>
    <n v="29"/>
    <n v="1"/>
    <n v="26"/>
    <n v="83"/>
    <n v="141"/>
    <n v="65.2"/>
    <n v="64"/>
    <n v="2"/>
    <n v="4.0774999999999997"/>
    <n v="83"/>
    <n v="61"/>
  </r>
  <r>
    <n v="37"/>
    <n v="2"/>
    <n v="26.8"/>
    <n v="79"/>
    <n v="157"/>
    <n v="98"/>
    <n v="28"/>
    <n v="6"/>
    <n v="5.0434000000000001"/>
    <n v="96"/>
    <n v="144"/>
  </r>
  <r>
    <n v="41"/>
    <n v="2"/>
    <n v="25.7"/>
    <n v="83"/>
    <n v="181"/>
    <n v="106.6"/>
    <n v="66"/>
    <n v="3"/>
    <n v="3.7376999999999998"/>
    <n v="85"/>
    <n v="52"/>
  </r>
  <r>
    <n v="39"/>
    <n v="1"/>
    <n v="22.9"/>
    <n v="77"/>
    <n v="204"/>
    <n v="143.19999999999999"/>
    <n v="46"/>
    <n v="4"/>
    <n v="4.3041"/>
    <n v="74"/>
    <n v="128"/>
  </r>
  <r>
    <n v="67"/>
    <n v="2"/>
    <n v="24"/>
    <n v="83"/>
    <n v="143"/>
    <n v="77.2"/>
    <n v="49"/>
    <n v="3"/>
    <n v="4.4307999999999996"/>
    <n v="94"/>
    <n v="71"/>
  </r>
  <r>
    <n v="36"/>
    <n v="2"/>
    <n v="24.1"/>
    <n v="112"/>
    <n v="193"/>
    <n v="125"/>
    <n v="35"/>
    <n v="6"/>
    <n v="5.1059000000000001"/>
    <n v="95"/>
    <n v="163"/>
  </r>
  <r>
    <n v="46"/>
    <n v="2"/>
    <n v="24.7"/>
    <n v="85"/>
    <n v="174"/>
    <n v="123.2"/>
    <n v="30"/>
    <n v="6"/>
    <n v="4.6444000000000001"/>
    <n v="96"/>
    <n v="150"/>
  </r>
  <r>
    <n v="60"/>
    <n v="2"/>
    <n v="25"/>
    <n v="89.67"/>
    <n v="185"/>
    <n v="120.8"/>
    <n v="46"/>
    <n v="4.0199999999999996"/>
    <n v="4.5109000000000004"/>
    <n v="92"/>
    <n v="97"/>
  </r>
  <r>
    <n v="59"/>
    <n v="2"/>
    <n v="23.6"/>
    <n v="83"/>
    <n v="165"/>
    <n v="100"/>
    <n v="47"/>
    <n v="4"/>
    <n v="4.4997999999999996"/>
    <n v="92"/>
    <n v="160"/>
  </r>
  <r>
    <n v="53"/>
    <n v="1"/>
    <n v="22.1"/>
    <n v="93"/>
    <n v="134"/>
    <n v="76.2"/>
    <n v="46"/>
    <n v="3"/>
    <n v="4.0774999999999997"/>
    <n v="96"/>
    <n v="178"/>
  </r>
  <r>
    <n v="48"/>
    <n v="1"/>
    <n v="19.899999999999999"/>
    <n v="91"/>
    <n v="189"/>
    <n v="109.6"/>
    <n v="69"/>
    <n v="3"/>
    <n v="3.9512"/>
    <n v="101"/>
    <n v="48"/>
  </r>
  <r>
    <n v="48"/>
    <n v="1"/>
    <n v="29.5"/>
    <n v="131"/>
    <n v="207"/>
    <n v="132.19999999999999"/>
    <n v="47"/>
    <n v="4"/>
    <n v="4.9344999999999999"/>
    <n v="106"/>
    <n v="270"/>
  </r>
  <r>
    <n v="66"/>
    <n v="2"/>
    <n v="26"/>
    <n v="91"/>
    <n v="264"/>
    <n v="146.6"/>
    <n v="65"/>
    <n v="4"/>
    <n v="5.5682999999999998"/>
    <n v="87"/>
    <n v="202"/>
  </r>
  <r>
    <n v="52"/>
    <n v="2"/>
    <n v="24.5"/>
    <n v="94"/>
    <n v="217"/>
    <n v="149.4"/>
    <n v="48"/>
    <n v="5"/>
    <n v="4.585"/>
    <n v="89"/>
    <n v="111"/>
  </r>
  <r>
    <n v="52"/>
    <n v="2"/>
    <n v="26.6"/>
    <n v="111"/>
    <n v="209"/>
    <n v="126.4"/>
    <n v="61"/>
    <n v="3"/>
    <n v="4.6821000000000002"/>
    <n v="109"/>
    <n v="85"/>
  </r>
  <r>
    <n v="46"/>
    <n v="2"/>
    <n v="23.5"/>
    <n v="87"/>
    <n v="181"/>
    <n v="114.8"/>
    <n v="44"/>
    <n v="4"/>
    <n v="4.7095000000000002"/>
    <n v="98"/>
    <n v="42"/>
  </r>
  <r>
    <n v="40"/>
    <n v="2"/>
    <n v="29"/>
    <n v="115"/>
    <n v="97"/>
    <n v="47.2"/>
    <n v="35"/>
    <n v="2.77"/>
    <n v="4.3041"/>
    <n v="95"/>
    <n v="170"/>
  </r>
  <r>
    <n v="22"/>
    <n v="1"/>
    <n v="23"/>
    <n v="73"/>
    <n v="161"/>
    <n v="97.8"/>
    <n v="54"/>
    <n v="3"/>
    <n v="3.8285999999999998"/>
    <n v="91"/>
    <n v="200"/>
  </r>
  <r>
    <n v="50"/>
    <n v="1"/>
    <n v="21"/>
    <n v="88"/>
    <n v="140"/>
    <n v="71.8"/>
    <n v="35"/>
    <n v="4"/>
    <n v="5.1120000000000001"/>
    <n v="71"/>
    <n v="252"/>
  </r>
  <r>
    <n v="20"/>
    <n v="1"/>
    <n v="22.9"/>
    <n v="87"/>
    <n v="191"/>
    <n v="128.19999999999999"/>
    <n v="53"/>
    <n v="4"/>
    <n v="3.8917999999999999"/>
    <n v="85"/>
    <n v="113"/>
  </r>
  <r>
    <n v="68"/>
    <n v="1"/>
    <n v="27.5"/>
    <n v="107"/>
    <n v="241"/>
    <n v="149.6"/>
    <n v="64"/>
    <n v="4"/>
    <n v="4.92"/>
    <n v="90"/>
    <n v="143"/>
  </r>
  <r>
    <n v="52"/>
    <n v="2"/>
    <n v="24.3"/>
    <n v="86"/>
    <n v="197"/>
    <n v="133.6"/>
    <n v="44"/>
    <n v="5"/>
    <n v="4.5747"/>
    <n v="91"/>
    <n v="51"/>
  </r>
  <r>
    <n v="44"/>
    <n v="1"/>
    <n v="23.1"/>
    <n v="87"/>
    <n v="213"/>
    <n v="126.4"/>
    <n v="77"/>
    <n v="3"/>
    <n v="3.8712"/>
    <n v="72"/>
    <n v="52"/>
  </r>
  <r>
    <n v="38"/>
    <n v="1"/>
    <n v="27.3"/>
    <n v="81"/>
    <n v="146"/>
    <n v="81.599999999999994"/>
    <n v="47"/>
    <n v="3"/>
    <n v="4.4659000000000004"/>
    <n v="81"/>
    <n v="210"/>
  </r>
  <r>
    <n v="49"/>
    <n v="1"/>
    <n v="22.7"/>
    <n v="65.33"/>
    <n v="168"/>
    <n v="96.2"/>
    <n v="62"/>
    <n v="2.71"/>
    <n v="3.8917999999999999"/>
    <n v="60"/>
    <n v="65"/>
  </r>
  <r>
    <n v="61"/>
    <n v="1"/>
    <n v="33"/>
    <n v="95"/>
    <n v="182"/>
    <n v="114.8"/>
    <n v="54"/>
    <n v="3"/>
    <n v="4.1897000000000002"/>
    <n v="74"/>
    <n v="141"/>
  </r>
  <r>
    <n v="29"/>
    <n v="2"/>
    <n v="19.399999999999999"/>
    <n v="83"/>
    <n v="152"/>
    <n v="105.8"/>
    <n v="39"/>
    <n v="4"/>
    <n v="3.5834999999999999"/>
    <n v="83"/>
    <n v="55"/>
  </r>
  <r>
    <n v="61"/>
    <n v="1"/>
    <n v="25.8"/>
    <n v="98"/>
    <n v="235"/>
    <n v="125.8"/>
    <n v="76"/>
    <n v="3"/>
    <n v="5.1120000000000001"/>
    <n v="82"/>
    <n v="134"/>
  </r>
  <r>
    <n v="34"/>
    <n v="2"/>
    <n v="22.6"/>
    <n v="75"/>
    <n v="166"/>
    <n v="91.8"/>
    <n v="60"/>
    <n v="3"/>
    <n v="4.2626999999999997"/>
    <n v="108"/>
    <n v="42"/>
  </r>
  <r>
    <n v="36"/>
    <n v="1"/>
    <n v="21.9"/>
    <n v="89"/>
    <n v="189"/>
    <n v="105.2"/>
    <n v="68"/>
    <n v="3"/>
    <n v="4.3693999999999997"/>
    <n v="96"/>
    <n v="111"/>
  </r>
  <r>
    <n v="52"/>
    <n v="1"/>
    <n v="24"/>
    <n v="83"/>
    <n v="167"/>
    <n v="86.6"/>
    <n v="71"/>
    <n v="2"/>
    <n v="3.8500999999999999"/>
    <n v="94"/>
    <n v="98"/>
  </r>
  <r>
    <n v="61"/>
    <n v="1"/>
    <n v="31.2"/>
    <n v="79"/>
    <n v="235"/>
    <n v="156.80000000000001"/>
    <n v="47"/>
    <n v="5"/>
    <n v="5.0499000000000001"/>
    <n v="96"/>
    <n v="164"/>
  </r>
  <r>
    <n v="43"/>
    <n v="1"/>
    <n v="26.8"/>
    <n v="123"/>
    <n v="193"/>
    <n v="102.2"/>
    <n v="67"/>
    <n v="3"/>
    <n v="4.7790999999999997"/>
    <n v="94"/>
    <n v="48"/>
  </r>
  <r>
    <n v="35"/>
    <n v="1"/>
    <n v="20.399999999999999"/>
    <n v="65"/>
    <n v="187"/>
    <n v="105.6"/>
    <n v="67"/>
    <n v="2.79"/>
    <n v="4.2766999999999999"/>
    <n v="78"/>
    <n v="96"/>
  </r>
  <r>
    <n v="27"/>
    <n v="1"/>
    <n v="24.8"/>
    <n v="91"/>
    <n v="189"/>
    <n v="106.8"/>
    <n v="69"/>
    <n v="3"/>
    <n v="4.1897000000000002"/>
    <n v="69"/>
    <n v="90"/>
  </r>
  <r>
    <n v="29"/>
    <n v="1"/>
    <n v="21"/>
    <n v="71"/>
    <n v="156"/>
    <n v="97"/>
    <n v="38"/>
    <n v="4"/>
    <n v="4.6539999999999999"/>
    <n v="90"/>
    <n v="162"/>
  </r>
  <r>
    <n v="64"/>
    <n v="2"/>
    <n v="27.3"/>
    <n v="109"/>
    <n v="186"/>
    <n v="107.6"/>
    <n v="38"/>
    <n v="5"/>
    <n v="5.3083"/>
    <n v="99"/>
    <n v="150"/>
  </r>
  <r>
    <n v="41"/>
    <n v="1"/>
    <n v="34.6"/>
    <n v="87.33"/>
    <n v="205"/>
    <n v="142.6"/>
    <n v="41"/>
    <n v="5"/>
    <n v="4.6727999999999996"/>
    <n v="110"/>
    <n v="279"/>
  </r>
  <r>
    <n v="49"/>
    <n v="2"/>
    <n v="25.9"/>
    <n v="91"/>
    <n v="178"/>
    <n v="106.6"/>
    <n v="52"/>
    <n v="3"/>
    <n v="4.5747"/>
    <n v="75"/>
    <n v="92"/>
  </r>
  <r>
    <n v="48"/>
    <n v="1"/>
    <n v="20.399999999999999"/>
    <n v="98"/>
    <n v="209"/>
    <n v="139.4"/>
    <n v="46"/>
    <n v="5"/>
    <n v="4.7706999999999997"/>
    <n v="78"/>
    <n v="83"/>
  </r>
  <r>
    <n v="53"/>
    <n v="1"/>
    <n v="28"/>
    <n v="88"/>
    <n v="233"/>
    <n v="143.80000000000001"/>
    <n v="58"/>
    <n v="4"/>
    <n v="5.0499000000000001"/>
    <n v="91"/>
    <n v="128"/>
  </r>
  <r>
    <n v="53"/>
    <n v="2"/>
    <n v="22.2"/>
    <n v="113"/>
    <n v="197"/>
    <n v="115.2"/>
    <n v="67"/>
    <n v="3"/>
    <n v="4.3041"/>
    <n v="100"/>
    <n v="102"/>
  </r>
  <r>
    <n v="23"/>
    <n v="1"/>
    <n v="29"/>
    <n v="90"/>
    <n v="216"/>
    <n v="131.4"/>
    <n v="65"/>
    <n v="3"/>
    <n v="4.585"/>
    <n v="91"/>
    <n v="302"/>
  </r>
  <r>
    <n v="65"/>
    <n v="2"/>
    <n v="30.2"/>
    <n v="98"/>
    <n v="219"/>
    <n v="160.6"/>
    <n v="40"/>
    <n v="5"/>
    <n v="4.5217999999999998"/>
    <n v="84"/>
    <n v="198"/>
  </r>
  <r>
    <n v="41"/>
    <n v="1"/>
    <n v="32.4"/>
    <n v="94"/>
    <n v="171"/>
    <n v="104.4"/>
    <n v="56"/>
    <n v="3"/>
    <n v="3.9702999999999999"/>
    <n v="76"/>
    <n v="95"/>
  </r>
  <r>
    <n v="55"/>
    <n v="2"/>
    <n v="23.4"/>
    <n v="83"/>
    <n v="166"/>
    <n v="101.6"/>
    <n v="46"/>
    <n v="4"/>
    <n v="4.5217999999999998"/>
    <n v="96"/>
    <n v="53"/>
  </r>
  <r>
    <n v="22"/>
    <n v="1"/>
    <n v="19.3"/>
    <n v="82"/>
    <n v="156"/>
    <n v="93.2"/>
    <n v="52"/>
    <n v="3"/>
    <n v="3.9889999999999999"/>
    <n v="71"/>
    <n v="134"/>
  </r>
  <r>
    <n v="56"/>
    <n v="1"/>
    <n v="31"/>
    <n v="78.67"/>
    <n v="187"/>
    <n v="141.4"/>
    <n v="34"/>
    <n v="5.5"/>
    <n v="4.0603999999999996"/>
    <n v="90"/>
    <n v="144"/>
  </r>
  <r>
    <n v="54"/>
    <n v="2"/>
    <n v="30.6"/>
    <n v="103.33"/>
    <n v="144"/>
    <n v="79.8"/>
    <n v="30"/>
    <n v="4.8"/>
    <n v="5.1417000000000002"/>
    <n v="101"/>
    <n v="232"/>
  </r>
  <r>
    <n v="59"/>
    <n v="2"/>
    <n v="25.5"/>
    <n v="95.33"/>
    <n v="190"/>
    <n v="139.4"/>
    <n v="35"/>
    <n v="5.43"/>
    <n v="4.3567"/>
    <n v="117"/>
    <n v="81"/>
  </r>
  <r>
    <n v="60"/>
    <n v="2"/>
    <n v="23.4"/>
    <n v="88"/>
    <n v="153"/>
    <n v="89.8"/>
    <n v="58"/>
    <n v="3"/>
    <n v="3.2581000000000002"/>
    <n v="95"/>
    <n v="104"/>
  </r>
  <r>
    <n v="54"/>
    <n v="1"/>
    <n v="26.8"/>
    <n v="87"/>
    <n v="206"/>
    <n v="122"/>
    <n v="68"/>
    <n v="3"/>
    <n v="4.3819999999999997"/>
    <n v="80"/>
    <n v="59"/>
  </r>
  <r>
    <n v="25"/>
    <n v="1"/>
    <n v="28.3"/>
    <n v="87"/>
    <n v="193"/>
    <n v="128"/>
    <n v="49"/>
    <n v="4"/>
    <n v="4.3819999999999997"/>
    <n v="92"/>
    <n v="246"/>
  </r>
  <r>
    <n v="54"/>
    <n v="2"/>
    <n v="27.7"/>
    <n v="113"/>
    <n v="200"/>
    <n v="128.4"/>
    <n v="37"/>
    <n v="5"/>
    <n v="5.1532999999999998"/>
    <n v="113"/>
    <n v="297"/>
  </r>
  <r>
    <n v="55"/>
    <n v="1"/>
    <n v="36.6"/>
    <n v="113"/>
    <n v="199"/>
    <n v="94.4"/>
    <n v="43"/>
    <n v="4.63"/>
    <n v="5.7301000000000002"/>
    <n v="97"/>
    <n v="258"/>
  </r>
  <r>
    <n v="40"/>
    <n v="2"/>
    <n v="26.5"/>
    <n v="93"/>
    <n v="236"/>
    <n v="147"/>
    <n v="37"/>
    <n v="7"/>
    <n v="5.5606999999999998"/>
    <n v="92"/>
    <n v="229"/>
  </r>
  <r>
    <n v="62"/>
    <n v="2"/>
    <n v="31.8"/>
    <n v="115"/>
    <n v="199"/>
    <n v="128.6"/>
    <n v="44"/>
    <n v="5"/>
    <n v="4.8827999999999996"/>
    <n v="98"/>
    <n v="275"/>
  </r>
  <r>
    <n v="65"/>
    <n v="1"/>
    <n v="24.4"/>
    <n v="120"/>
    <n v="222"/>
    <n v="135.6"/>
    <n v="37"/>
    <n v="6"/>
    <n v="5.5094000000000003"/>
    <n v="124"/>
    <n v="281"/>
  </r>
  <r>
    <n v="33"/>
    <n v="2"/>
    <n v="25.4"/>
    <n v="102"/>
    <n v="206"/>
    <n v="141"/>
    <n v="39"/>
    <n v="5"/>
    <n v="4.8674999999999997"/>
    <n v="105"/>
    <n v="179"/>
  </r>
  <r>
    <n v="53"/>
    <n v="1"/>
    <n v="22"/>
    <n v="94"/>
    <n v="175"/>
    <n v="88"/>
    <n v="59"/>
    <n v="3"/>
    <n v="4.9416000000000002"/>
    <n v="98"/>
    <n v="200"/>
  </r>
  <r>
    <n v="35"/>
    <n v="1"/>
    <n v="26.8"/>
    <n v="98"/>
    <n v="162"/>
    <n v="103.6"/>
    <n v="45"/>
    <n v="4"/>
    <n v="4.2046999999999999"/>
    <n v="86"/>
    <n v="200"/>
  </r>
  <r>
    <n v="66"/>
    <n v="1"/>
    <n v="28"/>
    <n v="101"/>
    <n v="195"/>
    <n v="129.19999999999999"/>
    <n v="40"/>
    <n v="5"/>
    <n v="4.8597999999999999"/>
    <n v="94"/>
    <n v="173"/>
  </r>
  <r>
    <n v="62"/>
    <n v="2"/>
    <n v="33.9"/>
    <n v="101"/>
    <n v="221"/>
    <n v="156.4"/>
    <n v="35"/>
    <n v="6"/>
    <n v="4.9972000000000003"/>
    <n v="103"/>
    <n v="180"/>
  </r>
  <r>
    <n v="50"/>
    <n v="2"/>
    <n v="29.6"/>
    <n v="94.33"/>
    <n v="300"/>
    <n v="242.4"/>
    <n v="33"/>
    <n v="9.09"/>
    <n v="4.8121999999999998"/>
    <n v="109"/>
    <n v="84"/>
  </r>
  <r>
    <n v="47"/>
    <n v="1"/>
    <n v="28.6"/>
    <n v="97"/>
    <n v="164"/>
    <n v="90.6"/>
    <n v="56"/>
    <n v="3"/>
    <n v="4.4659000000000004"/>
    <n v="88"/>
    <n v="121"/>
  </r>
  <r>
    <n v="47"/>
    <n v="2"/>
    <n v="25.6"/>
    <n v="94"/>
    <n v="165"/>
    <n v="74.8"/>
    <n v="40"/>
    <n v="4"/>
    <n v="5.5255000000000001"/>
    <n v="93"/>
    <n v="161"/>
  </r>
  <r>
    <n v="24"/>
    <n v="1"/>
    <n v="20.7"/>
    <n v="87"/>
    <n v="149"/>
    <n v="80.599999999999994"/>
    <n v="61"/>
    <n v="2"/>
    <n v="3.6109"/>
    <n v="78"/>
    <n v="99"/>
  </r>
  <r>
    <n v="58"/>
    <n v="2"/>
    <n v="26.2"/>
    <n v="91"/>
    <n v="217"/>
    <n v="124.2"/>
    <n v="71"/>
    <n v="3"/>
    <n v="4.6913"/>
    <n v="68"/>
    <n v="109"/>
  </r>
  <r>
    <n v="34"/>
    <n v="1"/>
    <n v="20.6"/>
    <n v="87"/>
    <n v="185"/>
    <n v="112.2"/>
    <n v="58"/>
    <n v="3"/>
    <n v="4.3041"/>
    <n v="74"/>
    <n v="115"/>
  </r>
  <r>
    <n v="51"/>
    <n v="1"/>
    <n v="27.9"/>
    <n v="96"/>
    <n v="196"/>
    <n v="122.2"/>
    <n v="42"/>
    <n v="5"/>
    <n v="5.0689000000000002"/>
    <n v="120"/>
    <n v="268"/>
  </r>
  <r>
    <n v="31"/>
    <n v="2"/>
    <n v="35.299999999999997"/>
    <n v="125"/>
    <n v="187"/>
    <n v="112.4"/>
    <n v="48"/>
    <n v="4"/>
    <n v="4.8902999999999999"/>
    <n v="109"/>
    <n v="274"/>
  </r>
  <r>
    <n v="22"/>
    <n v="1"/>
    <n v="19.899999999999999"/>
    <n v="75"/>
    <n v="175"/>
    <n v="108.6"/>
    <n v="54"/>
    <n v="3"/>
    <n v="4.1271000000000004"/>
    <n v="72"/>
    <n v="158"/>
  </r>
  <r>
    <n v="53"/>
    <n v="2"/>
    <n v="24.4"/>
    <n v="92"/>
    <n v="214"/>
    <n v="146"/>
    <n v="50"/>
    <n v="4"/>
    <n v="4.4997999999999996"/>
    <n v="97"/>
    <n v="107"/>
  </r>
  <r>
    <n v="37"/>
    <n v="2"/>
    <n v="21.4"/>
    <n v="83"/>
    <n v="128"/>
    <n v="69.599999999999994"/>
    <n v="49"/>
    <n v="3"/>
    <n v="3.8500999999999999"/>
    <n v="84"/>
    <n v="83"/>
  </r>
  <r>
    <n v="28"/>
    <n v="1"/>
    <n v="30.4"/>
    <n v="85"/>
    <n v="198"/>
    <n v="115.6"/>
    <n v="67"/>
    <n v="3"/>
    <n v="4.3437999999999999"/>
    <n v="80"/>
    <n v="103"/>
  </r>
  <r>
    <n v="47"/>
    <n v="1"/>
    <n v="31.6"/>
    <n v="84"/>
    <n v="154"/>
    <n v="88"/>
    <n v="30"/>
    <n v="5.0999999999999996"/>
    <n v="5.1985000000000001"/>
    <n v="105"/>
    <n v="272"/>
  </r>
  <r>
    <n v="23"/>
    <n v="1"/>
    <n v="18.8"/>
    <n v="78"/>
    <n v="145"/>
    <n v="72"/>
    <n v="63"/>
    <n v="2"/>
    <n v="3.9119999999999999"/>
    <n v="86"/>
    <n v="85"/>
  </r>
  <r>
    <n v="50"/>
    <n v="1"/>
    <n v="31"/>
    <n v="123"/>
    <n v="178"/>
    <n v="105"/>
    <n v="48"/>
    <n v="4"/>
    <n v="4.8282999999999996"/>
    <n v="88"/>
    <n v="280"/>
  </r>
  <r>
    <n v="58"/>
    <n v="2"/>
    <n v="36.700000000000003"/>
    <n v="117"/>
    <n v="166"/>
    <n v="93.8"/>
    <n v="44"/>
    <n v="4"/>
    <n v="4.9488000000000003"/>
    <n v="109"/>
    <n v="336"/>
  </r>
  <r>
    <n v="55"/>
    <n v="1"/>
    <n v="32.1"/>
    <n v="110"/>
    <n v="164"/>
    <n v="84.2"/>
    <n v="42"/>
    <n v="4"/>
    <n v="5.2416999999999998"/>
    <n v="90"/>
    <n v="281"/>
  </r>
  <r>
    <n v="60"/>
    <n v="2"/>
    <n v="27.7"/>
    <n v="107"/>
    <n v="167"/>
    <n v="114.6"/>
    <n v="38"/>
    <n v="4"/>
    <n v="4.2766999999999999"/>
    <n v="95"/>
    <n v="118"/>
  </r>
  <r>
    <n v="41"/>
    <n v="1"/>
    <n v="30.8"/>
    <n v="81"/>
    <n v="214"/>
    <n v="152"/>
    <n v="28"/>
    <n v="7.6"/>
    <n v="5.1357999999999997"/>
    <n v="123"/>
    <n v="317"/>
  </r>
  <r>
    <n v="60"/>
    <n v="2"/>
    <n v="27.5"/>
    <n v="106"/>
    <n v="229"/>
    <n v="143.80000000000001"/>
    <n v="51"/>
    <n v="4"/>
    <n v="5.1417000000000002"/>
    <n v="91"/>
    <n v="235"/>
  </r>
  <r>
    <n v="40"/>
    <n v="1"/>
    <n v="26.9"/>
    <n v="92"/>
    <n v="203"/>
    <n v="119.8"/>
    <n v="70"/>
    <n v="3"/>
    <n v="4.1897000000000002"/>
    <n v="81"/>
    <n v="60"/>
  </r>
  <r>
    <n v="57"/>
    <n v="2"/>
    <n v="30.7"/>
    <n v="90"/>
    <n v="204"/>
    <n v="147.80000000000001"/>
    <n v="34"/>
    <n v="6"/>
    <n v="4.7095000000000002"/>
    <n v="93"/>
    <n v="174"/>
  </r>
  <r>
    <n v="37"/>
    <n v="1"/>
    <n v="38.299999999999997"/>
    <n v="113"/>
    <n v="165"/>
    <n v="94.6"/>
    <n v="53"/>
    <n v="3"/>
    <n v="4.4659000000000004"/>
    <n v="79"/>
    <n v="259"/>
  </r>
  <r>
    <n v="40"/>
    <n v="2"/>
    <n v="31.9"/>
    <n v="95"/>
    <n v="198"/>
    <n v="135.6"/>
    <n v="38"/>
    <n v="5"/>
    <n v="4.8040000000000003"/>
    <n v="93"/>
    <n v="178"/>
  </r>
  <r>
    <n v="33"/>
    <n v="1"/>
    <n v="35"/>
    <n v="89"/>
    <n v="200"/>
    <n v="130.4"/>
    <n v="42"/>
    <n v="4.76"/>
    <n v="4.9272999999999998"/>
    <n v="101"/>
    <n v="128"/>
  </r>
  <r>
    <n v="32"/>
    <n v="2"/>
    <n v="27.8"/>
    <n v="89"/>
    <n v="216"/>
    <n v="146.19999999999999"/>
    <n v="55"/>
    <n v="4"/>
    <n v="4.3041"/>
    <n v="91"/>
    <n v="96"/>
  </r>
  <r>
    <n v="35"/>
    <n v="2"/>
    <n v="25.9"/>
    <n v="81"/>
    <n v="174"/>
    <n v="102.4"/>
    <n v="31"/>
    <n v="6"/>
    <n v="5.3132000000000001"/>
    <n v="82"/>
    <n v="126"/>
  </r>
  <r>
    <n v="55"/>
    <n v="1"/>
    <n v="32.9"/>
    <n v="102"/>
    <n v="164"/>
    <n v="106.2"/>
    <n v="41"/>
    <n v="4"/>
    <n v="4.4307999999999996"/>
    <n v="89"/>
    <n v="288"/>
  </r>
  <r>
    <n v="49"/>
    <n v="1"/>
    <n v="26"/>
    <n v="93"/>
    <n v="183"/>
    <n v="100.2"/>
    <n v="64"/>
    <n v="3"/>
    <n v="4.5433000000000003"/>
    <n v="88"/>
    <n v="88"/>
  </r>
  <r>
    <n v="39"/>
    <n v="2"/>
    <n v="26.3"/>
    <n v="115"/>
    <n v="218"/>
    <n v="158.19999999999999"/>
    <n v="32"/>
    <n v="7"/>
    <n v="4.9344999999999999"/>
    <n v="109"/>
    <n v="292"/>
  </r>
  <r>
    <n v="60"/>
    <n v="2"/>
    <n v="22.3"/>
    <n v="113"/>
    <n v="186"/>
    <n v="125.8"/>
    <n v="46"/>
    <n v="4"/>
    <n v="4.2626999999999997"/>
    <n v="94"/>
    <n v="71"/>
  </r>
  <r>
    <n v="67"/>
    <n v="2"/>
    <n v="28.3"/>
    <n v="93"/>
    <n v="204"/>
    <n v="132.19999999999999"/>
    <n v="49"/>
    <n v="4"/>
    <n v="4.7362000000000002"/>
    <n v="92"/>
    <n v="197"/>
  </r>
  <r>
    <n v="41"/>
    <n v="2"/>
    <n v="32"/>
    <n v="109"/>
    <n v="251"/>
    <n v="170.6"/>
    <n v="49"/>
    <n v="5"/>
    <n v="5.0561999999999996"/>
    <n v="103"/>
    <n v="186"/>
  </r>
  <r>
    <n v="44"/>
    <n v="1"/>
    <n v="25.4"/>
    <n v="95"/>
    <n v="162"/>
    <n v="92.6"/>
    <n v="53"/>
    <n v="3"/>
    <n v="4.4066999999999998"/>
    <n v="83"/>
    <n v="25"/>
  </r>
  <r>
    <n v="48"/>
    <n v="2"/>
    <n v="23.3"/>
    <n v="89.33"/>
    <n v="212"/>
    <n v="142.80000000000001"/>
    <n v="46"/>
    <n v="4.6100000000000003"/>
    <n v="4.7535999999999996"/>
    <n v="98"/>
    <n v="84"/>
  </r>
  <r>
    <n v="45"/>
    <n v="1"/>
    <n v="20.3"/>
    <n v="74.33"/>
    <n v="190"/>
    <n v="126.2"/>
    <n v="49"/>
    <n v="3.88"/>
    <n v="4.3041"/>
    <n v="79"/>
    <n v="96"/>
  </r>
  <r>
    <n v="47"/>
    <n v="1"/>
    <n v="30.4"/>
    <n v="120"/>
    <n v="199"/>
    <n v="120"/>
    <n v="46"/>
    <n v="4"/>
    <n v="5.1059000000000001"/>
    <n v="87"/>
    <n v="195"/>
  </r>
  <r>
    <n v="46"/>
    <n v="1"/>
    <n v="20.6"/>
    <n v="73"/>
    <n v="172"/>
    <n v="107"/>
    <n v="51"/>
    <n v="3"/>
    <n v="4.2484999999999999"/>
    <n v="80"/>
    <n v="53"/>
  </r>
  <r>
    <n v="36"/>
    <n v="2"/>
    <n v="32.299999999999997"/>
    <n v="115"/>
    <n v="286"/>
    <n v="199.4"/>
    <n v="39"/>
    <n v="7"/>
    <n v="5.4722999999999997"/>
    <n v="112"/>
    <n v="217"/>
  </r>
  <r>
    <n v="34"/>
    <n v="1"/>
    <n v="29.2"/>
    <n v="73"/>
    <n v="172"/>
    <n v="108.2"/>
    <n v="49"/>
    <n v="4"/>
    <n v="4.3041"/>
    <n v="91"/>
    <n v="172"/>
  </r>
  <r>
    <n v="53"/>
    <n v="2"/>
    <n v="33.1"/>
    <n v="117"/>
    <n v="183"/>
    <n v="119"/>
    <n v="48"/>
    <n v="4"/>
    <n v="4.3819999999999997"/>
    <n v="106"/>
    <n v="131"/>
  </r>
  <r>
    <n v="61"/>
    <n v="1"/>
    <n v="24.6"/>
    <n v="101"/>
    <n v="209"/>
    <n v="106.8"/>
    <n v="77"/>
    <n v="3"/>
    <n v="4.8362999999999996"/>
    <n v="88"/>
    <n v="214"/>
  </r>
  <r>
    <n v="37"/>
    <n v="1"/>
    <n v="20.2"/>
    <n v="81"/>
    <n v="162"/>
    <n v="87.8"/>
    <n v="63"/>
    <n v="3"/>
    <n v="4.0254000000000003"/>
    <n v="88"/>
    <n v="59"/>
  </r>
  <r>
    <n v="33"/>
    <n v="2"/>
    <n v="20.8"/>
    <n v="84"/>
    <n v="125"/>
    <n v="70.2"/>
    <n v="46"/>
    <n v="3"/>
    <n v="3.7841999999999998"/>
    <n v="66"/>
    <n v="70"/>
  </r>
  <r>
    <n v="68"/>
    <n v="1"/>
    <n v="32.799999999999997"/>
    <n v="105.67"/>
    <n v="205"/>
    <n v="116.4"/>
    <n v="40"/>
    <n v="5.13"/>
    <n v="5.4931000000000001"/>
    <n v="117"/>
    <n v="220"/>
  </r>
  <r>
    <n v="49"/>
    <n v="2"/>
    <n v="31.9"/>
    <n v="94"/>
    <n v="234"/>
    <n v="155.80000000000001"/>
    <n v="34"/>
    <n v="7"/>
    <n v="5.3982000000000001"/>
    <n v="122"/>
    <n v="268"/>
  </r>
  <r>
    <n v="48"/>
    <n v="1"/>
    <n v="23.9"/>
    <n v="109"/>
    <n v="232"/>
    <n v="105.2"/>
    <n v="37"/>
    <n v="6"/>
    <n v="6.1070000000000002"/>
    <n v="96"/>
    <n v="152"/>
  </r>
  <r>
    <n v="55"/>
    <n v="2"/>
    <n v="24.5"/>
    <n v="84"/>
    <n v="179"/>
    <n v="105.8"/>
    <n v="66"/>
    <n v="3"/>
    <n v="3.5834999999999999"/>
    <n v="87"/>
    <n v="47"/>
  </r>
  <r>
    <n v="43"/>
    <n v="1"/>
    <n v="22.1"/>
    <n v="66"/>
    <n v="134"/>
    <n v="77.2"/>
    <n v="45"/>
    <n v="3"/>
    <n v="4.0774999999999997"/>
    <n v="80"/>
    <n v="74"/>
  </r>
  <r>
    <n v="60"/>
    <n v="2"/>
    <n v="33"/>
    <n v="97"/>
    <n v="217"/>
    <n v="125.6"/>
    <n v="45"/>
    <n v="5"/>
    <n v="5.4466999999999999"/>
    <n v="112"/>
    <n v="295"/>
  </r>
  <r>
    <n v="31"/>
    <n v="2"/>
    <n v="19"/>
    <n v="93"/>
    <n v="137"/>
    <n v="73"/>
    <n v="47"/>
    <n v="3"/>
    <n v="4.4427000000000003"/>
    <n v="78"/>
    <n v="101"/>
  </r>
  <r>
    <n v="53"/>
    <n v="2"/>
    <n v="27.3"/>
    <n v="82"/>
    <n v="119"/>
    <n v="55"/>
    <n v="39"/>
    <n v="3"/>
    <n v="4.8282999999999996"/>
    <n v="93"/>
    <n v="151"/>
  </r>
  <r>
    <n v="67"/>
    <n v="1"/>
    <n v="22.8"/>
    <n v="87"/>
    <n v="166"/>
    <n v="98.6"/>
    <n v="52"/>
    <n v="3"/>
    <n v="4.3437999999999999"/>
    <n v="92"/>
    <n v="127"/>
  </r>
  <r>
    <n v="61"/>
    <n v="2"/>
    <n v="28.2"/>
    <n v="106"/>
    <n v="204"/>
    <n v="132"/>
    <n v="52"/>
    <n v="4"/>
    <n v="4.6052"/>
    <n v="96"/>
    <n v="237"/>
  </r>
  <r>
    <n v="62"/>
    <n v="1"/>
    <n v="28.9"/>
    <n v="87.33"/>
    <n v="206"/>
    <n v="127.2"/>
    <n v="33"/>
    <n v="6.24"/>
    <n v="5.4337"/>
    <n v="99"/>
    <n v="225"/>
  </r>
  <r>
    <n v="60"/>
    <n v="1"/>
    <n v="25.6"/>
    <n v="87"/>
    <n v="207"/>
    <n v="125.8"/>
    <n v="69"/>
    <n v="3"/>
    <n v="4.1109"/>
    <n v="84"/>
    <n v="81"/>
  </r>
  <r>
    <n v="42"/>
    <n v="1"/>
    <n v="24.9"/>
    <n v="91"/>
    <n v="204"/>
    <n v="141.80000000000001"/>
    <n v="38"/>
    <n v="5"/>
    <n v="4.7957999999999998"/>
    <n v="89"/>
    <n v="151"/>
  </r>
  <r>
    <n v="38"/>
    <n v="2"/>
    <n v="26.8"/>
    <n v="105"/>
    <n v="181"/>
    <n v="119.2"/>
    <n v="37"/>
    <n v="5"/>
    <n v="4.8202999999999996"/>
    <n v="91"/>
    <n v="107"/>
  </r>
  <r>
    <n v="62"/>
    <n v="1"/>
    <n v="22.4"/>
    <n v="79"/>
    <n v="222"/>
    <n v="147.4"/>
    <n v="59"/>
    <n v="4"/>
    <n v="4.3567"/>
    <n v="76"/>
    <n v="64"/>
  </r>
  <r>
    <n v="61"/>
    <n v="2"/>
    <n v="26.9"/>
    <n v="111"/>
    <n v="236"/>
    <n v="172.4"/>
    <n v="39"/>
    <n v="6"/>
    <n v="4.8121999999999998"/>
    <n v="89"/>
    <n v="138"/>
  </r>
  <r>
    <n v="61"/>
    <n v="2"/>
    <n v="23.1"/>
    <n v="113"/>
    <n v="186"/>
    <n v="114.4"/>
    <n v="47"/>
    <n v="4"/>
    <n v="4.8121999999999998"/>
    <n v="105"/>
    <n v="185"/>
  </r>
  <r>
    <n v="53"/>
    <n v="1"/>
    <n v="28.6"/>
    <n v="88"/>
    <n v="171"/>
    <n v="98.8"/>
    <n v="41"/>
    <n v="4"/>
    <n v="5.0499000000000001"/>
    <n v="99"/>
    <n v="265"/>
  </r>
  <r>
    <n v="28"/>
    <n v="2"/>
    <n v="24.7"/>
    <n v="97"/>
    <n v="175"/>
    <n v="99.6"/>
    <n v="32"/>
    <n v="5"/>
    <n v="5.3799000000000001"/>
    <n v="87"/>
    <n v="101"/>
  </r>
  <r>
    <n v="26"/>
    <n v="2"/>
    <n v="30.3"/>
    <n v="89"/>
    <n v="218"/>
    <n v="152.19999999999999"/>
    <n v="31"/>
    <n v="7"/>
    <n v="5.1590999999999996"/>
    <n v="82"/>
    <n v="137"/>
  </r>
  <r>
    <n v="30"/>
    <n v="1"/>
    <n v="21.3"/>
    <n v="87"/>
    <n v="134"/>
    <n v="63"/>
    <n v="63"/>
    <n v="2"/>
    <n v="3.6888999999999998"/>
    <n v="66"/>
    <n v="143"/>
  </r>
  <r>
    <n v="50"/>
    <n v="1"/>
    <n v="26.1"/>
    <n v="109"/>
    <n v="243"/>
    <n v="160.6"/>
    <n v="62"/>
    <n v="4"/>
    <n v="4.625"/>
    <n v="89"/>
    <n v="141"/>
  </r>
  <r>
    <n v="48"/>
    <n v="1"/>
    <n v="20.2"/>
    <n v="95"/>
    <n v="187"/>
    <n v="117.4"/>
    <n v="53"/>
    <n v="4"/>
    <n v="4.4188000000000001"/>
    <n v="85"/>
    <n v="79"/>
  </r>
  <r>
    <n v="51"/>
    <n v="1"/>
    <n v="25.2"/>
    <n v="103"/>
    <n v="176"/>
    <n v="112.2"/>
    <n v="37"/>
    <n v="5"/>
    <n v="4.8978000000000002"/>
    <n v="90"/>
    <n v="292"/>
  </r>
  <r>
    <n v="47"/>
    <n v="2"/>
    <n v="22.5"/>
    <n v="82"/>
    <n v="131"/>
    <n v="66.8"/>
    <n v="41"/>
    <n v="3"/>
    <n v="4.7535999999999996"/>
    <n v="89"/>
    <n v="178"/>
  </r>
  <r>
    <n v="64"/>
    <n v="2"/>
    <n v="23.5"/>
    <n v="97"/>
    <n v="203"/>
    <n v="129"/>
    <n v="59"/>
    <n v="3"/>
    <n v="4.3174999999999999"/>
    <n v="77"/>
    <n v="91"/>
  </r>
  <r>
    <n v="51"/>
    <n v="2"/>
    <n v="25.9"/>
    <n v="76"/>
    <n v="240"/>
    <n v="169"/>
    <n v="39"/>
    <n v="6"/>
    <n v="5.0751999999999997"/>
    <n v="96"/>
    <n v="116"/>
  </r>
  <r>
    <n v="30"/>
    <n v="1"/>
    <n v="20.9"/>
    <n v="104"/>
    <n v="152"/>
    <n v="83.8"/>
    <n v="47"/>
    <n v="3"/>
    <n v="4.6634000000000002"/>
    <n v="97"/>
    <n v="86"/>
  </r>
  <r>
    <n v="56"/>
    <n v="2"/>
    <n v="28.7"/>
    <n v="99"/>
    <n v="208"/>
    <n v="146.4"/>
    <n v="39"/>
    <n v="5"/>
    <n v="4.7274000000000003"/>
    <n v="97"/>
    <n v="122"/>
  </r>
  <r>
    <n v="42"/>
    <n v="1"/>
    <n v="22.1"/>
    <n v="85"/>
    <n v="213"/>
    <n v="138.6"/>
    <n v="60"/>
    <n v="4"/>
    <n v="4.2766999999999999"/>
    <n v="94"/>
    <n v="72"/>
  </r>
  <r>
    <n v="62"/>
    <n v="2"/>
    <n v="26.7"/>
    <n v="115"/>
    <n v="183"/>
    <n v="124"/>
    <n v="35"/>
    <n v="5"/>
    <n v="4.7874999999999996"/>
    <n v="100"/>
    <n v="129"/>
  </r>
  <r>
    <n v="34"/>
    <n v="1"/>
    <n v="31.4"/>
    <n v="87"/>
    <n v="149"/>
    <n v="93.8"/>
    <n v="46"/>
    <n v="3"/>
    <n v="3.8285999999999998"/>
    <n v="77"/>
    <n v="142"/>
  </r>
  <r>
    <n v="60"/>
    <n v="1"/>
    <n v="22.2"/>
    <n v="104.67"/>
    <n v="221"/>
    <n v="105.4"/>
    <n v="60"/>
    <n v="3.68"/>
    <n v="5.6276000000000002"/>
    <n v="93"/>
    <n v="90"/>
  </r>
  <r>
    <n v="64"/>
    <n v="1"/>
    <n v="21"/>
    <n v="92.33"/>
    <n v="227"/>
    <n v="146.80000000000001"/>
    <n v="65"/>
    <n v="3.49"/>
    <n v="4.3307000000000002"/>
    <n v="102"/>
    <n v="158"/>
  </r>
  <r>
    <n v="39"/>
    <n v="2"/>
    <n v="21.2"/>
    <n v="90"/>
    <n v="182"/>
    <n v="110.4"/>
    <n v="60"/>
    <n v="3"/>
    <n v="4.0603999999999996"/>
    <n v="98"/>
    <n v="39"/>
  </r>
  <r>
    <n v="71"/>
    <n v="2"/>
    <n v="26.5"/>
    <n v="105"/>
    <n v="281"/>
    <n v="173.6"/>
    <n v="55"/>
    <n v="5"/>
    <n v="5.5682999999999998"/>
    <n v="84"/>
    <n v="196"/>
  </r>
  <r>
    <n v="48"/>
    <n v="2"/>
    <n v="29.2"/>
    <n v="110"/>
    <n v="218"/>
    <n v="151.6"/>
    <n v="39"/>
    <n v="6"/>
    <n v="4.92"/>
    <n v="98"/>
    <n v="222"/>
  </r>
  <r>
    <n v="79"/>
    <n v="2"/>
    <n v="27"/>
    <n v="103"/>
    <n v="169"/>
    <n v="110.8"/>
    <n v="37"/>
    <n v="5"/>
    <n v="4.6634000000000002"/>
    <n v="110"/>
    <n v="277"/>
  </r>
  <r>
    <n v="40"/>
    <n v="1"/>
    <n v="30.7"/>
    <n v="99"/>
    <n v="177"/>
    <n v="85.4"/>
    <n v="50"/>
    <n v="4"/>
    <n v="5.3375000000000004"/>
    <n v="85"/>
    <n v="99"/>
  </r>
  <r>
    <n v="49"/>
    <n v="2"/>
    <n v="28.8"/>
    <n v="92"/>
    <n v="207"/>
    <n v="140"/>
    <n v="44"/>
    <n v="5"/>
    <n v="4.7449000000000003"/>
    <n v="92"/>
    <n v="196"/>
  </r>
  <r>
    <n v="51"/>
    <n v="1"/>
    <n v="30.6"/>
    <n v="103"/>
    <n v="198"/>
    <n v="106.6"/>
    <n v="57"/>
    <n v="3"/>
    <n v="5.1475"/>
    <n v="100"/>
    <n v="202"/>
  </r>
  <r>
    <n v="57"/>
    <n v="1"/>
    <n v="30.1"/>
    <n v="117"/>
    <n v="202"/>
    <n v="139.6"/>
    <n v="42"/>
    <n v="5"/>
    <n v="4.625"/>
    <n v="120"/>
    <n v="155"/>
  </r>
  <r>
    <n v="59"/>
    <n v="2"/>
    <n v="24.7"/>
    <n v="114"/>
    <n v="152"/>
    <n v="104.8"/>
    <n v="29"/>
    <n v="5"/>
    <n v="4.5109000000000004"/>
    <n v="88"/>
    <n v="77"/>
  </r>
  <r>
    <n v="51"/>
    <n v="1"/>
    <n v="27.7"/>
    <n v="99"/>
    <n v="229"/>
    <n v="145.6"/>
    <n v="69"/>
    <n v="3"/>
    <n v="4.2766999999999999"/>
    <n v="77"/>
    <n v="191"/>
  </r>
  <r>
    <n v="74"/>
    <n v="1"/>
    <n v="29.8"/>
    <n v="101"/>
    <n v="171"/>
    <n v="104.8"/>
    <n v="50"/>
    <n v="3"/>
    <n v="4.3944000000000001"/>
    <n v="86"/>
    <n v="70"/>
  </r>
  <r>
    <n v="67"/>
    <n v="1"/>
    <n v="26.7"/>
    <n v="105"/>
    <n v="225"/>
    <n v="135.4"/>
    <n v="69"/>
    <n v="3"/>
    <n v="4.6346999999999996"/>
    <n v="96"/>
    <n v="73"/>
  </r>
  <r>
    <n v="49"/>
    <n v="1"/>
    <n v="19.8"/>
    <n v="88"/>
    <n v="188"/>
    <n v="114.8"/>
    <n v="57"/>
    <n v="3"/>
    <n v="4.3944000000000001"/>
    <n v="93"/>
    <n v="49"/>
  </r>
  <r>
    <n v="57"/>
    <n v="1"/>
    <n v="23.3"/>
    <n v="88"/>
    <n v="155"/>
    <n v="63.6"/>
    <n v="78"/>
    <n v="2"/>
    <n v="4.2046999999999999"/>
    <n v="78"/>
    <n v="65"/>
  </r>
  <r>
    <n v="56"/>
    <n v="2"/>
    <n v="35.1"/>
    <n v="123"/>
    <n v="164"/>
    <n v="95"/>
    <n v="38"/>
    <n v="4"/>
    <n v="5.0434000000000001"/>
    <n v="117"/>
    <n v="263"/>
  </r>
  <r>
    <n v="52"/>
    <n v="2"/>
    <n v="29.7"/>
    <n v="109"/>
    <n v="228"/>
    <n v="162.80000000000001"/>
    <n v="31"/>
    <n v="8"/>
    <n v="5.1417000000000002"/>
    <n v="103"/>
    <n v="248"/>
  </r>
  <r>
    <n v="69"/>
    <n v="1"/>
    <n v="29.3"/>
    <n v="124"/>
    <n v="223"/>
    <n v="139"/>
    <n v="54"/>
    <n v="4"/>
    <n v="5.0106000000000002"/>
    <n v="102"/>
    <n v="296"/>
  </r>
  <r>
    <n v="37"/>
    <n v="1"/>
    <n v="20.3"/>
    <n v="83"/>
    <n v="185"/>
    <n v="124.6"/>
    <n v="38"/>
    <n v="5"/>
    <n v="4.7184999999999997"/>
    <n v="88"/>
    <n v="214"/>
  </r>
  <r>
    <n v="24"/>
    <n v="1"/>
    <n v="22.5"/>
    <n v="89"/>
    <n v="141"/>
    <n v="68"/>
    <n v="52"/>
    <n v="3"/>
    <n v="4.6539999999999999"/>
    <n v="84"/>
    <n v="185"/>
  </r>
  <r>
    <n v="55"/>
    <n v="2"/>
    <n v="22.7"/>
    <n v="93"/>
    <n v="154"/>
    <n v="94.2"/>
    <n v="53"/>
    <n v="3"/>
    <n v="3.5264000000000002"/>
    <n v="75"/>
    <n v="78"/>
  </r>
  <r>
    <n v="36"/>
    <n v="1"/>
    <n v="22.8"/>
    <n v="87"/>
    <n v="178"/>
    <n v="116"/>
    <n v="41"/>
    <n v="4"/>
    <n v="4.6539999999999999"/>
    <n v="82"/>
    <n v="93"/>
  </r>
  <r>
    <n v="42"/>
    <n v="2"/>
    <n v="24"/>
    <n v="107"/>
    <n v="150"/>
    <n v="85"/>
    <n v="44"/>
    <n v="3"/>
    <n v="4.6539999999999999"/>
    <n v="96"/>
    <n v="252"/>
  </r>
  <r>
    <n v="21"/>
    <n v="1"/>
    <n v="24.2"/>
    <n v="76"/>
    <n v="147"/>
    <n v="77"/>
    <n v="53"/>
    <n v="3"/>
    <n v="4.4427000000000003"/>
    <n v="79"/>
    <n v="150"/>
  </r>
  <r>
    <n v="41"/>
    <n v="1"/>
    <n v="20.2"/>
    <n v="62"/>
    <n v="153"/>
    <n v="89"/>
    <n v="50"/>
    <n v="3"/>
    <n v="4.2484999999999999"/>
    <n v="89"/>
    <n v="77"/>
  </r>
  <r>
    <n v="57"/>
    <n v="2"/>
    <n v="29.4"/>
    <n v="109"/>
    <n v="160"/>
    <n v="87.6"/>
    <n v="31"/>
    <n v="5"/>
    <n v="5.3327"/>
    <n v="92"/>
    <n v="208"/>
  </r>
  <r>
    <n v="20"/>
    <n v="2"/>
    <n v="22.1"/>
    <n v="87"/>
    <n v="171"/>
    <n v="99.6"/>
    <n v="58"/>
    <n v="3"/>
    <n v="4.2046999999999999"/>
    <n v="78"/>
    <n v="77"/>
  </r>
  <r>
    <n v="67"/>
    <n v="2"/>
    <n v="23.6"/>
    <n v="111.33"/>
    <n v="189"/>
    <n v="105.4"/>
    <n v="70"/>
    <n v="2.7"/>
    <n v="4.2195"/>
    <n v="93"/>
    <n v="108"/>
  </r>
  <r>
    <n v="34"/>
    <n v="1"/>
    <n v="25.2"/>
    <n v="77"/>
    <n v="189"/>
    <n v="120.6"/>
    <n v="53"/>
    <n v="4"/>
    <n v="4.3437999999999999"/>
    <n v="79"/>
    <n v="160"/>
  </r>
  <r>
    <n v="41"/>
    <n v="2"/>
    <n v="24.9"/>
    <n v="86"/>
    <n v="192"/>
    <n v="115"/>
    <n v="61"/>
    <n v="3"/>
    <n v="4.3819999999999997"/>
    <n v="94"/>
    <n v="53"/>
  </r>
  <r>
    <n v="38"/>
    <n v="2"/>
    <n v="33"/>
    <n v="78"/>
    <n v="301"/>
    <n v="215"/>
    <n v="50"/>
    <n v="6.02"/>
    <n v="5.1929999999999996"/>
    <n v="108"/>
    <n v="220"/>
  </r>
  <r>
    <n v="51"/>
    <n v="1"/>
    <n v="23.5"/>
    <n v="101"/>
    <n v="195"/>
    <n v="121"/>
    <n v="51"/>
    <n v="4"/>
    <n v="4.7449000000000003"/>
    <n v="94"/>
    <n v="154"/>
  </r>
  <r>
    <n v="52"/>
    <n v="2"/>
    <n v="26.4"/>
    <n v="91.33"/>
    <n v="218"/>
    <n v="152"/>
    <n v="39"/>
    <n v="5.59"/>
    <n v="4.9053000000000004"/>
    <n v="99"/>
    <n v="259"/>
  </r>
  <r>
    <n v="67"/>
    <n v="1"/>
    <n v="29.8"/>
    <n v="80"/>
    <n v="172"/>
    <n v="93.4"/>
    <n v="63"/>
    <n v="3"/>
    <n v="4.3567"/>
    <n v="82"/>
    <n v="90"/>
  </r>
  <r>
    <n v="61"/>
    <n v="1"/>
    <n v="30"/>
    <n v="108"/>
    <n v="194"/>
    <n v="100"/>
    <n v="52"/>
    <n v="3.73"/>
    <n v="5.3471000000000002"/>
    <n v="105"/>
    <n v="246"/>
  </r>
  <r>
    <n v="67"/>
    <n v="2"/>
    <n v="25"/>
    <n v="111.67"/>
    <n v="146"/>
    <n v="93.4"/>
    <n v="33"/>
    <n v="4.42"/>
    <n v="4.585"/>
    <n v="103"/>
    <n v="124"/>
  </r>
  <r>
    <n v="56"/>
    <n v="1"/>
    <n v="27"/>
    <n v="105"/>
    <n v="247"/>
    <n v="160.6"/>
    <n v="54"/>
    <n v="5"/>
    <n v="5.0876000000000001"/>
    <n v="94"/>
    <n v="67"/>
  </r>
  <r>
    <n v="64"/>
    <n v="1"/>
    <n v="20"/>
    <n v="74.67"/>
    <n v="189"/>
    <n v="114.8"/>
    <n v="62"/>
    <n v="3.05"/>
    <n v="4.1109"/>
    <n v="91"/>
    <n v="72"/>
  </r>
  <r>
    <n v="58"/>
    <n v="2"/>
    <n v="25.5"/>
    <n v="112"/>
    <n v="163"/>
    <n v="110.6"/>
    <n v="29"/>
    <n v="6"/>
    <n v="4.7622"/>
    <n v="86"/>
    <n v="257"/>
  </r>
  <r>
    <n v="55"/>
    <n v="1"/>
    <n v="28.2"/>
    <n v="91"/>
    <n v="250"/>
    <n v="140.19999999999999"/>
    <n v="67"/>
    <n v="4"/>
    <n v="5.3659999999999997"/>
    <n v="103"/>
    <n v="262"/>
  </r>
  <r>
    <n v="62"/>
    <n v="2"/>
    <n v="33.299999999999997"/>
    <n v="114"/>
    <n v="182"/>
    <n v="114"/>
    <n v="38"/>
    <n v="5"/>
    <n v="5.0106000000000002"/>
    <n v="96"/>
    <n v="275"/>
  </r>
  <r>
    <n v="57"/>
    <n v="2"/>
    <n v="25.6"/>
    <n v="96"/>
    <n v="200"/>
    <n v="133"/>
    <n v="52"/>
    <n v="3.85"/>
    <n v="4.3174999999999999"/>
    <n v="105"/>
    <n v="177"/>
  </r>
  <r>
    <n v="20"/>
    <n v="2"/>
    <n v="24.2"/>
    <n v="88"/>
    <n v="126"/>
    <n v="72.2"/>
    <n v="45"/>
    <n v="3"/>
    <n v="3.7841999999999998"/>
    <n v="74"/>
    <n v="71"/>
  </r>
  <r>
    <n v="53"/>
    <n v="2"/>
    <n v="22.1"/>
    <n v="98"/>
    <n v="165"/>
    <n v="105.2"/>
    <n v="47"/>
    <n v="4"/>
    <n v="4.1589"/>
    <n v="81"/>
    <n v="47"/>
  </r>
  <r>
    <n v="32"/>
    <n v="2"/>
    <n v="31.4"/>
    <n v="89"/>
    <n v="153"/>
    <n v="84.2"/>
    <n v="56"/>
    <n v="3"/>
    <n v="4.1589"/>
    <n v="90"/>
    <n v="187"/>
  </r>
  <r>
    <n v="41"/>
    <n v="1"/>
    <n v="23.1"/>
    <n v="86"/>
    <n v="148"/>
    <n v="78"/>
    <n v="58"/>
    <n v="3"/>
    <n v="4.0942999999999996"/>
    <n v="60"/>
    <n v="125"/>
  </r>
  <r>
    <n v="60"/>
    <n v="1"/>
    <n v="23.4"/>
    <n v="76.67"/>
    <n v="247"/>
    <n v="148"/>
    <n v="65"/>
    <n v="3.8"/>
    <n v="5.1357999999999997"/>
    <n v="77"/>
    <n v="78"/>
  </r>
  <r>
    <n v="26"/>
    <n v="1"/>
    <n v="18.8"/>
    <n v="83"/>
    <n v="191"/>
    <n v="103.6"/>
    <n v="69"/>
    <n v="3"/>
    <n v="4.5217999999999998"/>
    <n v="69"/>
    <n v="51"/>
  </r>
  <r>
    <n v="37"/>
    <n v="1"/>
    <n v="30.8"/>
    <n v="112"/>
    <n v="282"/>
    <n v="197.2"/>
    <n v="43"/>
    <n v="7"/>
    <n v="5.3422999999999998"/>
    <n v="101"/>
    <n v="258"/>
  </r>
  <r>
    <n v="45"/>
    <n v="1"/>
    <n v="32"/>
    <n v="110"/>
    <n v="224"/>
    <n v="134.19999999999999"/>
    <n v="45"/>
    <n v="5"/>
    <n v="5.4116"/>
    <n v="93"/>
    <n v="215"/>
  </r>
  <r>
    <n v="67"/>
    <n v="1"/>
    <n v="31.6"/>
    <n v="116"/>
    <n v="179"/>
    <n v="90.4"/>
    <n v="41"/>
    <n v="4"/>
    <n v="5.4722999999999997"/>
    <n v="100"/>
    <n v="303"/>
  </r>
  <r>
    <n v="34"/>
    <n v="2"/>
    <n v="35.5"/>
    <n v="120"/>
    <n v="233"/>
    <n v="146.6"/>
    <n v="34"/>
    <n v="7"/>
    <n v="5.5682999999999998"/>
    <n v="101"/>
    <n v="243"/>
  </r>
  <r>
    <n v="50"/>
    <n v="1"/>
    <n v="31.9"/>
    <n v="78.33"/>
    <n v="207"/>
    <n v="149.19999999999999"/>
    <n v="38"/>
    <n v="5.45"/>
    <n v="4.5951000000000004"/>
    <n v="84"/>
    <n v="91"/>
  </r>
  <r>
    <n v="71"/>
    <n v="1"/>
    <n v="29.5"/>
    <n v="97"/>
    <n v="227"/>
    <n v="151.6"/>
    <n v="45"/>
    <n v="5"/>
    <n v="5.0239000000000003"/>
    <n v="108"/>
    <n v="150"/>
  </r>
  <r>
    <n v="57"/>
    <n v="2"/>
    <n v="31.6"/>
    <n v="117"/>
    <n v="225"/>
    <n v="107.6"/>
    <n v="40"/>
    <n v="6"/>
    <n v="5.9584000000000001"/>
    <n v="113"/>
    <n v="310"/>
  </r>
  <r>
    <n v="49"/>
    <n v="1"/>
    <n v="20.3"/>
    <n v="93"/>
    <n v="184"/>
    <n v="103"/>
    <n v="61"/>
    <n v="3"/>
    <n v="4.6052"/>
    <n v="93"/>
    <n v="153"/>
  </r>
  <r>
    <n v="35"/>
    <n v="1"/>
    <n v="41.3"/>
    <n v="81"/>
    <n v="168"/>
    <n v="102.8"/>
    <n v="37"/>
    <n v="5"/>
    <n v="4.9488000000000003"/>
    <n v="94"/>
    <n v="346"/>
  </r>
  <r>
    <n v="41"/>
    <n v="2"/>
    <n v="21.2"/>
    <n v="102"/>
    <n v="184"/>
    <n v="100.4"/>
    <n v="64"/>
    <n v="3"/>
    <n v="4.585"/>
    <n v="79"/>
    <n v="63"/>
  </r>
  <r>
    <n v="70"/>
    <n v="2"/>
    <n v="24.1"/>
    <n v="82.33"/>
    <n v="194"/>
    <n v="149.19999999999999"/>
    <n v="31"/>
    <n v="6.26"/>
    <n v="4.2340999999999998"/>
    <n v="105"/>
    <n v="89"/>
  </r>
  <r>
    <n v="52"/>
    <n v="1"/>
    <n v="23"/>
    <n v="107"/>
    <n v="179"/>
    <n v="123.7"/>
    <n v="42"/>
    <n v="4.21"/>
    <n v="4.1589"/>
    <n v="93"/>
    <n v="50"/>
  </r>
  <r>
    <n v="60"/>
    <n v="1"/>
    <n v="25.6"/>
    <n v="78"/>
    <n v="195"/>
    <n v="95.4"/>
    <n v="91"/>
    <n v="2"/>
    <n v="3.7612000000000001"/>
    <n v="87"/>
    <n v="39"/>
  </r>
  <r>
    <n v="62"/>
    <n v="1"/>
    <n v="22.5"/>
    <n v="125"/>
    <n v="215"/>
    <n v="99"/>
    <n v="98"/>
    <n v="2"/>
    <n v="4.4997999999999996"/>
    <n v="95"/>
    <n v="103"/>
  </r>
  <r>
    <n v="44"/>
    <n v="2"/>
    <n v="38.200000000000003"/>
    <n v="123"/>
    <n v="201"/>
    <n v="126.6"/>
    <n v="44"/>
    <n v="5"/>
    <n v="5.0239000000000003"/>
    <n v="92"/>
    <n v="308"/>
  </r>
  <r>
    <n v="28"/>
    <n v="2"/>
    <n v="19.2"/>
    <n v="81"/>
    <n v="155"/>
    <n v="94.6"/>
    <n v="51"/>
    <n v="3"/>
    <n v="3.8500999999999999"/>
    <n v="87"/>
    <n v="116"/>
  </r>
  <r>
    <n v="58"/>
    <n v="2"/>
    <n v="29"/>
    <n v="85"/>
    <n v="156"/>
    <n v="109.2"/>
    <n v="36"/>
    <n v="4"/>
    <n v="3.9889999999999999"/>
    <n v="86"/>
    <n v="145"/>
  </r>
  <r>
    <n v="39"/>
    <n v="2"/>
    <n v="24"/>
    <n v="89.67"/>
    <n v="190"/>
    <n v="113.6"/>
    <n v="52"/>
    <n v="3.65"/>
    <n v="4.8040000000000003"/>
    <n v="101"/>
    <n v="74"/>
  </r>
  <r>
    <n v="34"/>
    <n v="2"/>
    <n v="20.6"/>
    <n v="98"/>
    <n v="183"/>
    <n v="92"/>
    <n v="83"/>
    <n v="2"/>
    <n v="3.6888999999999998"/>
    <n v="92"/>
    <n v="45"/>
  </r>
  <r>
    <n v="65"/>
    <n v="1"/>
    <n v="26.3"/>
    <n v="70"/>
    <n v="244"/>
    <n v="166.2"/>
    <n v="51"/>
    <n v="5"/>
    <n v="4.8978000000000002"/>
    <n v="98"/>
    <n v="115"/>
  </r>
  <r>
    <n v="66"/>
    <n v="2"/>
    <n v="34.6"/>
    <n v="115"/>
    <n v="204"/>
    <n v="139.4"/>
    <n v="36"/>
    <n v="6"/>
    <n v="4.9627999999999997"/>
    <n v="109"/>
    <n v="264"/>
  </r>
  <r>
    <n v="51"/>
    <n v="1"/>
    <n v="23.4"/>
    <n v="87"/>
    <n v="220"/>
    <n v="108.8"/>
    <n v="93"/>
    <n v="2"/>
    <n v="4.5109000000000004"/>
    <n v="82"/>
    <n v="87"/>
  </r>
  <r>
    <n v="50"/>
    <n v="2"/>
    <n v="29.2"/>
    <n v="119"/>
    <n v="162"/>
    <n v="85.2"/>
    <n v="54"/>
    <n v="3"/>
    <n v="4.7362000000000002"/>
    <n v="95"/>
    <n v="202"/>
  </r>
  <r>
    <n v="59"/>
    <n v="2"/>
    <n v="27.2"/>
    <n v="107"/>
    <n v="158"/>
    <n v="102"/>
    <n v="39"/>
    <n v="4"/>
    <n v="4.4427000000000003"/>
    <n v="93"/>
    <n v="127"/>
  </r>
  <r>
    <n v="52"/>
    <n v="1"/>
    <n v="27"/>
    <n v="78.33"/>
    <n v="134"/>
    <n v="73"/>
    <n v="44"/>
    <n v="3.05"/>
    <n v="4.4427000000000003"/>
    <n v="69"/>
    <n v="182"/>
  </r>
  <r>
    <n v="69"/>
    <n v="2"/>
    <n v="24.5"/>
    <n v="108"/>
    <n v="243"/>
    <n v="136.4"/>
    <n v="40"/>
    <n v="6"/>
    <n v="5.8080999999999996"/>
    <n v="100"/>
    <n v="241"/>
  </r>
  <r>
    <n v="53"/>
    <n v="1"/>
    <n v="24.1"/>
    <n v="105"/>
    <n v="184"/>
    <n v="113.4"/>
    <n v="46"/>
    <n v="4"/>
    <n v="4.8121999999999998"/>
    <n v="95"/>
    <n v="66"/>
  </r>
  <r>
    <n v="47"/>
    <n v="2"/>
    <n v="25.3"/>
    <n v="98"/>
    <n v="173"/>
    <n v="105.6"/>
    <n v="44"/>
    <n v="4"/>
    <n v="4.7622"/>
    <n v="108"/>
    <n v="94"/>
  </r>
  <r>
    <n v="52"/>
    <n v="1"/>
    <n v="28.8"/>
    <n v="113"/>
    <n v="280"/>
    <n v="174"/>
    <n v="67"/>
    <n v="4"/>
    <n v="5.2729999999999997"/>
    <n v="86"/>
    <n v="283"/>
  </r>
  <r>
    <n v="39"/>
    <n v="1"/>
    <n v="20.9"/>
    <n v="95"/>
    <n v="150"/>
    <n v="65.599999999999994"/>
    <n v="68"/>
    <n v="2"/>
    <n v="4.4066999999999998"/>
    <n v="95"/>
    <n v="64"/>
  </r>
  <r>
    <n v="67"/>
    <n v="2"/>
    <n v="23"/>
    <n v="70"/>
    <n v="184"/>
    <n v="128"/>
    <n v="35"/>
    <n v="5"/>
    <n v="4.6539999999999999"/>
    <n v="99"/>
    <n v="102"/>
  </r>
  <r>
    <n v="59"/>
    <n v="2"/>
    <n v="24.1"/>
    <n v="96"/>
    <n v="170"/>
    <n v="98.6"/>
    <n v="54"/>
    <n v="3"/>
    <n v="4.4659000000000004"/>
    <n v="85"/>
    <n v="200"/>
  </r>
  <r>
    <n v="51"/>
    <n v="2"/>
    <n v="28.1"/>
    <n v="106"/>
    <n v="202"/>
    <n v="122.2"/>
    <n v="55"/>
    <n v="4"/>
    <n v="4.8202999999999996"/>
    <n v="87"/>
    <n v="265"/>
  </r>
  <r>
    <n v="23"/>
    <n v="2"/>
    <n v="18"/>
    <n v="78"/>
    <n v="171"/>
    <n v="96"/>
    <n v="48"/>
    <n v="4"/>
    <n v="4.9053000000000004"/>
    <n v="92"/>
    <n v="94"/>
  </r>
  <r>
    <n v="68"/>
    <n v="1"/>
    <n v="25.9"/>
    <n v="93"/>
    <n v="253"/>
    <n v="181.2"/>
    <n v="53"/>
    <n v="5"/>
    <n v="4.5433000000000003"/>
    <n v="98"/>
    <n v="230"/>
  </r>
  <r>
    <n v="44"/>
    <n v="1"/>
    <n v="21.5"/>
    <n v="85"/>
    <n v="157"/>
    <n v="92.2"/>
    <n v="55"/>
    <n v="3"/>
    <n v="3.8917999999999999"/>
    <n v="84"/>
    <n v="181"/>
  </r>
  <r>
    <n v="60"/>
    <n v="2"/>
    <n v="24.3"/>
    <n v="103"/>
    <n v="141"/>
    <n v="86.6"/>
    <n v="33"/>
    <n v="4"/>
    <n v="4.6727999999999996"/>
    <n v="78"/>
    <n v="156"/>
  </r>
  <r>
    <n v="52"/>
    <n v="1"/>
    <n v="24.5"/>
    <n v="90"/>
    <n v="198"/>
    <n v="129"/>
    <n v="29"/>
    <n v="7"/>
    <n v="5.2983000000000002"/>
    <n v="86"/>
    <n v="233"/>
  </r>
  <r>
    <n v="38"/>
    <n v="1"/>
    <n v="21.3"/>
    <n v="72"/>
    <n v="165"/>
    <n v="60.2"/>
    <n v="88"/>
    <n v="2"/>
    <n v="4.4307999999999996"/>
    <n v="90"/>
    <n v="60"/>
  </r>
  <r>
    <n v="61"/>
    <n v="1"/>
    <n v="25.8"/>
    <n v="90"/>
    <n v="280"/>
    <n v="195.4"/>
    <n v="55"/>
    <n v="5"/>
    <n v="4.9972000000000003"/>
    <n v="90"/>
    <n v="219"/>
  </r>
  <r>
    <n v="68"/>
    <n v="2"/>
    <n v="24.8"/>
    <n v="101"/>
    <n v="221"/>
    <n v="151.4"/>
    <n v="60"/>
    <n v="4"/>
    <n v="3.8712"/>
    <n v="87"/>
    <n v="80"/>
  </r>
  <r>
    <n v="28"/>
    <n v="2"/>
    <n v="31.5"/>
    <n v="83"/>
    <n v="228"/>
    <n v="149.4"/>
    <n v="38"/>
    <n v="6"/>
    <n v="5.3132000000000001"/>
    <n v="83"/>
    <n v="68"/>
  </r>
  <r>
    <n v="65"/>
    <n v="2"/>
    <n v="33.5"/>
    <n v="102"/>
    <n v="190"/>
    <n v="126.2"/>
    <n v="35"/>
    <n v="5"/>
    <n v="4.9698000000000002"/>
    <n v="102"/>
    <n v="332"/>
  </r>
  <r>
    <n v="69"/>
    <n v="1"/>
    <n v="28.1"/>
    <n v="113"/>
    <n v="234"/>
    <n v="142.80000000000001"/>
    <n v="52"/>
    <n v="4"/>
    <n v="5.2781000000000002"/>
    <n v="77"/>
    <n v="248"/>
  </r>
  <r>
    <n v="51"/>
    <n v="1"/>
    <n v="24.3"/>
    <n v="85.33"/>
    <n v="153"/>
    <n v="71.599999999999994"/>
    <n v="71"/>
    <n v="2.15"/>
    <n v="3.9512"/>
    <n v="82"/>
    <n v="84"/>
  </r>
  <r>
    <n v="29"/>
    <n v="1"/>
    <n v="35"/>
    <n v="98.33"/>
    <n v="204"/>
    <n v="142.6"/>
    <n v="50"/>
    <n v="4.08"/>
    <n v="4.0430999999999999"/>
    <n v="91"/>
    <n v="200"/>
  </r>
  <r>
    <n v="55"/>
    <n v="2"/>
    <n v="23.5"/>
    <n v="93"/>
    <n v="177"/>
    <n v="126.8"/>
    <n v="41"/>
    <n v="4"/>
    <n v="3.8285999999999998"/>
    <n v="83"/>
    <n v="55"/>
  </r>
  <r>
    <n v="34"/>
    <n v="2"/>
    <n v="30"/>
    <n v="83"/>
    <n v="185"/>
    <n v="107.2"/>
    <n v="53"/>
    <n v="3"/>
    <n v="4.8202999999999996"/>
    <n v="92"/>
    <n v="85"/>
  </r>
  <r>
    <n v="67"/>
    <n v="1"/>
    <n v="20.7"/>
    <n v="83"/>
    <n v="170"/>
    <n v="99.8"/>
    <n v="59"/>
    <n v="3"/>
    <n v="4.0254000000000003"/>
    <n v="77"/>
    <n v="89"/>
  </r>
  <r>
    <n v="49"/>
    <n v="1"/>
    <n v="25.6"/>
    <n v="76"/>
    <n v="161"/>
    <n v="99.8"/>
    <n v="51"/>
    <n v="3"/>
    <n v="3.9318"/>
    <n v="78"/>
    <n v="31"/>
  </r>
  <r>
    <n v="55"/>
    <n v="2"/>
    <n v="22.9"/>
    <n v="81"/>
    <n v="123"/>
    <n v="67.2"/>
    <n v="41"/>
    <n v="3"/>
    <n v="4.3041"/>
    <n v="88"/>
    <n v="129"/>
  </r>
  <r>
    <n v="59"/>
    <n v="2"/>
    <n v="25.1"/>
    <n v="90"/>
    <n v="163"/>
    <n v="101.4"/>
    <n v="46"/>
    <n v="4"/>
    <n v="4.3567"/>
    <n v="91"/>
    <n v="83"/>
  </r>
  <r>
    <n v="53"/>
    <n v="1"/>
    <n v="33.200000000000003"/>
    <n v="82.67"/>
    <n v="186"/>
    <n v="106.8"/>
    <n v="46"/>
    <n v="4.04"/>
    <n v="5.1120000000000001"/>
    <n v="102"/>
    <n v="275"/>
  </r>
  <r>
    <n v="48"/>
    <n v="2"/>
    <n v="24.1"/>
    <n v="110"/>
    <n v="209"/>
    <n v="134.6"/>
    <n v="58"/>
    <n v="4"/>
    <n v="4.4066999999999998"/>
    <n v="100"/>
    <n v="65"/>
  </r>
  <r>
    <n v="52"/>
    <n v="1"/>
    <n v="29.5"/>
    <n v="104.33"/>
    <n v="211"/>
    <n v="132.80000000000001"/>
    <n v="49"/>
    <n v="4.3099999999999996"/>
    <n v="4.9836"/>
    <n v="98"/>
    <n v="198"/>
  </r>
  <r>
    <n v="69"/>
    <n v="1"/>
    <n v="29.6"/>
    <n v="122"/>
    <n v="231"/>
    <n v="128.4"/>
    <n v="56"/>
    <n v="4"/>
    <n v="5.4509999999999996"/>
    <n v="86"/>
    <n v="236"/>
  </r>
  <r>
    <n v="60"/>
    <n v="2"/>
    <n v="22.8"/>
    <n v="110"/>
    <n v="245"/>
    <n v="189.8"/>
    <n v="39"/>
    <n v="6"/>
    <n v="4.3944000000000001"/>
    <n v="88"/>
    <n v="253"/>
  </r>
  <r>
    <n v="46"/>
    <n v="2"/>
    <n v="22.7"/>
    <n v="83"/>
    <n v="183"/>
    <n v="125.8"/>
    <n v="32"/>
    <n v="6"/>
    <n v="4.8362999999999996"/>
    <n v="75"/>
    <n v="124"/>
  </r>
  <r>
    <n v="51"/>
    <n v="2"/>
    <n v="26.2"/>
    <n v="101"/>
    <n v="161"/>
    <n v="99.6"/>
    <n v="48"/>
    <n v="3"/>
    <n v="4.2046999999999999"/>
    <n v="88"/>
    <n v="44"/>
  </r>
  <r>
    <n v="67"/>
    <n v="2"/>
    <n v="23.5"/>
    <n v="96"/>
    <n v="207"/>
    <n v="138.19999999999999"/>
    <n v="42"/>
    <n v="5"/>
    <n v="4.8978000000000002"/>
    <n v="111"/>
    <n v="172"/>
  </r>
  <r>
    <n v="49"/>
    <n v="1"/>
    <n v="22.1"/>
    <n v="85"/>
    <n v="136"/>
    <n v="63.4"/>
    <n v="62"/>
    <n v="2.19"/>
    <n v="3.9702999999999999"/>
    <n v="72"/>
    <n v="114"/>
  </r>
  <r>
    <n v="46"/>
    <n v="2"/>
    <n v="26.5"/>
    <n v="94"/>
    <n v="247"/>
    <n v="160.19999999999999"/>
    <n v="59"/>
    <n v="4"/>
    <n v="4.9344999999999999"/>
    <n v="111"/>
    <n v="142"/>
  </r>
  <r>
    <n v="47"/>
    <n v="1"/>
    <n v="32.4"/>
    <n v="105"/>
    <n v="188"/>
    <n v="125"/>
    <n v="46"/>
    <n v="4.09"/>
    <n v="4.4427000000000003"/>
    <n v="99"/>
    <n v="109"/>
  </r>
  <r>
    <n v="75"/>
    <n v="1"/>
    <n v="30.1"/>
    <n v="78"/>
    <n v="222"/>
    <n v="154.19999999999999"/>
    <n v="44"/>
    <n v="5.05"/>
    <n v="4.7790999999999997"/>
    <n v="97"/>
    <n v="180"/>
  </r>
  <r>
    <n v="28"/>
    <n v="1"/>
    <n v="24.2"/>
    <n v="93"/>
    <n v="174"/>
    <n v="106.4"/>
    <n v="54"/>
    <n v="3"/>
    <n v="4.2195"/>
    <n v="84"/>
    <n v="144"/>
  </r>
  <r>
    <n v="65"/>
    <n v="2"/>
    <n v="31.3"/>
    <n v="110"/>
    <n v="213"/>
    <n v="128"/>
    <n v="47"/>
    <n v="5"/>
    <n v="5.2469999999999999"/>
    <n v="91"/>
    <n v="163"/>
  </r>
  <r>
    <n v="42"/>
    <n v="1"/>
    <n v="30.1"/>
    <n v="91"/>
    <n v="182"/>
    <n v="114.8"/>
    <n v="49"/>
    <n v="4"/>
    <n v="4.5109000000000004"/>
    <n v="82"/>
    <n v="147"/>
  </r>
  <r>
    <n v="51"/>
    <n v="1"/>
    <n v="24.5"/>
    <n v="79"/>
    <n v="212"/>
    <n v="128.6"/>
    <n v="65"/>
    <n v="3"/>
    <n v="4.5217999999999998"/>
    <n v="91"/>
    <n v="97"/>
  </r>
  <r>
    <n v="53"/>
    <n v="2"/>
    <n v="27.7"/>
    <n v="95"/>
    <n v="190"/>
    <n v="101.8"/>
    <n v="41"/>
    <n v="5"/>
    <n v="5.4638"/>
    <n v="101"/>
    <n v="220"/>
  </r>
  <r>
    <n v="54"/>
    <n v="1"/>
    <n v="23.2"/>
    <n v="110.67"/>
    <n v="238"/>
    <n v="162.80000000000001"/>
    <n v="48"/>
    <n v="4.96"/>
    <n v="4.9127000000000001"/>
    <n v="108"/>
    <n v="190"/>
  </r>
  <r>
    <n v="73"/>
    <n v="1"/>
    <n v="27"/>
    <n v="102"/>
    <n v="211"/>
    <n v="121"/>
    <n v="67"/>
    <n v="3"/>
    <n v="4.7449000000000003"/>
    <n v="99"/>
    <n v="109"/>
  </r>
  <r>
    <n v="54"/>
    <n v="1"/>
    <n v="26.8"/>
    <n v="108"/>
    <n v="176"/>
    <n v="80.599999999999994"/>
    <n v="67"/>
    <n v="3"/>
    <n v="4.9558"/>
    <n v="106"/>
    <n v="191"/>
  </r>
  <r>
    <n v="42"/>
    <n v="1"/>
    <n v="29.2"/>
    <n v="93"/>
    <n v="249"/>
    <n v="174.2"/>
    <n v="45"/>
    <n v="6"/>
    <n v="5.0038999999999998"/>
    <n v="92"/>
    <n v="122"/>
  </r>
  <r>
    <n v="75"/>
    <n v="1"/>
    <n v="31.2"/>
    <n v="117.67"/>
    <n v="229"/>
    <n v="138.80000000000001"/>
    <n v="29"/>
    <n v="7.9"/>
    <n v="5.7236000000000002"/>
    <n v="106"/>
    <n v="230"/>
  </r>
  <r>
    <n v="55"/>
    <n v="2"/>
    <n v="32.1"/>
    <n v="112.67"/>
    <n v="207"/>
    <n v="92.4"/>
    <n v="25"/>
    <n v="8.2799999999999994"/>
    <n v="6.1048"/>
    <n v="111"/>
    <n v="242"/>
  </r>
  <r>
    <n v="68"/>
    <n v="2"/>
    <n v="25.7"/>
    <n v="109"/>
    <n v="233"/>
    <n v="112.6"/>
    <n v="35"/>
    <n v="7"/>
    <n v="6.0568"/>
    <n v="105"/>
    <n v="248"/>
  </r>
  <r>
    <n v="57"/>
    <n v="1"/>
    <n v="26.9"/>
    <n v="98"/>
    <n v="246"/>
    <n v="165.2"/>
    <n v="38"/>
    <n v="7"/>
    <n v="5.3659999999999997"/>
    <n v="96"/>
    <n v="249"/>
  </r>
  <r>
    <n v="48"/>
    <n v="1"/>
    <n v="31.4"/>
    <n v="75.33"/>
    <n v="242"/>
    <n v="151.6"/>
    <n v="38"/>
    <n v="6.37"/>
    <n v="5.5682999999999998"/>
    <n v="103"/>
    <n v="192"/>
  </r>
  <r>
    <n v="61"/>
    <n v="2"/>
    <n v="25.6"/>
    <n v="85"/>
    <n v="184"/>
    <n v="116.2"/>
    <n v="39"/>
    <n v="5"/>
    <n v="4.9698000000000002"/>
    <n v="98"/>
    <n v="131"/>
  </r>
  <r>
    <n v="69"/>
    <n v="1"/>
    <n v="37"/>
    <n v="103"/>
    <n v="207"/>
    <n v="131.4"/>
    <n v="55"/>
    <n v="4"/>
    <n v="4.6346999999999996"/>
    <n v="90"/>
    <n v="237"/>
  </r>
  <r>
    <n v="38"/>
    <n v="1"/>
    <n v="32.6"/>
    <n v="77"/>
    <n v="168"/>
    <n v="100.6"/>
    <n v="47"/>
    <n v="4"/>
    <n v="4.625"/>
    <n v="96"/>
    <n v="78"/>
  </r>
  <r>
    <n v="45"/>
    <n v="2"/>
    <n v="21.2"/>
    <n v="94"/>
    <n v="169"/>
    <n v="96.8"/>
    <n v="55"/>
    <n v="3"/>
    <n v="4.4542999999999999"/>
    <n v="102"/>
    <n v="135"/>
  </r>
  <r>
    <n v="51"/>
    <n v="2"/>
    <n v="29.2"/>
    <n v="107"/>
    <n v="187"/>
    <n v="139"/>
    <n v="32"/>
    <n v="6"/>
    <n v="4.3819999999999997"/>
    <n v="95"/>
    <n v="244"/>
  </r>
  <r>
    <n v="71"/>
    <n v="2"/>
    <n v="24"/>
    <n v="84"/>
    <n v="138"/>
    <n v="85.8"/>
    <n v="39"/>
    <n v="4"/>
    <n v="4.1897000000000002"/>
    <n v="90"/>
    <n v="199"/>
  </r>
  <r>
    <n v="57"/>
    <n v="1"/>
    <n v="36.1"/>
    <n v="117"/>
    <n v="181"/>
    <n v="108.2"/>
    <n v="34"/>
    <n v="5"/>
    <n v="5.2679"/>
    <n v="100"/>
    <n v="270"/>
  </r>
  <r>
    <n v="56"/>
    <n v="2"/>
    <n v="25.8"/>
    <n v="103"/>
    <n v="177"/>
    <n v="114.4"/>
    <n v="34"/>
    <n v="5"/>
    <n v="4.9627999999999997"/>
    <n v="99"/>
    <n v="164"/>
  </r>
  <r>
    <n v="32"/>
    <n v="2"/>
    <n v="22"/>
    <n v="88"/>
    <n v="137"/>
    <n v="78.599999999999994"/>
    <n v="48"/>
    <n v="3"/>
    <n v="3.9512"/>
    <n v="78"/>
    <n v="72"/>
  </r>
  <r>
    <n v="50"/>
    <n v="1"/>
    <n v="21.9"/>
    <n v="91"/>
    <n v="190"/>
    <n v="111.2"/>
    <n v="67"/>
    <n v="3"/>
    <n v="4.0774999999999997"/>
    <n v="77"/>
    <n v="96"/>
  </r>
  <r>
    <n v="43"/>
    <n v="1"/>
    <n v="34.299999999999997"/>
    <n v="84"/>
    <n v="256"/>
    <n v="172.6"/>
    <n v="33"/>
    <n v="8"/>
    <n v="5.5293999999999999"/>
    <n v="104"/>
    <n v="306"/>
  </r>
  <r>
    <n v="54"/>
    <n v="2"/>
    <n v="25.2"/>
    <n v="115"/>
    <n v="181"/>
    <n v="120"/>
    <n v="39"/>
    <n v="5"/>
    <n v="4.7004999999999999"/>
    <n v="92"/>
    <n v="91"/>
  </r>
  <r>
    <n v="31"/>
    <n v="1"/>
    <n v="23.3"/>
    <n v="85"/>
    <n v="190"/>
    <n v="130.80000000000001"/>
    <n v="43"/>
    <n v="4"/>
    <n v="4.3944000000000001"/>
    <n v="77"/>
    <n v="214"/>
  </r>
  <r>
    <n v="56"/>
    <n v="1"/>
    <n v="25.7"/>
    <n v="80"/>
    <n v="244"/>
    <n v="151.6"/>
    <n v="59"/>
    <n v="4"/>
    <n v="5.1180000000000003"/>
    <n v="95"/>
    <n v="95"/>
  </r>
  <r>
    <n v="44"/>
    <n v="1"/>
    <n v="25.1"/>
    <n v="133"/>
    <n v="182"/>
    <n v="113"/>
    <n v="55"/>
    <n v="3"/>
    <n v="4.2484999999999999"/>
    <n v="84"/>
    <n v="216"/>
  </r>
  <r>
    <n v="57"/>
    <n v="2"/>
    <n v="31.9"/>
    <n v="111"/>
    <n v="173"/>
    <n v="116.2"/>
    <n v="41"/>
    <n v="4"/>
    <n v="4.3693999999999997"/>
    <n v="87"/>
    <n v="263"/>
  </r>
  <r>
    <n v="64"/>
    <n v="2"/>
    <n v="28.4"/>
    <n v="111"/>
    <n v="184"/>
    <n v="127"/>
    <n v="41"/>
    <n v="4"/>
    <n v="4.3819999999999997"/>
    <n v="97"/>
    <n v="178"/>
  </r>
  <r>
    <n v="43"/>
    <n v="1"/>
    <n v="28.1"/>
    <n v="121"/>
    <n v="192"/>
    <n v="121"/>
    <n v="60"/>
    <n v="3"/>
    <n v="4.0072999999999999"/>
    <n v="93"/>
    <n v="113"/>
  </r>
  <r>
    <n v="19"/>
    <n v="1"/>
    <n v="25.3"/>
    <n v="83"/>
    <n v="225"/>
    <n v="156.6"/>
    <n v="46"/>
    <n v="5"/>
    <n v="4.7184999999999997"/>
    <n v="84"/>
    <n v="200"/>
  </r>
  <r>
    <n v="71"/>
    <n v="2"/>
    <n v="26.1"/>
    <n v="85"/>
    <n v="220"/>
    <n v="152.4"/>
    <n v="47"/>
    <n v="5"/>
    <n v="4.6346999999999996"/>
    <n v="91"/>
    <n v="139"/>
  </r>
  <r>
    <n v="50"/>
    <n v="2"/>
    <n v="28"/>
    <n v="104"/>
    <n v="282"/>
    <n v="196.8"/>
    <n v="44"/>
    <n v="6"/>
    <n v="5.3278999999999996"/>
    <n v="95"/>
    <n v="139"/>
  </r>
  <r>
    <n v="59"/>
    <n v="2"/>
    <n v="23.6"/>
    <n v="73"/>
    <n v="180"/>
    <n v="107.4"/>
    <n v="51"/>
    <n v="4"/>
    <n v="4.6821000000000002"/>
    <n v="84"/>
    <n v="88"/>
  </r>
  <r>
    <n v="57"/>
    <n v="1"/>
    <n v="24.5"/>
    <n v="93"/>
    <n v="186"/>
    <n v="96.6"/>
    <n v="71"/>
    <n v="3"/>
    <n v="4.5217999999999998"/>
    <n v="91"/>
    <n v="148"/>
  </r>
  <r>
    <n v="49"/>
    <n v="2"/>
    <n v="21"/>
    <n v="82"/>
    <n v="119"/>
    <n v="85.4"/>
    <n v="23"/>
    <n v="5"/>
    <n v="3.9702999999999999"/>
    <n v="74"/>
    <n v="88"/>
  </r>
  <r>
    <n v="41"/>
    <n v="2"/>
    <n v="32"/>
    <n v="126"/>
    <n v="198"/>
    <n v="104.2"/>
    <n v="49"/>
    <n v="4"/>
    <n v="5.4116"/>
    <n v="124"/>
    <n v="243"/>
  </r>
  <r>
    <n v="25"/>
    <n v="2"/>
    <n v="22.6"/>
    <n v="85"/>
    <n v="130"/>
    <n v="71"/>
    <n v="48"/>
    <n v="3"/>
    <n v="4.0072999999999999"/>
    <n v="81"/>
    <n v="71"/>
  </r>
  <r>
    <n v="52"/>
    <n v="2"/>
    <n v="19.7"/>
    <n v="81"/>
    <n v="152"/>
    <n v="53.4"/>
    <n v="82"/>
    <n v="2"/>
    <n v="4.4188000000000001"/>
    <n v="82"/>
    <n v="77"/>
  </r>
  <r>
    <n v="34"/>
    <n v="1"/>
    <n v="21.2"/>
    <n v="84"/>
    <n v="254"/>
    <n v="113.4"/>
    <n v="52"/>
    <n v="5"/>
    <n v="6.0936000000000003"/>
    <n v="92"/>
    <n v="109"/>
  </r>
  <r>
    <n v="42"/>
    <n v="2"/>
    <n v="30.6"/>
    <n v="101"/>
    <n v="269"/>
    <n v="172.2"/>
    <n v="50"/>
    <n v="5"/>
    <n v="5.4553000000000003"/>
    <n v="106"/>
    <n v="272"/>
  </r>
  <r>
    <n v="28"/>
    <n v="2"/>
    <n v="25.5"/>
    <n v="99"/>
    <n v="162"/>
    <n v="101.6"/>
    <n v="46"/>
    <n v="4"/>
    <n v="4.2766999999999999"/>
    <n v="94"/>
    <n v="60"/>
  </r>
  <r>
    <n v="47"/>
    <n v="2"/>
    <n v="23.3"/>
    <n v="90"/>
    <n v="195"/>
    <n v="125.8"/>
    <n v="54"/>
    <n v="4"/>
    <n v="4.3307000000000002"/>
    <n v="73"/>
    <n v="54"/>
  </r>
  <r>
    <n v="32"/>
    <n v="2"/>
    <n v="31"/>
    <n v="100"/>
    <n v="177"/>
    <n v="96.2"/>
    <n v="45"/>
    <n v="4"/>
    <n v="5.1874000000000002"/>
    <n v="77"/>
    <n v="221"/>
  </r>
  <r>
    <n v="43"/>
    <n v="1"/>
    <n v="18.5"/>
    <n v="87"/>
    <n v="163"/>
    <n v="93.6"/>
    <n v="61"/>
    <n v="2.67"/>
    <n v="3.7376999999999998"/>
    <n v="80"/>
    <n v="90"/>
  </r>
  <r>
    <n v="59"/>
    <n v="2"/>
    <n v="26.9"/>
    <n v="104"/>
    <n v="194"/>
    <n v="126.6"/>
    <n v="43"/>
    <n v="5"/>
    <n v="4.8040000000000003"/>
    <n v="106"/>
    <n v="311"/>
  </r>
  <r>
    <n v="53"/>
    <n v="1"/>
    <n v="28.3"/>
    <n v="101"/>
    <n v="179"/>
    <n v="107"/>
    <n v="48"/>
    <n v="4"/>
    <n v="4.7874999999999996"/>
    <n v="101"/>
    <n v="281"/>
  </r>
  <r>
    <n v="60"/>
    <n v="1"/>
    <n v="25.7"/>
    <n v="103"/>
    <n v="158"/>
    <n v="84.6"/>
    <n v="64"/>
    <n v="2"/>
    <n v="3.8500999999999999"/>
    <n v="97"/>
    <n v="182"/>
  </r>
  <r>
    <n v="54"/>
    <n v="2"/>
    <n v="36.1"/>
    <n v="115"/>
    <n v="163"/>
    <n v="98.4"/>
    <n v="43"/>
    <n v="4"/>
    <n v="4.6821000000000002"/>
    <n v="101"/>
    <n v="321"/>
  </r>
  <r>
    <n v="35"/>
    <n v="2"/>
    <n v="24.1"/>
    <n v="94.67"/>
    <n v="155"/>
    <n v="97.4"/>
    <n v="32"/>
    <n v="4.84"/>
    <n v="4.8520000000000003"/>
    <n v="94"/>
    <n v="58"/>
  </r>
  <r>
    <n v="49"/>
    <n v="2"/>
    <n v="25.8"/>
    <n v="89"/>
    <n v="182"/>
    <n v="118.6"/>
    <n v="39"/>
    <n v="5"/>
    <n v="4.8040000000000003"/>
    <n v="115"/>
    <n v="262"/>
  </r>
  <r>
    <n v="58"/>
    <n v="1"/>
    <n v="22.8"/>
    <n v="91"/>
    <n v="196"/>
    <n v="118.8"/>
    <n v="48"/>
    <n v="4"/>
    <n v="4.9836"/>
    <n v="115"/>
    <n v="206"/>
  </r>
  <r>
    <n v="36"/>
    <n v="2"/>
    <n v="39.1"/>
    <n v="90"/>
    <n v="219"/>
    <n v="135.80000000000001"/>
    <n v="38"/>
    <n v="6"/>
    <n v="5.4204999999999997"/>
    <n v="103"/>
    <n v="233"/>
  </r>
  <r>
    <n v="46"/>
    <n v="2"/>
    <n v="42.2"/>
    <n v="99"/>
    <n v="211"/>
    <n v="137"/>
    <n v="44"/>
    <n v="5"/>
    <n v="5.0106000000000002"/>
    <n v="99"/>
    <n v="242"/>
  </r>
  <r>
    <n v="44"/>
    <n v="2"/>
    <n v="26.6"/>
    <n v="99"/>
    <n v="205"/>
    <n v="109"/>
    <n v="43"/>
    <n v="5"/>
    <n v="5.5796999999999999"/>
    <n v="111"/>
    <n v="123"/>
  </r>
  <r>
    <n v="46"/>
    <n v="1"/>
    <n v="29.9"/>
    <n v="83"/>
    <n v="171"/>
    <n v="113"/>
    <n v="38"/>
    <n v="4.5"/>
    <n v="4.585"/>
    <n v="98"/>
    <n v="167"/>
  </r>
  <r>
    <n v="54"/>
    <n v="1"/>
    <n v="21"/>
    <n v="78"/>
    <n v="188"/>
    <n v="107.4"/>
    <n v="70"/>
    <n v="3"/>
    <n v="3.9702999999999999"/>
    <n v="73"/>
    <n v="63"/>
  </r>
  <r>
    <n v="63"/>
    <n v="2"/>
    <n v="25.5"/>
    <n v="109"/>
    <n v="226"/>
    <n v="103.2"/>
    <n v="46"/>
    <n v="5"/>
    <n v="5.9505999999999997"/>
    <n v="87"/>
    <n v="197"/>
  </r>
  <r>
    <n v="41"/>
    <n v="2"/>
    <n v="24.2"/>
    <n v="90"/>
    <n v="199"/>
    <n v="123.6"/>
    <n v="57"/>
    <n v="4"/>
    <n v="4.5217999999999998"/>
    <n v="86"/>
    <n v="71"/>
  </r>
  <r>
    <n v="28"/>
    <n v="1"/>
    <n v="25.4"/>
    <n v="93"/>
    <n v="141"/>
    <n v="79"/>
    <n v="49"/>
    <n v="3"/>
    <n v="4.1744000000000003"/>
    <n v="91"/>
    <n v="168"/>
  </r>
  <r>
    <n v="19"/>
    <n v="1"/>
    <n v="23.2"/>
    <n v="75"/>
    <n v="143"/>
    <n v="70.400000000000006"/>
    <n v="52"/>
    <n v="3"/>
    <n v="4.6346999999999996"/>
    <n v="72"/>
    <n v="140"/>
  </r>
  <r>
    <n v="61"/>
    <n v="2"/>
    <n v="26.1"/>
    <n v="126"/>
    <n v="215"/>
    <n v="129.80000000000001"/>
    <n v="57"/>
    <n v="4"/>
    <n v="4.9488000000000003"/>
    <n v="96"/>
    <n v="217"/>
  </r>
  <r>
    <n v="48"/>
    <n v="1"/>
    <n v="32.700000000000003"/>
    <n v="93"/>
    <n v="276"/>
    <n v="198.6"/>
    <n v="43"/>
    <n v="6.42"/>
    <n v="5.1475"/>
    <n v="91"/>
    <n v="121"/>
  </r>
  <r>
    <n v="54"/>
    <n v="2"/>
    <n v="27.3"/>
    <n v="100"/>
    <n v="200"/>
    <n v="144"/>
    <n v="33"/>
    <n v="6"/>
    <n v="4.7449000000000003"/>
    <n v="76"/>
    <n v="235"/>
  </r>
  <r>
    <n v="53"/>
    <n v="2"/>
    <n v="26.6"/>
    <n v="93"/>
    <n v="185"/>
    <n v="122.4"/>
    <n v="36"/>
    <n v="5"/>
    <n v="4.8902999999999999"/>
    <n v="82"/>
    <n v="245"/>
  </r>
  <r>
    <n v="48"/>
    <n v="1"/>
    <n v="22.8"/>
    <n v="101"/>
    <n v="110"/>
    <n v="41.6"/>
    <n v="56"/>
    <n v="2"/>
    <n v="4.1271000000000004"/>
    <n v="97"/>
    <n v="40"/>
  </r>
  <r>
    <n v="53"/>
    <n v="1"/>
    <n v="28.8"/>
    <n v="111.67"/>
    <n v="145"/>
    <n v="87.2"/>
    <n v="46"/>
    <n v="3.15"/>
    <n v="4.0774999999999997"/>
    <n v="85"/>
    <n v="52"/>
  </r>
  <r>
    <n v="29"/>
    <n v="2"/>
    <n v="18.100000000000001"/>
    <n v="73"/>
    <n v="158"/>
    <n v="99"/>
    <n v="41"/>
    <n v="4"/>
    <n v="4.4997999999999996"/>
    <n v="78"/>
    <n v="104"/>
  </r>
  <r>
    <n v="62"/>
    <n v="1"/>
    <n v="32"/>
    <n v="88"/>
    <n v="172"/>
    <n v="69"/>
    <n v="38"/>
    <n v="4"/>
    <n v="5.7838000000000003"/>
    <n v="100"/>
    <n v="132"/>
  </r>
  <r>
    <n v="50"/>
    <n v="2"/>
    <n v="23.7"/>
    <n v="92"/>
    <n v="166"/>
    <n v="97"/>
    <n v="52"/>
    <n v="3"/>
    <n v="4.4427000000000003"/>
    <n v="93"/>
    <n v="88"/>
  </r>
  <r>
    <n v="58"/>
    <n v="2"/>
    <n v="23.6"/>
    <n v="96"/>
    <n v="257"/>
    <n v="171"/>
    <n v="59"/>
    <n v="4"/>
    <n v="4.9053000000000004"/>
    <n v="82"/>
    <n v="69"/>
  </r>
  <r>
    <n v="55"/>
    <n v="2"/>
    <n v="24.6"/>
    <n v="109"/>
    <n v="143"/>
    <n v="76.400000000000006"/>
    <n v="51"/>
    <n v="3"/>
    <n v="4.3567"/>
    <n v="88"/>
    <n v="219"/>
  </r>
  <r>
    <n v="54"/>
    <n v="1"/>
    <n v="22.6"/>
    <n v="90"/>
    <n v="183"/>
    <n v="104.2"/>
    <n v="64"/>
    <n v="3"/>
    <n v="4.3041"/>
    <n v="92"/>
    <n v="72"/>
  </r>
  <r>
    <n v="36"/>
    <n v="1"/>
    <n v="27.8"/>
    <n v="73"/>
    <n v="153"/>
    <n v="104.4"/>
    <n v="42"/>
    <n v="4"/>
    <n v="3.4965000000000002"/>
    <n v="73"/>
    <n v="201"/>
  </r>
  <r>
    <n v="63"/>
    <n v="2"/>
    <n v="24.1"/>
    <n v="111"/>
    <n v="184"/>
    <n v="112.2"/>
    <n v="44"/>
    <n v="4"/>
    <n v="4.9344999999999999"/>
    <n v="82"/>
    <n v="110"/>
  </r>
  <r>
    <n v="47"/>
    <n v="2"/>
    <n v="26.5"/>
    <n v="70"/>
    <n v="181"/>
    <n v="104.8"/>
    <n v="63"/>
    <n v="3"/>
    <n v="4.1897000000000002"/>
    <n v="70"/>
    <n v="51"/>
  </r>
  <r>
    <n v="51"/>
    <n v="2"/>
    <n v="32.799999999999997"/>
    <n v="112"/>
    <n v="202"/>
    <n v="100.6"/>
    <n v="37"/>
    <n v="5"/>
    <n v="5.7746000000000004"/>
    <n v="109"/>
    <n v="277"/>
  </r>
  <r>
    <n v="42"/>
    <n v="1"/>
    <n v="19.899999999999999"/>
    <n v="76"/>
    <n v="146"/>
    <n v="83.2"/>
    <n v="55"/>
    <n v="3"/>
    <n v="3.6636000000000002"/>
    <n v="79"/>
    <n v="63"/>
  </r>
  <r>
    <n v="37"/>
    <n v="2"/>
    <n v="23.6"/>
    <n v="94"/>
    <n v="205"/>
    <n v="138.80000000000001"/>
    <n v="53"/>
    <n v="4"/>
    <n v="4.1897000000000002"/>
    <n v="107"/>
    <n v="118"/>
  </r>
  <r>
    <n v="28"/>
    <n v="1"/>
    <n v="22.1"/>
    <n v="82"/>
    <n v="168"/>
    <n v="100.6"/>
    <n v="54"/>
    <n v="3"/>
    <n v="4.2046999999999999"/>
    <n v="86"/>
    <n v="69"/>
  </r>
  <r>
    <n v="58"/>
    <n v="1"/>
    <n v="28.1"/>
    <n v="111"/>
    <n v="198"/>
    <n v="80.599999999999994"/>
    <n v="31"/>
    <n v="6"/>
    <n v="6.0683999999999996"/>
    <n v="93"/>
    <n v="273"/>
  </r>
  <r>
    <n v="32"/>
    <n v="1"/>
    <n v="26.5"/>
    <n v="86"/>
    <n v="184"/>
    <n v="101.6"/>
    <n v="53"/>
    <n v="4"/>
    <n v="4.9904000000000002"/>
    <n v="78"/>
    <n v="258"/>
  </r>
  <r>
    <n v="25"/>
    <n v="2"/>
    <n v="23.5"/>
    <n v="88"/>
    <n v="143"/>
    <n v="80.8"/>
    <n v="55"/>
    <n v="3"/>
    <n v="3.5834999999999999"/>
    <n v="83"/>
    <n v="43"/>
  </r>
  <r>
    <n v="63"/>
    <n v="1"/>
    <n v="26"/>
    <n v="85.67"/>
    <n v="155"/>
    <n v="78.2"/>
    <n v="46"/>
    <n v="3.37"/>
    <n v="5.0369999999999999"/>
    <n v="97"/>
    <n v="198"/>
  </r>
  <r>
    <n v="52"/>
    <n v="1"/>
    <n v="27.8"/>
    <n v="85"/>
    <n v="219"/>
    <n v="136"/>
    <n v="49"/>
    <n v="4"/>
    <n v="5.1357999999999997"/>
    <n v="75"/>
    <n v="242"/>
  </r>
  <r>
    <n v="65"/>
    <n v="2"/>
    <n v="28.5"/>
    <n v="109"/>
    <n v="201"/>
    <n v="123"/>
    <n v="46"/>
    <n v="4"/>
    <n v="5.0751999999999997"/>
    <n v="96"/>
    <n v="232"/>
  </r>
  <r>
    <n v="42"/>
    <n v="1"/>
    <n v="30.6"/>
    <n v="121"/>
    <n v="176"/>
    <n v="92.8"/>
    <n v="69"/>
    <n v="3"/>
    <n v="4.2626999999999997"/>
    <n v="89"/>
    <n v="175"/>
  </r>
  <r>
    <n v="53"/>
    <n v="1"/>
    <n v="22.2"/>
    <n v="78"/>
    <n v="164"/>
    <n v="81"/>
    <n v="70"/>
    <n v="2"/>
    <n v="4.1744000000000003"/>
    <n v="101"/>
    <n v="93"/>
  </r>
  <r>
    <n v="79"/>
    <n v="2"/>
    <n v="23.3"/>
    <n v="88"/>
    <n v="186"/>
    <n v="128.4"/>
    <n v="33"/>
    <n v="6"/>
    <n v="4.8121999999999998"/>
    <n v="102"/>
    <n v="168"/>
  </r>
  <r>
    <n v="43"/>
    <n v="1"/>
    <n v="35.4"/>
    <n v="93"/>
    <n v="185"/>
    <n v="100.2"/>
    <n v="44"/>
    <n v="4"/>
    <n v="5.3181000000000003"/>
    <n v="101"/>
    <n v="275"/>
  </r>
  <r>
    <n v="44"/>
    <n v="1"/>
    <n v="31.4"/>
    <n v="115"/>
    <n v="165"/>
    <n v="97.6"/>
    <n v="52"/>
    <n v="3"/>
    <n v="4.3437999999999999"/>
    <n v="89"/>
    <n v="293"/>
  </r>
  <r>
    <n v="62"/>
    <n v="2"/>
    <n v="37.799999999999997"/>
    <n v="119"/>
    <n v="113"/>
    <n v="51"/>
    <n v="31"/>
    <n v="4"/>
    <n v="5.0434000000000001"/>
    <n v="84"/>
    <n v="281"/>
  </r>
  <r>
    <n v="33"/>
    <n v="1"/>
    <n v="18.899999999999999"/>
    <n v="70"/>
    <n v="162"/>
    <n v="91.8"/>
    <n v="59"/>
    <n v="3"/>
    <n v="4.0254000000000003"/>
    <n v="58"/>
    <n v="72"/>
  </r>
  <r>
    <n v="56"/>
    <n v="1"/>
    <n v="35"/>
    <n v="79.33"/>
    <n v="195"/>
    <n v="140.80000000000001"/>
    <n v="42"/>
    <n v="4.6399999999999997"/>
    <n v="4.1109"/>
    <n v="96"/>
    <n v="140"/>
  </r>
  <r>
    <n v="66"/>
    <n v="1"/>
    <n v="21.7"/>
    <n v="126"/>
    <n v="212"/>
    <n v="127.8"/>
    <n v="45"/>
    <n v="4.71"/>
    <n v="5.2781000000000002"/>
    <n v="101"/>
    <n v="189"/>
  </r>
  <r>
    <n v="34"/>
    <n v="2"/>
    <n v="25.3"/>
    <n v="111"/>
    <n v="230"/>
    <n v="162"/>
    <n v="39"/>
    <n v="6"/>
    <n v="4.9767000000000001"/>
    <n v="90"/>
    <n v="181"/>
  </r>
  <r>
    <n v="46"/>
    <n v="2"/>
    <n v="23.8"/>
    <n v="97"/>
    <n v="224"/>
    <n v="139.19999999999999"/>
    <n v="42"/>
    <n v="5"/>
    <n v="5.3659999999999997"/>
    <n v="81"/>
    <n v="209"/>
  </r>
  <r>
    <n v="50"/>
    <n v="1"/>
    <n v="31.8"/>
    <n v="82"/>
    <n v="136"/>
    <n v="69.2"/>
    <n v="55"/>
    <n v="2"/>
    <n v="4.0774999999999997"/>
    <n v="85"/>
    <n v="136"/>
  </r>
  <r>
    <n v="69"/>
    <n v="1"/>
    <n v="34.299999999999997"/>
    <n v="113"/>
    <n v="200"/>
    <n v="123.8"/>
    <n v="54"/>
    <n v="4"/>
    <n v="4.7095000000000002"/>
    <n v="112"/>
    <n v="261"/>
  </r>
  <r>
    <n v="34"/>
    <n v="1"/>
    <n v="26.3"/>
    <n v="87"/>
    <n v="197"/>
    <n v="120"/>
    <n v="63"/>
    <n v="3"/>
    <n v="4.2484999999999999"/>
    <n v="96"/>
    <n v="113"/>
  </r>
  <r>
    <n v="71"/>
    <n v="2"/>
    <n v="27"/>
    <n v="93.33"/>
    <n v="269"/>
    <n v="190.2"/>
    <n v="41"/>
    <n v="6.56"/>
    <n v="5.2416999999999998"/>
    <n v="93"/>
    <n v="131"/>
  </r>
  <r>
    <n v="47"/>
    <n v="1"/>
    <n v="27.2"/>
    <n v="80"/>
    <n v="208"/>
    <n v="145.6"/>
    <n v="38"/>
    <n v="6"/>
    <n v="4.8040000000000003"/>
    <n v="92"/>
    <n v="174"/>
  </r>
  <r>
    <n v="41"/>
    <n v="1"/>
    <n v="33.799999999999997"/>
    <n v="123.33"/>
    <n v="187"/>
    <n v="127"/>
    <n v="45"/>
    <n v="4.16"/>
    <n v="4.3174999999999999"/>
    <n v="100"/>
    <n v="257"/>
  </r>
  <r>
    <n v="34"/>
    <n v="1"/>
    <n v="33"/>
    <n v="73"/>
    <n v="178"/>
    <n v="114.6"/>
    <n v="51"/>
    <n v="3.49"/>
    <n v="4.1271000000000004"/>
    <n v="92"/>
    <n v="55"/>
  </r>
  <r>
    <n v="51"/>
    <n v="1"/>
    <n v="24.1"/>
    <n v="87"/>
    <n v="261"/>
    <n v="175.6"/>
    <n v="69"/>
    <n v="4"/>
    <n v="4.4066999999999998"/>
    <n v="93"/>
    <n v="84"/>
  </r>
  <r>
    <n v="43"/>
    <n v="1"/>
    <n v="21.3"/>
    <n v="79"/>
    <n v="141"/>
    <n v="78.8"/>
    <n v="53"/>
    <n v="3"/>
    <n v="3.8285999999999998"/>
    <n v="90"/>
    <n v="42"/>
  </r>
  <r>
    <n v="55"/>
    <n v="1"/>
    <n v="23"/>
    <n v="94.67"/>
    <n v="190"/>
    <n v="137.6"/>
    <n v="38"/>
    <n v="5"/>
    <n v="4.2766999999999999"/>
    <n v="106"/>
    <n v="146"/>
  </r>
  <r>
    <n v="59"/>
    <n v="2"/>
    <n v="27.9"/>
    <n v="101"/>
    <n v="218"/>
    <n v="144.19999999999999"/>
    <n v="38"/>
    <n v="6"/>
    <n v="5.1874000000000002"/>
    <n v="95"/>
    <n v="212"/>
  </r>
  <r>
    <n v="27"/>
    <n v="2"/>
    <n v="33.6"/>
    <n v="110"/>
    <n v="246"/>
    <n v="156.6"/>
    <n v="57"/>
    <n v="4"/>
    <n v="5.0876000000000001"/>
    <n v="89"/>
    <n v="233"/>
  </r>
  <r>
    <n v="51"/>
    <n v="2"/>
    <n v="22.7"/>
    <n v="103"/>
    <n v="217"/>
    <n v="162.4"/>
    <n v="30"/>
    <n v="7"/>
    <n v="4.8121999999999998"/>
    <n v="80"/>
    <n v="91"/>
  </r>
  <r>
    <n v="49"/>
    <n v="2"/>
    <n v="27.4"/>
    <n v="89"/>
    <n v="177"/>
    <n v="113"/>
    <n v="37"/>
    <n v="5"/>
    <n v="4.9053000000000004"/>
    <n v="97"/>
    <n v="111"/>
  </r>
  <r>
    <n v="27"/>
    <n v="1"/>
    <n v="22.6"/>
    <n v="71"/>
    <n v="116"/>
    <n v="43.4"/>
    <n v="56"/>
    <n v="2"/>
    <n v="4.4188000000000001"/>
    <n v="79"/>
    <n v="152"/>
  </r>
  <r>
    <n v="57"/>
    <n v="2"/>
    <n v="23.2"/>
    <n v="107.33"/>
    <n v="231"/>
    <n v="159.4"/>
    <n v="41"/>
    <n v="5.63"/>
    <n v="5.0304000000000002"/>
    <n v="112"/>
    <n v="120"/>
  </r>
  <r>
    <n v="39"/>
    <n v="2"/>
    <n v="26.9"/>
    <n v="93"/>
    <n v="136"/>
    <n v="75.400000000000006"/>
    <n v="48"/>
    <n v="3"/>
    <n v="4.1430999999999996"/>
    <n v="99"/>
    <n v="67"/>
  </r>
  <r>
    <n v="62"/>
    <n v="2"/>
    <n v="34.6"/>
    <n v="120"/>
    <n v="215"/>
    <n v="129.19999999999999"/>
    <n v="43"/>
    <n v="5"/>
    <n v="5.3659999999999997"/>
    <n v="123"/>
    <n v="310"/>
  </r>
  <r>
    <n v="37"/>
    <n v="1"/>
    <n v="23.3"/>
    <n v="88"/>
    <n v="223"/>
    <n v="142"/>
    <n v="65"/>
    <n v="3.4"/>
    <n v="4.3567"/>
    <n v="82"/>
    <n v="94"/>
  </r>
  <r>
    <n v="46"/>
    <n v="1"/>
    <n v="21.1"/>
    <n v="80"/>
    <n v="205"/>
    <n v="144.4"/>
    <n v="42"/>
    <n v="5"/>
    <n v="4.5326000000000004"/>
    <n v="87"/>
    <n v="183"/>
  </r>
  <r>
    <n v="68"/>
    <n v="2"/>
    <n v="23.5"/>
    <n v="101"/>
    <n v="162"/>
    <n v="85.4"/>
    <n v="59"/>
    <n v="3"/>
    <n v="4.4772999999999996"/>
    <n v="91"/>
    <n v="66"/>
  </r>
  <r>
    <n v="51"/>
    <n v="1"/>
    <n v="31.5"/>
    <n v="93"/>
    <n v="231"/>
    <n v="144"/>
    <n v="49"/>
    <n v="4.7"/>
    <n v="5.2523"/>
    <n v="117"/>
    <n v="173"/>
  </r>
  <r>
    <n v="41"/>
    <n v="1"/>
    <n v="20.8"/>
    <n v="86"/>
    <n v="223"/>
    <n v="128.19999999999999"/>
    <n v="83"/>
    <n v="3"/>
    <n v="4.0774999999999997"/>
    <n v="89"/>
    <n v="72"/>
  </r>
  <r>
    <n v="53"/>
    <n v="1"/>
    <n v="26.5"/>
    <n v="97"/>
    <n v="193"/>
    <n v="122.4"/>
    <n v="58"/>
    <n v="3"/>
    <n v="4.1430999999999996"/>
    <n v="99"/>
    <n v="49"/>
  </r>
  <r>
    <n v="45"/>
    <n v="1"/>
    <n v="24.2"/>
    <n v="83"/>
    <n v="177"/>
    <n v="118.4"/>
    <n v="45"/>
    <n v="4"/>
    <n v="4.2195"/>
    <n v="82"/>
    <n v="64"/>
  </r>
  <r>
    <n v="33"/>
    <n v="1"/>
    <n v="19.5"/>
    <n v="80"/>
    <n v="171"/>
    <n v="85.4"/>
    <n v="75"/>
    <n v="2"/>
    <n v="3.9702999999999999"/>
    <n v="80"/>
    <n v="48"/>
  </r>
  <r>
    <n v="60"/>
    <n v="2"/>
    <n v="28.2"/>
    <n v="112"/>
    <n v="185"/>
    <n v="113.8"/>
    <n v="42"/>
    <n v="4"/>
    <n v="4.9836"/>
    <n v="93"/>
    <n v="178"/>
  </r>
  <r>
    <n v="47"/>
    <n v="2"/>
    <n v="24.9"/>
    <n v="75"/>
    <n v="225"/>
    <n v="166"/>
    <n v="42"/>
    <n v="5"/>
    <n v="4.4427000000000003"/>
    <n v="102"/>
    <n v="104"/>
  </r>
  <r>
    <n v="60"/>
    <n v="2"/>
    <n v="24.9"/>
    <n v="99.67"/>
    <n v="162"/>
    <n v="106.6"/>
    <n v="43"/>
    <n v="3.77"/>
    <n v="4.1271000000000004"/>
    <n v="95"/>
    <n v="132"/>
  </r>
  <r>
    <n v="36"/>
    <n v="1"/>
    <n v="30"/>
    <n v="95"/>
    <n v="201"/>
    <n v="125.2"/>
    <n v="42"/>
    <n v="4.79"/>
    <n v="5.1299000000000001"/>
    <n v="85"/>
    <n v="220"/>
  </r>
  <r>
    <n v="36"/>
    <n v="1"/>
    <n v="19.600000000000001"/>
    <n v="71"/>
    <n v="250"/>
    <n v="133.19999999999999"/>
    <n v="97"/>
    <n v="3"/>
    <n v="4.5951000000000004"/>
    <n v="92"/>
    <n v="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EEF5D1-542F-4C71-BE11-90CD8A41AB74}" name="数据透视表2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B3:B4" firstHeaderRow="1" firstDataRow="1" firstDataCol="0"/>
  <pivotFields count="1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标准偏差项:AGE" fld="0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77BAB5-F29D-4221-B63E-87C95AEE3EF9}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A4" firstHeaderRow="1" firstDataRow="1" firstDataCol="0"/>
  <pivotFields count="1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平均值项:AGE" fld="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CBB477C-6407-4E4D-A325-25A5703784A5}" autoFormatId="16" applyNumberFormats="0" applyBorderFormats="0" applyFontFormats="0" applyPatternFormats="0" applyAlignmentFormats="0" applyWidthHeightFormats="0">
  <queryTableRefresh nextId="12">
    <queryTableFields count="11">
      <queryTableField id="1" name="AGE" tableColumnId="1"/>
      <queryTableField id="2" name="SEX" tableColumnId="2"/>
      <queryTableField id="3" name="BMI" tableColumnId="3"/>
      <queryTableField id="4" name="BP" tableColumnId="4"/>
      <queryTableField id="5" name="S1" tableColumnId="5"/>
      <queryTableField id="6" name="S2" tableColumnId="6"/>
      <queryTableField id="7" name="S3" tableColumnId="7"/>
      <queryTableField id="8" name="S4" tableColumnId="8"/>
      <queryTableField id="9" name="S5" tableColumnId="9"/>
      <queryTableField id="10" name="S6" tableColumnId="10"/>
      <queryTableField id="11" name="Y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7E48B8-D11A-4567-965A-59FDF0C2D89A}" name="diabetes_tab" displayName="diabetes_tab" ref="A1:K443" tableType="queryTable" totalsRowShown="0">
  <autoFilter ref="A1:K443" xr:uid="{E177CC95-5DAF-40C0-85F8-F4B88365A3CF}"/>
  <tableColumns count="11">
    <tableColumn id="1" xr3:uid="{EDED6A98-19CE-4717-892A-2F6553CF8542}" uniqueName="1" name="AGE" queryTableFieldId="1"/>
    <tableColumn id="2" xr3:uid="{F02A6F3F-D0BD-4CDC-8205-CCE7F569FABA}" uniqueName="2" name="SEX" queryTableFieldId="2"/>
    <tableColumn id="3" xr3:uid="{31B3CAE9-B5AF-4325-A31A-064F3C2BDB6C}" uniqueName="3" name="BMI" queryTableFieldId="3"/>
    <tableColumn id="4" xr3:uid="{193D8944-7282-48C8-9671-78660EF4AA57}" uniqueName="4" name="BP" queryTableFieldId="4"/>
    <tableColumn id="5" xr3:uid="{4A9C5C15-78AD-454A-A854-4DE615665D8D}" uniqueName="5" name="S1" queryTableFieldId="5"/>
    <tableColumn id="6" xr3:uid="{0C6E3056-E42E-45A6-B7AA-73115616ECEE}" uniqueName="6" name="S2" queryTableFieldId="6"/>
    <tableColumn id="7" xr3:uid="{44320898-6894-487C-9C95-04AE981FCE49}" uniqueName="7" name="S3" queryTableFieldId="7"/>
    <tableColumn id="8" xr3:uid="{AAAF0759-E305-42E9-821F-C4BAF9C16BB0}" uniqueName="8" name="S4" queryTableFieldId="8"/>
    <tableColumn id="9" xr3:uid="{A9B3EFDE-9CB7-4769-9801-915C19871913}" uniqueName="9" name="S5" queryTableFieldId="9"/>
    <tableColumn id="10" xr3:uid="{CC6B70C5-B1C9-46E9-BBD9-F624637BED0C}" uniqueName="10" name="S6" queryTableFieldId="10"/>
    <tableColumn id="11" xr3:uid="{A16F835E-D747-472A-B30F-317584527EE1}" uniqueName="11" name="Y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D5F1B-83D6-4FAD-A9A8-71E51DA365E0}">
  <dimension ref="A3:B4"/>
  <sheetViews>
    <sheetView workbookViewId="0">
      <selection activeCell="B4" sqref="B4"/>
    </sheetView>
  </sheetViews>
  <sheetFormatPr defaultRowHeight="14.15" x14ac:dyDescent="0.35"/>
  <cols>
    <col min="1" max="1" width="12.5703125" bestFit="1" customWidth="1"/>
    <col min="2" max="2" width="14.5703125" bestFit="1" customWidth="1"/>
  </cols>
  <sheetData>
    <row r="3" spans="1:2" x14ac:dyDescent="0.35">
      <c r="A3" t="s">
        <v>11</v>
      </c>
      <c r="B3" t="s">
        <v>12</v>
      </c>
    </row>
    <row r="4" spans="1:2" x14ac:dyDescent="0.35">
      <c r="A4" s="1">
        <v>48.518099547511312</v>
      </c>
      <c r="B4" s="1">
        <v>13.109027822041094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FBBE4-9363-4F61-B5C0-B79835C0C5CC}">
  <dimension ref="A1:P443"/>
  <sheetViews>
    <sheetView tabSelected="1" workbookViewId="0">
      <selection activeCell="Q9" sqref="Q9"/>
    </sheetView>
  </sheetViews>
  <sheetFormatPr defaultRowHeight="14.15" x14ac:dyDescent="0.35"/>
  <cols>
    <col min="1" max="1" width="6.640625" bestFit="1" customWidth="1"/>
    <col min="2" max="2" width="6.28515625" bestFit="1" customWidth="1"/>
    <col min="3" max="3" width="6.640625" bestFit="1" customWidth="1"/>
    <col min="4" max="4" width="7.140625" bestFit="1" customWidth="1"/>
    <col min="5" max="5" width="5.2109375" bestFit="1" customWidth="1"/>
    <col min="6" max="6" width="6.140625" bestFit="1" customWidth="1"/>
    <col min="7" max="8" width="5.2109375" bestFit="1" customWidth="1"/>
    <col min="9" max="9" width="7.140625" bestFit="1" customWidth="1"/>
    <col min="10" max="10" width="5.2109375" bestFit="1" customWidth="1"/>
    <col min="11" max="11" width="4.285156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6" x14ac:dyDescent="0.35">
      <c r="A2">
        <v>59</v>
      </c>
      <c r="B2">
        <v>2</v>
      </c>
      <c r="C2">
        <v>32.1</v>
      </c>
      <c r="D2">
        <v>101</v>
      </c>
      <c r="E2">
        <v>157</v>
      </c>
      <c r="F2">
        <v>93.2</v>
      </c>
      <c r="G2">
        <v>38</v>
      </c>
      <c r="H2">
        <v>4</v>
      </c>
      <c r="I2">
        <v>4.8597999999999999</v>
      </c>
      <c r="J2">
        <v>87</v>
      </c>
      <c r="K2">
        <v>151</v>
      </c>
      <c r="M2">
        <f>(diabetes_tab[[#This Row],[AGE]]-AVERAGE(diabetes_tab[AGE]))/(_xlfn.STDEV.P(diabetes_tab[AGE])*SQRT(442))</f>
        <v>3.8075906433423005E-2</v>
      </c>
      <c r="N2">
        <f>(diabetes_tab[[#This Row],[SEX]]-AVERAGE(diabetes_tab[SEX]))/(_xlfn.STDEV.P(diabetes_tab[SEX])*SQRT(442))</f>
        <v>5.0680118739818564E-2</v>
      </c>
      <c r="O2">
        <f>(diabetes_tab[[#This Row],[BMI]]-AVERAGE(diabetes_tab[BMI]))/(_xlfn.STDEV.P(diabetes_tab[BMI])*SQRT(442))</f>
        <v>6.1696206518684238E-2</v>
      </c>
      <c r="P2">
        <f>(diabetes_tab[[#This Row],[BP]]-AVERAGE(diabetes_tab[BP]))/(_xlfn.STDEV.P(diabetes_tab[BP])*SQRT(442))</f>
        <v>2.1872385514036804E-2</v>
      </c>
    </row>
    <row r="3" spans="1:16" x14ac:dyDescent="0.35">
      <c r="A3">
        <v>48</v>
      </c>
      <c r="B3">
        <v>1</v>
      </c>
      <c r="C3">
        <v>21.6</v>
      </c>
      <c r="D3">
        <v>87</v>
      </c>
      <c r="E3">
        <v>183</v>
      </c>
      <c r="F3">
        <v>103.2</v>
      </c>
      <c r="G3">
        <v>70</v>
      </c>
      <c r="H3">
        <v>3</v>
      </c>
      <c r="I3">
        <v>3.8917999999999999</v>
      </c>
      <c r="J3">
        <v>69</v>
      </c>
      <c r="K3">
        <v>75</v>
      </c>
      <c r="M3">
        <f>(diabetes_tab[[#This Row],[AGE]]-AVERAGE(diabetes_tab[AGE]))/(_xlfn.STDEV.P(diabetes_tab[AGE])*SQRT(442))</f>
        <v>-1.8820165277906038E-3</v>
      </c>
      <c r="N3">
        <f>(diabetes_tab[[#This Row],[SEX]]-AVERAGE(diabetes_tab[SEX]))/(_xlfn.STDEV.P(diabetes_tab[SEX])*SQRT(442))</f>
        <v>-4.4641636506989102E-2</v>
      </c>
      <c r="O3">
        <f>(diabetes_tab[[#This Row],[BMI]]-AVERAGE(diabetes_tab[BMI]))/(_xlfn.STDEV.P(diabetes_tab[BMI])*SQRT(442))</f>
        <v>-5.1474061238801438E-2</v>
      </c>
      <c r="P3">
        <f>(diabetes_tab[[#This Row],[BP]]-AVERAGE(diabetes_tab[BP]))/(_xlfn.STDEV.P(diabetes_tab[BP])*SQRT(442))</f>
        <v>-2.632752814785308E-2</v>
      </c>
    </row>
    <row r="4" spans="1:16" x14ac:dyDescent="0.35">
      <c r="A4">
        <v>72</v>
      </c>
      <c r="B4">
        <v>2</v>
      </c>
      <c r="C4">
        <v>30.5</v>
      </c>
      <c r="D4">
        <v>93</v>
      </c>
      <c r="E4">
        <v>156</v>
      </c>
      <c r="F4">
        <v>93.6</v>
      </c>
      <c r="G4">
        <v>41</v>
      </c>
      <c r="H4">
        <v>4</v>
      </c>
      <c r="I4">
        <v>4.6727999999999996</v>
      </c>
      <c r="J4">
        <v>85</v>
      </c>
      <c r="K4">
        <v>141</v>
      </c>
      <c r="M4">
        <f>(diabetes_tab[[#This Row],[AGE]]-AVERAGE(diabetes_tab[AGE]))/(_xlfn.STDEV.P(diabetes_tab[AGE])*SQRT(442))</f>
        <v>8.5298906296675456E-2</v>
      </c>
      <c r="N4">
        <f>(diabetes_tab[[#This Row],[SEX]]-AVERAGE(diabetes_tab[SEX]))/(_xlfn.STDEV.P(diabetes_tab[SEX])*SQRT(442))</f>
        <v>5.0680118739818564E-2</v>
      </c>
      <c r="O4">
        <f>(diabetes_tab[[#This Row],[BMI]]-AVERAGE(diabetes_tab[BMI]))/(_xlfn.STDEV.P(diabetes_tab[BMI])*SQRT(442))</f>
        <v>4.4451213336591168E-2</v>
      </c>
      <c r="P4">
        <f>(diabetes_tab[[#This Row],[BP]]-AVERAGE(diabetes_tab[BP]))/(_xlfn.STDEV.P(diabetes_tab[BP])*SQRT(442))</f>
        <v>-5.6704222927574169E-3</v>
      </c>
    </row>
    <row r="5" spans="1:16" x14ac:dyDescent="0.35">
      <c r="A5">
        <v>24</v>
      </c>
      <c r="B5">
        <v>1</v>
      </c>
      <c r="C5">
        <v>25.3</v>
      </c>
      <c r="D5">
        <v>84</v>
      </c>
      <c r="E5">
        <v>198</v>
      </c>
      <c r="F5">
        <v>131.4</v>
      </c>
      <c r="G5">
        <v>40</v>
      </c>
      <c r="H5">
        <v>5</v>
      </c>
      <c r="I5">
        <v>4.8902999999999999</v>
      </c>
      <c r="J5">
        <v>89</v>
      </c>
      <c r="K5">
        <v>206</v>
      </c>
      <c r="M5">
        <f>(diabetes_tab[[#This Row],[AGE]]-AVERAGE(diabetes_tab[AGE]))/(_xlfn.STDEV.P(diabetes_tab[AGE])*SQRT(442))</f>
        <v>-8.9062939352256662E-2</v>
      </c>
      <c r="N5">
        <f>(diabetes_tab[[#This Row],[SEX]]-AVERAGE(diabetes_tab[SEX]))/(_xlfn.STDEV.P(diabetes_tab[SEX])*SQRT(442))</f>
        <v>-4.4641636506989102E-2</v>
      </c>
      <c r="O5">
        <f>(diabetes_tab[[#This Row],[BMI]]-AVERAGE(diabetes_tab[BMI]))/(_xlfn.STDEV.P(diabetes_tab[BMI])*SQRT(442))</f>
        <v>-1.1595014505211257E-2</v>
      </c>
      <c r="P5">
        <f>(diabetes_tab[[#This Row],[BP]]-AVERAGE(diabetes_tab[BP]))/(_xlfn.STDEV.P(diabetes_tab[BP])*SQRT(442))</f>
        <v>-3.6656081075400915E-2</v>
      </c>
    </row>
    <row r="6" spans="1:16" x14ac:dyDescent="0.35">
      <c r="A6">
        <v>50</v>
      </c>
      <c r="B6">
        <v>1</v>
      </c>
      <c r="C6">
        <v>23</v>
      </c>
      <c r="D6">
        <v>101</v>
      </c>
      <c r="E6">
        <v>192</v>
      </c>
      <c r="F6">
        <v>125.4</v>
      </c>
      <c r="G6">
        <v>52</v>
      </c>
      <c r="H6">
        <v>4</v>
      </c>
      <c r="I6">
        <v>4.2904999999999998</v>
      </c>
      <c r="J6">
        <v>80</v>
      </c>
      <c r="K6">
        <v>135</v>
      </c>
      <c r="M6">
        <f>(diabetes_tab[[#This Row],[AGE]]-AVERAGE(diabetes_tab[AGE]))/(_xlfn.STDEV.P(diabetes_tab[AGE])*SQRT(442))</f>
        <v>5.3830603742482342E-3</v>
      </c>
      <c r="N6">
        <f>(diabetes_tab[[#This Row],[SEX]]-AVERAGE(diabetes_tab[SEX]))/(_xlfn.STDEV.P(diabetes_tab[SEX])*SQRT(442))</f>
        <v>-4.4641636506989102E-2</v>
      </c>
      <c r="O6">
        <f>(diabetes_tab[[#This Row],[BMI]]-AVERAGE(diabetes_tab[BMI]))/(_xlfn.STDEV.P(diabetes_tab[BMI])*SQRT(442))</f>
        <v>-3.6384692204470034E-2</v>
      </c>
      <c r="P6">
        <f>(diabetes_tab[[#This Row],[BP]]-AVERAGE(diabetes_tab[BP]))/(_xlfn.STDEV.P(diabetes_tab[BP])*SQRT(442))</f>
        <v>2.1872385514036804E-2</v>
      </c>
    </row>
    <row r="7" spans="1:16" x14ac:dyDescent="0.35">
      <c r="A7">
        <v>23</v>
      </c>
      <c r="B7">
        <v>1</v>
      </c>
      <c r="C7">
        <v>22.6</v>
      </c>
      <c r="D7">
        <v>89</v>
      </c>
      <c r="E7">
        <v>139</v>
      </c>
      <c r="F7">
        <v>64.8</v>
      </c>
      <c r="G7">
        <v>61</v>
      </c>
      <c r="H7">
        <v>2</v>
      </c>
      <c r="I7">
        <v>4.1897000000000002</v>
      </c>
      <c r="J7">
        <v>68</v>
      </c>
      <c r="K7">
        <v>97</v>
      </c>
      <c r="M7">
        <f>(diabetes_tab[[#This Row],[AGE]]-AVERAGE(diabetes_tab[AGE]))/(_xlfn.STDEV.P(diabetes_tab[AGE])*SQRT(442))</f>
        <v>-9.2695477803276083E-2</v>
      </c>
      <c r="N7">
        <f>(diabetes_tab[[#This Row],[SEX]]-AVERAGE(diabetes_tab[SEX]))/(_xlfn.STDEV.P(diabetes_tab[SEX])*SQRT(442))</f>
        <v>-4.4641636506989102E-2</v>
      </c>
      <c r="O7">
        <f>(diabetes_tab[[#This Row],[BMI]]-AVERAGE(diabetes_tab[BMI]))/(_xlfn.STDEV.P(diabetes_tab[BMI])*SQRT(442))</f>
        <v>-4.0695940499993283E-2</v>
      </c>
      <c r="P7">
        <f>(diabetes_tab[[#This Row],[BP]]-AVERAGE(diabetes_tab[BP]))/(_xlfn.STDEV.P(diabetes_tab[BP])*SQRT(442))</f>
        <v>-1.9441826196154526E-2</v>
      </c>
    </row>
    <row r="8" spans="1:16" x14ac:dyDescent="0.35">
      <c r="A8">
        <v>36</v>
      </c>
      <c r="B8">
        <v>2</v>
      </c>
      <c r="C8">
        <v>22</v>
      </c>
      <c r="D8">
        <v>90</v>
      </c>
      <c r="E8">
        <v>160</v>
      </c>
      <c r="F8">
        <v>99.6</v>
      </c>
      <c r="G8">
        <v>50</v>
      </c>
      <c r="H8">
        <v>3</v>
      </c>
      <c r="I8">
        <v>3.9512</v>
      </c>
      <c r="J8">
        <v>82</v>
      </c>
      <c r="K8">
        <v>138</v>
      </c>
      <c r="M8">
        <f>(diabetes_tab[[#This Row],[AGE]]-AVERAGE(diabetes_tab[AGE]))/(_xlfn.STDEV.P(diabetes_tab[AGE])*SQRT(442))</f>
        <v>-4.5472477940023633E-2</v>
      </c>
      <c r="N8">
        <f>(diabetes_tab[[#This Row],[SEX]]-AVERAGE(diabetes_tab[SEX]))/(_xlfn.STDEV.P(diabetes_tab[SEX])*SQRT(442))</f>
        <v>5.0680118739818564E-2</v>
      </c>
      <c r="O8">
        <f>(diabetes_tab[[#This Row],[BMI]]-AVERAGE(diabetes_tab[BMI]))/(_xlfn.STDEV.P(diabetes_tab[BMI])*SQRT(442))</f>
        <v>-4.716281294327819E-2</v>
      </c>
      <c r="P8">
        <f>(diabetes_tab[[#This Row],[BP]]-AVERAGE(diabetes_tab[BP]))/(_xlfn.STDEV.P(diabetes_tab[BP])*SQRT(442))</f>
        <v>-1.5998975220305248E-2</v>
      </c>
    </row>
    <row r="9" spans="1:16" x14ac:dyDescent="0.35">
      <c r="A9">
        <v>66</v>
      </c>
      <c r="B9">
        <v>2</v>
      </c>
      <c r="C9">
        <v>26.2</v>
      </c>
      <c r="D9">
        <v>114</v>
      </c>
      <c r="E9">
        <v>255</v>
      </c>
      <c r="F9">
        <v>185</v>
      </c>
      <c r="G9">
        <v>56</v>
      </c>
      <c r="H9">
        <v>4.55</v>
      </c>
      <c r="I9">
        <v>4.2484999999999999</v>
      </c>
      <c r="J9">
        <v>92</v>
      </c>
      <c r="K9">
        <v>63</v>
      </c>
      <c r="M9">
        <f>(diabetes_tab[[#This Row],[AGE]]-AVERAGE(diabetes_tab[AGE]))/(_xlfn.STDEV.P(diabetes_tab[AGE])*SQRT(442))</f>
        <v>6.3503675590558945E-2</v>
      </c>
      <c r="N9">
        <f>(diabetes_tab[[#This Row],[SEX]]-AVERAGE(diabetes_tab[SEX]))/(_xlfn.STDEV.P(diabetes_tab[SEX])*SQRT(442))</f>
        <v>5.0680118739818564E-2</v>
      </c>
      <c r="O9">
        <f>(diabetes_tab[[#This Row],[BMI]]-AVERAGE(diabetes_tab[BMI]))/(_xlfn.STDEV.P(diabetes_tab[BMI])*SQRT(442))</f>
        <v>-1.8947058402839295E-3</v>
      </c>
      <c r="P9">
        <f>(diabetes_tab[[#This Row],[BP]]-AVERAGE(diabetes_tab[BP]))/(_xlfn.STDEV.P(diabetes_tab[BP])*SQRT(442))</f>
        <v>6.6629448200077407E-2</v>
      </c>
    </row>
    <row r="10" spans="1:16" x14ac:dyDescent="0.35">
      <c r="A10">
        <v>60</v>
      </c>
      <c r="B10">
        <v>2</v>
      </c>
      <c r="C10">
        <v>32.1</v>
      </c>
      <c r="D10">
        <v>83</v>
      </c>
      <c r="E10">
        <v>179</v>
      </c>
      <c r="F10">
        <v>119.4</v>
      </c>
      <c r="G10">
        <v>42</v>
      </c>
      <c r="H10">
        <v>4</v>
      </c>
      <c r="I10">
        <v>4.4772999999999996</v>
      </c>
      <c r="J10">
        <v>94</v>
      </c>
      <c r="K10">
        <v>110</v>
      </c>
      <c r="M10">
        <f>(diabetes_tab[[#This Row],[AGE]]-AVERAGE(diabetes_tab[AGE]))/(_xlfn.STDEV.P(diabetes_tab[AGE])*SQRT(442))</f>
        <v>4.1708444884442426E-2</v>
      </c>
      <c r="N10">
        <f>(diabetes_tab[[#This Row],[SEX]]-AVERAGE(diabetes_tab[SEX]))/(_xlfn.STDEV.P(diabetes_tab[SEX])*SQRT(442))</f>
        <v>5.0680118739818564E-2</v>
      </c>
      <c r="O10">
        <f>(diabetes_tab[[#This Row],[BMI]]-AVERAGE(diabetes_tab[BMI]))/(_xlfn.STDEV.P(diabetes_tab[BMI])*SQRT(442))</f>
        <v>6.1696206518684238E-2</v>
      </c>
      <c r="P10">
        <f>(diabetes_tab[[#This Row],[BP]]-AVERAGE(diabetes_tab[BP]))/(_xlfn.STDEV.P(diabetes_tab[BP])*SQRT(442))</f>
        <v>-4.0098932051250188E-2</v>
      </c>
    </row>
    <row r="11" spans="1:16" x14ac:dyDescent="0.35">
      <c r="A11">
        <v>29</v>
      </c>
      <c r="B11">
        <v>1</v>
      </c>
      <c r="C11">
        <v>30</v>
      </c>
      <c r="D11">
        <v>85</v>
      </c>
      <c r="E11">
        <v>180</v>
      </c>
      <c r="F11">
        <v>93.4</v>
      </c>
      <c r="G11">
        <v>43</v>
      </c>
      <c r="H11">
        <v>4</v>
      </c>
      <c r="I11">
        <v>5.3845000000000001</v>
      </c>
      <c r="J11">
        <v>88</v>
      </c>
      <c r="K11">
        <v>310</v>
      </c>
      <c r="M11">
        <f>(diabetes_tab[[#This Row],[AGE]]-AVERAGE(diabetes_tab[AGE]))/(_xlfn.STDEV.P(diabetes_tab[AGE])*SQRT(442))</f>
        <v>-7.0900247097159572E-2</v>
      </c>
      <c r="N11">
        <f>(diabetes_tab[[#This Row],[SEX]]-AVERAGE(diabetes_tab[SEX]))/(_xlfn.STDEV.P(diabetes_tab[SEX])*SQRT(442))</f>
        <v>-4.4641636506989102E-2</v>
      </c>
      <c r="O11">
        <f>(diabetes_tab[[#This Row],[BMI]]-AVERAGE(diabetes_tab[BMI]))/(_xlfn.STDEV.P(diabetes_tab[BMI])*SQRT(442))</f>
        <v>3.9062152967187083E-2</v>
      </c>
      <c r="P11">
        <f>(diabetes_tab[[#This Row],[BP]]-AVERAGE(diabetes_tab[BP]))/(_xlfn.STDEV.P(diabetes_tab[BP])*SQRT(442))</f>
        <v>-3.3213230099551634E-2</v>
      </c>
    </row>
    <row r="12" spans="1:16" x14ac:dyDescent="0.35">
      <c r="A12">
        <v>22</v>
      </c>
      <c r="B12">
        <v>1</v>
      </c>
      <c r="C12">
        <v>18.600000000000001</v>
      </c>
      <c r="D12">
        <v>97</v>
      </c>
      <c r="E12">
        <v>114</v>
      </c>
      <c r="F12">
        <v>57.6</v>
      </c>
      <c r="G12">
        <v>46</v>
      </c>
      <c r="H12">
        <v>2</v>
      </c>
      <c r="I12">
        <v>3.9512</v>
      </c>
      <c r="J12">
        <v>83</v>
      </c>
      <c r="K12">
        <v>101</v>
      </c>
      <c r="M12">
        <f>(diabetes_tab[[#This Row],[AGE]]-AVERAGE(diabetes_tab[AGE]))/(_xlfn.STDEV.P(diabetes_tab[AGE])*SQRT(442))</f>
        <v>-9.6328016254295504E-2</v>
      </c>
      <c r="N12">
        <f>(diabetes_tab[[#This Row],[SEX]]-AVERAGE(diabetes_tab[SEX]))/(_xlfn.STDEV.P(diabetes_tab[SEX])*SQRT(442))</f>
        <v>-4.4641636506989102E-2</v>
      </c>
      <c r="O12">
        <f>(diabetes_tab[[#This Row],[BMI]]-AVERAGE(diabetes_tab[BMI]))/(_xlfn.STDEV.P(diabetes_tab[BMI])*SQRT(442))</f>
        <v>-8.3808423455225919E-2</v>
      </c>
      <c r="P12">
        <f>(diabetes_tab[[#This Row],[BP]]-AVERAGE(diabetes_tab[BP]))/(_xlfn.STDEV.P(diabetes_tab[BP])*SQRT(442))</f>
        <v>8.1009816106396935E-3</v>
      </c>
    </row>
    <row r="13" spans="1:16" x14ac:dyDescent="0.35">
      <c r="A13">
        <v>56</v>
      </c>
      <c r="B13">
        <v>2</v>
      </c>
      <c r="C13">
        <v>28</v>
      </c>
      <c r="D13">
        <v>85</v>
      </c>
      <c r="E13">
        <v>184</v>
      </c>
      <c r="F13">
        <v>144.80000000000001</v>
      </c>
      <c r="G13">
        <v>32</v>
      </c>
      <c r="H13">
        <v>6</v>
      </c>
      <c r="I13">
        <v>3.5834999999999999</v>
      </c>
      <c r="J13">
        <v>77</v>
      </c>
      <c r="K13">
        <v>69</v>
      </c>
      <c r="M13">
        <f>(diabetes_tab[[#This Row],[AGE]]-AVERAGE(diabetes_tab[AGE]))/(_xlfn.STDEV.P(diabetes_tab[AGE])*SQRT(442))</f>
        <v>2.717829108036475E-2</v>
      </c>
      <c r="N13">
        <f>(diabetes_tab[[#This Row],[SEX]]-AVERAGE(diabetes_tab[SEX]))/(_xlfn.STDEV.P(diabetes_tab[SEX])*SQRT(442))</f>
        <v>5.0680118739818564E-2</v>
      </c>
      <c r="O13">
        <f>(diabetes_tab[[#This Row],[BMI]]-AVERAGE(diabetes_tab[BMI]))/(_xlfn.STDEV.P(diabetes_tab[BMI])*SQRT(442))</f>
        <v>1.7505911489570765E-2</v>
      </c>
      <c r="P13">
        <f>(diabetes_tab[[#This Row],[BP]]-AVERAGE(diabetes_tab[BP]))/(_xlfn.STDEV.P(diabetes_tab[BP])*SQRT(442))</f>
        <v>-3.3213230099551634E-2</v>
      </c>
    </row>
    <row r="14" spans="1:16" x14ac:dyDescent="0.35">
      <c r="A14">
        <v>53</v>
      </c>
      <c r="B14">
        <v>1</v>
      </c>
      <c r="C14">
        <v>23.7</v>
      </c>
      <c r="D14">
        <v>92</v>
      </c>
      <c r="E14">
        <v>186</v>
      </c>
      <c r="F14">
        <v>109.2</v>
      </c>
      <c r="G14">
        <v>62</v>
      </c>
      <c r="H14">
        <v>3</v>
      </c>
      <c r="I14">
        <v>4.3041</v>
      </c>
      <c r="J14">
        <v>81</v>
      </c>
      <c r="K14">
        <v>179</v>
      </c>
      <c r="M14">
        <f>(diabetes_tab[[#This Row],[AGE]]-AVERAGE(diabetes_tab[AGE]))/(_xlfn.STDEV.P(diabetes_tab[AGE])*SQRT(442))</f>
        <v>1.6280675727306491E-2</v>
      </c>
      <c r="N14">
        <f>(diabetes_tab[[#This Row],[SEX]]-AVERAGE(diabetes_tab[SEX]))/(_xlfn.STDEV.P(diabetes_tab[SEX])*SQRT(442))</f>
        <v>-4.4641636506989102E-2</v>
      </c>
      <c r="O14">
        <f>(diabetes_tab[[#This Row],[BMI]]-AVERAGE(diabetes_tab[BMI]))/(_xlfn.STDEV.P(diabetes_tab[BMI])*SQRT(442))</f>
        <v>-2.8840007687304329E-2</v>
      </c>
      <c r="P14">
        <f>(diabetes_tab[[#This Row],[BP]]-AVERAGE(diabetes_tab[BP]))/(_xlfn.STDEV.P(diabetes_tab[BP])*SQRT(442))</f>
        <v>-9.113273268606694E-3</v>
      </c>
    </row>
    <row r="15" spans="1:16" x14ac:dyDescent="0.35">
      <c r="A15">
        <v>50</v>
      </c>
      <c r="B15">
        <v>2</v>
      </c>
      <c r="C15">
        <v>26.2</v>
      </c>
      <c r="D15">
        <v>97</v>
      </c>
      <c r="E15">
        <v>186</v>
      </c>
      <c r="F15">
        <v>105.4</v>
      </c>
      <c r="G15">
        <v>49</v>
      </c>
      <c r="H15">
        <v>4</v>
      </c>
      <c r="I15">
        <v>5.0625999999999998</v>
      </c>
      <c r="J15">
        <v>88</v>
      </c>
      <c r="K15">
        <v>185</v>
      </c>
      <c r="M15">
        <f>(diabetes_tab[[#This Row],[AGE]]-AVERAGE(diabetes_tab[AGE]))/(_xlfn.STDEV.P(diabetes_tab[AGE])*SQRT(442))</f>
        <v>5.3830603742482342E-3</v>
      </c>
      <c r="N15">
        <f>(diabetes_tab[[#This Row],[SEX]]-AVERAGE(diabetes_tab[SEX]))/(_xlfn.STDEV.P(diabetes_tab[SEX])*SQRT(442))</f>
        <v>5.0680118739818564E-2</v>
      </c>
      <c r="O15">
        <f>(diabetes_tab[[#This Row],[BMI]]-AVERAGE(diabetes_tab[BMI]))/(_xlfn.STDEV.P(diabetes_tab[BMI])*SQRT(442))</f>
        <v>-1.8947058402839295E-3</v>
      </c>
      <c r="P15">
        <f>(diabetes_tab[[#This Row],[BP]]-AVERAGE(diabetes_tab[BP]))/(_xlfn.STDEV.P(diabetes_tab[BP])*SQRT(442))</f>
        <v>8.1009816106396935E-3</v>
      </c>
    </row>
    <row r="16" spans="1:16" x14ac:dyDescent="0.35">
      <c r="A16">
        <v>61</v>
      </c>
      <c r="B16">
        <v>1</v>
      </c>
      <c r="C16">
        <v>24</v>
      </c>
      <c r="D16">
        <v>91</v>
      </c>
      <c r="E16">
        <v>202</v>
      </c>
      <c r="F16">
        <v>115.4</v>
      </c>
      <c r="G16">
        <v>72</v>
      </c>
      <c r="H16">
        <v>3</v>
      </c>
      <c r="I16">
        <v>4.2904999999999998</v>
      </c>
      <c r="J16">
        <v>73</v>
      </c>
      <c r="K16">
        <v>118</v>
      </c>
      <c r="M16">
        <f>(diabetes_tab[[#This Row],[AGE]]-AVERAGE(diabetes_tab[AGE]))/(_xlfn.STDEV.P(diabetes_tab[AGE])*SQRT(442))</f>
        <v>4.5340983335461847E-2</v>
      </c>
      <c r="N16">
        <f>(diabetes_tab[[#This Row],[SEX]]-AVERAGE(diabetes_tab[SEX]))/(_xlfn.STDEV.P(diabetes_tab[SEX])*SQRT(442))</f>
        <v>-4.4641636506989102E-2</v>
      </c>
      <c r="O16">
        <f>(diabetes_tab[[#This Row],[BMI]]-AVERAGE(diabetes_tab[BMI]))/(_xlfn.STDEV.P(diabetes_tab[BMI])*SQRT(442))</f>
        <v>-2.5606571465661872E-2</v>
      </c>
      <c r="P16">
        <f>(diabetes_tab[[#This Row],[BP]]-AVERAGE(diabetes_tab[BP]))/(_xlfn.STDEV.P(diabetes_tab[BP])*SQRT(442))</f>
        <v>-1.2556124244455971E-2</v>
      </c>
    </row>
    <row r="17" spans="1:16" x14ac:dyDescent="0.35">
      <c r="A17">
        <v>34</v>
      </c>
      <c r="B17">
        <v>2</v>
      </c>
      <c r="C17">
        <v>24.7</v>
      </c>
      <c r="D17">
        <v>118</v>
      </c>
      <c r="E17">
        <v>254</v>
      </c>
      <c r="F17">
        <v>184.2</v>
      </c>
      <c r="G17">
        <v>39</v>
      </c>
      <c r="H17">
        <v>7</v>
      </c>
      <c r="I17">
        <v>5.0369999999999999</v>
      </c>
      <c r="J17">
        <v>81</v>
      </c>
      <c r="K17">
        <v>171</v>
      </c>
      <c r="M17">
        <f>(diabetes_tab[[#This Row],[AGE]]-AVERAGE(diabetes_tab[AGE]))/(_xlfn.STDEV.P(diabetes_tab[AGE])*SQRT(442))</f>
        <v>-5.2737554842062467E-2</v>
      </c>
      <c r="N17">
        <f>(diabetes_tab[[#This Row],[SEX]]-AVERAGE(diabetes_tab[SEX]))/(_xlfn.STDEV.P(diabetes_tab[SEX])*SQRT(442))</f>
        <v>5.0680118739818564E-2</v>
      </c>
      <c r="O17">
        <f>(diabetes_tab[[#This Row],[BMI]]-AVERAGE(diabetes_tab[BMI]))/(_xlfn.STDEV.P(diabetes_tab[BMI])*SQRT(442))</f>
        <v>-1.806188694849617E-2</v>
      </c>
      <c r="P17">
        <f>(diabetes_tab[[#This Row],[BP]]-AVERAGE(diabetes_tab[BP]))/(_xlfn.STDEV.P(diabetes_tab[BP])*SQRT(442))</f>
        <v>8.0400852103474515E-2</v>
      </c>
    </row>
    <row r="18" spans="1:16" x14ac:dyDescent="0.35">
      <c r="A18">
        <v>47</v>
      </c>
      <c r="B18">
        <v>1</v>
      </c>
      <c r="C18">
        <v>30.3</v>
      </c>
      <c r="D18">
        <v>109</v>
      </c>
      <c r="E18">
        <v>207</v>
      </c>
      <c r="F18">
        <v>100.2</v>
      </c>
      <c r="G18">
        <v>70</v>
      </c>
      <c r="H18">
        <v>3</v>
      </c>
      <c r="I18">
        <v>5.2149000000000001</v>
      </c>
      <c r="J18">
        <v>98</v>
      </c>
      <c r="K18">
        <v>166</v>
      </c>
      <c r="M18">
        <f>(diabetes_tab[[#This Row],[AGE]]-AVERAGE(diabetes_tab[AGE]))/(_xlfn.STDEV.P(diabetes_tab[AGE])*SQRT(442))</f>
        <v>-5.5145549788100231E-3</v>
      </c>
      <c r="N18">
        <f>(diabetes_tab[[#This Row],[SEX]]-AVERAGE(diabetes_tab[SEX]))/(_xlfn.STDEV.P(diabetes_tab[SEX])*SQRT(442))</f>
        <v>-4.4641636506989102E-2</v>
      </c>
      <c r="O18">
        <f>(diabetes_tab[[#This Row],[BMI]]-AVERAGE(diabetes_tab[BMI]))/(_xlfn.STDEV.P(diabetes_tab[BMI])*SQRT(442))</f>
        <v>4.2295589188829544E-2</v>
      </c>
      <c r="P18">
        <f>(diabetes_tab[[#This Row],[BP]]-AVERAGE(diabetes_tab[BP]))/(_xlfn.STDEV.P(diabetes_tab[BP])*SQRT(442))</f>
        <v>4.9415193320831025E-2</v>
      </c>
    </row>
    <row r="19" spans="1:16" x14ac:dyDescent="0.35">
      <c r="A19">
        <v>68</v>
      </c>
      <c r="B19">
        <v>2</v>
      </c>
      <c r="C19">
        <v>27.5</v>
      </c>
      <c r="D19">
        <v>111</v>
      </c>
      <c r="E19">
        <v>214</v>
      </c>
      <c r="F19">
        <v>147</v>
      </c>
      <c r="G19">
        <v>39</v>
      </c>
      <c r="H19">
        <v>5</v>
      </c>
      <c r="I19">
        <v>4.9416000000000002</v>
      </c>
      <c r="J19">
        <v>91</v>
      </c>
      <c r="K19">
        <v>144</v>
      </c>
      <c r="M19">
        <f>(diabetes_tab[[#This Row],[AGE]]-AVERAGE(diabetes_tab[AGE]))/(_xlfn.STDEV.P(diabetes_tab[AGE])*SQRT(442))</f>
        <v>7.0768752492597772E-2</v>
      </c>
      <c r="N19">
        <f>(diabetes_tab[[#This Row],[SEX]]-AVERAGE(diabetes_tab[SEX]))/(_xlfn.STDEV.P(diabetes_tab[SEX])*SQRT(442))</f>
        <v>5.0680118739818564E-2</v>
      </c>
      <c r="O19">
        <f>(diabetes_tab[[#This Row],[BMI]]-AVERAGE(diabetes_tab[BMI]))/(_xlfn.STDEV.P(diabetes_tab[BMI])*SQRT(442))</f>
        <v>1.2116851120166685E-2</v>
      </c>
      <c r="P19">
        <f>(diabetes_tab[[#This Row],[BP]]-AVERAGE(diabetes_tab[BP]))/(_xlfn.STDEV.P(diabetes_tab[BP])*SQRT(442))</f>
        <v>5.6300895272529579E-2</v>
      </c>
    </row>
    <row r="20" spans="1:16" x14ac:dyDescent="0.35">
      <c r="A20">
        <v>38</v>
      </c>
      <c r="B20">
        <v>1</v>
      </c>
      <c r="C20">
        <v>25.4</v>
      </c>
      <c r="D20">
        <v>84</v>
      </c>
      <c r="E20">
        <v>162</v>
      </c>
      <c r="F20">
        <v>103</v>
      </c>
      <c r="G20">
        <v>42</v>
      </c>
      <c r="H20">
        <v>4</v>
      </c>
      <c r="I20">
        <v>4.4427000000000003</v>
      </c>
      <c r="J20">
        <v>87</v>
      </c>
      <c r="K20">
        <v>97</v>
      </c>
      <c r="M20">
        <f>(diabetes_tab[[#This Row],[AGE]]-AVERAGE(diabetes_tab[AGE]))/(_xlfn.STDEV.P(diabetes_tab[AGE])*SQRT(442))</f>
        <v>-3.8207401037984791E-2</v>
      </c>
      <c r="N20">
        <f>(diabetes_tab[[#This Row],[SEX]]-AVERAGE(diabetes_tab[SEX]))/(_xlfn.STDEV.P(diabetes_tab[SEX])*SQRT(442))</f>
        <v>-4.4641636506989102E-2</v>
      </c>
      <c r="O20">
        <f>(diabetes_tab[[#This Row],[BMI]]-AVERAGE(diabetes_tab[BMI]))/(_xlfn.STDEV.P(diabetes_tab[BMI])*SQRT(442))</f>
        <v>-1.0517202431330464E-2</v>
      </c>
      <c r="P20">
        <f>(diabetes_tab[[#This Row],[BP]]-AVERAGE(diabetes_tab[BP]))/(_xlfn.STDEV.P(diabetes_tab[BP])*SQRT(442))</f>
        <v>-3.6656081075400915E-2</v>
      </c>
    </row>
    <row r="21" spans="1:16" x14ac:dyDescent="0.35">
      <c r="A21">
        <v>41</v>
      </c>
      <c r="B21">
        <v>1</v>
      </c>
      <c r="C21">
        <v>24.7</v>
      </c>
      <c r="D21">
        <v>83</v>
      </c>
      <c r="E21">
        <v>187</v>
      </c>
      <c r="F21">
        <v>108.2</v>
      </c>
      <c r="G21">
        <v>60</v>
      </c>
      <c r="H21">
        <v>3</v>
      </c>
      <c r="I21">
        <v>4.5433000000000003</v>
      </c>
      <c r="J21">
        <v>78</v>
      </c>
      <c r="K21">
        <v>168</v>
      </c>
      <c r="M21">
        <f>(diabetes_tab[[#This Row],[AGE]]-AVERAGE(diabetes_tab[AGE]))/(_xlfn.STDEV.P(diabetes_tab[AGE])*SQRT(442))</f>
        <v>-2.7309785684926539E-2</v>
      </c>
      <c r="N21">
        <f>(diabetes_tab[[#This Row],[SEX]]-AVERAGE(diabetes_tab[SEX]))/(_xlfn.STDEV.P(diabetes_tab[SEX])*SQRT(442))</f>
        <v>-4.4641636506989102E-2</v>
      </c>
      <c r="O21">
        <f>(diabetes_tab[[#This Row],[BMI]]-AVERAGE(diabetes_tab[BMI]))/(_xlfn.STDEV.P(diabetes_tab[BMI])*SQRT(442))</f>
        <v>-1.806188694849617E-2</v>
      </c>
      <c r="P21">
        <f>(diabetes_tab[[#This Row],[BP]]-AVERAGE(diabetes_tab[BP]))/(_xlfn.STDEV.P(diabetes_tab[BP])*SQRT(442))</f>
        <v>-4.0098932051250188E-2</v>
      </c>
    </row>
    <row r="22" spans="1:16" x14ac:dyDescent="0.35">
      <c r="A22">
        <v>35</v>
      </c>
      <c r="B22">
        <v>1</v>
      </c>
      <c r="C22">
        <v>21.1</v>
      </c>
      <c r="D22">
        <v>82</v>
      </c>
      <c r="E22">
        <v>156</v>
      </c>
      <c r="F22">
        <v>87.8</v>
      </c>
      <c r="G22">
        <v>50</v>
      </c>
      <c r="H22">
        <v>3</v>
      </c>
      <c r="I22">
        <v>4.5109000000000004</v>
      </c>
      <c r="J22">
        <v>95</v>
      </c>
      <c r="K22">
        <v>68</v>
      </c>
      <c r="M22">
        <f>(diabetes_tab[[#This Row],[AGE]]-AVERAGE(diabetes_tab[AGE]))/(_xlfn.STDEV.P(diabetes_tab[AGE])*SQRT(442))</f>
        <v>-4.9105016391043053E-2</v>
      </c>
      <c r="N22">
        <f>(diabetes_tab[[#This Row],[SEX]]-AVERAGE(diabetes_tab[SEX]))/(_xlfn.STDEV.P(diabetes_tab[SEX])*SQRT(442))</f>
        <v>-4.4641636506989102E-2</v>
      </c>
      <c r="O22">
        <f>(diabetes_tab[[#This Row],[BMI]]-AVERAGE(diabetes_tab[BMI]))/(_xlfn.STDEV.P(diabetes_tab[BMI])*SQRT(442))</f>
        <v>-5.6863121608205523E-2</v>
      </c>
      <c r="P22">
        <f>(diabetes_tab[[#This Row],[BP]]-AVERAGE(diabetes_tab[BP]))/(_xlfn.STDEV.P(diabetes_tab[BP])*SQRT(442))</f>
        <v>-4.3541783027099469E-2</v>
      </c>
    </row>
    <row r="23" spans="1:16" x14ac:dyDescent="0.35">
      <c r="A23">
        <v>25</v>
      </c>
      <c r="B23">
        <v>2</v>
      </c>
      <c r="C23">
        <v>24.3</v>
      </c>
      <c r="D23">
        <v>95</v>
      </c>
      <c r="E23">
        <v>162</v>
      </c>
      <c r="F23">
        <v>98.6</v>
      </c>
      <c r="G23">
        <v>54</v>
      </c>
      <c r="H23">
        <v>3</v>
      </c>
      <c r="I23">
        <v>3.8500999999999999</v>
      </c>
      <c r="J23">
        <v>87</v>
      </c>
      <c r="K23">
        <v>49</v>
      </c>
      <c r="M23">
        <f>(diabetes_tab[[#This Row],[AGE]]-AVERAGE(diabetes_tab[AGE]))/(_xlfn.STDEV.P(diabetes_tab[AGE])*SQRT(442))</f>
        <v>-8.5430400901237241E-2</v>
      </c>
      <c r="N23">
        <f>(diabetes_tab[[#This Row],[SEX]]-AVERAGE(diabetes_tab[SEX]))/(_xlfn.STDEV.P(diabetes_tab[SEX])*SQRT(442))</f>
        <v>5.0680118739818564E-2</v>
      </c>
      <c r="O23">
        <f>(diabetes_tab[[#This Row],[BMI]]-AVERAGE(diabetes_tab[BMI]))/(_xlfn.STDEV.P(diabetes_tab[BMI])*SQRT(442))</f>
        <v>-2.2373135244019418E-2</v>
      </c>
      <c r="P23">
        <f>(diabetes_tab[[#This Row],[BP]]-AVERAGE(diabetes_tab[BP]))/(_xlfn.STDEV.P(diabetes_tab[BP])*SQRT(442))</f>
        <v>1.2152796589411383E-3</v>
      </c>
    </row>
    <row r="24" spans="1:16" x14ac:dyDescent="0.35">
      <c r="A24">
        <v>25</v>
      </c>
      <c r="B24">
        <v>1</v>
      </c>
      <c r="C24">
        <v>26</v>
      </c>
      <c r="D24">
        <v>92</v>
      </c>
      <c r="E24">
        <v>187</v>
      </c>
      <c r="F24">
        <v>120.4</v>
      </c>
      <c r="G24">
        <v>56</v>
      </c>
      <c r="H24">
        <v>3</v>
      </c>
      <c r="I24">
        <v>3.9702999999999999</v>
      </c>
      <c r="J24">
        <v>88</v>
      </c>
      <c r="K24">
        <v>68</v>
      </c>
      <c r="M24">
        <f>(diabetes_tab[[#This Row],[AGE]]-AVERAGE(diabetes_tab[AGE]))/(_xlfn.STDEV.P(diabetes_tab[AGE])*SQRT(442))</f>
        <v>-8.5430400901237241E-2</v>
      </c>
      <c r="N24">
        <f>(diabetes_tab[[#This Row],[SEX]]-AVERAGE(diabetes_tab[SEX]))/(_xlfn.STDEV.P(diabetes_tab[SEX])*SQRT(442))</f>
        <v>-4.4641636506989102E-2</v>
      </c>
      <c r="O24">
        <f>(diabetes_tab[[#This Row],[BMI]]-AVERAGE(diabetes_tab[BMI]))/(_xlfn.STDEV.P(diabetes_tab[BMI])*SQRT(442))</f>
        <v>-4.0503299880455534E-3</v>
      </c>
      <c r="P24">
        <f>(diabetes_tab[[#This Row],[BP]]-AVERAGE(diabetes_tab[BP]))/(_xlfn.STDEV.P(diabetes_tab[BP])*SQRT(442))</f>
        <v>-9.113273268606694E-3</v>
      </c>
    </row>
    <row r="25" spans="1:16" x14ac:dyDescent="0.35">
      <c r="A25">
        <v>61</v>
      </c>
      <c r="B25">
        <v>2</v>
      </c>
      <c r="C25">
        <v>32</v>
      </c>
      <c r="D25">
        <v>103.67</v>
      </c>
      <c r="E25">
        <v>210</v>
      </c>
      <c r="F25">
        <v>85.2</v>
      </c>
      <c r="G25">
        <v>35</v>
      </c>
      <c r="H25">
        <v>6</v>
      </c>
      <c r="I25">
        <v>6.1070000000000002</v>
      </c>
      <c r="J25">
        <v>124</v>
      </c>
      <c r="K25">
        <v>245</v>
      </c>
      <c r="M25">
        <f>(diabetes_tab[[#This Row],[AGE]]-AVERAGE(diabetes_tab[AGE]))/(_xlfn.STDEV.P(diabetes_tab[AGE])*SQRT(442))</f>
        <v>4.5340983335461847E-2</v>
      </c>
      <c r="N25">
        <f>(diabetes_tab[[#This Row],[SEX]]-AVERAGE(diabetes_tab[SEX]))/(_xlfn.STDEV.P(diabetes_tab[SEX])*SQRT(442))</f>
        <v>5.0680118739818564E-2</v>
      </c>
      <c r="O25">
        <f>(diabetes_tab[[#This Row],[BMI]]-AVERAGE(diabetes_tab[BMI]))/(_xlfn.STDEV.P(diabetes_tab[BMI])*SQRT(442))</f>
        <v>6.0618394444803408E-2</v>
      </c>
      <c r="P25">
        <f>(diabetes_tab[[#This Row],[BP]]-AVERAGE(diabetes_tab[BP]))/(_xlfn.STDEV.P(diabetes_tab[BP])*SQRT(442))</f>
        <v>3.1064797619554378E-2</v>
      </c>
    </row>
    <row r="26" spans="1:16" x14ac:dyDescent="0.35">
      <c r="A26">
        <v>31</v>
      </c>
      <c r="B26">
        <v>1</v>
      </c>
      <c r="C26">
        <v>29.7</v>
      </c>
      <c r="D26">
        <v>88</v>
      </c>
      <c r="E26">
        <v>167</v>
      </c>
      <c r="F26">
        <v>103.4</v>
      </c>
      <c r="G26">
        <v>48</v>
      </c>
      <c r="H26">
        <v>4</v>
      </c>
      <c r="I26">
        <v>4.3567</v>
      </c>
      <c r="J26">
        <v>78</v>
      </c>
      <c r="K26">
        <v>184</v>
      </c>
      <c r="M26">
        <f>(diabetes_tab[[#This Row],[AGE]]-AVERAGE(diabetes_tab[AGE]))/(_xlfn.STDEV.P(diabetes_tab[AGE])*SQRT(442))</f>
        <v>-6.363517019512073E-2</v>
      </c>
      <c r="N26">
        <f>(diabetes_tab[[#This Row],[SEX]]-AVERAGE(diabetes_tab[SEX]))/(_xlfn.STDEV.P(diabetes_tab[SEX])*SQRT(442))</f>
        <v>-4.4641636506989102E-2</v>
      </c>
      <c r="O26">
        <f>(diabetes_tab[[#This Row],[BMI]]-AVERAGE(diabetes_tab[BMI]))/(_xlfn.STDEV.P(diabetes_tab[BMI])*SQRT(442))</f>
        <v>3.582871674554463E-2</v>
      </c>
      <c r="P26">
        <f>(diabetes_tab[[#This Row],[BP]]-AVERAGE(diabetes_tab[BP]))/(_xlfn.STDEV.P(diabetes_tab[BP])*SQRT(442))</f>
        <v>-2.2884677172003803E-2</v>
      </c>
    </row>
    <row r="27" spans="1:16" x14ac:dyDescent="0.35">
      <c r="A27">
        <v>30</v>
      </c>
      <c r="B27">
        <v>2</v>
      </c>
      <c r="C27">
        <v>25.2</v>
      </c>
      <c r="D27">
        <v>83</v>
      </c>
      <c r="E27">
        <v>178</v>
      </c>
      <c r="F27">
        <v>118.4</v>
      </c>
      <c r="G27">
        <v>34</v>
      </c>
      <c r="H27">
        <v>5</v>
      </c>
      <c r="I27">
        <v>4.8520000000000003</v>
      </c>
      <c r="J27">
        <v>83</v>
      </c>
      <c r="K27">
        <v>202</v>
      </c>
      <c r="M27">
        <f>(diabetes_tab[[#This Row],[AGE]]-AVERAGE(diabetes_tab[AGE]))/(_xlfn.STDEV.P(diabetes_tab[AGE])*SQRT(442))</f>
        <v>-6.7267708646140151E-2</v>
      </c>
      <c r="N27">
        <f>(diabetes_tab[[#This Row],[SEX]]-AVERAGE(diabetes_tab[SEX]))/(_xlfn.STDEV.P(diabetes_tab[SEX])*SQRT(442))</f>
        <v>5.0680118739818564E-2</v>
      </c>
      <c r="O27">
        <f>(diabetes_tab[[#This Row],[BMI]]-AVERAGE(diabetes_tab[BMI]))/(_xlfn.STDEV.P(diabetes_tab[BMI])*SQRT(442))</f>
        <v>-1.2672826579092088E-2</v>
      </c>
      <c r="P27">
        <f>(diabetes_tab[[#This Row],[BP]]-AVERAGE(diabetes_tab[BP]))/(_xlfn.STDEV.P(diabetes_tab[BP])*SQRT(442))</f>
        <v>-4.0098932051250188E-2</v>
      </c>
    </row>
    <row r="28" spans="1:16" x14ac:dyDescent="0.35">
      <c r="A28">
        <v>19</v>
      </c>
      <c r="B28">
        <v>1</v>
      </c>
      <c r="C28">
        <v>19.2</v>
      </c>
      <c r="D28">
        <v>87</v>
      </c>
      <c r="E28">
        <v>124</v>
      </c>
      <c r="F28">
        <v>54</v>
      </c>
      <c r="G28">
        <v>57</v>
      </c>
      <c r="H28">
        <v>2</v>
      </c>
      <c r="I28">
        <v>4.1744000000000003</v>
      </c>
      <c r="J28">
        <v>90</v>
      </c>
      <c r="K28">
        <v>137</v>
      </c>
      <c r="M28">
        <f>(diabetes_tab[[#This Row],[AGE]]-AVERAGE(diabetes_tab[AGE]))/(_xlfn.STDEV.P(diabetes_tab[AGE])*SQRT(442))</f>
        <v>-0.10722563160735375</v>
      </c>
      <c r="N28">
        <f>(diabetes_tab[[#This Row],[SEX]]-AVERAGE(diabetes_tab[SEX]))/(_xlfn.STDEV.P(diabetes_tab[SEX])*SQRT(442))</f>
        <v>-4.4641636506989102E-2</v>
      </c>
      <c r="O28">
        <f>(diabetes_tab[[#This Row],[BMI]]-AVERAGE(diabetes_tab[BMI]))/(_xlfn.STDEV.P(diabetes_tab[BMI])*SQRT(442))</f>
        <v>-7.7341551011941054E-2</v>
      </c>
      <c r="P28">
        <f>(diabetes_tab[[#This Row],[BP]]-AVERAGE(diabetes_tab[BP]))/(_xlfn.STDEV.P(diabetes_tab[BP])*SQRT(442))</f>
        <v>-2.632752814785308E-2</v>
      </c>
    </row>
    <row r="29" spans="1:16" x14ac:dyDescent="0.35">
      <c r="A29">
        <v>42</v>
      </c>
      <c r="B29">
        <v>1</v>
      </c>
      <c r="C29">
        <v>31.9</v>
      </c>
      <c r="D29">
        <v>83</v>
      </c>
      <c r="E29">
        <v>158</v>
      </c>
      <c r="F29">
        <v>87.6</v>
      </c>
      <c r="G29">
        <v>53</v>
      </c>
      <c r="H29">
        <v>3</v>
      </c>
      <c r="I29">
        <v>4.4659000000000004</v>
      </c>
      <c r="J29">
        <v>101</v>
      </c>
      <c r="K29">
        <v>85</v>
      </c>
      <c r="M29">
        <f>(diabetes_tab[[#This Row],[AGE]]-AVERAGE(diabetes_tab[AGE]))/(_xlfn.STDEV.P(diabetes_tab[AGE])*SQRT(442))</f>
        <v>-2.3677247233907118E-2</v>
      </c>
      <c r="N29">
        <f>(diabetes_tab[[#This Row],[SEX]]-AVERAGE(diabetes_tab[SEX]))/(_xlfn.STDEV.P(diabetes_tab[SEX])*SQRT(442))</f>
        <v>-4.4641636506989102E-2</v>
      </c>
      <c r="O29">
        <f>(diabetes_tab[[#This Row],[BMI]]-AVERAGE(diabetes_tab[BMI]))/(_xlfn.STDEV.P(diabetes_tab[BMI])*SQRT(442))</f>
        <v>5.9540582370922572E-2</v>
      </c>
      <c r="P29">
        <f>(diabetes_tab[[#This Row],[BP]]-AVERAGE(diabetes_tab[BP]))/(_xlfn.STDEV.P(diabetes_tab[BP])*SQRT(442))</f>
        <v>-4.0098932051250188E-2</v>
      </c>
    </row>
    <row r="30" spans="1:16" x14ac:dyDescent="0.35">
      <c r="A30">
        <v>63</v>
      </c>
      <c r="B30">
        <v>1</v>
      </c>
      <c r="C30">
        <v>24.4</v>
      </c>
      <c r="D30">
        <v>73</v>
      </c>
      <c r="E30">
        <v>160</v>
      </c>
      <c r="F30">
        <v>91.4</v>
      </c>
      <c r="G30">
        <v>48</v>
      </c>
      <c r="H30">
        <v>3</v>
      </c>
      <c r="I30">
        <v>4.6346999999999996</v>
      </c>
      <c r="J30">
        <v>78</v>
      </c>
      <c r="K30">
        <v>131</v>
      </c>
      <c r="M30">
        <f>(diabetes_tab[[#This Row],[AGE]]-AVERAGE(diabetes_tab[AGE]))/(_xlfn.STDEV.P(diabetes_tab[AGE])*SQRT(442))</f>
        <v>5.2606060237500682E-2</v>
      </c>
      <c r="N30">
        <f>(diabetes_tab[[#This Row],[SEX]]-AVERAGE(diabetes_tab[SEX]))/(_xlfn.STDEV.P(diabetes_tab[SEX])*SQRT(442))</f>
        <v>-4.4641636506989102E-2</v>
      </c>
      <c r="O30">
        <f>(diabetes_tab[[#This Row],[BMI]]-AVERAGE(diabetes_tab[BMI]))/(_xlfn.STDEV.P(diabetes_tab[BMI])*SQRT(442))</f>
        <v>-2.1295323170138623E-2</v>
      </c>
      <c r="P30">
        <f>(diabetes_tab[[#This Row],[BP]]-AVERAGE(diabetes_tab[BP]))/(_xlfn.STDEV.P(diabetes_tab[BP])*SQRT(442))</f>
        <v>-7.4527441809742967E-2</v>
      </c>
    </row>
    <row r="31" spans="1:16" x14ac:dyDescent="0.35">
      <c r="A31">
        <v>67</v>
      </c>
      <c r="B31">
        <v>2</v>
      </c>
      <c r="C31">
        <v>25.8</v>
      </c>
      <c r="D31">
        <v>113</v>
      </c>
      <c r="E31">
        <v>158</v>
      </c>
      <c r="F31">
        <v>54.2</v>
      </c>
      <c r="G31">
        <v>64</v>
      </c>
      <c r="H31">
        <v>2</v>
      </c>
      <c r="I31">
        <v>5.2933000000000003</v>
      </c>
      <c r="J31">
        <v>104</v>
      </c>
      <c r="K31">
        <v>283</v>
      </c>
      <c r="M31">
        <f>(diabetes_tab[[#This Row],[AGE]]-AVERAGE(diabetes_tab[AGE]))/(_xlfn.STDEV.P(diabetes_tab[AGE])*SQRT(442))</f>
        <v>6.7136214041578351E-2</v>
      </c>
      <c r="N31">
        <f>(diabetes_tab[[#This Row],[SEX]]-AVERAGE(diabetes_tab[SEX]))/(_xlfn.STDEV.P(diabetes_tab[SEX])*SQRT(442))</f>
        <v>5.0680118739818564E-2</v>
      </c>
      <c r="O31">
        <f>(diabetes_tab[[#This Row],[BMI]]-AVERAGE(diabetes_tab[BMI]))/(_xlfn.STDEV.P(diabetes_tab[BMI])*SQRT(442))</f>
        <v>-6.2059541358071776E-3</v>
      </c>
      <c r="P31">
        <f>(diabetes_tab[[#This Row],[BP]]-AVERAGE(diabetes_tab[BP]))/(_xlfn.STDEV.P(diabetes_tab[BP])*SQRT(442))</f>
        <v>6.3186597224228133E-2</v>
      </c>
    </row>
    <row r="32" spans="1:16" x14ac:dyDescent="0.35">
      <c r="A32">
        <v>32</v>
      </c>
      <c r="B32">
        <v>1</v>
      </c>
      <c r="C32">
        <v>30.5</v>
      </c>
      <c r="D32">
        <v>89</v>
      </c>
      <c r="E32">
        <v>182</v>
      </c>
      <c r="F32">
        <v>110.6</v>
      </c>
      <c r="G32">
        <v>56</v>
      </c>
      <c r="H32">
        <v>3</v>
      </c>
      <c r="I32">
        <v>4.3437999999999999</v>
      </c>
      <c r="J32">
        <v>89</v>
      </c>
      <c r="K32">
        <v>129</v>
      </c>
      <c r="M32">
        <f>(diabetes_tab[[#This Row],[AGE]]-AVERAGE(diabetes_tab[AGE]))/(_xlfn.STDEV.P(diabetes_tab[AGE])*SQRT(442))</f>
        <v>-6.0002631744101309E-2</v>
      </c>
      <c r="N32">
        <f>(diabetes_tab[[#This Row],[SEX]]-AVERAGE(diabetes_tab[SEX]))/(_xlfn.STDEV.P(diabetes_tab[SEX])*SQRT(442))</f>
        <v>-4.4641636506989102E-2</v>
      </c>
      <c r="O32">
        <f>(diabetes_tab[[#This Row],[BMI]]-AVERAGE(diabetes_tab[BMI]))/(_xlfn.STDEV.P(diabetes_tab[BMI])*SQRT(442))</f>
        <v>4.4451213336591168E-2</v>
      </c>
      <c r="P32">
        <f>(diabetes_tab[[#This Row],[BP]]-AVERAGE(diabetes_tab[BP]))/(_xlfn.STDEV.P(diabetes_tab[BP])*SQRT(442))</f>
        <v>-1.9441826196154526E-2</v>
      </c>
    </row>
    <row r="33" spans="1:16" x14ac:dyDescent="0.35">
      <c r="A33">
        <v>42</v>
      </c>
      <c r="B33">
        <v>1</v>
      </c>
      <c r="C33">
        <v>20.3</v>
      </c>
      <c r="D33">
        <v>71</v>
      </c>
      <c r="E33">
        <v>161</v>
      </c>
      <c r="F33">
        <v>81.2</v>
      </c>
      <c r="G33">
        <v>66</v>
      </c>
      <c r="H33">
        <v>2</v>
      </c>
      <c r="I33">
        <v>4.2340999999999998</v>
      </c>
      <c r="J33">
        <v>81</v>
      </c>
      <c r="K33">
        <v>59</v>
      </c>
      <c r="M33">
        <f>(diabetes_tab[[#This Row],[AGE]]-AVERAGE(diabetes_tab[AGE]))/(_xlfn.STDEV.P(diabetes_tab[AGE])*SQRT(442))</f>
        <v>-2.3677247233907118E-2</v>
      </c>
      <c r="N33">
        <f>(diabetes_tab[[#This Row],[SEX]]-AVERAGE(diabetes_tab[SEX]))/(_xlfn.STDEV.P(diabetes_tab[SEX])*SQRT(442))</f>
        <v>-4.4641636506989102E-2</v>
      </c>
      <c r="O33">
        <f>(diabetes_tab[[#This Row],[BMI]]-AVERAGE(diabetes_tab[BMI]))/(_xlfn.STDEV.P(diabetes_tab[BMI])*SQRT(442))</f>
        <v>-6.5485618199252055E-2</v>
      </c>
      <c r="P33">
        <f>(diabetes_tab[[#This Row],[BP]]-AVERAGE(diabetes_tab[BP]))/(_xlfn.STDEV.P(diabetes_tab[BP])*SQRT(442))</f>
        <v>-8.1413143761441514E-2</v>
      </c>
    </row>
    <row r="34" spans="1:16" x14ac:dyDescent="0.35">
      <c r="A34">
        <v>58</v>
      </c>
      <c r="B34">
        <v>2</v>
      </c>
      <c r="C34">
        <v>38</v>
      </c>
      <c r="D34">
        <v>103</v>
      </c>
      <c r="E34">
        <v>150</v>
      </c>
      <c r="F34">
        <v>107.2</v>
      </c>
      <c r="G34">
        <v>22</v>
      </c>
      <c r="H34">
        <v>7</v>
      </c>
      <c r="I34">
        <v>4.6444000000000001</v>
      </c>
      <c r="J34">
        <v>98</v>
      </c>
      <c r="K34">
        <v>341</v>
      </c>
      <c r="M34">
        <f>(diabetes_tab[[#This Row],[AGE]]-AVERAGE(diabetes_tab[AGE]))/(_xlfn.STDEV.P(diabetes_tab[AGE])*SQRT(442))</f>
        <v>3.4443367982403585E-2</v>
      </c>
      <c r="N34">
        <f>(diabetes_tab[[#This Row],[SEX]]-AVERAGE(diabetes_tab[SEX]))/(_xlfn.STDEV.P(diabetes_tab[SEX])*SQRT(442))</f>
        <v>5.0680118739818564E-2</v>
      </c>
      <c r="O34">
        <f>(diabetes_tab[[#This Row],[BMI]]-AVERAGE(diabetes_tab[BMI]))/(_xlfn.STDEV.P(diabetes_tab[BMI])*SQRT(442))</f>
        <v>0.12528711887765237</v>
      </c>
      <c r="P34">
        <f>(diabetes_tab[[#This Row],[BP]]-AVERAGE(diabetes_tab[BP]))/(_xlfn.STDEV.P(diabetes_tab[BP])*SQRT(442))</f>
        <v>2.8758087465735358E-2</v>
      </c>
    </row>
    <row r="35" spans="1:16" x14ac:dyDescent="0.35">
      <c r="A35">
        <v>57</v>
      </c>
      <c r="B35">
        <v>1</v>
      </c>
      <c r="C35">
        <v>21.7</v>
      </c>
      <c r="D35">
        <v>94</v>
      </c>
      <c r="E35">
        <v>157</v>
      </c>
      <c r="F35">
        <v>58</v>
      </c>
      <c r="G35">
        <v>82</v>
      </c>
      <c r="H35">
        <v>2</v>
      </c>
      <c r="I35">
        <v>4.4427000000000003</v>
      </c>
      <c r="J35">
        <v>92</v>
      </c>
      <c r="K35">
        <v>87</v>
      </c>
      <c r="M35">
        <f>(diabetes_tab[[#This Row],[AGE]]-AVERAGE(diabetes_tab[AGE]))/(_xlfn.STDEV.P(diabetes_tab[AGE])*SQRT(442))</f>
        <v>3.0810829531384167E-2</v>
      </c>
      <c r="N35">
        <f>(diabetes_tab[[#This Row],[SEX]]-AVERAGE(diabetes_tab[SEX]))/(_xlfn.STDEV.P(diabetes_tab[SEX])*SQRT(442))</f>
        <v>-4.4641636506989102E-2</v>
      </c>
      <c r="O35">
        <f>(diabetes_tab[[#This Row],[BMI]]-AVERAGE(diabetes_tab[BMI]))/(_xlfn.STDEV.P(diabetes_tab[BMI])*SQRT(442))</f>
        <v>-5.0396249164920651E-2</v>
      </c>
      <c r="P35">
        <f>(diabetes_tab[[#This Row],[BP]]-AVERAGE(diabetes_tab[BP]))/(_xlfn.STDEV.P(diabetes_tab[BP])*SQRT(442))</f>
        <v>-2.2275713169081389E-3</v>
      </c>
    </row>
    <row r="36" spans="1:16" x14ac:dyDescent="0.35">
      <c r="A36">
        <v>53</v>
      </c>
      <c r="B36">
        <v>1</v>
      </c>
      <c r="C36">
        <v>20.5</v>
      </c>
      <c r="D36">
        <v>78</v>
      </c>
      <c r="E36">
        <v>147</v>
      </c>
      <c r="F36">
        <v>84.2</v>
      </c>
      <c r="G36">
        <v>52</v>
      </c>
      <c r="H36">
        <v>3</v>
      </c>
      <c r="I36">
        <v>3.9889999999999999</v>
      </c>
      <c r="J36">
        <v>75</v>
      </c>
      <c r="K36">
        <v>65</v>
      </c>
      <c r="M36">
        <f>(diabetes_tab[[#This Row],[AGE]]-AVERAGE(diabetes_tab[AGE]))/(_xlfn.STDEV.P(diabetes_tab[AGE])*SQRT(442))</f>
        <v>1.6280675727306491E-2</v>
      </c>
      <c r="N36">
        <f>(diabetes_tab[[#This Row],[SEX]]-AVERAGE(diabetes_tab[SEX]))/(_xlfn.STDEV.P(diabetes_tab[SEX])*SQRT(442))</f>
        <v>-4.4641636506989102E-2</v>
      </c>
      <c r="O36">
        <f>(diabetes_tab[[#This Row],[BMI]]-AVERAGE(diabetes_tab[BMI]))/(_xlfn.STDEV.P(diabetes_tab[BMI])*SQRT(442))</f>
        <v>-6.3329994051490437E-2</v>
      </c>
      <c r="P36">
        <f>(diabetes_tab[[#This Row],[BP]]-AVERAGE(diabetes_tab[BP]))/(_xlfn.STDEV.P(diabetes_tab[BP])*SQRT(442))</f>
        <v>-5.7313186930496578E-2</v>
      </c>
    </row>
    <row r="37" spans="1:16" x14ac:dyDescent="0.35">
      <c r="A37">
        <v>62</v>
      </c>
      <c r="B37">
        <v>2</v>
      </c>
      <c r="C37">
        <v>23.5</v>
      </c>
      <c r="D37">
        <v>80.33</v>
      </c>
      <c r="E37">
        <v>225</v>
      </c>
      <c r="F37">
        <v>112.8</v>
      </c>
      <c r="G37">
        <v>86</v>
      </c>
      <c r="H37">
        <v>2.62</v>
      </c>
      <c r="I37">
        <v>4.8752000000000004</v>
      </c>
      <c r="J37">
        <v>96</v>
      </c>
      <c r="K37">
        <v>102</v>
      </c>
      <c r="M37">
        <f>(diabetes_tab[[#This Row],[AGE]]-AVERAGE(diabetes_tab[AGE]))/(_xlfn.STDEV.P(diabetes_tab[AGE])*SQRT(442))</f>
        <v>4.8973521786481261E-2</v>
      </c>
      <c r="N37">
        <f>(diabetes_tab[[#This Row],[SEX]]-AVERAGE(diabetes_tab[SEX]))/(_xlfn.STDEV.P(diabetes_tab[SEX])*SQRT(442))</f>
        <v>5.0680118739818564E-2</v>
      </c>
      <c r="O37">
        <f>(diabetes_tab[[#This Row],[BMI]]-AVERAGE(diabetes_tab[BMI]))/(_xlfn.STDEV.P(diabetes_tab[BMI])*SQRT(442))</f>
        <v>-3.0995631835065953E-2</v>
      </c>
      <c r="P37">
        <f>(diabetes_tab[[#This Row],[BP]]-AVERAGE(diabetes_tab[BP]))/(_xlfn.STDEV.P(diabetes_tab[BP])*SQRT(442))</f>
        <v>-4.9291344156767766E-2</v>
      </c>
    </row>
    <row r="38" spans="1:16" x14ac:dyDescent="0.35">
      <c r="A38">
        <v>52</v>
      </c>
      <c r="B38">
        <v>1</v>
      </c>
      <c r="C38">
        <v>28.5</v>
      </c>
      <c r="D38">
        <v>110</v>
      </c>
      <c r="E38">
        <v>195</v>
      </c>
      <c r="F38">
        <v>97.2</v>
      </c>
      <c r="G38">
        <v>60</v>
      </c>
      <c r="H38">
        <v>3</v>
      </c>
      <c r="I38">
        <v>5.2416999999999998</v>
      </c>
      <c r="J38">
        <v>85</v>
      </c>
      <c r="K38">
        <v>265</v>
      </c>
      <c r="M38">
        <f>(diabetes_tab[[#This Row],[AGE]]-AVERAGE(diabetes_tab[AGE]))/(_xlfn.STDEV.P(diabetes_tab[AGE])*SQRT(442))</f>
        <v>1.2648137276287072E-2</v>
      </c>
      <c r="N38">
        <f>(diabetes_tab[[#This Row],[SEX]]-AVERAGE(diabetes_tab[SEX]))/(_xlfn.STDEV.P(diabetes_tab[SEX])*SQRT(442))</f>
        <v>-4.4641636506989102E-2</v>
      </c>
      <c r="O38">
        <f>(diabetes_tab[[#This Row],[BMI]]-AVERAGE(diabetes_tab[BMI]))/(_xlfn.STDEV.P(diabetes_tab[BMI])*SQRT(442))</f>
        <v>2.2894971858974846E-2</v>
      </c>
      <c r="P38">
        <f>(diabetes_tab[[#This Row],[BP]]-AVERAGE(diabetes_tab[BP]))/(_xlfn.STDEV.P(diabetes_tab[BP])*SQRT(442))</f>
        <v>5.2858044296680298E-2</v>
      </c>
    </row>
    <row r="39" spans="1:16" x14ac:dyDescent="0.35">
      <c r="A39">
        <v>46</v>
      </c>
      <c r="B39">
        <v>1</v>
      </c>
      <c r="C39">
        <v>27.4</v>
      </c>
      <c r="D39">
        <v>78</v>
      </c>
      <c r="E39">
        <v>171</v>
      </c>
      <c r="F39">
        <v>88</v>
      </c>
      <c r="G39">
        <v>58</v>
      </c>
      <c r="H39">
        <v>3</v>
      </c>
      <c r="I39">
        <v>4.8282999999999996</v>
      </c>
      <c r="J39">
        <v>90</v>
      </c>
      <c r="K39">
        <v>276</v>
      </c>
      <c r="M39">
        <f>(diabetes_tab[[#This Row],[AGE]]-AVERAGE(diabetes_tab[AGE]))/(_xlfn.STDEV.P(diabetes_tab[AGE])*SQRT(442))</f>
        <v>-9.1470934298294414E-3</v>
      </c>
      <c r="N39">
        <f>(diabetes_tab[[#This Row],[SEX]]-AVERAGE(diabetes_tab[SEX]))/(_xlfn.STDEV.P(diabetes_tab[SEX])*SQRT(442))</f>
        <v>-4.4641636506989102E-2</v>
      </c>
      <c r="O39">
        <f>(diabetes_tab[[#This Row],[BMI]]-AVERAGE(diabetes_tab[BMI]))/(_xlfn.STDEV.P(diabetes_tab[BMI])*SQRT(442))</f>
        <v>1.1039039046285854E-2</v>
      </c>
      <c r="P39">
        <f>(diabetes_tab[[#This Row],[BP]]-AVERAGE(diabetes_tab[BP]))/(_xlfn.STDEV.P(diabetes_tab[BP])*SQRT(442))</f>
        <v>-5.7313186930496578E-2</v>
      </c>
    </row>
    <row r="40" spans="1:16" x14ac:dyDescent="0.35">
      <c r="A40">
        <v>48</v>
      </c>
      <c r="B40">
        <v>2</v>
      </c>
      <c r="C40">
        <v>33</v>
      </c>
      <c r="D40">
        <v>123</v>
      </c>
      <c r="E40">
        <v>253</v>
      </c>
      <c r="F40">
        <v>163.6</v>
      </c>
      <c r="G40">
        <v>44</v>
      </c>
      <c r="H40">
        <v>6</v>
      </c>
      <c r="I40">
        <v>5.4249999999999998</v>
      </c>
      <c r="J40">
        <v>97</v>
      </c>
      <c r="K40">
        <v>252</v>
      </c>
      <c r="M40">
        <f>(diabetes_tab[[#This Row],[AGE]]-AVERAGE(diabetes_tab[AGE]))/(_xlfn.STDEV.P(diabetes_tab[AGE])*SQRT(442))</f>
        <v>-1.8820165277906038E-3</v>
      </c>
      <c r="N40">
        <f>(diabetes_tab[[#This Row],[SEX]]-AVERAGE(diabetes_tab[SEX]))/(_xlfn.STDEV.P(diabetes_tab[SEX])*SQRT(442))</f>
        <v>5.0680118739818564E-2</v>
      </c>
      <c r="O40">
        <f>(diabetes_tab[[#This Row],[BMI]]-AVERAGE(diabetes_tab[BMI]))/(_xlfn.STDEV.P(diabetes_tab[BMI])*SQRT(442))</f>
        <v>7.1396515183611564E-2</v>
      </c>
      <c r="P40">
        <f>(diabetes_tab[[#This Row],[BP]]-AVERAGE(diabetes_tab[BP]))/(_xlfn.STDEV.P(diabetes_tab[BP])*SQRT(442))</f>
        <v>9.7615106982720912E-2</v>
      </c>
    </row>
    <row r="41" spans="1:16" x14ac:dyDescent="0.35">
      <c r="A41">
        <v>48</v>
      </c>
      <c r="B41">
        <v>2</v>
      </c>
      <c r="C41">
        <v>27.7</v>
      </c>
      <c r="D41">
        <v>73</v>
      </c>
      <c r="E41">
        <v>191</v>
      </c>
      <c r="F41">
        <v>119.4</v>
      </c>
      <c r="G41">
        <v>46</v>
      </c>
      <c r="H41">
        <v>4</v>
      </c>
      <c r="I41">
        <v>4.8520000000000003</v>
      </c>
      <c r="J41">
        <v>92</v>
      </c>
      <c r="K41">
        <v>90</v>
      </c>
      <c r="M41">
        <f>(diabetes_tab[[#This Row],[AGE]]-AVERAGE(diabetes_tab[AGE]))/(_xlfn.STDEV.P(diabetes_tab[AGE])*SQRT(442))</f>
        <v>-1.8820165277906038E-3</v>
      </c>
      <c r="N41">
        <f>(diabetes_tab[[#This Row],[SEX]]-AVERAGE(diabetes_tab[SEX]))/(_xlfn.STDEV.P(diabetes_tab[SEX])*SQRT(442))</f>
        <v>5.0680118739818564E-2</v>
      </c>
      <c r="O41">
        <f>(diabetes_tab[[#This Row],[BMI]]-AVERAGE(diabetes_tab[BMI]))/(_xlfn.STDEV.P(diabetes_tab[BMI])*SQRT(442))</f>
        <v>1.4272475267928309E-2</v>
      </c>
      <c r="P41">
        <f>(diabetes_tab[[#This Row],[BP]]-AVERAGE(diabetes_tab[BP]))/(_xlfn.STDEV.P(diabetes_tab[BP])*SQRT(442))</f>
        <v>-7.4527441809742967E-2</v>
      </c>
    </row>
    <row r="42" spans="1:16" x14ac:dyDescent="0.35">
      <c r="A42">
        <v>50</v>
      </c>
      <c r="B42">
        <v>2</v>
      </c>
      <c r="C42">
        <v>25.6</v>
      </c>
      <c r="D42">
        <v>101</v>
      </c>
      <c r="E42">
        <v>229</v>
      </c>
      <c r="F42">
        <v>162.19999999999999</v>
      </c>
      <c r="G42">
        <v>43</v>
      </c>
      <c r="H42">
        <v>5</v>
      </c>
      <c r="I42">
        <v>4.7790999999999997</v>
      </c>
      <c r="J42">
        <v>114</v>
      </c>
      <c r="K42">
        <v>100</v>
      </c>
      <c r="M42">
        <f>(diabetes_tab[[#This Row],[AGE]]-AVERAGE(diabetes_tab[AGE]))/(_xlfn.STDEV.P(diabetes_tab[AGE])*SQRT(442))</f>
        <v>5.3830603742482342E-3</v>
      </c>
      <c r="N42">
        <f>(diabetes_tab[[#This Row],[SEX]]-AVERAGE(diabetes_tab[SEX]))/(_xlfn.STDEV.P(diabetes_tab[SEX])*SQRT(442))</f>
        <v>5.0680118739818564E-2</v>
      </c>
      <c r="O42">
        <f>(diabetes_tab[[#This Row],[BMI]]-AVERAGE(diabetes_tab[BMI]))/(_xlfn.STDEV.P(diabetes_tab[BMI])*SQRT(442))</f>
        <v>-8.3615782835688018E-3</v>
      </c>
      <c r="P42">
        <f>(diabetes_tab[[#This Row],[BP]]-AVERAGE(diabetes_tab[BP]))/(_xlfn.STDEV.P(diabetes_tab[BP])*SQRT(442))</f>
        <v>2.1872385514036804E-2</v>
      </c>
    </row>
    <row r="43" spans="1:16" x14ac:dyDescent="0.35">
      <c r="A43">
        <v>21</v>
      </c>
      <c r="B43">
        <v>1</v>
      </c>
      <c r="C43">
        <v>20.100000000000001</v>
      </c>
      <c r="D43">
        <v>63</v>
      </c>
      <c r="E43">
        <v>135</v>
      </c>
      <c r="F43">
        <v>69</v>
      </c>
      <c r="G43">
        <v>54</v>
      </c>
      <c r="H43">
        <v>3</v>
      </c>
      <c r="I43">
        <v>4.0942999999999996</v>
      </c>
      <c r="J43">
        <v>89</v>
      </c>
      <c r="K43">
        <v>55</v>
      </c>
      <c r="M43">
        <f>(diabetes_tab[[#This Row],[AGE]]-AVERAGE(diabetes_tab[AGE]))/(_xlfn.STDEV.P(diabetes_tab[AGE])*SQRT(442))</f>
        <v>-9.9960554705314925E-2</v>
      </c>
      <c r="N43">
        <f>(diabetes_tab[[#This Row],[SEX]]-AVERAGE(diabetes_tab[SEX]))/(_xlfn.STDEV.P(diabetes_tab[SEX])*SQRT(442))</f>
        <v>-4.4641636506989102E-2</v>
      </c>
      <c r="O43">
        <f>(diabetes_tab[[#This Row],[BMI]]-AVERAGE(diabetes_tab[BMI]))/(_xlfn.STDEV.P(diabetes_tab[BMI])*SQRT(442))</f>
        <v>-6.7641242347013686E-2</v>
      </c>
      <c r="P43">
        <f>(diabetes_tab[[#This Row],[BP]]-AVERAGE(diabetes_tab[BP]))/(_xlfn.STDEV.P(diabetes_tab[BP])*SQRT(442))</f>
        <v>-0.10895595156823575</v>
      </c>
    </row>
    <row r="44" spans="1:16" x14ac:dyDescent="0.35">
      <c r="A44">
        <v>32</v>
      </c>
      <c r="B44">
        <v>2</v>
      </c>
      <c r="C44">
        <v>25.4</v>
      </c>
      <c r="D44">
        <v>90.33</v>
      </c>
      <c r="E44">
        <v>153</v>
      </c>
      <c r="F44">
        <v>100.4</v>
      </c>
      <c r="G44">
        <v>34</v>
      </c>
      <c r="H44">
        <v>4.5</v>
      </c>
      <c r="I44">
        <v>4.5326000000000004</v>
      </c>
      <c r="J44">
        <v>83</v>
      </c>
      <c r="K44">
        <v>61</v>
      </c>
      <c r="M44">
        <f>(diabetes_tab[[#This Row],[AGE]]-AVERAGE(diabetes_tab[AGE]))/(_xlfn.STDEV.P(diabetes_tab[AGE])*SQRT(442))</f>
        <v>-6.0002631744101309E-2</v>
      </c>
      <c r="N44">
        <f>(diabetes_tab[[#This Row],[SEX]]-AVERAGE(diabetes_tab[SEX]))/(_xlfn.STDEV.P(diabetes_tab[SEX])*SQRT(442))</f>
        <v>5.0680118739818564E-2</v>
      </c>
      <c r="O44">
        <f>(diabetes_tab[[#This Row],[BMI]]-AVERAGE(diabetes_tab[BMI]))/(_xlfn.STDEV.P(diabetes_tab[BMI])*SQRT(442))</f>
        <v>-1.0517202431330464E-2</v>
      </c>
      <c r="P44">
        <f>(diabetes_tab[[#This Row],[BP]]-AVERAGE(diabetes_tab[BP]))/(_xlfn.STDEV.P(diabetes_tab[BP])*SQRT(442))</f>
        <v>-1.4862834398274993E-2</v>
      </c>
    </row>
    <row r="45" spans="1:16" x14ac:dyDescent="0.35">
      <c r="A45">
        <v>54</v>
      </c>
      <c r="B45">
        <v>1</v>
      </c>
      <c r="C45">
        <v>24.2</v>
      </c>
      <c r="D45">
        <v>74</v>
      </c>
      <c r="E45">
        <v>204</v>
      </c>
      <c r="F45">
        <v>109</v>
      </c>
      <c r="G45">
        <v>82</v>
      </c>
      <c r="H45">
        <v>2</v>
      </c>
      <c r="I45">
        <v>4.1744000000000003</v>
      </c>
      <c r="J45">
        <v>109</v>
      </c>
      <c r="K45">
        <v>92</v>
      </c>
      <c r="M45">
        <f>(diabetes_tab[[#This Row],[AGE]]-AVERAGE(diabetes_tab[AGE]))/(_xlfn.STDEV.P(diabetes_tab[AGE])*SQRT(442))</f>
        <v>1.9913214178325912E-2</v>
      </c>
      <c r="N45">
        <f>(diabetes_tab[[#This Row],[SEX]]-AVERAGE(diabetes_tab[SEX]))/(_xlfn.STDEV.P(diabetes_tab[SEX])*SQRT(442))</f>
        <v>-4.4641636506989102E-2</v>
      </c>
      <c r="O45">
        <f>(diabetes_tab[[#This Row],[BMI]]-AVERAGE(diabetes_tab[BMI]))/(_xlfn.STDEV.P(diabetes_tab[BMI])*SQRT(442))</f>
        <v>-2.3450947317900248E-2</v>
      </c>
      <c r="P45">
        <f>(diabetes_tab[[#This Row],[BP]]-AVERAGE(diabetes_tab[BP]))/(_xlfn.STDEV.P(diabetes_tab[BP])*SQRT(442))</f>
        <v>-7.1084590833893693E-2</v>
      </c>
    </row>
    <row r="46" spans="1:16" x14ac:dyDescent="0.35">
      <c r="A46">
        <v>61</v>
      </c>
      <c r="B46">
        <v>2</v>
      </c>
      <c r="C46">
        <v>32.700000000000003</v>
      </c>
      <c r="D46">
        <v>97</v>
      </c>
      <c r="E46">
        <v>177</v>
      </c>
      <c r="F46">
        <v>118.4</v>
      </c>
      <c r="G46">
        <v>29</v>
      </c>
      <c r="H46">
        <v>6</v>
      </c>
      <c r="I46">
        <v>4.9972000000000003</v>
      </c>
      <c r="J46">
        <v>87</v>
      </c>
      <c r="K46">
        <v>259</v>
      </c>
      <c r="M46">
        <f>(diabetes_tab[[#This Row],[AGE]]-AVERAGE(diabetes_tab[AGE]))/(_xlfn.STDEV.P(diabetes_tab[AGE])*SQRT(442))</f>
        <v>4.5340983335461847E-2</v>
      </c>
      <c r="N46">
        <f>(diabetes_tab[[#This Row],[SEX]]-AVERAGE(diabetes_tab[SEX]))/(_xlfn.STDEV.P(diabetes_tab[SEX])*SQRT(442))</f>
        <v>5.0680118739818564E-2</v>
      </c>
      <c r="O46">
        <f>(diabetes_tab[[#This Row],[BMI]]-AVERAGE(diabetes_tab[BMI]))/(_xlfn.STDEV.P(diabetes_tab[BMI])*SQRT(442))</f>
        <v>6.8163078961969145E-2</v>
      </c>
      <c r="P46">
        <f>(diabetes_tab[[#This Row],[BP]]-AVERAGE(diabetes_tab[BP]))/(_xlfn.STDEV.P(diabetes_tab[BP])*SQRT(442))</f>
        <v>8.1009816106396935E-3</v>
      </c>
    </row>
    <row r="47" spans="1:16" x14ac:dyDescent="0.35">
      <c r="A47">
        <v>56</v>
      </c>
      <c r="B47">
        <v>2</v>
      </c>
      <c r="C47">
        <v>23.1</v>
      </c>
      <c r="D47">
        <v>104</v>
      </c>
      <c r="E47">
        <v>181</v>
      </c>
      <c r="F47">
        <v>116.4</v>
      </c>
      <c r="G47">
        <v>47</v>
      </c>
      <c r="H47">
        <v>4</v>
      </c>
      <c r="I47">
        <v>4.4772999999999996</v>
      </c>
      <c r="J47">
        <v>79</v>
      </c>
      <c r="K47">
        <v>53</v>
      </c>
      <c r="M47">
        <f>(diabetes_tab[[#This Row],[AGE]]-AVERAGE(diabetes_tab[AGE]))/(_xlfn.STDEV.P(diabetes_tab[AGE])*SQRT(442))</f>
        <v>2.717829108036475E-2</v>
      </c>
      <c r="N47">
        <f>(diabetes_tab[[#This Row],[SEX]]-AVERAGE(diabetes_tab[SEX]))/(_xlfn.STDEV.P(diabetes_tab[SEX])*SQRT(442))</f>
        <v>5.0680118739818564E-2</v>
      </c>
      <c r="O47">
        <f>(diabetes_tab[[#This Row],[BMI]]-AVERAGE(diabetes_tab[BMI]))/(_xlfn.STDEV.P(diabetes_tab[BMI])*SQRT(442))</f>
        <v>-3.5306880130589205E-2</v>
      </c>
      <c r="P47">
        <f>(diabetes_tab[[#This Row],[BP]]-AVERAGE(diabetes_tab[BP]))/(_xlfn.STDEV.P(diabetes_tab[BP])*SQRT(442))</f>
        <v>3.2200938441584635E-2</v>
      </c>
    </row>
    <row r="48" spans="1:16" x14ac:dyDescent="0.35">
      <c r="A48">
        <v>33</v>
      </c>
      <c r="B48">
        <v>1</v>
      </c>
      <c r="C48">
        <v>25.3</v>
      </c>
      <c r="D48">
        <v>85</v>
      </c>
      <c r="E48">
        <v>155</v>
      </c>
      <c r="F48">
        <v>85</v>
      </c>
      <c r="G48">
        <v>51</v>
      </c>
      <c r="H48">
        <v>3</v>
      </c>
      <c r="I48">
        <v>4.5538999999999996</v>
      </c>
      <c r="J48">
        <v>70</v>
      </c>
      <c r="K48">
        <v>190</v>
      </c>
      <c r="M48">
        <f>(diabetes_tab[[#This Row],[AGE]]-AVERAGE(diabetes_tab[AGE]))/(_xlfn.STDEV.P(diabetes_tab[AGE])*SQRT(442))</f>
        <v>-5.6370093293081888E-2</v>
      </c>
      <c r="N48">
        <f>(diabetes_tab[[#This Row],[SEX]]-AVERAGE(diabetes_tab[SEX]))/(_xlfn.STDEV.P(diabetes_tab[SEX])*SQRT(442))</f>
        <v>-4.4641636506989102E-2</v>
      </c>
      <c r="O48">
        <f>(diabetes_tab[[#This Row],[BMI]]-AVERAGE(diabetes_tab[BMI]))/(_xlfn.STDEV.P(diabetes_tab[BMI])*SQRT(442))</f>
        <v>-1.1595014505211257E-2</v>
      </c>
      <c r="P48">
        <f>(diabetes_tab[[#This Row],[BP]]-AVERAGE(diabetes_tab[BP]))/(_xlfn.STDEV.P(diabetes_tab[BP])*SQRT(442))</f>
        <v>-3.3213230099551634E-2</v>
      </c>
    </row>
    <row r="49" spans="1:16" x14ac:dyDescent="0.35">
      <c r="A49">
        <v>27</v>
      </c>
      <c r="B49">
        <v>1</v>
      </c>
      <c r="C49">
        <v>19.600000000000001</v>
      </c>
      <c r="D49">
        <v>78</v>
      </c>
      <c r="E49">
        <v>128</v>
      </c>
      <c r="F49">
        <v>68</v>
      </c>
      <c r="G49">
        <v>43</v>
      </c>
      <c r="H49">
        <v>3</v>
      </c>
      <c r="I49">
        <v>4.4427000000000003</v>
      </c>
      <c r="J49">
        <v>71</v>
      </c>
      <c r="K49">
        <v>142</v>
      </c>
      <c r="M49">
        <f>(diabetes_tab[[#This Row],[AGE]]-AVERAGE(diabetes_tab[AGE]))/(_xlfn.STDEV.P(diabetes_tab[AGE])*SQRT(442))</f>
        <v>-7.8165323999198399E-2</v>
      </c>
      <c r="N49">
        <f>(diabetes_tab[[#This Row],[SEX]]-AVERAGE(diabetes_tab[SEX]))/(_xlfn.STDEV.P(diabetes_tab[SEX])*SQRT(442))</f>
        <v>-4.4641636506989102E-2</v>
      </c>
      <c r="O49">
        <f>(diabetes_tab[[#This Row],[BMI]]-AVERAGE(diabetes_tab[BMI]))/(_xlfn.STDEV.P(diabetes_tab[BMI])*SQRT(442))</f>
        <v>-7.3030302716417764E-2</v>
      </c>
      <c r="P49">
        <f>(diabetes_tab[[#This Row],[BP]]-AVERAGE(diabetes_tab[BP]))/(_xlfn.STDEV.P(diabetes_tab[BP])*SQRT(442))</f>
        <v>-5.7313186930496578E-2</v>
      </c>
    </row>
    <row r="50" spans="1:16" x14ac:dyDescent="0.35">
      <c r="A50">
        <v>67</v>
      </c>
      <c r="B50">
        <v>2</v>
      </c>
      <c r="C50">
        <v>22.5</v>
      </c>
      <c r="D50">
        <v>98</v>
      </c>
      <c r="E50">
        <v>191</v>
      </c>
      <c r="F50">
        <v>119.2</v>
      </c>
      <c r="G50">
        <v>61</v>
      </c>
      <c r="H50">
        <v>3</v>
      </c>
      <c r="I50">
        <v>3.9889999999999999</v>
      </c>
      <c r="J50">
        <v>86</v>
      </c>
      <c r="K50">
        <v>75</v>
      </c>
      <c r="M50">
        <f>(diabetes_tab[[#This Row],[AGE]]-AVERAGE(diabetes_tab[AGE]))/(_xlfn.STDEV.P(diabetes_tab[AGE])*SQRT(442))</f>
        <v>6.7136214041578351E-2</v>
      </c>
      <c r="N50">
        <f>(diabetes_tab[[#This Row],[SEX]]-AVERAGE(diabetes_tab[SEX]))/(_xlfn.STDEV.P(diabetes_tab[SEX])*SQRT(442))</f>
        <v>5.0680118739818564E-2</v>
      </c>
      <c r="O50">
        <f>(diabetes_tab[[#This Row],[BMI]]-AVERAGE(diabetes_tab[BMI]))/(_xlfn.STDEV.P(diabetes_tab[BMI])*SQRT(442))</f>
        <v>-4.1773752573874112E-2</v>
      </c>
      <c r="P50">
        <f>(diabetes_tab[[#This Row],[BP]]-AVERAGE(diabetes_tab[BP]))/(_xlfn.STDEV.P(diabetes_tab[BP])*SQRT(442))</f>
        <v>1.1543832586488971E-2</v>
      </c>
    </row>
    <row r="51" spans="1:16" x14ac:dyDescent="0.35">
      <c r="A51">
        <v>37</v>
      </c>
      <c r="B51">
        <v>2</v>
      </c>
      <c r="C51">
        <v>27.7</v>
      </c>
      <c r="D51">
        <v>93</v>
      </c>
      <c r="E51">
        <v>180</v>
      </c>
      <c r="F51">
        <v>119.4</v>
      </c>
      <c r="G51">
        <v>30</v>
      </c>
      <c r="H51">
        <v>6</v>
      </c>
      <c r="I51">
        <v>5.0304000000000002</v>
      </c>
      <c r="J51">
        <v>88</v>
      </c>
      <c r="K51">
        <v>142</v>
      </c>
      <c r="M51">
        <f>(diabetes_tab[[#This Row],[AGE]]-AVERAGE(diabetes_tab[AGE]))/(_xlfn.STDEV.P(diabetes_tab[AGE])*SQRT(442))</f>
        <v>-4.1839939489004212E-2</v>
      </c>
      <c r="N51">
        <f>(diabetes_tab[[#This Row],[SEX]]-AVERAGE(diabetes_tab[SEX]))/(_xlfn.STDEV.P(diabetes_tab[SEX])*SQRT(442))</f>
        <v>5.0680118739818564E-2</v>
      </c>
      <c r="O51">
        <f>(diabetes_tab[[#This Row],[BMI]]-AVERAGE(diabetes_tab[BMI]))/(_xlfn.STDEV.P(diabetes_tab[BMI])*SQRT(442))</f>
        <v>1.4272475267928309E-2</v>
      </c>
      <c r="P51">
        <f>(diabetes_tab[[#This Row],[BP]]-AVERAGE(diabetes_tab[BP]))/(_xlfn.STDEV.P(diabetes_tab[BP])*SQRT(442))</f>
        <v>-5.6704222927574169E-3</v>
      </c>
    </row>
    <row r="52" spans="1:16" x14ac:dyDescent="0.35">
      <c r="A52">
        <v>58</v>
      </c>
      <c r="B52">
        <v>1</v>
      </c>
      <c r="C52">
        <v>25.7</v>
      </c>
      <c r="D52">
        <v>99</v>
      </c>
      <c r="E52">
        <v>157</v>
      </c>
      <c r="F52">
        <v>91.6</v>
      </c>
      <c r="G52">
        <v>49</v>
      </c>
      <c r="H52">
        <v>3</v>
      </c>
      <c r="I52">
        <v>4.4066999999999998</v>
      </c>
      <c r="J52">
        <v>93</v>
      </c>
      <c r="K52">
        <v>155</v>
      </c>
      <c r="M52">
        <f>(diabetes_tab[[#This Row],[AGE]]-AVERAGE(diabetes_tab[AGE]))/(_xlfn.STDEV.P(diabetes_tab[AGE])*SQRT(442))</f>
        <v>3.4443367982403585E-2</v>
      </c>
      <c r="N52">
        <f>(diabetes_tab[[#This Row],[SEX]]-AVERAGE(diabetes_tab[SEX]))/(_xlfn.STDEV.P(diabetes_tab[SEX])*SQRT(442))</f>
        <v>-4.4641636506989102E-2</v>
      </c>
      <c r="O52">
        <f>(diabetes_tab[[#This Row],[BMI]]-AVERAGE(diabetes_tab[BMI]))/(_xlfn.STDEV.P(diabetes_tab[BMI])*SQRT(442))</f>
        <v>-7.2837662096880097E-3</v>
      </c>
      <c r="P52">
        <f>(diabetes_tab[[#This Row],[BP]]-AVERAGE(diabetes_tab[BP]))/(_xlfn.STDEV.P(diabetes_tab[BP])*SQRT(442))</f>
        <v>1.4986683562338248E-2</v>
      </c>
    </row>
    <row r="53" spans="1:16" x14ac:dyDescent="0.35">
      <c r="A53">
        <v>65</v>
      </c>
      <c r="B53">
        <v>2</v>
      </c>
      <c r="C53">
        <v>27.9</v>
      </c>
      <c r="D53">
        <v>103</v>
      </c>
      <c r="E53">
        <v>159</v>
      </c>
      <c r="F53">
        <v>96.8</v>
      </c>
      <c r="G53">
        <v>42</v>
      </c>
      <c r="H53">
        <v>4</v>
      </c>
      <c r="I53">
        <v>4.6151</v>
      </c>
      <c r="J53">
        <v>86</v>
      </c>
      <c r="K53">
        <v>225</v>
      </c>
      <c r="M53">
        <f>(diabetes_tab[[#This Row],[AGE]]-AVERAGE(diabetes_tab[AGE]))/(_xlfn.STDEV.P(diabetes_tab[AGE])*SQRT(442))</f>
        <v>5.9871137139539517E-2</v>
      </c>
      <c r="N53">
        <f>(diabetes_tab[[#This Row],[SEX]]-AVERAGE(diabetes_tab[SEX]))/(_xlfn.STDEV.P(diabetes_tab[SEX])*SQRT(442))</f>
        <v>5.0680118739818564E-2</v>
      </c>
      <c r="O53">
        <f>(diabetes_tab[[#This Row],[BMI]]-AVERAGE(diabetes_tab[BMI]))/(_xlfn.STDEV.P(diabetes_tab[BMI])*SQRT(442))</f>
        <v>1.6428099415689935E-2</v>
      </c>
      <c r="P53">
        <f>(diabetes_tab[[#This Row],[BP]]-AVERAGE(diabetes_tab[BP]))/(_xlfn.STDEV.P(diabetes_tab[BP])*SQRT(442))</f>
        <v>2.8758087465735358E-2</v>
      </c>
    </row>
    <row r="54" spans="1:16" x14ac:dyDescent="0.35">
      <c r="A54">
        <v>34</v>
      </c>
      <c r="B54">
        <v>1</v>
      </c>
      <c r="C54">
        <v>25.5</v>
      </c>
      <c r="D54">
        <v>93</v>
      </c>
      <c r="E54">
        <v>218</v>
      </c>
      <c r="F54">
        <v>144</v>
      </c>
      <c r="G54">
        <v>57</v>
      </c>
      <c r="H54">
        <v>4</v>
      </c>
      <c r="I54">
        <v>4.4427000000000003</v>
      </c>
      <c r="J54">
        <v>88</v>
      </c>
      <c r="K54">
        <v>59</v>
      </c>
      <c r="M54">
        <f>(diabetes_tab[[#This Row],[AGE]]-AVERAGE(diabetes_tab[AGE]))/(_xlfn.STDEV.P(diabetes_tab[AGE])*SQRT(442))</f>
        <v>-5.2737554842062467E-2</v>
      </c>
      <c r="N54">
        <f>(diabetes_tab[[#This Row],[SEX]]-AVERAGE(diabetes_tab[SEX]))/(_xlfn.STDEV.P(diabetes_tab[SEX])*SQRT(442))</f>
        <v>-4.4641636506989102E-2</v>
      </c>
      <c r="O54">
        <f>(diabetes_tab[[#This Row],[BMI]]-AVERAGE(diabetes_tab[BMI]))/(_xlfn.STDEV.P(diabetes_tab[BMI])*SQRT(442))</f>
        <v>-9.439390357449633E-3</v>
      </c>
      <c r="P54">
        <f>(diabetes_tab[[#This Row],[BP]]-AVERAGE(diabetes_tab[BP]))/(_xlfn.STDEV.P(diabetes_tab[BP])*SQRT(442))</f>
        <v>-5.6704222927574169E-3</v>
      </c>
    </row>
    <row r="55" spans="1:16" x14ac:dyDescent="0.35">
      <c r="A55">
        <v>46</v>
      </c>
      <c r="B55">
        <v>1</v>
      </c>
      <c r="C55">
        <v>24.9</v>
      </c>
      <c r="D55">
        <v>115</v>
      </c>
      <c r="E55">
        <v>198</v>
      </c>
      <c r="F55">
        <v>129.6</v>
      </c>
      <c r="G55">
        <v>54</v>
      </c>
      <c r="H55">
        <v>4</v>
      </c>
      <c r="I55">
        <v>4.2766999999999999</v>
      </c>
      <c r="J55">
        <v>103</v>
      </c>
      <c r="K55">
        <v>104</v>
      </c>
      <c r="M55">
        <f>(diabetes_tab[[#This Row],[AGE]]-AVERAGE(diabetes_tab[AGE]))/(_xlfn.STDEV.P(diabetes_tab[AGE])*SQRT(442))</f>
        <v>-9.1470934298294414E-3</v>
      </c>
      <c r="N55">
        <f>(diabetes_tab[[#This Row],[SEX]]-AVERAGE(diabetes_tab[SEX]))/(_xlfn.STDEV.P(diabetes_tab[SEX])*SQRT(442))</f>
        <v>-4.4641636506989102E-2</v>
      </c>
      <c r="O55">
        <f>(diabetes_tab[[#This Row],[BMI]]-AVERAGE(diabetes_tab[BMI]))/(_xlfn.STDEV.P(diabetes_tab[BMI])*SQRT(442))</f>
        <v>-1.5906262800734546E-2</v>
      </c>
      <c r="P55">
        <f>(diabetes_tab[[#This Row],[BP]]-AVERAGE(diabetes_tab[BP]))/(_xlfn.STDEV.P(diabetes_tab[BP])*SQRT(442))</f>
        <v>7.0072299175926681E-2</v>
      </c>
    </row>
    <row r="56" spans="1:16" x14ac:dyDescent="0.35">
      <c r="A56">
        <v>35</v>
      </c>
      <c r="B56">
        <v>1</v>
      </c>
      <c r="C56">
        <v>28.7</v>
      </c>
      <c r="D56">
        <v>97</v>
      </c>
      <c r="E56">
        <v>204</v>
      </c>
      <c r="F56">
        <v>126.8</v>
      </c>
      <c r="G56">
        <v>64</v>
      </c>
      <c r="H56">
        <v>3</v>
      </c>
      <c r="I56">
        <v>4.1897000000000002</v>
      </c>
      <c r="J56">
        <v>93</v>
      </c>
      <c r="K56">
        <v>182</v>
      </c>
      <c r="M56">
        <f>(diabetes_tab[[#This Row],[AGE]]-AVERAGE(diabetes_tab[AGE]))/(_xlfn.STDEV.P(diabetes_tab[AGE])*SQRT(442))</f>
        <v>-4.9105016391043053E-2</v>
      </c>
      <c r="N56">
        <f>(diabetes_tab[[#This Row],[SEX]]-AVERAGE(diabetes_tab[SEX]))/(_xlfn.STDEV.P(diabetes_tab[SEX])*SQRT(442))</f>
        <v>-4.4641636506989102E-2</v>
      </c>
      <c r="O56">
        <f>(diabetes_tab[[#This Row],[BMI]]-AVERAGE(diabetes_tab[BMI]))/(_xlfn.STDEV.P(diabetes_tab[BMI])*SQRT(442))</f>
        <v>2.505059600673647E-2</v>
      </c>
      <c r="P56">
        <f>(diabetes_tab[[#This Row],[BP]]-AVERAGE(diabetes_tab[BP]))/(_xlfn.STDEV.P(diabetes_tab[BP])*SQRT(442))</f>
        <v>8.1009816106396935E-3</v>
      </c>
    </row>
    <row r="57" spans="1:16" x14ac:dyDescent="0.35">
      <c r="A57">
        <v>37</v>
      </c>
      <c r="B57">
        <v>1</v>
      </c>
      <c r="C57">
        <v>21.8</v>
      </c>
      <c r="D57">
        <v>84</v>
      </c>
      <c r="E57">
        <v>184</v>
      </c>
      <c r="F57">
        <v>101</v>
      </c>
      <c r="G57">
        <v>73</v>
      </c>
      <c r="H57">
        <v>3</v>
      </c>
      <c r="I57">
        <v>3.9119999999999999</v>
      </c>
      <c r="J57">
        <v>93</v>
      </c>
      <c r="K57">
        <v>128</v>
      </c>
      <c r="M57">
        <f>(diabetes_tab[[#This Row],[AGE]]-AVERAGE(diabetes_tab[AGE]))/(_xlfn.STDEV.P(diabetes_tab[AGE])*SQRT(442))</f>
        <v>-4.1839939489004212E-2</v>
      </c>
      <c r="N57">
        <f>(diabetes_tab[[#This Row],[SEX]]-AVERAGE(diabetes_tab[SEX]))/(_xlfn.STDEV.P(diabetes_tab[SEX])*SQRT(442))</f>
        <v>-4.4641636506989102E-2</v>
      </c>
      <c r="O57">
        <f>(diabetes_tab[[#This Row],[BMI]]-AVERAGE(diabetes_tab[BMI]))/(_xlfn.STDEV.P(diabetes_tab[BMI])*SQRT(442))</f>
        <v>-4.9318437091039814E-2</v>
      </c>
      <c r="P57">
        <f>(diabetes_tab[[#This Row],[BP]]-AVERAGE(diabetes_tab[BP]))/(_xlfn.STDEV.P(diabetes_tab[BP])*SQRT(442))</f>
        <v>-3.6656081075400915E-2</v>
      </c>
    </row>
    <row r="58" spans="1:16" x14ac:dyDescent="0.35">
      <c r="A58">
        <v>37</v>
      </c>
      <c r="B58">
        <v>1</v>
      </c>
      <c r="C58">
        <v>30.2</v>
      </c>
      <c r="D58">
        <v>87</v>
      </c>
      <c r="E58">
        <v>166</v>
      </c>
      <c r="F58">
        <v>96</v>
      </c>
      <c r="G58">
        <v>40</v>
      </c>
      <c r="H58">
        <v>4.1500000000000004</v>
      </c>
      <c r="I58">
        <v>5.0106000000000002</v>
      </c>
      <c r="J58">
        <v>87</v>
      </c>
      <c r="K58">
        <v>52</v>
      </c>
      <c r="M58">
        <f>(diabetes_tab[[#This Row],[AGE]]-AVERAGE(diabetes_tab[AGE]))/(_xlfn.STDEV.P(diabetes_tab[AGE])*SQRT(442))</f>
        <v>-4.1839939489004212E-2</v>
      </c>
      <c r="N58">
        <f>(diabetes_tab[[#This Row],[SEX]]-AVERAGE(diabetes_tab[SEX]))/(_xlfn.STDEV.P(diabetes_tab[SEX])*SQRT(442))</f>
        <v>-4.4641636506989102E-2</v>
      </c>
      <c r="O58">
        <f>(diabetes_tab[[#This Row],[BMI]]-AVERAGE(diabetes_tab[BMI]))/(_xlfn.STDEV.P(diabetes_tab[BMI])*SQRT(442))</f>
        <v>4.1217777114948707E-2</v>
      </c>
      <c r="P58">
        <f>(diabetes_tab[[#This Row],[BP]]-AVERAGE(diabetes_tab[BP]))/(_xlfn.STDEV.P(diabetes_tab[BP])*SQRT(442))</f>
        <v>-2.632752814785308E-2</v>
      </c>
    </row>
    <row r="59" spans="1:16" x14ac:dyDescent="0.35">
      <c r="A59">
        <v>41</v>
      </c>
      <c r="B59">
        <v>1</v>
      </c>
      <c r="C59">
        <v>20.5</v>
      </c>
      <c r="D59">
        <v>80</v>
      </c>
      <c r="E59">
        <v>124</v>
      </c>
      <c r="F59">
        <v>48.8</v>
      </c>
      <c r="G59">
        <v>64</v>
      </c>
      <c r="H59">
        <v>2</v>
      </c>
      <c r="I59">
        <v>4.0254000000000003</v>
      </c>
      <c r="J59">
        <v>75</v>
      </c>
      <c r="K59">
        <v>37</v>
      </c>
      <c r="M59">
        <f>(diabetes_tab[[#This Row],[AGE]]-AVERAGE(diabetes_tab[AGE]))/(_xlfn.STDEV.P(diabetes_tab[AGE])*SQRT(442))</f>
        <v>-2.7309785684926539E-2</v>
      </c>
      <c r="N59">
        <f>(diabetes_tab[[#This Row],[SEX]]-AVERAGE(diabetes_tab[SEX]))/(_xlfn.STDEV.P(diabetes_tab[SEX])*SQRT(442))</f>
        <v>-4.4641636506989102E-2</v>
      </c>
      <c r="O59">
        <f>(diabetes_tab[[#This Row],[BMI]]-AVERAGE(diabetes_tab[BMI]))/(_xlfn.STDEV.P(diabetes_tab[BMI])*SQRT(442))</f>
        <v>-6.3329994051490437E-2</v>
      </c>
      <c r="P59">
        <f>(diabetes_tab[[#This Row],[BP]]-AVERAGE(diabetes_tab[BP]))/(_xlfn.STDEV.P(diabetes_tab[BP])*SQRT(442))</f>
        <v>-5.0427484978798023E-2</v>
      </c>
    </row>
    <row r="60" spans="1:16" x14ac:dyDescent="0.35">
      <c r="A60">
        <v>60</v>
      </c>
      <c r="B60">
        <v>1</v>
      </c>
      <c r="C60">
        <v>20.399999999999999</v>
      </c>
      <c r="D60">
        <v>105</v>
      </c>
      <c r="E60">
        <v>198</v>
      </c>
      <c r="F60">
        <v>78.400000000000006</v>
      </c>
      <c r="G60">
        <v>99</v>
      </c>
      <c r="H60">
        <v>2</v>
      </c>
      <c r="I60">
        <v>4.6346999999999996</v>
      </c>
      <c r="J60">
        <v>79</v>
      </c>
      <c r="K60">
        <v>170</v>
      </c>
      <c r="M60">
        <f>(diabetes_tab[[#This Row],[AGE]]-AVERAGE(diabetes_tab[AGE]))/(_xlfn.STDEV.P(diabetes_tab[AGE])*SQRT(442))</f>
        <v>4.1708444884442426E-2</v>
      </c>
      <c r="N60">
        <f>(diabetes_tab[[#This Row],[SEX]]-AVERAGE(diabetes_tab[SEX]))/(_xlfn.STDEV.P(diabetes_tab[SEX])*SQRT(442))</f>
        <v>-4.4641636506989102E-2</v>
      </c>
      <c r="O60">
        <f>(diabetes_tab[[#This Row],[BMI]]-AVERAGE(diabetes_tab[BMI]))/(_xlfn.STDEV.P(diabetes_tab[BMI])*SQRT(442))</f>
        <v>-6.4407806125371267E-2</v>
      </c>
      <c r="P60">
        <f>(diabetes_tab[[#This Row],[BP]]-AVERAGE(diabetes_tab[BP]))/(_xlfn.STDEV.P(diabetes_tab[BP])*SQRT(442))</f>
        <v>3.5643789417433916E-2</v>
      </c>
    </row>
    <row r="61" spans="1:16" x14ac:dyDescent="0.35">
      <c r="A61">
        <v>66</v>
      </c>
      <c r="B61">
        <v>2</v>
      </c>
      <c r="C61">
        <v>24</v>
      </c>
      <c r="D61">
        <v>98</v>
      </c>
      <c r="E61">
        <v>236</v>
      </c>
      <c r="F61">
        <v>146.4</v>
      </c>
      <c r="G61">
        <v>58</v>
      </c>
      <c r="H61">
        <v>4</v>
      </c>
      <c r="I61">
        <v>5.0625999999999998</v>
      </c>
      <c r="J61">
        <v>96</v>
      </c>
      <c r="K61">
        <v>170</v>
      </c>
      <c r="M61">
        <f>(diabetes_tab[[#This Row],[AGE]]-AVERAGE(diabetes_tab[AGE]))/(_xlfn.STDEV.P(diabetes_tab[AGE])*SQRT(442))</f>
        <v>6.3503675590558945E-2</v>
      </c>
      <c r="N61">
        <f>(diabetes_tab[[#This Row],[SEX]]-AVERAGE(diabetes_tab[SEX]))/(_xlfn.STDEV.P(diabetes_tab[SEX])*SQRT(442))</f>
        <v>5.0680118739818564E-2</v>
      </c>
      <c r="O61">
        <f>(diabetes_tab[[#This Row],[BMI]]-AVERAGE(diabetes_tab[BMI]))/(_xlfn.STDEV.P(diabetes_tab[BMI])*SQRT(442))</f>
        <v>-2.5606571465661872E-2</v>
      </c>
      <c r="P61">
        <f>(diabetes_tab[[#This Row],[BP]]-AVERAGE(diabetes_tab[BP]))/(_xlfn.STDEV.P(diabetes_tab[BP])*SQRT(442))</f>
        <v>1.1543832586488971E-2</v>
      </c>
    </row>
    <row r="62" spans="1:16" x14ac:dyDescent="0.35">
      <c r="A62">
        <v>29</v>
      </c>
      <c r="B62">
        <v>1</v>
      </c>
      <c r="C62">
        <v>26</v>
      </c>
      <c r="D62">
        <v>83</v>
      </c>
      <c r="E62">
        <v>141</v>
      </c>
      <c r="F62">
        <v>65.2</v>
      </c>
      <c r="G62">
        <v>64</v>
      </c>
      <c r="H62">
        <v>2</v>
      </c>
      <c r="I62">
        <v>4.0774999999999997</v>
      </c>
      <c r="J62">
        <v>83</v>
      </c>
      <c r="K62">
        <v>61</v>
      </c>
      <c r="M62">
        <f>(diabetes_tab[[#This Row],[AGE]]-AVERAGE(diabetes_tab[AGE]))/(_xlfn.STDEV.P(diabetes_tab[AGE])*SQRT(442))</f>
        <v>-7.0900247097159572E-2</v>
      </c>
      <c r="N62">
        <f>(diabetes_tab[[#This Row],[SEX]]-AVERAGE(diabetes_tab[SEX]))/(_xlfn.STDEV.P(diabetes_tab[SEX])*SQRT(442))</f>
        <v>-4.4641636506989102E-2</v>
      </c>
      <c r="O62">
        <f>(diabetes_tab[[#This Row],[BMI]]-AVERAGE(diabetes_tab[BMI]))/(_xlfn.STDEV.P(diabetes_tab[BMI])*SQRT(442))</f>
        <v>-4.0503299880455534E-3</v>
      </c>
      <c r="P62">
        <f>(diabetes_tab[[#This Row],[BP]]-AVERAGE(diabetes_tab[BP]))/(_xlfn.STDEV.P(diabetes_tab[BP])*SQRT(442))</f>
        <v>-4.0098932051250188E-2</v>
      </c>
    </row>
    <row r="63" spans="1:16" x14ac:dyDescent="0.35">
      <c r="A63">
        <v>37</v>
      </c>
      <c r="B63">
        <v>2</v>
      </c>
      <c r="C63">
        <v>26.8</v>
      </c>
      <c r="D63">
        <v>79</v>
      </c>
      <c r="E63">
        <v>157</v>
      </c>
      <c r="F63">
        <v>98</v>
      </c>
      <c r="G63">
        <v>28</v>
      </c>
      <c r="H63">
        <v>6</v>
      </c>
      <c r="I63">
        <v>5.0434000000000001</v>
      </c>
      <c r="J63">
        <v>96</v>
      </c>
      <c r="K63">
        <v>144</v>
      </c>
      <c r="M63">
        <f>(diabetes_tab[[#This Row],[AGE]]-AVERAGE(diabetes_tab[AGE]))/(_xlfn.STDEV.P(diabetes_tab[AGE])*SQRT(442))</f>
        <v>-4.1839939489004212E-2</v>
      </c>
      <c r="N63">
        <f>(diabetes_tab[[#This Row],[SEX]]-AVERAGE(diabetes_tab[SEX]))/(_xlfn.STDEV.P(diabetes_tab[SEX])*SQRT(442))</f>
        <v>5.0680118739818564E-2</v>
      </c>
      <c r="O63">
        <f>(diabetes_tab[[#This Row],[BMI]]-AVERAGE(diabetes_tab[BMI]))/(_xlfn.STDEV.P(diabetes_tab[BMI])*SQRT(442))</f>
        <v>4.5721666030009815E-3</v>
      </c>
      <c r="P63">
        <f>(diabetes_tab[[#This Row],[BP]]-AVERAGE(diabetes_tab[BP]))/(_xlfn.STDEV.P(diabetes_tab[BP])*SQRT(442))</f>
        <v>-5.3870335954647297E-2</v>
      </c>
    </row>
    <row r="64" spans="1:16" x14ac:dyDescent="0.35">
      <c r="A64">
        <v>41</v>
      </c>
      <c r="B64">
        <v>2</v>
      </c>
      <c r="C64">
        <v>25.7</v>
      </c>
      <c r="D64">
        <v>83</v>
      </c>
      <c r="E64">
        <v>181</v>
      </c>
      <c r="F64">
        <v>106.6</v>
      </c>
      <c r="G64">
        <v>66</v>
      </c>
      <c r="H64">
        <v>3</v>
      </c>
      <c r="I64">
        <v>3.7376999999999998</v>
      </c>
      <c r="J64">
        <v>85</v>
      </c>
      <c r="K64">
        <v>52</v>
      </c>
      <c r="M64">
        <f>(diabetes_tab[[#This Row],[AGE]]-AVERAGE(diabetes_tab[AGE]))/(_xlfn.STDEV.P(diabetes_tab[AGE])*SQRT(442))</f>
        <v>-2.7309785684926539E-2</v>
      </c>
      <c r="N64">
        <f>(diabetes_tab[[#This Row],[SEX]]-AVERAGE(diabetes_tab[SEX]))/(_xlfn.STDEV.P(diabetes_tab[SEX])*SQRT(442))</f>
        <v>5.0680118739818564E-2</v>
      </c>
      <c r="O64">
        <f>(diabetes_tab[[#This Row],[BMI]]-AVERAGE(diabetes_tab[BMI]))/(_xlfn.STDEV.P(diabetes_tab[BMI])*SQRT(442))</f>
        <v>-7.2837662096880097E-3</v>
      </c>
      <c r="P64">
        <f>(diabetes_tab[[#This Row],[BP]]-AVERAGE(diabetes_tab[BP]))/(_xlfn.STDEV.P(diabetes_tab[BP])*SQRT(442))</f>
        <v>-4.0098932051250188E-2</v>
      </c>
    </row>
    <row r="65" spans="1:16" x14ac:dyDescent="0.35">
      <c r="A65">
        <v>39</v>
      </c>
      <c r="B65">
        <v>1</v>
      </c>
      <c r="C65">
        <v>22.9</v>
      </c>
      <c r="D65">
        <v>77</v>
      </c>
      <c r="E65">
        <v>204</v>
      </c>
      <c r="F65">
        <v>143.19999999999999</v>
      </c>
      <c r="G65">
        <v>46</v>
      </c>
      <c r="H65">
        <v>4</v>
      </c>
      <c r="I65">
        <v>4.3041</v>
      </c>
      <c r="J65">
        <v>74</v>
      </c>
      <c r="K65">
        <v>128</v>
      </c>
      <c r="M65">
        <f>(diabetes_tab[[#This Row],[AGE]]-AVERAGE(diabetes_tab[AGE]))/(_xlfn.STDEV.P(diabetes_tab[AGE])*SQRT(442))</f>
        <v>-3.4574862586965377E-2</v>
      </c>
      <c r="N65">
        <f>(diabetes_tab[[#This Row],[SEX]]-AVERAGE(diabetes_tab[SEX]))/(_xlfn.STDEV.P(diabetes_tab[SEX])*SQRT(442))</f>
        <v>-4.4641636506989102E-2</v>
      </c>
      <c r="O65">
        <f>(diabetes_tab[[#This Row],[BMI]]-AVERAGE(diabetes_tab[BMI]))/(_xlfn.STDEV.P(diabetes_tab[BMI])*SQRT(442))</f>
        <v>-3.7462504278350864E-2</v>
      </c>
      <c r="P65">
        <f>(diabetes_tab[[#This Row],[BP]]-AVERAGE(diabetes_tab[BP]))/(_xlfn.STDEV.P(diabetes_tab[BP])*SQRT(442))</f>
        <v>-6.0756037906345858E-2</v>
      </c>
    </row>
    <row r="66" spans="1:16" x14ac:dyDescent="0.35">
      <c r="A66">
        <v>67</v>
      </c>
      <c r="B66">
        <v>2</v>
      </c>
      <c r="C66">
        <v>24</v>
      </c>
      <c r="D66">
        <v>83</v>
      </c>
      <c r="E66">
        <v>143</v>
      </c>
      <c r="F66">
        <v>77.2</v>
      </c>
      <c r="G66">
        <v>49</v>
      </c>
      <c r="H66">
        <v>3</v>
      </c>
      <c r="I66">
        <v>4.4307999999999996</v>
      </c>
      <c r="J66">
        <v>94</v>
      </c>
      <c r="K66">
        <v>71</v>
      </c>
      <c r="M66">
        <f>(diabetes_tab[[#This Row],[AGE]]-AVERAGE(diabetes_tab[AGE]))/(_xlfn.STDEV.P(diabetes_tab[AGE])*SQRT(442))</f>
        <v>6.7136214041578351E-2</v>
      </c>
      <c r="N66">
        <f>(diabetes_tab[[#This Row],[SEX]]-AVERAGE(diabetes_tab[SEX]))/(_xlfn.STDEV.P(diabetes_tab[SEX])*SQRT(442))</f>
        <v>5.0680118739818564E-2</v>
      </c>
      <c r="O66">
        <f>(diabetes_tab[[#This Row],[BMI]]-AVERAGE(diabetes_tab[BMI]))/(_xlfn.STDEV.P(diabetes_tab[BMI])*SQRT(442))</f>
        <v>-2.5606571465661872E-2</v>
      </c>
      <c r="P66">
        <f>(diabetes_tab[[#This Row],[BP]]-AVERAGE(diabetes_tab[BP]))/(_xlfn.STDEV.P(diabetes_tab[BP])*SQRT(442))</f>
        <v>-4.0098932051250188E-2</v>
      </c>
    </row>
    <row r="67" spans="1:16" x14ac:dyDescent="0.35">
      <c r="A67">
        <v>36</v>
      </c>
      <c r="B67">
        <v>2</v>
      </c>
      <c r="C67">
        <v>24.1</v>
      </c>
      <c r="D67">
        <v>112</v>
      </c>
      <c r="E67">
        <v>193</v>
      </c>
      <c r="F67">
        <v>125</v>
      </c>
      <c r="G67">
        <v>35</v>
      </c>
      <c r="H67">
        <v>6</v>
      </c>
      <c r="I67">
        <v>5.1059000000000001</v>
      </c>
      <c r="J67">
        <v>95</v>
      </c>
      <c r="K67">
        <v>163</v>
      </c>
      <c r="M67">
        <f>(diabetes_tab[[#This Row],[AGE]]-AVERAGE(diabetes_tab[AGE]))/(_xlfn.STDEV.P(diabetes_tab[AGE])*SQRT(442))</f>
        <v>-4.5472477940023633E-2</v>
      </c>
      <c r="N67">
        <f>(diabetes_tab[[#This Row],[SEX]]-AVERAGE(diabetes_tab[SEX]))/(_xlfn.STDEV.P(diabetes_tab[SEX])*SQRT(442))</f>
        <v>5.0680118739818564E-2</v>
      </c>
      <c r="O67">
        <f>(diabetes_tab[[#This Row],[BMI]]-AVERAGE(diabetes_tab[BMI]))/(_xlfn.STDEV.P(diabetes_tab[BMI])*SQRT(442))</f>
        <v>-2.4528759391781042E-2</v>
      </c>
      <c r="P67">
        <f>(diabetes_tab[[#This Row],[BP]]-AVERAGE(diabetes_tab[BP]))/(_xlfn.STDEV.P(diabetes_tab[BP])*SQRT(442))</f>
        <v>5.9743746248378853E-2</v>
      </c>
    </row>
    <row r="68" spans="1:16" x14ac:dyDescent="0.35">
      <c r="A68">
        <v>46</v>
      </c>
      <c r="B68">
        <v>2</v>
      </c>
      <c r="C68">
        <v>24.7</v>
      </c>
      <c r="D68">
        <v>85</v>
      </c>
      <c r="E68">
        <v>174</v>
      </c>
      <c r="F68">
        <v>123.2</v>
      </c>
      <c r="G68">
        <v>30</v>
      </c>
      <c r="H68">
        <v>6</v>
      </c>
      <c r="I68">
        <v>4.6444000000000001</v>
      </c>
      <c r="J68">
        <v>96</v>
      </c>
      <c r="K68">
        <v>150</v>
      </c>
      <c r="M68">
        <f>(diabetes_tab[[#This Row],[AGE]]-AVERAGE(diabetes_tab[AGE]))/(_xlfn.STDEV.P(diabetes_tab[AGE])*SQRT(442))</f>
        <v>-9.1470934298294414E-3</v>
      </c>
      <c r="N68">
        <f>(diabetes_tab[[#This Row],[SEX]]-AVERAGE(diabetes_tab[SEX]))/(_xlfn.STDEV.P(diabetes_tab[SEX])*SQRT(442))</f>
        <v>5.0680118739818564E-2</v>
      </c>
      <c r="O68">
        <f>(diabetes_tab[[#This Row],[BMI]]-AVERAGE(diabetes_tab[BMI]))/(_xlfn.STDEV.P(diabetes_tab[BMI])*SQRT(442))</f>
        <v>-1.806188694849617E-2</v>
      </c>
      <c r="P68">
        <f>(diabetes_tab[[#This Row],[BP]]-AVERAGE(diabetes_tab[BP]))/(_xlfn.STDEV.P(diabetes_tab[BP])*SQRT(442))</f>
        <v>-3.3213230099551634E-2</v>
      </c>
    </row>
    <row r="69" spans="1:16" x14ac:dyDescent="0.35">
      <c r="A69">
        <v>60</v>
      </c>
      <c r="B69">
        <v>2</v>
      </c>
      <c r="C69">
        <v>25</v>
      </c>
      <c r="D69">
        <v>89.67</v>
      </c>
      <c r="E69">
        <v>185</v>
      </c>
      <c r="F69">
        <v>120.8</v>
      </c>
      <c r="G69">
        <v>46</v>
      </c>
      <c r="H69">
        <v>4.0199999999999996</v>
      </c>
      <c r="I69">
        <v>4.5109000000000004</v>
      </c>
      <c r="J69">
        <v>92</v>
      </c>
      <c r="K69">
        <v>97</v>
      </c>
      <c r="M69">
        <f>(diabetes_tab[[#This Row],[AGE]]-AVERAGE(diabetes_tab[AGE]))/(_xlfn.STDEV.P(diabetes_tab[AGE])*SQRT(442))</f>
        <v>4.1708444884442426E-2</v>
      </c>
      <c r="N69">
        <f>(diabetes_tab[[#This Row],[SEX]]-AVERAGE(diabetes_tab[SEX]))/(_xlfn.STDEV.P(diabetes_tab[SEX])*SQRT(442))</f>
        <v>5.0680118739818564E-2</v>
      </c>
      <c r="O69">
        <f>(diabetes_tab[[#This Row],[BMI]]-AVERAGE(diabetes_tab[BMI]))/(_xlfn.STDEV.P(diabetes_tab[BMI])*SQRT(442))</f>
        <v>-1.4828450726853714E-2</v>
      </c>
      <c r="P69">
        <f>(diabetes_tab[[#This Row],[BP]]-AVERAGE(diabetes_tab[BP]))/(_xlfn.STDEV.P(diabetes_tab[BP])*SQRT(442))</f>
        <v>-1.7135116042335505E-2</v>
      </c>
    </row>
    <row r="70" spans="1:16" x14ac:dyDescent="0.35">
      <c r="A70">
        <v>59</v>
      </c>
      <c r="B70">
        <v>2</v>
      </c>
      <c r="C70">
        <v>23.6</v>
      </c>
      <c r="D70">
        <v>83</v>
      </c>
      <c r="E70">
        <v>165</v>
      </c>
      <c r="F70">
        <v>100</v>
      </c>
      <c r="G70">
        <v>47</v>
      </c>
      <c r="H70">
        <v>4</v>
      </c>
      <c r="I70">
        <v>4.4997999999999996</v>
      </c>
      <c r="J70">
        <v>92</v>
      </c>
      <c r="K70">
        <v>160</v>
      </c>
      <c r="M70">
        <f>(diabetes_tab[[#This Row],[AGE]]-AVERAGE(diabetes_tab[AGE]))/(_xlfn.STDEV.P(diabetes_tab[AGE])*SQRT(442))</f>
        <v>3.8075906433423005E-2</v>
      </c>
      <c r="N70">
        <f>(diabetes_tab[[#This Row],[SEX]]-AVERAGE(diabetes_tab[SEX]))/(_xlfn.STDEV.P(diabetes_tab[SEX])*SQRT(442))</f>
        <v>5.0680118739818564E-2</v>
      </c>
      <c r="O70">
        <f>(diabetes_tab[[#This Row],[BMI]]-AVERAGE(diabetes_tab[BMI]))/(_xlfn.STDEV.P(diabetes_tab[BMI])*SQRT(442))</f>
        <v>-2.9917819761185124E-2</v>
      </c>
      <c r="P70">
        <f>(diabetes_tab[[#This Row],[BP]]-AVERAGE(diabetes_tab[BP]))/(_xlfn.STDEV.P(diabetes_tab[BP])*SQRT(442))</f>
        <v>-4.0098932051250188E-2</v>
      </c>
    </row>
    <row r="71" spans="1:16" x14ac:dyDescent="0.35">
      <c r="A71">
        <v>53</v>
      </c>
      <c r="B71">
        <v>1</v>
      </c>
      <c r="C71">
        <v>22.1</v>
      </c>
      <c r="D71">
        <v>93</v>
      </c>
      <c r="E71">
        <v>134</v>
      </c>
      <c r="F71">
        <v>76.2</v>
      </c>
      <c r="G71">
        <v>46</v>
      </c>
      <c r="H71">
        <v>3</v>
      </c>
      <c r="I71">
        <v>4.0774999999999997</v>
      </c>
      <c r="J71">
        <v>96</v>
      </c>
      <c r="K71">
        <v>178</v>
      </c>
      <c r="M71">
        <f>(diabetes_tab[[#This Row],[AGE]]-AVERAGE(diabetes_tab[AGE]))/(_xlfn.STDEV.P(diabetes_tab[AGE])*SQRT(442))</f>
        <v>1.6280675727306491E-2</v>
      </c>
      <c r="N71">
        <f>(diabetes_tab[[#This Row],[SEX]]-AVERAGE(diabetes_tab[SEX]))/(_xlfn.STDEV.P(diabetes_tab[SEX])*SQRT(442))</f>
        <v>-4.4641636506989102E-2</v>
      </c>
      <c r="O71">
        <f>(diabetes_tab[[#This Row],[BMI]]-AVERAGE(diabetes_tab[BMI]))/(_xlfn.STDEV.P(diabetes_tab[BMI])*SQRT(442))</f>
        <v>-4.6085000869397361E-2</v>
      </c>
      <c r="P71">
        <f>(diabetes_tab[[#This Row],[BP]]-AVERAGE(diabetes_tab[BP]))/(_xlfn.STDEV.P(diabetes_tab[BP])*SQRT(442))</f>
        <v>-5.6704222927574169E-3</v>
      </c>
    </row>
    <row r="72" spans="1:16" x14ac:dyDescent="0.35">
      <c r="A72">
        <v>48</v>
      </c>
      <c r="B72">
        <v>1</v>
      </c>
      <c r="C72">
        <v>19.899999999999999</v>
      </c>
      <c r="D72">
        <v>91</v>
      </c>
      <c r="E72">
        <v>189</v>
      </c>
      <c r="F72">
        <v>109.6</v>
      </c>
      <c r="G72">
        <v>69</v>
      </c>
      <c r="H72">
        <v>3</v>
      </c>
      <c r="I72">
        <v>3.9512</v>
      </c>
      <c r="J72">
        <v>101</v>
      </c>
      <c r="K72">
        <v>48</v>
      </c>
      <c r="M72">
        <f>(diabetes_tab[[#This Row],[AGE]]-AVERAGE(diabetes_tab[AGE]))/(_xlfn.STDEV.P(diabetes_tab[AGE])*SQRT(442))</f>
        <v>-1.8820165277906038E-3</v>
      </c>
      <c r="N72">
        <f>(diabetes_tab[[#This Row],[SEX]]-AVERAGE(diabetes_tab[SEX]))/(_xlfn.STDEV.P(diabetes_tab[SEX])*SQRT(442))</f>
        <v>-4.4641636506989102E-2</v>
      </c>
      <c r="O72">
        <f>(diabetes_tab[[#This Row],[BMI]]-AVERAGE(diabetes_tab[BMI]))/(_xlfn.STDEV.P(diabetes_tab[BMI])*SQRT(442))</f>
        <v>-6.9796866494775345E-2</v>
      </c>
      <c r="P72">
        <f>(diabetes_tab[[#This Row],[BP]]-AVERAGE(diabetes_tab[BP]))/(_xlfn.STDEV.P(diabetes_tab[BP])*SQRT(442))</f>
        <v>-1.2556124244455971E-2</v>
      </c>
    </row>
    <row r="73" spans="1:16" x14ac:dyDescent="0.35">
      <c r="A73">
        <v>48</v>
      </c>
      <c r="B73">
        <v>1</v>
      </c>
      <c r="C73">
        <v>29.5</v>
      </c>
      <c r="D73">
        <v>131</v>
      </c>
      <c r="E73">
        <v>207</v>
      </c>
      <c r="F73">
        <v>132.19999999999999</v>
      </c>
      <c r="G73">
        <v>47</v>
      </c>
      <c r="H73">
        <v>4</v>
      </c>
      <c r="I73">
        <v>4.9344999999999999</v>
      </c>
      <c r="J73">
        <v>106</v>
      </c>
      <c r="K73">
        <v>270</v>
      </c>
      <c r="M73">
        <f>(diabetes_tab[[#This Row],[AGE]]-AVERAGE(diabetes_tab[AGE]))/(_xlfn.STDEV.P(diabetes_tab[AGE])*SQRT(442))</f>
        <v>-1.8820165277906038E-3</v>
      </c>
      <c r="N73">
        <f>(diabetes_tab[[#This Row],[SEX]]-AVERAGE(diabetes_tab[SEX]))/(_xlfn.STDEV.P(diabetes_tab[SEX])*SQRT(442))</f>
        <v>-4.4641636506989102E-2</v>
      </c>
      <c r="O73">
        <f>(diabetes_tab[[#This Row],[BMI]]-AVERAGE(diabetes_tab[BMI]))/(_xlfn.STDEV.P(diabetes_tab[BMI])*SQRT(442))</f>
        <v>3.3673092597783005E-2</v>
      </c>
      <c r="P73">
        <f>(diabetes_tab[[#This Row],[BP]]-AVERAGE(diabetes_tab[BP]))/(_xlfn.STDEV.P(diabetes_tab[BP])*SQRT(442))</f>
        <v>0.12515791478951513</v>
      </c>
    </row>
    <row r="74" spans="1:16" x14ac:dyDescent="0.35">
      <c r="A74">
        <v>66</v>
      </c>
      <c r="B74">
        <v>2</v>
      </c>
      <c r="C74">
        <v>26</v>
      </c>
      <c r="D74">
        <v>91</v>
      </c>
      <c r="E74">
        <v>264</v>
      </c>
      <c r="F74">
        <v>146.6</v>
      </c>
      <c r="G74">
        <v>65</v>
      </c>
      <c r="H74">
        <v>4</v>
      </c>
      <c r="I74">
        <v>5.5682999999999998</v>
      </c>
      <c r="J74">
        <v>87</v>
      </c>
      <c r="K74">
        <v>202</v>
      </c>
      <c r="M74">
        <f>(diabetes_tab[[#This Row],[AGE]]-AVERAGE(diabetes_tab[AGE]))/(_xlfn.STDEV.P(diabetes_tab[AGE])*SQRT(442))</f>
        <v>6.3503675590558945E-2</v>
      </c>
      <c r="N74">
        <f>(diabetes_tab[[#This Row],[SEX]]-AVERAGE(diabetes_tab[SEX]))/(_xlfn.STDEV.P(diabetes_tab[SEX])*SQRT(442))</f>
        <v>5.0680118739818564E-2</v>
      </c>
      <c r="O74">
        <f>(diabetes_tab[[#This Row],[BMI]]-AVERAGE(diabetes_tab[BMI]))/(_xlfn.STDEV.P(diabetes_tab[BMI])*SQRT(442))</f>
        <v>-4.0503299880455534E-3</v>
      </c>
      <c r="P74">
        <f>(diabetes_tab[[#This Row],[BP]]-AVERAGE(diabetes_tab[BP]))/(_xlfn.STDEV.P(diabetes_tab[BP])*SQRT(442))</f>
        <v>-1.2556124244455971E-2</v>
      </c>
    </row>
    <row r="75" spans="1:16" x14ac:dyDescent="0.35">
      <c r="A75">
        <v>52</v>
      </c>
      <c r="B75">
        <v>2</v>
      </c>
      <c r="C75">
        <v>24.5</v>
      </c>
      <c r="D75">
        <v>94</v>
      </c>
      <c r="E75">
        <v>217</v>
      </c>
      <c r="F75">
        <v>149.4</v>
      </c>
      <c r="G75">
        <v>48</v>
      </c>
      <c r="H75">
        <v>5</v>
      </c>
      <c r="I75">
        <v>4.585</v>
      </c>
      <c r="J75">
        <v>89</v>
      </c>
      <c r="K75">
        <v>111</v>
      </c>
      <c r="M75">
        <f>(diabetes_tab[[#This Row],[AGE]]-AVERAGE(diabetes_tab[AGE]))/(_xlfn.STDEV.P(diabetes_tab[AGE])*SQRT(442))</f>
        <v>1.2648137276287072E-2</v>
      </c>
      <c r="N75">
        <f>(diabetes_tab[[#This Row],[SEX]]-AVERAGE(diabetes_tab[SEX]))/(_xlfn.STDEV.P(diabetes_tab[SEX])*SQRT(442))</f>
        <v>5.0680118739818564E-2</v>
      </c>
      <c r="O75">
        <f>(diabetes_tab[[#This Row],[BMI]]-AVERAGE(diabetes_tab[BMI]))/(_xlfn.STDEV.P(diabetes_tab[BMI])*SQRT(442))</f>
        <v>-2.0217511096257794E-2</v>
      </c>
      <c r="P75">
        <f>(diabetes_tab[[#This Row],[BP]]-AVERAGE(diabetes_tab[BP]))/(_xlfn.STDEV.P(diabetes_tab[BP])*SQRT(442))</f>
        <v>-2.2275713169081389E-3</v>
      </c>
    </row>
    <row r="76" spans="1:16" x14ac:dyDescent="0.35">
      <c r="A76">
        <v>52</v>
      </c>
      <c r="B76">
        <v>2</v>
      </c>
      <c r="C76">
        <v>26.6</v>
      </c>
      <c r="D76">
        <v>111</v>
      </c>
      <c r="E76">
        <v>209</v>
      </c>
      <c r="F76">
        <v>126.4</v>
      </c>
      <c r="G76">
        <v>61</v>
      </c>
      <c r="H76">
        <v>3</v>
      </c>
      <c r="I76">
        <v>4.6821000000000002</v>
      </c>
      <c r="J76">
        <v>109</v>
      </c>
      <c r="K76">
        <v>85</v>
      </c>
      <c r="M76">
        <f>(diabetes_tab[[#This Row],[AGE]]-AVERAGE(diabetes_tab[AGE]))/(_xlfn.STDEV.P(diabetes_tab[AGE])*SQRT(442))</f>
        <v>1.2648137276287072E-2</v>
      </c>
      <c r="N76">
        <f>(diabetes_tab[[#This Row],[SEX]]-AVERAGE(diabetes_tab[SEX]))/(_xlfn.STDEV.P(diabetes_tab[SEX])*SQRT(442))</f>
        <v>5.0680118739818564E-2</v>
      </c>
      <c r="O76">
        <f>(diabetes_tab[[#This Row],[BMI]]-AVERAGE(diabetes_tab[BMI]))/(_xlfn.STDEV.P(diabetes_tab[BMI])*SQRT(442))</f>
        <v>2.4165424552393573E-3</v>
      </c>
      <c r="P76">
        <f>(diabetes_tab[[#This Row],[BP]]-AVERAGE(diabetes_tab[BP]))/(_xlfn.STDEV.P(diabetes_tab[BP])*SQRT(442))</f>
        <v>5.6300895272529579E-2</v>
      </c>
    </row>
    <row r="77" spans="1:16" x14ac:dyDescent="0.35">
      <c r="A77">
        <v>46</v>
      </c>
      <c r="B77">
        <v>2</v>
      </c>
      <c r="C77">
        <v>23.5</v>
      </c>
      <c r="D77">
        <v>87</v>
      </c>
      <c r="E77">
        <v>181</v>
      </c>
      <c r="F77">
        <v>114.8</v>
      </c>
      <c r="G77">
        <v>44</v>
      </c>
      <c r="H77">
        <v>4</v>
      </c>
      <c r="I77">
        <v>4.7095000000000002</v>
      </c>
      <c r="J77">
        <v>98</v>
      </c>
      <c r="K77">
        <v>42</v>
      </c>
      <c r="M77">
        <f>(diabetes_tab[[#This Row],[AGE]]-AVERAGE(diabetes_tab[AGE]))/(_xlfn.STDEV.P(diabetes_tab[AGE])*SQRT(442))</f>
        <v>-9.1470934298294414E-3</v>
      </c>
      <c r="N77">
        <f>(diabetes_tab[[#This Row],[SEX]]-AVERAGE(diabetes_tab[SEX]))/(_xlfn.STDEV.P(diabetes_tab[SEX])*SQRT(442))</f>
        <v>5.0680118739818564E-2</v>
      </c>
      <c r="O77">
        <f>(diabetes_tab[[#This Row],[BMI]]-AVERAGE(diabetes_tab[BMI]))/(_xlfn.STDEV.P(diabetes_tab[BMI])*SQRT(442))</f>
        <v>-3.0995631835065953E-2</v>
      </c>
      <c r="P77">
        <f>(diabetes_tab[[#This Row],[BP]]-AVERAGE(diabetes_tab[BP]))/(_xlfn.STDEV.P(diabetes_tab[BP])*SQRT(442))</f>
        <v>-2.632752814785308E-2</v>
      </c>
    </row>
    <row r="78" spans="1:16" x14ac:dyDescent="0.35">
      <c r="A78">
        <v>40</v>
      </c>
      <c r="B78">
        <v>2</v>
      </c>
      <c r="C78">
        <v>29</v>
      </c>
      <c r="D78">
        <v>115</v>
      </c>
      <c r="E78">
        <v>97</v>
      </c>
      <c r="F78">
        <v>47.2</v>
      </c>
      <c r="G78">
        <v>35</v>
      </c>
      <c r="H78">
        <v>2.77</v>
      </c>
      <c r="I78">
        <v>4.3041</v>
      </c>
      <c r="J78">
        <v>95</v>
      </c>
      <c r="K78">
        <v>170</v>
      </c>
      <c r="M78">
        <f>(diabetes_tab[[#This Row],[AGE]]-AVERAGE(diabetes_tab[AGE]))/(_xlfn.STDEV.P(diabetes_tab[AGE])*SQRT(442))</f>
        <v>-3.0942324135945956E-2</v>
      </c>
      <c r="N78">
        <f>(diabetes_tab[[#This Row],[SEX]]-AVERAGE(diabetes_tab[SEX]))/(_xlfn.STDEV.P(diabetes_tab[SEX])*SQRT(442))</f>
        <v>5.0680118739818564E-2</v>
      </c>
      <c r="O78">
        <f>(diabetes_tab[[#This Row],[BMI]]-AVERAGE(diabetes_tab[BMI]))/(_xlfn.STDEV.P(diabetes_tab[BMI])*SQRT(442))</f>
        <v>2.8284032228378924E-2</v>
      </c>
      <c r="P78">
        <f>(diabetes_tab[[#This Row],[BP]]-AVERAGE(diabetes_tab[BP]))/(_xlfn.STDEV.P(diabetes_tab[BP])*SQRT(442))</f>
        <v>7.0072299175926681E-2</v>
      </c>
    </row>
    <row r="79" spans="1:16" x14ac:dyDescent="0.35">
      <c r="A79">
        <v>22</v>
      </c>
      <c r="B79">
        <v>1</v>
      </c>
      <c r="C79">
        <v>23</v>
      </c>
      <c r="D79">
        <v>73</v>
      </c>
      <c r="E79">
        <v>161</v>
      </c>
      <c r="F79">
        <v>97.8</v>
      </c>
      <c r="G79">
        <v>54</v>
      </c>
      <c r="H79">
        <v>3</v>
      </c>
      <c r="I79">
        <v>3.8285999999999998</v>
      </c>
      <c r="J79">
        <v>91</v>
      </c>
      <c r="K79">
        <v>200</v>
      </c>
      <c r="M79">
        <f>(diabetes_tab[[#This Row],[AGE]]-AVERAGE(diabetes_tab[AGE]))/(_xlfn.STDEV.P(diabetes_tab[AGE])*SQRT(442))</f>
        <v>-9.6328016254295504E-2</v>
      </c>
      <c r="N79">
        <f>(diabetes_tab[[#This Row],[SEX]]-AVERAGE(diabetes_tab[SEX]))/(_xlfn.STDEV.P(diabetes_tab[SEX])*SQRT(442))</f>
        <v>-4.4641636506989102E-2</v>
      </c>
      <c r="O79">
        <f>(diabetes_tab[[#This Row],[BMI]]-AVERAGE(diabetes_tab[BMI]))/(_xlfn.STDEV.P(diabetes_tab[BMI])*SQRT(442))</f>
        <v>-3.6384692204470034E-2</v>
      </c>
      <c r="P79">
        <f>(diabetes_tab[[#This Row],[BP]]-AVERAGE(diabetes_tab[BP]))/(_xlfn.STDEV.P(diabetes_tab[BP])*SQRT(442))</f>
        <v>-7.4527441809742967E-2</v>
      </c>
    </row>
    <row r="80" spans="1:16" x14ac:dyDescent="0.35">
      <c r="A80">
        <v>50</v>
      </c>
      <c r="B80">
        <v>1</v>
      </c>
      <c r="C80">
        <v>21</v>
      </c>
      <c r="D80">
        <v>88</v>
      </c>
      <c r="E80">
        <v>140</v>
      </c>
      <c r="F80">
        <v>71.8</v>
      </c>
      <c r="G80">
        <v>35</v>
      </c>
      <c r="H80">
        <v>4</v>
      </c>
      <c r="I80">
        <v>5.1120000000000001</v>
      </c>
      <c r="J80">
        <v>71</v>
      </c>
      <c r="K80">
        <v>252</v>
      </c>
      <c r="M80">
        <f>(diabetes_tab[[#This Row],[AGE]]-AVERAGE(diabetes_tab[AGE]))/(_xlfn.STDEV.P(diabetes_tab[AGE])*SQRT(442))</f>
        <v>5.3830603742482342E-3</v>
      </c>
      <c r="N80">
        <f>(diabetes_tab[[#This Row],[SEX]]-AVERAGE(diabetes_tab[SEX]))/(_xlfn.STDEV.P(diabetes_tab[SEX])*SQRT(442))</f>
        <v>-4.4641636506989102E-2</v>
      </c>
      <c r="O80">
        <f>(diabetes_tab[[#This Row],[BMI]]-AVERAGE(diabetes_tab[BMI]))/(_xlfn.STDEV.P(diabetes_tab[BMI])*SQRT(442))</f>
        <v>-5.7940933682086353E-2</v>
      </c>
      <c r="P80">
        <f>(diabetes_tab[[#This Row],[BP]]-AVERAGE(diabetes_tab[BP]))/(_xlfn.STDEV.P(diabetes_tab[BP])*SQRT(442))</f>
        <v>-2.2884677172003803E-2</v>
      </c>
    </row>
    <row r="81" spans="1:16" x14ac:dyDescent="0.35">
      <c r="A81">
        <v>20</v>
      </c>
      <c r="B81">
        <v>1</v>
      </c>
      <c r="C81">
        <v>22.9</v>
      </c>
      <c r="D81">
        <v>87</v>
      </c>
      <c r="E81">
        <v>191</v>
      </c>
      <c r="F81">
        <v>128.19999999999999</v>
      </c>
      <c r="G81">
        <v>53</v>
      </c>
      <c r="H81">
        <v>4</v>
      </c>
      <c r="I81">
        <v>3.8917999999999999</v>
      </c>
      <c r="J81">
        <v>85</v>
      </c>
      <c r="K81">
        <v>113</v>
      </c>
      <c r="M81">
        <f>(diabetes_tab[[#This Row],[AGE]]-AVERAGE(diabetes_tab[AGE]))/(_xlfn.STDEV.P(diabetes_tab[AGE])*SQRT(442))</f>
        <v>-0.10359309315633433</v>
      </c>
      <c r="N81">
        <f>(diabetes_tab[[#This Row],[SEX]]-AVERAGE(diabetes_tab[SEX]))/(_xlfn.STDEV.P(diabetes_tab[SEX])*SQRT(442))</f>
        <v>-4.4641636506989102E-2</v>
      </c>
      <c r="O81">
        <f>(diabetes_tab[[#This Row],[BMI]]-AVERAGE(diabetes_tab[BMI]))/(_xlfn.STDEV.P(diabetes_tab[BMI])*SQRT(442))</f>
        <v>-3.7462504278350864E-2</v>
      </c>
      <c r="P81">
        <f>(diabetes_tab[[#This Row],[BP]]-AVERAGE(diabetes_tab[BP]))/(_xlfn.STDEV.P(diabetes_tab[BP])*SQRT(442))</f>
        <v>-2.632752814785308E-2</v>
      </c>
    </row>
    <row r="82" spans="1:16" x14ac:dyDescent="0.35">
      <c r="A82">
        <v>68</v>
      </c>
      <c r="B82">
        <v>1</v>
      </c>
      <c r="C82">
        <v>27.5</v>
      </c>
      <c r="D82">
        <v>107</v>
      </c>
      <c r="E82">
        <v>241</v>
      </c>
      <c r="F82">
        <v>149.6</v>
      </c>
      <c r="G82">
        <v>64</v>
      </c>
      <c r="H82">
        <v>4</v>
      </c>
      <c r="I82">
        <v>4.92</v>
      </c>
      <c r="J82">
        <v>90</v>
      </c>
      <c r="K82">
        <v>143</v>
      </c>
      <c r="M82">
        <f>(diabetes_tab[[#This Row],[AGE]]-AVERAGE(diabetes_tab[AGE]))/(_xlfn.STDEV.P(diabetes_tab[AGE])*SQRT(442))</f>
        <v>7.0768752492597772E-2</v>
      </c>
      <c r="N82">
        <f>(diabetes_tab[[#This Row],[SEX]]-AVERAGE(diabetes_tab[SEX]))/(_xlfn.STDEV.P(diabetes_tab[SEX])*SQRT(442))</f>
        <v>-4.4641636506989102E-2</v>
      </c>
      <c r="O82">
        <f>(diabetes_tab[[#This Row],[BMI]]-AVERAGE(diabetes_tab[BMI]))/(_xlfn.STDEV.P(diabetes_tab[BMI])*SQRT(442))</f>
        <v>1.2116851120166685E-2</v>
      </c>
      <c r="P82">
        <f>(diabetes_tab[[#This Row],[BP]]-AVERAGE(diabetes_tab[BP]))/(_xlfn.STDEV.P(diabetes_tab[BP])*SQRT(442))</f>
        <v>4.252949136913247E-2</v>
      </c>
    </row>
    <row r="83" spans="1:16" x14ac:dyDescent="0.35">
      <c r="A83">
        <v>52</v>
      </c>
      <c r="B83">
        <v>2</v>
      </c>
      <c r="C83">
        <v>24.3</v>
      </c>
      <c r="D83">
        <v>86</v>
      </c>
      <c r="E83">
        <v>197</v>
      </c>
      <c r="F83">
        <v>133.6</v>
      </c>
      <c r="G83">
        <v>44</v>
      </c>
      <c r="H83">
        <v>5</v>
      </c>
      <c r="I83">
        <v>4.5747</v>
      </c>
      <c r="J83">
        <v>91</v>
      </c>
      <c r="K83">
        <v>51</v>
      </c>
      <c r="M83">
        <f>(diabetes_tab[[#This Row],[AGE]]-AVERAGE(diabetes_tab[AGE]))/(_xlfn.STDEV.P(diabetes_tab[AGE])*SQRT(442))</f>
        <v>1.2648137276287072E-2</v>
      </c>
      <c r="N83">
        <f>(diabetes_tab[[#This Row],[SEX]]-AVERAGE(diabetes_tab[SEX]))/(_xlfn.STDEV.P(diabetes_tab[SEX])*SQRT(442))</f>
        <v>5.0680118739818564E-2</v>
      </c>
      <c r="O83">
        <f>(diabetes_tab[[#This Row],[BMI]]-AVERAGE(diabetes_tab[BMI]))/(_xlfn.STDEV.P(diabetes_tab[BMI])*SQRT(442))</f>
        <v>-2.2373135244019418E-2</v>
      </c>
      <c r="P83">
        <f>(diabetes_tab[[#This Row],[BP]]-AVERAGE(diabetes_tab[BP]))/(_xlfn.STDEV.P(diabetes_tab[BP])*SQRT(442))</f>
        <v>-2.9770379123702357E-2</v>
      </c>
    </row>
    <row r="84" spans="1:16" x14ac:dyDescent="0.35">
      <c r="A84">
        <v>44</v>
      </c>
      <c r="B84">
        <v>1</v>
      </c>
      <c r="C84">
        <v>23.1</v>
      </c>
      <c r="D84">
        <v>87</v>
      </c>
      <c r="E84">
        <v>213</v>
      </c>
      <c r="F84">
        <v>126.4</v>
      </c>
      <c r="G84">
        <v>77</v>
      </c>
      <c r="H84">
        <v>3</v>
      </c>
      <c r="I84">
        <v>3.8712</v>
      </c>
      <c r="J84">
        <v>72</v>
      </c>
      <c r="K84">
        <v>52</v>
      </c>
      <c r="M84">
        <f>(diabetes_tab[[#This Row],[AGE]]-AVERAGE(diabetes_tab[AGE]))/(_xlfn.STDEV.P(diabetes_tab[AGE])*SQRT(442))</f>
        <v>-1.641217033186828E-2</v>
      </c>
      <c r="N84">
        <f>(diabetes_tab[[#This Row],[SEX]]-AVERAGE(diabetes_tab[SEX]))/(_xlfn.STDEV.P(diabetes_tab[SEX])*SQRT(442))</f>
        <v>-4.4641636506989102E-2</v>
      </c>
      <c r="O84">
        <f>(diabetes_tab[[#This Row],[BMI]]-AVERAGE(diabetes_tab[BMI]))/(_xlfn.STDEV.P(diabetes_tab[BMI])*SQRT(442))</f>
        <v>-3.5306880130589205E-2</v>
      </c>
      <c r="P84">
        <f>(diabetes_tab[[#This Row],[BP]]-AVERAGE(diabetes_tab[BP]))/(_xlfn.STDEV.P(diabetes_tab[BP])*SQRT(442))</f>
        <v>-2.632752814785308E-2</v>
      </c>
    </row>
    <row r="85" spans="1:16" x14ac:dyDescent="0.35">
      <c r="A85">
        <v>38</v>
      </c>
      <c r="B85">
        <v>1</v>
      </c>
      <c r="C85">
        <v>27.3</v>
      </c>
      <c r="D85">
        <v>81</v>
      </c>
      <c r="E85">
        <v>146</v>
      </c>
      <c r="F85">
        <v>81.599999999999994</v>
      </c>
      <c r="G85">
        <v>47</v>
      </c>
      <c r="H85">
        <v>3</v>
      </c>
      <c r="I85">
        <v>4.4659000000000004</v>
      </c>
      <c r="J85">
        <v>81</v>
      </c>
      <c r="K85">
        <v>210</v>
      </c>
      <c r="M85">
        <f>(diabetes_tab[[#This Row],[AGE]]-AVERAGE(diabetes_tab[AGE]))/(_xlfn.STDEV.P(diabetes_tab[AGE])*SQRT(442))</f>
        <v>-3.8207401037984791E-2</v>
      </c>
      <c r="N85">
        <f>(diabetes_tab[[#This Row],[SEX]]-AVERAGE(diabetes_tab[SEX]))/(_xlfn.STDEV.P(diabetes_tab[SEX])*SQRT(442))</f>
        <v>-4.4641636506989102E-2</v>
      </c>
      <c r="O85">
        <f>(diabetes_tab[[#This Row],[BMI]]-AVERAGE(diabetes_tab[BMI]))/(_xlfn.STDEV.P(diabetes_tab[BMI])*SQRT(442))</f>
        <v>9.9612269724050611E-3</v>
      </c>
      <c r="P85">
        <f>(diabetes_tab[[#This Row],[BP]]-AVERAGE(diabetes_tab[BP]))/(_xlfn.STDEV.P(diabetes_tab[BP])*SQRT(442))</f>
        <v>-4.6984634002948743E-2</v>
      </c>
    </row>
    <row r="86" spans="1:16" x14ac:dyDescent="0.35">
      <c r="A86">
        <v>49</v>
      </c>
      <c r="B86">
        <v>1</v>
      </c>
      <c r="C86">
        <v>22.7</v>
      </c>
      <c r="D86">
        <v>65.33</v>
      </c>
      <c r="E86">
        <v>168</v>
      </c>
      <c r="F86">
        <v>96.2</v>
      </c>
      <c r="G86">
        <v>62</v>
      </c>
      <c r="H86">
        <v>2.71</v>
      </c>
      <c r="I86">
        <v>3.8917999999999999</v>
      </c>
      <c r="J86">
        <v>60</v>
      </c>
      <c r="K86">
        <v>65</v>
      </c>
      <c r="M86">
        <f>(diabetes_tab[[#This Row],[AGE]]-AVERAGE(diabetes_tab[AGE]))/(_xlfn.STDEV.P(diabetes_tab[AGE])*SQRT(442))</f>
        <v>1.7505219232288153E-3</v>
      </c>
      <c r="N86">
        <f>(diabetes_tab[[#This Row],[SEX]]-AVERAGE(diabetes_tab[SEX]))/(_xlfn.STDEV.P(diabetes_tab[SEX])*SQRT(442))</f>
        <v>-4.4641636506989102E-2</v>
      </c>
      <c r="O86">
        <f>(diabetes_tab[[#This Row],[BMI]]-AVERAGE(diabetes_tab[BMI]))/(_xlfn.STDEV.P(diabetes_tab[BMI])*SQRT(442))</f>
        <v>-3.9618128426112488E-2</v>
      </c>
      <c r="P86">
        <f>(diabetes_tab[[#This Row],[BP]]-AVERAGE(diabetes_tab[BP]))/(_xlfn.STDEV.P(diabetes_tab[BP])*SQRT(442))</f>
        <v>-0.10093410879450693</v>
      </c>
    </row>
    <row r="87" spans="1:16" x14ac:dyDescent="0.35">
      <c r="A87">
        <v>61</v>
      </c>
      <c r="B87">
        <v>1</v>
      </c>
      <c r="C87">
        <v>33</v>
      </c>
      <c r="D87">
        <v>95</v>
      </c>
      <c r="E87">
        <v>182</v>
      </c>
      <c r="F87">
        <v>114.8</v>
      </c>
      <c r="G87">
        <v>54</v>
      </c>
      <c r="H87">
        <v>3</v>
      </c>
      <c r="I87">
        <v>4.1897000000000002</v>
      </c>
      <c r="J87">
        <v>74</v>
      </c>
      <c r="K87">
        <v>141</v>
      </c>
      <c r="M87">
        <f>(diabetes_tab[[#This Row],[AGE]]-AVERAGE(diabetes_tab[AGE]))/(_xlfn.STDEV.P(diabetes_tab[AGE])*SQRT(442))</f>
        <v>4.5340983335461847E-2</v>
      </c>
      <c r="N87">
        <f>(diabetes_tab[[#This Row],[SEX]]-AVERAGE(diabetes_tab[SEX]))/(_xlfn.STDEV.P(diabetes_tab[SEX])*SQRT(442))</f>
        <v>-4.4641636506989102E-2</v>
      </c>
      <c r="O87">
        <f>(diabetes_tab[[#This Row],[BMI]]-AVERAGE(diabetes_tab[BMI]))/(_xlfn.STDEV.P(diabetes_tab[BMI])*SQRT(442))</f>
        <v>7.1396515183611564E-2</v>
      </c>
      <c r="P87">
        <f>(diabetes_tab[[#This Row],[BP]]-AVERAGE(diabetes_tab[BP]))/(_xlfn.STDEV.P(diabetes_tab[BP])*SQRT(442))</f>
        <v>1.2152796589411383E-3</v>
      </c>
    </row>
    <row r="88" spans="1:16" x14ac:dyDescent="0.35">
      <c r="A88">
        <v>29</v>
      </c>
      <c r="B88">
        <v>2</v>
      </c>
      <c r="C88">
        <v>19.399999999999999</v>
      </c>
      <c r="D88">
        <v>83</v>
      </c>
      <c r="E88">
        <v>152</v>
      </c>
      <c r="F88">
        <v>105.8</v>
      </c>
      <c r="G88">
        <v>39</v>
      </c>
      <c r="H88">
        <v>4</v>
      </c>
      <c r="I88">
        <v>3.5834999999999999</v>
      </c>
      <c r="J88">
        <v>83</v>
      </c>
      <c r="K88">
        <v>55</v>
      </c>
      <c r="M88">
        <f>(diabetes_tab[[#This Row],[AGE]]-AVERAGE(diabetes_tab[AGE]))/(_xlfn.STDEV.P(diabetes_tab[AGE])*SQRT(442))</f>
        <v>-7.0900247097159572E-2</v>
      </c>
      <c r="N88">
        <f>(diabetes_tab[[#This Row],[SEX]]-AVERAGE(diabetes_tab[SEX]))/(_xlfn.STDEV.P(diabetes_tab[SEX])*SQRT(442))</f>
        <v>5.0680118739818564E-2</v>
      </c>
      <c r="O88">
        <f>(diabetes_tab[[#This Row],[BMI]]-AVERAGE(diabetes_tab[BMI]))/(_xlfn.STDEV.P(diabetes_tab[BMI])*SQRT(442))</f>
        <v>-7.5185926864179423E-2</v>
      </c>
      <c r="P88">
        <f>(diabetes_tab[[#This Row],[BP]]-AVERAGE(diabetes_tab[BP]))/(_xlfn.STDEV.P(diabetes_tab[BP])*SQRT(442))</f>
        <v>-4.0098932051250188E-2</v>
      </c>
    </row>
    <row r="89" spans="1:16" x14ac:dyDescent="0.35">
      <c r="A89">
        <v>61</v>
      </c>
      <c r="B89">
        <v>1</v>
      </c>
      <c r="C89">
        <v>25.8</v>
      </c>
      <c r="D89">
        <v>98</v>
      </c>
      <c r="E89">
        <v>235</v>
      </c>
      <c r="F89">
        <v>125.8</v>
      </c>
      <c r="G89">
        <v>76</v>
      </c>
      <c r="H89">
        <v>3</v>
      </c>
      <c r="I89">
        <v>5.1120000000000001</v>
      </c>
      <c r="J89">
        <v>82</v>
      </c>
      <c r="K89">
        <v>134</v>
      </c>
      <c r="M89">
        <f>(diabetes_tab[[#This Row],[AGE]]-AVERAGE(diabetes_tab[AGE]))/(_xlfn.STDEV.P(diabetes_tab[AGE])*SQRT(442))</f>
        <v>4.5340983335461847E-2</v>
      </c>
      <c r="N89">
        <f>(diabetes_tab[[#This Row],[SEX]]-AVERAGE(diabetes_tab[SEX]))/(_xlfn.STDEV.P(diabetes_tab[SEX])*SQRT(442))</f>
        <v>-4.4641636506989102E-2</v>
      </c>
      <c r="O89">
        <f>(diabetes_tab[[#This Row],[BMI]]-AVERAGE(diabetes_tab[BMI]))/(_xlfn.STDEV.P(diabetes_tab[BMI])*SQRT(442))</f>
        <v>-6.2059541358071776E-3</v>
      </c>
      <c r="P89">
        <f>(diabetes_tab[[#This Row],[BP]]-AVERAGE(diabetes_tab[BP]))/(_xlfn.STDEV.P(diabetes_tab[BP])*SQRT(442))</f>
        <v>1.1543832586488971E-2</v>
      </c>
    </row>
    <row r="90" spans="1:16" x14ac:dyDescent="0.35">
      <c r="A90">
        <v>34</v>
      </c>
      <c r="B90">
        <v>2</v>
      </c>
      <c r="C90">
        <v>22.6</v>
      </c>
      <c r="D90">
        <v>75</v>
      </c>
      <c r="E90">
        <v>166</v>
      </c>
      <c r="F90">
        <v>91.8</v>
      </c>
      <c r="G90">
        <v>60</v>
      </c>
      <c r="H90">
        <v>3</v>
      </c>
      <c r="I90">
        <v>4.2626999999999997</v>
      </c>
      <c r="J90">
        <v>108</v>
      </c>
      <c r="K90">
        <v>42</v>
      </c>
      <c r="M90">
        <f>(diabetes_tab[[#This Row],[AGE]]-AVERAGE(diabetes_tab[AGE]))/(_xlfn.STDEV.P(diabetes_tab[AGE])*SQRT(442))</f>
        <v>-5.2737554842062467E-2</v>
      </c>
      <c r="N90">
        <f>(diabetes_tab[[#This Row],[SEX]]-AVERAGE(diabetes_tab[SEX]))/(_xlfn.STDEV.P(diabetes_tab[SEX])*SQRT(442))</f>
        <v>5.0680118739818564E-2</v>
      </c>
      <c r="O90">
        <f>(diabetes_tab[[#This Row],[BMI]]-AVERAGE(diabetes_tab[BMI]))/(_xlfn.STDEV.P(diabetes_tab[BMI])*SQRT(442))</f>
        <v>-4.0695940499993283E-2</v>
      </c>
      <c r="P90">
        <f>(diabetes_tab[[#This Row],[BP]]-AVERAGE(diabetes_tab[BP]))/(_xlfn.STDEV.P(diabetes_tab[BP])*SQRT(442))</f>
        <v>-6.7641739858044406E-2</v>
      </c>
    </row>
    <row r="91" spans="1:16" x14ac:dyDescent="0.35">
      <c r="A91">
        <v>36</v>
      </c>
      <c r="B91">
        <v>1</v>
      </c>
      <c r="C91">
        <v>21.9</v>
      </c>
      <c r="D91">
        <v>89</v>
      </c>
      <c r="E91">
        <v>189</v>
      </c>
      <c r="F91">
        <v>105.2</v>
      </c>
      <c r="G91">
        <v>68</v>
      </c>
      <c r="H91">
        <v>3</v>
      </c>
      <c r="I91">
        <v>4.3693999999999997</v>
      </c>
      <c r="J91">
        <v>96</v>
      </c>
      <c r="K91">
        <v>111</v>
      </c>
      <c r="M91">
        <f>(diabetes_tab[[#This Row],[AGE]]-AVERAGE(diabetes_tab[AGE]))/(_xlfn.STDEV.P(diabetes_tab[AGE])*SQRT(442))</f>
        <v>-4.5472477940023633E-2</v>
      </c>
      <c r="N91">
        <f>(diabetes_tab[[#This Row],[SEX]]-AVERAGE(diabetes_tab[SEX]))/(_xlfn.STDEV.P(diabetes_tab[SEX])*SQRT(442))</f>
        <v>-4.4641636506989102E-2</v>
      </c>
      <c r="O91">
        <f>(diabetes_tab[[#This Row],[BMI]]-AVERAGE(diabetes_tab[BMI]))/(_xlfn.STDEV.P(diabetes_tab[BMI])*SQRT(442))</f>
        <v>-4.8240625017159026E-2</v>
      </c>
      <c r="P91">
        <f>(diabetes_tab[[#This Row],[BP]]-AVERAGE(diabetes_tab[BP]))/(_xlfn.STDEV.P(diabetes_tab[BP])*SQRT(442))</f>
        <v>-1.9441826196154526E-2</v>
      </c>
    </row>
    <row r="92" spans="1:16" x14ac:dyDescent="0.35">
      <c r="A92">
        <v>52</v>
      </c>
      <c r="B92">
        <v>1</v>
      </c>
      <c r="C92">
        <v>24</v>
      </c>
      <c r="D92">
        <v>83</v>
      </c>
      <c r="E92">
        <v>167</v>
      </c>
      <c r="F92">
        <v>86.6</v>
      </c>
      <c r="G92">
        <v>71</v>
      </c>
      <c r="H92">
        <v>2</v>
      </c>
      <c r="I92">
        <v>3.8500999999999999</v>
      </c>
      <c r="J92">
        <v>94</v>
      </c>
      <c r="K92">
        <v>98</v>
      </c>
      <c r="M92">
        <f>(diabetes_tab[[#This Row],[AGE]]-AVERAGE(diabetes_tab[AGE]))/(_xlfn.STDEV.P(diabetes_tab[AGE])*SQRT(442))</f>
        <v>1.2648137276287072E-2</v>
      </c>
      <c r="N92">
        <f>(diabetes_tab[[#This Row],[SEX]]-AVERAGE(diabetes_tab[SEX]))/(_xlfn.STDEV.P(diabetes_tab[SEX])*SQRT(442))</f>
        <v>-4.4641636506989102E-2</v>
      </c>
      <c r="O92">
        <f>(diabetes_tab[[#This Row],[BMI]]-AVERAGE(diabetes_tab[BMI]))/(_xlfn.STDEV.P(diabetes_tab[BMI])*SQRT(442))</f>
        <v>-2.5606571465661872E-2</v>
      </c>
      <c r="P92">
        <f>(diabetes_tab[[#This Row],[BP]]-AVERAGE(diabetes_tab[BP]))/(_xlfn.STDEV.P(diabetes_tab[BP])*SQRT(442))</f>
        <v>-4.0098932051250188E-2</v>
      </c>
    </row>
    <row r="93" spans="1:16" x14ac:dyDescent="0.35">
      <c r="A93">
        <v>61</v>
      </c>
      <c r="B93">
        <v>1</v>
      </c>
      <c r="C93">
        <v>31.2</v>
      </c>
      <c r="D93">
        <v>79</v>
      </c>
      <c r="E93">
        <v>235</v>
      </c>
      <c r="F93">
        <v>156.80000000000001</v>
      </c>
      <c r="G93">
        <v>47</v>
      </c>
      <c r="H93">
        <v>5</v>
      </c>
      <c r="I93">
        <v>5.0499000000000001</v>
      </c>
      <c r="J93">
        <v>96</v>
      </c>
      <c r="K93">
        <v>164</v>
      </c>
      <c r="M93">
        <f>(diabetes_tab[[#This Row],[AGE]]-AVERAGE(diabetes_tab[AGE]))/(_xlfn.STDEV.P(diabetes_tab[AGE])*SQRT(442))</f>
        <v>4.5340983335461847E-2</v>
      </c>
      <c r="N93">
        <f>(diabetes_tab[[#This Row],[SEX]]-AVERAGE(diabetes_tab[SEX]))/(_xlfn.STDEV.P(diabetes_tab[SEX])*SQRT(442))</f>
        <v>-4.4641636506989102E-2</v>
      </c>
      <c r="O93">
        <f>(diabetes_tab[[#This Row],[BMI]]-AVERAGE(diabetes_tab[BMI]))/(_xlfn.STDEV.P(diabetes_tab[BMI])*SQRT(442))</f>
        <v>5.199589785375687E-2</v>
      </c>
      <c r="P93">
        <f>(diabetes_tab[[#This Row],[BP]]-AVERAGE(diabetes_tab[BP]))/(_xlfn.STDEV.P(diabetes_tab[BP])*SQRT(442))</f>
        <v>-5.3870335954647297E-2</v>
      </c>
    </row>
    <row r="94" spans="1:16" x14ac:dyDescent="0.35">
      <c r="A94">
        <v>43</v>
      </c>
      <c r="B94">
        <v>1</v>
      </c>
      <c r="C94">
        <v>26.8</v>
      </c>
      <c r="D94">
        <v>123</v>
      </c>
      <c r="E94">
        <v>193</v>
      </c>
      <c r="F94">
        <v>102.2</v>
      </c>
      <c r="G94">
        <v>67</v>
      </c>
      <c r="H94">
        <v>3</v>
      </c>
      <c r="I94">
        <v>4.7790999999999997</v>
      </c>
      <c r="J94">
        <v>94</v>
      </c>
      <c r="K94">
        <v>48</v>
      </c>
      <c r="M94">
        <f>(diabetes_tab[[#This Row],[AGE]]-AVERAGE(diabetes_tab[AGE]))/(_xlfn.STDEV.P(diabetes_tab[AGE])*SQRT(442))</f>
        <v>-2.00447087828877E-2</v>
      </c>
      <c r="N94">
        <f>(diabetes_tab[[#This Row],[SEX]]-AVERAGE(diabetes_tab[SEX]))/(_xlfn.STDEV.P(diabetes_tab[SEX])*SQRT(442))</f>
        <v>-4.4641636506989102E-2</v>
      </c>
      <c r="O94">
        <f>(diabetes_tab[[#This Row],[BMI]]-AVERAGE(diabetes_tab[BMI]))/(_xlfn.STDEV.P(diabetes_tab[BMI])*SQRT(442))</f>
        <v>4.5721666030009815E-3</v>
      </c>
      <c r="P94">
        <f>(diabetes_tab[[#This Row],[BP]]-AVERAGE(diabetes_tab[BP]))/(_xlfn.STDEV.P(diabetes_tab[BP])*SQRT(442))</f>
        <v>9.7615106982720912E-2</v>
      </c>
    </row>
    <row r="95" spans="1:16" x14ac:dyDescent="0.35">
      <c r="A95">
        <v>35</v>
      </c>
      <c r="B95">
        <v>1</v>
      </c>
      <c r="C95">
        <v>20.399999999999999</v>
      </c>
      <c r="D95">
        <v>65</v>
      </c>
      <c r="E95">
        <v>187</v>
      </c>
      <c r="F95">
        <v>105.6</v>
      </c>
      <c r="G95">
        <v>67</v>
      </c>
      <c r="H95">
        <v>2.79</v>
      </c>
      <c r="I95">
        <v>4.2766999999999999</v>
      </c>
      <c r="J95">
        <v>78</v>
      </c>
      <c r="K95">
        <v>96</v>
      </c>
      <c r="M95">
        <f>(diabetes_tab[[#This Row],[AGE]]-AVERAGE(diabetes_tab[AGE]))/(_xlfn.STDEV.P(diabetes_tab[AGE])*SQRT(442))</f>
        <v>-4.9105016391043053E-2</v>
      </c>
      <c r="N95">
        <f>(diabetes_tab[[#This Row],[SEX]]-AVERAGE(diabetes_tab[SEX]))/(_xlfn.STDEV.P(diabetes_tab[SEX])*SQRT(442))</f>
        <v>-4.4641636506989102E-2</v>
      </c>
      <c r="O95">
        <f>(diabetes_tab[[#This Row],[BMI]]-AVERAGE(diabetes_tab[BMI]))/(_xlfn.STDEV.P(diabetes_tab[BMI])*SQRT(442))</f>
        <v>-6.4407806125371267E-2</v>
      </c>
      <c r="P95">
        <f>(diabetes_tab[[#This Row],[BP]]-AVERAGE(diabetes_tab[BP]))/(_xlfn.STDEV.P(diabetes_tab[BP])*SQRT(442))</f>
        <v>-0.10207024961653718</v>
      </c>
    </row>
    <row r="96" spans="1:16" x14ac:dyDescent="0.35">
      <c r="A96">
        <v>27</v>
      </c>
      <c r="B96">
        <v>1</v>
      </c>
      <c r="C96">
        <v>24.8</v>
      </c>
      <c r="D96">
        <v>91</v>
      </c>
      <c r="E96">
        <v>189</v>
      </c>
      <c r="F96">
        <v>106.8</v>
      </c>
      <c r="G96">
        <v>69</v>
      </c>
      <c r="H96">
        <v>3</v>
      </c>
      <c r="I96">
        <v>4.1897000000000002</v>
      </c>
      <c r="J96">
        <v>69</v>
      </c>
      <c r="K96">
        <v>90</v>
      </c>
      <c r="M96">
        <f>(diabetes_tab[[#This Row],[AGE]]-AVERAGE(diabetes_tab[AGE]))/(_xlfn.STDEV.P(diabetes_tab[AGE])*SQRT(442))</f>
        <v>-7.8165323999198399E-2</v>
      </c>
      <c r="N96">
        <f>(diabetes_tab[[#This Row],[SEX]]-AVERAGE(diabetes_tab[SEX]))/(_xlfn.STDEV.P(diabetes_tab[SEX])*SQRT(442))</f>
        <v>-4.4641636506989102E-2</v>
      </c>
      <c r="O96">
        <f>(diabetes_tab[[#This Row],[BMI]]-AVERAGE(diabetes_tab[BMI]))/(_xlfn.STDEV.P(diabetes_tab[BMI])*SQRT(442))</f>
        <v>-1.6984074874615337E-2</v>
      </c>
      <c r="P96">
        <f>(diabetes_tab[[#This Row],[BP]]-AVERAGE(diabetes_tab[BP]))/(_xlfn.STDEV.P(diabetes_tab[BP])*SQRT(442))</f>
        <v>-1.2556124244455971E-2</v>
      </c>
    </row>
    <row r="97" spans="1:16" x14ac:dyDescent="0.35">
      <c r="A97">
        <v>29</v>
      </c>
      <c r="B97">
        <v>1</v>
      </c>
      <c r="C97">
        <v>21</v>
      </c>
      <c r="D97">
        <v>71</v>
      </c>
      <c r="E97">
        <v>156</v>
      </c>
      <c r="F97">
        <v>97</v>
      </c>
      <c r="G97">
        <v>38</v>
      </c>
      <c r="H97">
        <v>4</v>
      </c>
      <c r="I97">
        <v>4.6539999999999999</v>
      </c>
      <c r="J97">
        <v>90</v>
      </c>
      <c r="K97">
        <v>162</v>
      </c>
      <c r="M97">
        <f>(diabetes_tab[[#This Row],[AGE]]-AVERAGE(diabetes_tab[AGE]))/(_xlfn.STDEV.P(diabetes_tab[AGE])*SQRT(442))</f>
        <v>-7.0900247097159572E-2</v>
      </c>
      <c r="N97">
        <f>(diabetes_tab[[#This Row],[SEX]]-AVERAGE(diabetes_tab[SEX]))/(_xlfn.STDEV.P(diabetes_tab[SEX])*SQRT(442))</f>
        <v>-4.4641636506989102E-2</v>
      </c>
      <c r="O97">
        <f>(diabetes_tab[[#This Row],[BMI]]-AVERAGE(diabetes_tab[BMI]))/(_xlfn.STDEV.P(diabetes_tab[BMI])*SQRT(442))</f>
        <v>-5.7940933682086353E-2</v>
      </c>
      <c r="P97">
        <f>(diabetes_tab[[#This Row],[BP]]-AVERAGE(diabetes_tab[BP]))/(_xlfn.STDEV.P(diabetes_tab[BP])*SQRT(442))</f>
        <v>-8.1413143761441514E-2</v>
      </c>
    </row>
    <row r="98" spans="1:16" x14ac:dyDescent="0.35">
      <c r="A98">
        <v>64</v>
      </c>
      <c r="B98">
        <v>2</v>
      </c>
      <c r="C98">
        <v>27.3</v>
      </c>
      <c r="D98">
        <v>109</v>
      </c>
      <c r="E98">
        <v>186</v>
      </c>
      <c r="F98">
        <v>107.6</v>
      </c>
      <c r="G98">
        <v>38</v>
      </c>
      <c r="H98">
        <v>5</v>
      </c>
      <c r="I98">
        <v>5.3083</v>
      </c>
      <c r="J98">
        <v>99</v>
      </c>
      <c r="K98">
        <v>150</v>
      </c>
      <c r="M98">
        <f>(diabetes_tab[[#This Row],[AGE]]-AVERAGE(diabetes_tab[AGE]))/(_xlfn.STDEV.P(diabetes_tab[AGE])*SQRT(442))</f>
        <v>5.6238598688520103E-2</v>
      </c>
      <c r="N98">
        <f>(diabetes_tab[[#This Row],[SEX]]-AVERAGE(diabetes_tab[SEX]))/(_xlfn.STDEV.P(diabetes_tab[SEX])*SQRT(442))</f>
        <v>5.0680118739818564E-2</v>
      </c>
      <c r="O98">
        <f>(diabetes_tab[[#This Row],[BMI]]-AVERAGE(diabetes_tab[BMI]))/(_xlfn.STDEV.P(diabetes_tab[BMI])*SQRT(442))</f>
        <v>9.9612269724050611E-3</v>
      </c>
      <c r="P98">
        <f>(diabetes_tab[[#This Row],[BP]]-AVERAGE(diabetes_tab[BP]))/(_xlfn.STDEV.P(diabetes_tab[BP])*SQRT(442))</f>
        <v>4.9415193320831025E-2</v>
      </c>
    </row>
    <row r="99" spans="1:16" x14ac:dyDescent="0.35">
      <c r="A99">
        <v>41</v>
      </c>
      <c r="B99">
        <v>1</v>
      </c>
      <c r="C99">
        <v>34.6</v>
      </c>
      <c r="D99">
        <v>87.33</v>
      </c>
      <c r="E99">
        <v>205</v>
      </c>
      <c r="F99">
        <v>142.6</v>
      </c>
      <c r="G99">
        <v>41</v>
      </c>
      <c r="H99">
        <v>5</v>
      </c>
      <c r="I99">
        <v>4.6727999999999996</v>
      </c>
      <c r="J99">
        <v>110</v>
      </c>
      <c r="K99">
        <v>279</v>
      </c>
      <c r="M99">
        <f>(diabetes_tab[[#This Row],[AGE]]-AVERAGE(diabetes_tab[AGE]))/(_xlfn.STDEV.P(diabetes_tab[AGE])*SQRT(442))</f>
        <v>-2.7309785684926539E-2</v>
      </c>
      <c r="N99">
        <f>(diabetes_tab[[#This Row],[SEX]]-AVERAGE(diabetes_tab[SEX]))/(_xlfn.STDEV.P(diabetes_tab[SEX])*SQRT(442))</f>
        <v>-4.4641636506989102E-2</v>
      </c>
      <c r="O99">
        <f>(diabetes_tab[[#This Row],[BMI]]-AVERAGE(diabetes_tab[BMI]))/(_xlfn.STDEV.P(diabetes_tab[BMI])*SQRT(442))</f>
        <v>8.8641508365704641E-2</v>
      </c>
      <c r="P99">
        <f>(diabetes_tab[[#This Row],[BP]]-AVERAGE(diabetes_tab[BP]))/(_xlfn.STDEV.P(diabetes_tab[BP])*SQRT(442))</f>
        <v>-2.5191387325822826E-2</v>
      </c>
    </row>
    <row r="100" spans="1:16" x14ac:dyDescent="0.35">
      <c r="A100">
        <v>49</v>
      </c>
      <c r="B100">
        <v>2</v>
      </c>
      <c r="C100">
        <v>25.9</v>
      </c>
      <c r="D100">
        <v>91</v>
      </c>
      <c r="E100">
        <v>178</v>
      </c>
      <c r="F100">
        <v>106.6</v>
      </c>
      <c r="G100">
        <v>52</v>
      </c>
      <c r="H100">
        <v>3</v>
      </c>
      <c r="I100">
        <v>4.5747</v>
      </c>
      <c r="J100">
        <v>75</v>
      </c>
      <c r="K100">
        <v>92</v>
      </c>
      <c r="M100">
        <f>(diabetes_tab[[#This Row],[AGE]]-AVERAGE(diabetes_tab[AGE]))/(_xlfn.STDEV.P(diabetes_tab[AGE])*SQRT(442))</f>
        <v>1.7505219232288153E-3</v>
      </c>
      <c r="N100">
        <f>(diabetes_tab[[#This Row],[SEX]]-AVERAGE(diabetes_tab[SEX]))/(_xlfn.STDEV.P(diabetes_tab[SEX])*SQRT(442))</f>
        <v>5.0680118739818564E-2</v>
      </c>
      <c r="O100">
        <f>(diabetes_tab[[#This Row],[BMI]]-AVERAGE(diabetes_tab[BMI]))/(_xlfn.STDEV.P(diabetes_tab[BMI])*SQRT(442))</f>
        <v>-5.1281420619263846E-3</v>
      </c>
      <c r="P100">
        <f>(diabetes_tab[[#This Row],[BP]]-AVERAGE(diabetes_tab[BP]))/(_xlfn.STDEV.P(diabetes_tab[BP])*SQRT(442))</f>
        <v>-1.2556124244455971E-2</v>
      </c>
    </row>
    <row r="101" spans="1:16" x14ac:dyDescent="0.35">
      <c r="A101">
        <v>48</v>
      </c>
      <c r="B101">
        <v>1</v>
      </c>
      <c r="C101">
        <v>20.399999999999999</v>
      </c>
      <c r="D101">
        <v>98</v>
      </c>
      <c r="E101">
        <v>209</v>
      </c>
      <c r="F101">
        <v>139.4</v>
      </c>
      <c r="G101">
        <v>46</v>
      </c>
      <c r="H101">
        <v>5</v>
      </c>
      <c r="I101">
        <v>4.7706999999999997</v>
      </c>
      <c r="J101">
        <v>78</v>
      </c>
      <c r="K101">
        <v>83</v>
      </c>
      <c r="M101">
        <f>(diabetes_tab[[#This Row],[AGE]]-AVERAGE(diabetes_tab[AGE]))/(_xlfn.STDEV.P(diabetes_tab[AGE])*SQRT(442))</f>
        <v>-1.8820165277906038E-3</v>
      </c>
      <c r="N101">
        <f>(diabetes_tab[[#This Row],[SEX]]-AVERAGE(diabetes_tab[SEX]))/(_xlfn.STDEV.P(diabetes_tab[SEX])*SQRT(442))</f>
        <v>-4.4641636506989102E-2</v>
      </c>
      <c r="O101">
        <f>(diabetes_tab[[#This Row],[BMI]]-AVERAGE(diabetes_tab[BMI]))/(_xlfn.STDEV.P(diabetes_tab[BMI])*SQRT(442))</f>
        <v>-6.4407806125371267E-2</v>
      </c>
      <c r="P101">
        <f>(diabetes_tab[[#This Row],[BP]]-AVERAGE(diabetes_tab[BP]))/(_xlfn.STDEV.P(diabetes_tab[BP])*SQRT(442))</f>
        <v>1.1543832586488971E-2</v>
      </c>
    </row>
    <row r="102" spans="1:16" x14ac:dyDescent="0.35">
      <c r="A102">
        <v>53</v>
      </c>
      <c r="B102">
        <v>1</v>
      </c>
      <c r="C102">
        <v>28</v>
      </c>
      <c r="D102">
        <v>88</v>
      </c>
      <c r="E102">
        <v>233</v>
      </c>
      <c r="F102">
        <v>143.80000000000001</v>
      </c>
      <c r="G102">
        <v>58</v>
      </c>
      <c r="H102">
        <v>4</v>
      </c>
      <c r="I102">
        <v>5.0499000000000001</v>
      </c>
      <c r="J102">
        <v>91</v>
      </c>
      <c r="K102">
        <v>128</v>
      </c>
      <c r="M102">
        <f>(diabetes_tab[[#This Row],[AGE]]-AVERAGE(diabetes_tab[AGE]))/(_xlfn.STDEV.P(diabetes_tab[AGE])*SQRT(442))</f>
        <v>1.6280675727306491E-2</v>
      </c>
      <c r="N102">
        <f>(diabetes_tab[[#This Row],[SEX]]-AVERAGE(diabetes_tab[SEX]))/(_xlfn.STDEV.P(diabetes_tab[SEX])*SQRT(442))</f>
        <v>-4.4641636506989102E-2</v>
      </c>
      <c r="O102">
        <f>(diabetes_tab[[#This Row],[BMI]]-AVERAGE(diabetes_tab[BMI]))/(_xlfn.STDEV.P(diabetes_tab[BMI])*SQRT(442))</f>
        <v>1.7505911489570765E-2</v>
      </c>
      <c r="P102">
        <f>(diabetes_tab[[#This Row],[BP]]-AVERAGE(diabetes_tab[BP]))/(_xlfn.STDEV.P(diabetes_tab[BP])*SQRT(442))</f>
        <v>-2.2884677172003803E-2</v>
      </c>
    </row>
    <row r="103" spans="1:16" x14ac:dyDescent="0.35">
      <c r="A103">
        <v>53</v>
      </c>
      <c r="B103">
        <v>2</v>
      </c>
      <c r="C103">
        <v>22.2</v>
      </c>
      <c r="D103">
        <v>113</v>
      </c>
      <c r="E103">
        <v>197</v>
      </c>
      <c r="F103">
        <v>115.2</v>
      </c>
      <c r="G103">
        <v>67</v>
      </c>
      <c r="H103">
        <v>3</v>
      </c>
      <c r="I103">
        <v>4.3041</v>
      </c>
      <c r="J103">
        <v>100</v>
      </c>
      <c r="K103">
        <v>102</v>
      </c>
      <c r="M103">
        <f>(diabetes_tab[[#This Row],[AGE]]-AVERAGE(diabetes_tab[AGE]))/(_xlfn.STDEV.P(diabetes_tab[AGE])*SQRT(442))</f>
        <v>1.6280675727306491E-2</v>
      </c>
      <c r="N103">
        <f>(diabetes_tab[[#This Row],[SEX]]-AVERAGE(diabetes_tab[SEX]))/(_xlfn.STDEV.P(diabetes_tab[SEX])*SQRT(442))</f>
        <v>5.0680118739818564E-2</v>
      </c>
      <c r="O103">
        <f>(diabetes_tab[[#This Row],[BMI]]-AVERAGE(diabetes_tab[BMI]))/(_xlfn.STDEV.P(diabetes_tab[BMI])*SQRT(442))</f>
        <v>-4.5007188795516566E-2</v>
      </c>
      <c r="P103">
        <f>(diabetes_tab[[#This Row],[BP]]-AVERAGE(diabetes_tab[BP]))/(_xlfn.STDEV.P(diabetes_tab[BP])*SQRT(442))</f>
        <v>6.3186597224228133E-2</v>
      </c>
    </row>
    <row r="104" spans="1:16" x14ac:dyDescent="0.35">
      <c r="A104">
        <v>23</v>
      </c>
      <c r="B104">
        <v>1</v>
      </c>
      <c r="C104">
        <v>29</v>
      </c>
      <c r="D104">
        <v>90</v>
      </c>
      <c r="E104">
        <v>216</v>
      </c>
      <c r="F104">
        <v>131.4</v>
      </c>
      <c r="G104">
        <v>65</v>
      </c>
      <c r="H104">
        <v>3</v>
      </c>
      <c r="I104">
        <v>4.585</v>
      </c>
      <c r="J104">
        <v>91</v>
      </c>
      <c r="K104">
        <v>302</v>
      </c>
      <c r="M104">
        <f>(diabetes_tab[[#This Row],[AGE]]-AVERAGE(diabetes_tab[AGE]))/(_xlfn.STDEV.P(diabetes_tab[AGE])*SQRT(442))</f>
        <v>-9.2695477803276083E-2</v>
      </c>
      <c r="N104">
        <f>(diabetes_tab[[#This Row],[SEX]]-AVERAGE(diabetes_tab[SEX]))/(_xlfn.STDEV.P(diabetes_tab[SEX])*SQRT(442))</f>
        <v>-4.4641636506989102E-2</v>
      </c>
      <c r="O104">
        <f>(diabetes_tab[[#This Row],[BMI]]-AVERAGE(diabetes_tab[BMI]))/(_xlfn.STDEV.P(diabetes_tab[BMI])*SQRT(442))</f>
        <v>2.8284032228378924E-2</v>
      </c>
      <c r="P104">
        <f>(diabetes_tab[[#This Row],[BP]]-AVERAGE(diabetes_tab[BP]))/(_xlfn.STDEV.P(diabetes_tab[BP])*SQRT(442))</f>
        <v>-1.5998975220305248E-2</v>
      </c>
    </row>
    <row r="105" spans="1:16" x14ac:dyDescent="0.35">
      <c r="A105">
        <v>65</v>
      </c>
      <c r="B105">
        <v>2</v>
      </c>
      <c r="C105">
        <v>30.2</v>
      </c>
      <c r="D105">
        <v>98</v>
      </c>
      <c r="E105">
        <v>219</v>
      </c>
      <c r="F105">
        <v>160.6</v>
      </c>
      <c r="G105">
        <v>40</v>
      </c>
      <c r="H105">
        <v>5</v>
      </c>
      <c r="I105">
        <v>4.5217999999999998</v>
      </c>
      <c r="J105">
        <v>84</v>
      </c>
      <c r="K105">
        <v>198</v>
      </c>
      <c r="M105">
        <f>(diabetes_tab[[#This Row],[AGE]]-AVERAGE(diabetes_tab[AGE]))/(_xlfn.STDEV.P(diabetes_tab[AGE])*SQRT(442))</f>
        <v>5.9871137139539517E-2</v>
      </c>
      <c r="N105">
        <f>(diabetes_tab[[#This Row],[SEX]]-AVERAGE(diabetes_tab[SEX]))/(_xlfn.STDEV.P(diabetes_tab[SEX])*SQRT(442))</f>
        <v>5.0680118739818564E-2</v>
      </c>
      <c r="O105">
        <f>(diabetes_tab[[#This Row],[BMI]]-AVERAGE(diabetes_tab[BMI]))/(_xlfn.STDEV.P(diabetes_tab[BMI])*SQRT(442))</f>
        <v>4.1217777114948707E-2</v>
      </c>
      <c r="P105">
        <f>(diabetes_tab[[#This Row],[BP]]-AVERAGE(diabetes_tab[BP]))/(_xlfn.STDEV.P(diabetes_tab[BP])*SQRT(442))</f>
        <v>1.1543832586488971E-2</v>
      </c>
    </row>
    <row r="106" spans="1:16" x14ac:dyDescent="0.35">
      <c r="A106">
        <v>41</v>
      </c>
      <c r="B106">
        <v>1</v>
      </c>
      <c r="C106">
        <v>32.4</v>
      </c>
      <c r="D106">
        <v>94</v>
      </c>
      <c r="E106">
        <v>171</v>
      </c>
      <c r="F106">
        <v>104.4</v>
      </c>
      <c r="G106">
        <v>56</v>
      </c>
      <c r="H106">
        <v>3</v>
      </c>
      <c r="I106">
        <v>3.9702999999999999</v>
      </c>
      <c r="J106">
        <v>76</v>
      </c>
      <c r="K106">
        <v>95</v>
      </c>
      <c r="M106">
        <f>(diabetes_tab[[#This Row],[AGE]]-AVERAGE(diabetes_tab[AGE]))/(_xlfn.STDEV.P(diabetes_tab[AGE])*SQRT(442))</f>
        <v>-2.7309785684926539E-2</v>
      </c>
      <c r="N106">
        <f>(diabetes_tab[[#This Row],[SEX]]-AVERAGE(diabetes_tab[SEX]))/(_xlfn.STDEV.P(diabetes_tab[SEX])*SQRT(442))</f>
        <v>-4.4641636506989102E-2</v>
      </c>
      <c r="O106">
        <f>(diabetes_tab[[#This Row],[BMI]]-AVERAGE(diabetes_tab[BMI]))/(_xlfn.STDEV.P(diabetes_tab[BMI])*SQRT(442))</f>
        <v>6.4929642740326657E-2</v>
      </c>
      <c r="P106">
        <f>(diabetes_tab[[#This Row],[BP]]-AVERAGE(diabetes_tab[BP]))/(_xlfn.STDEV.P(diabetes_tab[BP])*SQRT(442))</f>
        <v>-2.2275713169081389E-3</v>
      </c>
    </row>
    <row r="107" spans="1:16" x14ac:dyDescent="0.35">
      <c r="A107">
        <v>55</v>
      </c>
      <c r="B107">
        <v>2</v>
      </c>
      <c r="C107">
        <v>23.4</v>
      </c>
      <c r="D107">
        <v>83</v>
      </c>
      <c r="E107">
        <v>166</v>
      </c>
      <c r="F107">
        <v>101.6</v>
      </c>
      <c r="G107">
        <v>46</v>
      </c>
      <c r="H107">
        <v>4</v>
      </c>
      <c r="I107">
        <v>4.5217999999999998</v>
      </c>
      <c r="J107">
        <v>96</v>
      </c>
      <c r="K107">
        <v>53</v>
      </c>
      <c r="M107">
        <f>(diabetes_tab[[#This Row],[AGE]]-AVERAGE(diabetes_tab[AGE]))/(_xlfn.STDEV.P(diabetes_tab[AGE])*SQRT(442))</f>
        <v>2.3545752629345329E-2</v>
      </c>
      <c r="N107">
        <f>(diabetes_tab[[#This Row],[SEX]]-AVERAGE(diabetes_tab[SEX]))/(_xlfn.STDEV.P(diabetes_tab[SEX])*SQRT(442))</f>
        <v>5.0680118739818564E-2</v>
      </c>
      <c r="O107">
        <f>(diabetes_tab[[#This Row],[BMI]]-AVERAGE(diabetes_tab[BMI]))/(_xlfn.STDEV.P(diabetes_tab[BMI])*SQRT(442))</f>
        <v>-3.2073443908946786E-2</v>
      </c>
      <c r="P107">
        <f>(diabetes_tab[[#This Row],[BP]]-AVERAGE(diabetes_tab[BP]))/(_xlfn.STDEV.P(diabetes_tab[BP])*SQRT(442))</f>
        <v>-4.0098932051250188E-2</v>
      </c>
    </row>
    <row r="108" spans="1:16" x14ac:dyDescent="0.35">
      <c r="A108">
        <v>22</v>
      </c>
      <c r="B108">
        <v>1</v>
      </c>
      <c r="C108">
        <v>19.3</v>
      </c>
      <c r="D108">
        <v>82</v>
      </c>
      <c r="E108">
        <v>156</v>
      </c>
      <c r="F108">
        <v>93.2</v>
      </c>
      <c r="G108">
        <v>52</v>
      </c>
      <c r="H108">
        <v>3</v>
      </c>
      <c r="I108">
        <v>3.9889999999999999</v>
      </c>
      <c r="J108">
        <v>71</v>
      </c>
      <c r="K108">
        <v>134</v>
      </c>
      <c r="M108">
        <f>(diabetes_tab[[#This Row],[AGE]]-AVERAGE(diabetes_tab[AGE]))/(_xlfn.STDEV.P(diabetes_tab[AGE])*SQRT(442))</f>
        <v>-9.6328016254295504E-2</v>
      </c>
      <c r="N108">
        <f>(diabetes_tab[[#This Row],[SEX]]-AVERAGE(diabetes_tab[SEX]))/(_xlfn.STDEV.P(diabetes_tab[SEX])*SQRT(442))</f>
        <v>-4.4641636506989102E-2</v>
      </c>
      <c r="O108">
        <f>(diabetes_tab[[#This Row],[BMI]]-AVERAGE(diabetes_tab[BMI]))/(_xlfn.STDEV.P(diabetes_tab[BMI])*SQRT(442))</f>
        <v>-7.626373893806021E-2</v>
      </c>
      <c r="P108">
        <f>(diabetes_tab[[#This Row],[BP]]-AVERAGE(diabetes_tab[BP]))/(_xlfn.STDEV.P(diabetes_tab[BP])*SQRT(442))</f>
        <v>-4.3541783027099469E-2</v>
      </c>
    </row>
    <row r="109" spans="1:16" x14ac:dyDescent="0.35">
      <c r="A109">
        <v>56</v>
      </c>
      <c r="B109">
        <v>1</v>
      </c>
      <c r="C109">
        <v>31</v>
      </c>
      <c r="D109">
        <v>78.67</v>
      </c>
      <c r="E109">
        <v>187</v>
      </c>
      <c r="F109">
        <v>141.4</v>
      </c>
      <c r="G109">
        <v>34</v>
      </c>
      <c r="H109">
        <v>5.5</v>
      </c>
      <c r="I109">
        <v>4.0603999999999996</v>
      </c>
      <c r="J109">
        <v>90</v>
      </c>
      <c r="K109">
        <v>144</v>
      </c>
      <c r="M109">
        <f>(diabetes_tab[[#This Row],[AGE]]-AVERAGE(diabetes_tab[AGE]))/(_xlfn.STDEV.P(diabetes_tab[AGE])*SQRT(442))</f>
        <v>2.717829108036475E-2</v>
      </c>
      <c r="N109">
        <f>(diabetes_tab[[#This Row],[SEX]]-AVERAGE(diabetes_tab[SEX]))/(_xlfn.STDEV.P(diabetes_tab[SEX])*SQRT(442))</f>
        <v>-4.4641636506989102E-2</v>
      </c>
      <c r="O109">
        <f>(diabetes_tab[[#This Row],[BMI]]-AVERAGE(diabetes_tab[BMI]))/(_xlfn.STDEV.P(diabetes_tab[BMI])*SQRT(442))</f>
        <v>4.9840273705995246E-2</v>
      </c>
      <c r="P109">
        <f>(diabetes_tab[[#This Row],[BP]]-AVERAGE(diabetes_tab[BP]))/(_xlfn.STDEV.P(diabetes_tab[BP])*SQRT(442))</f>
        <v>-5.5006476776677554E-2</v>
      </c>
    </row>
    <row r="110" spans="1:16" x14ac:dyDescent="0.35">
      <c r="A110">
        <v>54</v>
      </c>
      <c r="B110">
        <v>2</v>
      </c>
      <c r="C110">
        <v>30.6</v>
      </c>
      <c r="D110">
        <v>103.33</v>
      </c>
      <c r="E110">
        <v>144</v>
      </c>
      <c r="F110">
        <v>79.8</v>
      </c>
      <c r="G110">
        <v>30</v>
      </c>
      <c r="H110">
        <v>4.8</v>
      </c>
      <c r="I110">
        <v>5.1417000000000002</v>
      </c>
      <c r="J110">
        <v>101</v>
      </c>
      <c r="K110">
        <v>232</v>
      </c>
      <c r="M110">
        <f>(diabetes_tab[[#This Row],[AGE]]-AVERAGE(diabetes_tab[AGE]))/(_xlfn.STDEV.P(diabetes_tab[AGE])*SQRT(442))</f>
        <v>1.9913214178325912E-2</v>
      </c>
      <c r="N110">
        <f>(diabetes_tab[[#This Row],[SEX]]-AVERAGE(diabetes_tab[SEX]))/(_xlfn.STDEV.P(diabetes_tab[SEX])*SQRT(442))</f>
        <v>5.0680118739818564E-2</v>
      </c>
      <c r="O110">
        <f>(diabetes_tab[[#This Row],[BMI]]-AVERAGE(diabetes_tab[BMI]))/(_xlfn.STDEV.P(diabetes_tab[BMI])*SQRT(442))</f>
        <v>4.5529025410471997E-2</v>
      </c>
      <c r="P110">
        <f>(diabetes_tab[[#This Row],[BP]]-AVERAGE(diabetes_tab[BP]))/(_xlfn.STDEV.P(diabetes_tab[BP])*SQRT(442))</f>
        <v>2.9894228287765612E-2</v>
      </c>
    </row>
    <row r="111" spans="1:16" x14ac:dyDescent="0.35">
      <c r="A111">
        <v>59</v>
      </c>
      <c r="B111">
        <v>2</v>
      </c>
      <c r="C111">
        <v>25.5</v>
      </c>
      <c r="D111">
        <v>95.33</v>
      </c>
      <c r="E111">
        <v>190</v>
      </c>
      <c r="F111">
        <v>139.4</v>
      </c>
      <c r="G111">
        <v>35</v>
      </c>
      <c r="H111">
        <v>5.43</v>
      </c>
      <c r="I111">
        <v>4.3567</v>
      </c>
      <c r="J111">
        <v>117</v>
      </c>
      <c r="K111">
        <v>81</v>
      </c>
      <c r="M111">
        <f>(diabetes_tab[[#This Row],[AGE]]-AVERAGE(diabetes_tab[AGE]))/(_xlfn.STDEV.P(diabetes_tab[AGE])*SQRT(442))</f>
        <v>3.8075906433423005E-2</v>
      </c>
      <c r="N111">
        <f>(diabetes_tab[[#This Row],[SEX]]-AVERAGE(diabetes_tab[SEX]))/(_xlfn.STDEV.P(diabetes_tab[SEX])*SQRT(442))</f>
        <v>5.0680118739818564E-2</v>
      </c>
      <c r="O111">
        <f>(diabetes_tab[[#This Row],[BMI]]-AVERAGE(diabetes_tab[BMI]))/(_xlfn.STDEV.P(diabetes_tab[BMI])*SQRT(442))</f>
        <v>-9.439390357449633E-3</v>
      </c>
      <c r="P111">
        <f>(diabetes_tab[[#This Row],[BP]]-AVERAGE(diabetes_tab[BP]))/(_xlfn.STDEV.P(diabetes_tab[BP])*SQRT(442))</f>
        <v>2.3514204809713941E-3</v>
      </c>
    </row>
    <row r="112" spans="1:16" x14ac:dyDescent="0.35">
      <c r="A112">
        <v>60</v>
      </c>
      <c r="B112">
        <v>2</v>
      </c>
      <c r="C112">
        <v>23.4</v>
      </c>
      <c r="D112">
        <v>88</v>
      </c>
      <c r="E112">
        <v>153</v>
      </c>
      <c r="F112">
        <v>89.8</v>
      </c>
      <c r="G112">
        <v>58</v>
      </c>
      <c r="H112">
        <v>3</v>
      </c>
      <c r="I112">
        <v>3.2581000000000002</v>
      </c>
      <c r="J112">
        <v>95</v>
      </c>
      <c r="K112">
        <v>104</v>
      </c>
      <c r="M112">
        <f>(diabetes_tab[[#This Row],[AGE]]-AVERAGE(diabetes_tab[AGE]))/(_xlfn.STDEV.P(diabetes_tab[AGE])*SQRT(442))</f>
        <v>4.1708444884442426E-2</v>
      </c>
      <c r="N112">
        <f>(diabetes_tab[[#This Row],[SEX]]-AVERAGE(diabetes_tab[SEX]))/(_xlfn.STDEV.P(diabetes_tab[SEX])*SQRT(442))</f>
        <v>5.0680118739818564E-2</v>
      </c>
      <c r="O112">
        <f>(diabetes_tab[[#This Row],[BMI]]-AVERAGE(diabetes_tab[BMI]))/(_xlfn.STDEV.P(diabetes_tab[BMI])*SQRT(442))</f>
        <v>-3.2073443908946786E-2</v>
      </c>
      <c r="P112">
        <f>(diabetes_tab[[#This Row],[BP]]-AVERAGE(diabetes_tab[BP]))/(_xlfn.STDEV.P(diabetes_tab[BP])*SQRT(442))</f>
        <v>-2.2884677172003803E-2</v>
      </c>
    </row>
    <row r="113" spans="1:16" x14ac:dyDescent="0.35">
      <c r="A113">
        <v>54</v>
      </c>
      <c r="B113">
        <v>1</v>
      </c>
      <c r="C113">
        <v>26.8</v>
      </c>
      <c r="D113">
        <v>87</v>
      </c>
      <c r="E113">
        <v>206</v>
      </c>
      <c r="F113">
        <v>122</v>
      </c>
      <c r="G113">
        <v>68</v>
      </c>
      <c r="H113">
        <v>3</v>
      </c>
      <c r="I113">
        <v>4.3819999999999997</v>
      </c>
      <c r="J113">
        <v>80</v>
      </c>
      <c r="K113">
        <v>59</v>
      </c>
      <c r="M113">
        <f>(diabetes_tab[[#This Row],[AGE]]-AVERAGE(diabetes_tab[AGE]))/(_xlfn.STDEV.P(diabetes_tab[AGE])*SQRT(442))</f>
        <v>1.9913214178325912E-2</v>
      </c>
      <c r="N113">
        <f>(diabetes_tab[[#This Row],[SEX]]-AVERAGE(diabetes_tab[SEX]))/(_xlfn.STDEV.P(diabetes_tab[SEX])*SQRT(442))</f>
        <v>-4.4641636506989102E-2</v>
      </c>
      <c r="O113">
        <f>(diabetes_tab[[#This Row],[BMI]]-AVERAGE(diabetes_tab[BMI]))/(_xlfn.STDEV.P(diabetes_tab[BMI])*SQRT(442))</f>
        <v>4.5721666030009815E-3</v>
      </c>
      <c r="P113">
        <f>(diabetes_tab[[#This Row],[BP]]-AVERAGE(diabetes_tab[BP]))/(_xlfn.STDEV.P(diabetes_tab[BP])*SQRT(442))</f>
        <v>-2.632752814785308E-2</v>
      </c>
    </row>
    <row r="114" spans="1:16" x14ac:dyDescent="0.35">
      <c r="A114">
        <v>25</v>
      </c>
      <c r="B114">
        <v>1</v>
      </c>
      <c r="C114">
        <v>28.3</v>
      </c>
      <c r="D114">
        <v>87</v>
      </c>
      <c r="E114">
        <v>193</v>
      </c>
      <c r="F114">
        <v>128</v>
      </c>
      <c r="G114">
        <v>49</v>
      </c>
      <c r="H114">
        <v>4</v>
      </c>
      <c r="I114">
        <v>4.3819999999999997</v>
      </c>
      <c r="J114">
        <v>92</v>
      </c>
      <c r="K114">
        <v>246</v>
      </c>
      <c r="M114">
        <f>(diabetes_tab[[#This Row],[AGE]]-AVERAGE(diabetes_tab[AGE]))/(_xlfn.STDEV.P(diabetes_tab[AGE])*SQRT(442))</f>
        <v>-8.5430400901237241E-2</v>
      </c>
      <c r="N114">
        <f>(diabetes_tab[[#This Row],[SEX]]-AVERAGE(diabetes_tab[SEX]))/(_xlfn.STDEV.P(diabetes_tab[SEX])*SQRT(442))</f>
        <v>-4.4641636506989102E-2</v>
      </c>
      <c r="O114">
        <f>(diabetes_tab[[#This Row],[BMI]]-AVERAGE(diabetes_tab[BMI]))/(_xlfn.STDEV.P(diabetes_tab[BMI])*SQRT(442))</f>
        <v>2.0739347711213222E-2</v>
      </c>
      <c r="P114">
        <f>(diabetes_tab[[#This Row],[BP]]-AVERAGE(diabetes_tab[BP]))/(_xlfn.STDEV.P(diabetes_tab[BP])*SQRT(442))</f>
        <v>-2.632752814785308E-2</v>
      </c>
    </row>
    <row r="115" spans="1:16" x14ac:dyDescent="0.35">
      <c r="A115">
        <v>54</v>
      </c>
      <c r="B115">
        <v>2</v>
      </c>
      <c r="C115">
        <v>27.7</v>
      </c>
      <c r="D115">
        <v>113</v>
      </c>
      <c r="E115">
        <v>200</v>
      </c>
      <c r="F115">
        <v>128.4</v>
      </c>
      <c r="G115">
        <v>37</v>
      </c>
      <c r="H115">
        <v>5</v>
      </c>
      <c r="I115">
        <v>5.1532999999999998</v>
      </c>
      <c r="J115">
        <v>113</v>
      </c>
      <c r="K115">
        <v>297</v>
      </c>
      <c r="M115">
        <f>(diabetes_tab[[#This Row],[AGE]]-AVERAGE(diabetes_tab[AGE]))/(_xlfn.STDEV.P(diabetes_tab[AGE])*SQRT(442))</f>
        <v>1.9913214178325912E-2</v>
      </c>
      <c r="N115">
        <f>(diabetes_tab[[#This Row],[SEX]]-AVERAGE(diabetes_tab[SEX]))/(_xlfn.STDEV.P(diabetes_tab[SEX])*SQRT(442))</f>
        <v>5.0680118739818564E-2</v>
      </c>
      <c r="O115">
        <f>(diabetes_tab[[#This Row],[BMI]]-AVERAGE(diabetes_tab[BMI]))/(_xlfn.STDEV.P(diabetes_tab[BMI])*SQRT(442))</f>
        <v>1.4272475267928309E-2</v>
      </c>
      <c r="P115">
        <f>(diabetes_tab[[#This Row],[BP]]-AVERAGE(diabetes_tab[BP]))/(_xlfn.STDEV.P(diabetes_tab[BP])*SQRT(442))</f>
        <v>6.3186597224228133E-2</v>
      </c>
    </row>
    <row r="116" spans="1:16" x14ac:dyDescent="0.35">
      <c r="A116">
        <v>55</v>
      </c>
      <c r="B116">
        <v>1</v>
      </c>
      <c r="C116">
        <v>36.6</v>
      </c>
      <c r="D116">
        <v>113</v>
      </c>
      <c r="E116">
        <v>199</v>
      </c>
      <c r="F116">
        <v>94.4</v>
      </c>
      <c r="G116">
        <v>43</v>
      </c>
      <c r="H116">
        <v>4.63</v>
      </c>
      <c r="I116">
        <v>5.7301000000000002</v>
      </c>
      <c r="J116">
        <v>97</v>
      </c>
      <c r="K116">
        <v>258</v>
      </c>
      <c r="M116">
        <f>(diabetes_tab[[#This Row],[AGE]]-AVERAGE(diabetes_tab[AGE]))/(_xlfn.STDEV.P(diabetes_tab[AGE])*SQRT(442))</f>
        <v>2.3545752629345329E-2</v>
      </c>
      <c r="N116">
        <f>(diabetes_tab[[#This Row],[SEX]]-AVERAGE(diabetes_tab[SEX]))/(_xlfn.STDEV.P(diabetes_tab[SEX])*SQRT(442))</f>
        <v>-4.4641636506989102E-2</v>
      </c>
      <c r="O116">
        <f>(diabetes_tab[[#This Row],[BMI]]-AVERAGE(diabetes_tab[BMI]))/(_xlfn.STDEV.P(diabetes_tab[BMI])*SQRT(442))</f>
        <v>0.11019774984332095</v>
      </c>
      <c r="P116">
        <f>(diabetes_tab[[#This Row],[BP]]-AVERAGE(diabetes_tab[BP]))/(_xlfn.STDEV.P(diabetes_tab[BP])*SQRT(442))</f>
        <v>6.3186597224228133E-2</v>
      </c>
    </row>
    <row r="117" spans="1:16" x14ac:dyDescent="0.35">
      <c r="A117">
        <v>40</v>
      </c>
      <c r="B117">
        <v>2</v>
      </c>
      <c r="C117">
        <v>26.5</v>
      </c>
      <c r="D117">
        <v>93</v>
      </c>
      <c r="E117">
        <v>236</v>
      </c>
      <c r="F117">
        <v>147</v>
      </c>
      <c r="G117">
        <v>37</v>
      </c>
      <c r="H117">
        <v>7</v>
      </c>
      <c r="I117">
        <v>5.5606999999999998</v>
      </c>
      <c r="J117">
        <v>92</v>
      </c>
      <c r="K117">
        <v>229</v>
      </c>
      <c r="M117">
        <f>(diabetes_tab[[#This Row],[AGE]]-AVERAGE(diabetes_tab[AGE]))/(_xlfn.STDEV.P(diabetes_tab[AGE])*SQRT(442))</f>
        <v>-3.0942324135945956E-2</v>
      </c>
      <c r="N117">
        <f>(diabetes_tab[[#This Row],[SEX]]-AVERAGE(diabetes_tab[SEX]))/(_xlfn.STDEV.P(diabetes_tab[SEX])*SQRT(442))</f>
        <v>5.0680118739818564E-2</v>
      </c>
      <c r="O117">
        <f>(diabetes_tab[[#This Row],[BMI]]-AVERAGE(diabetes_tab[BMI]))/(_xlfn.STDEV.P(diabetes_tab[BMI])*SQRT(442))</f>
        <v>1.3387303813585261E-3</v>
      </c>
      <c r="P117">
        <f>(diabetes_tab[[#This Row],[BP]]-AVERAGE(diabetes_tab[BP]))/(_xlfn.STDEV.P(diabetes_tab[BP])*SQRT(442))</f>
        <v>-5.6704222927574169E-3</v>
      </c>
    </row>
    <row r="118" spans="1:16" x14ac:dyDescent="0.35">
      <c r="A118">
        <v>62</v>
      </c>
      <c r="B118">
        <v>2</v>
      </c>
      <c r="C118">
        <v>31.8</v>
      </c>
      <c r="D118">
        <v>115</v>
      </c>
      <c r="E118">
        <v>199</v>
      </c>
      <c r="F118">
        <v>128.6</v>
      </c>
      <c r="G118">
        <v>44</v>
      </c>
      <c r="H118">
        <v>5</v>
      </c>
      <c r="I118">
        <v>4.8827999999999996</v>
      </c>
      <c r="J118">
        <v>98</v>
      </c>
      <c r="K118">
        <v>275</v>
      </c>
      <c r="M118">
        <f>(diabetes_tab[[#This Row],[AGE]]-AVERAGE(diabetes_tab[AGE]))/(_xlfn.STDEV.P(diabetes_tab[AGE])*SQRT(442))</f>
        <v>4.8973521786481261E-2</v>
      </c>
      <c r="N118">
        <f>(diabetes_tab[[#This Row],[SEX]]-AVERAGE(diabetes_tab[SEX]))/(_xlfn.STDEV.P(diabetes_tab[SEX])*SQRT(442))</f>
        <v>5.0680118739818564E-2</v>
      </c>
      <c r="O118">
        <f>(diabetes_tab[[#This Row],[BMI]]-AVERAGE(diabetes_tab[BMI]))/(_xlfn.STDEV.P(diabetes_tab[BMI])*SQRT(442))</f>
        <v>5.8462770297041777E-2</v>
      </c>
      <c r="P118">
        <f>(diabetes_tab[[#This Row],[BP]]-AVERAGE(diabetes_tab[BP]))/(_xlfn.STDEV.P(diabetes_tab[BP])*SQRT(442))</f>
        <v>7.0072299175926681E-2</v>
      </c>
    </row>
    <row r="119" spans="1:16" x14ac:dyDescent="0.35">
      <c r="A119">
        <v>65</v>
      </c>
      <c r="B119">
        <v>1</v>
      </c>
      <c r="C119">
        <v>24.4</v>
      </c>
      <c r="D119">
        <v>120</v>
      </c>
      <c r="E119">
        <v>222</v>
      </c>
      <c r="F119">
        <v>135.6</v>
      </c>
      <c r="G119">
        <v>37</v>
      </c>
      <c r="H119">
        <v>6</v>
      </c>
      <c r="I119">
        <v>5.5094000000000003</v>
      </c>
      <c r="J119">
        <v>124</v>
      </c>
      <c r="K119">
        <v>281</v>
      </c>
      <c r="M119">
        <f>(diabetes_tab[[#This Row],[AGE]]-AVERAGE(diabetes_tab[AGE]))/(_xlfn.STDEV.P(diabetes_tab[AGE])*SQRT(442))</f>
        <v>5.9871137139539517E-2</v>
      </c>
      <c r="N119">
        <f>(diabetes_tab[[#This Row],[SEX]]-AVERAGE(diabetes_tab[SEX]))/(_xlfn.STDEV.P(diabetes_tab[SEX])*SQRT(442))</f>
        <v>-4.4641636506989102E-2</v>
      </c>
      <c r="O119">
        <f>(diabetes_tab[[#This Row],[BMI]]-AVERAGE(diabetes_tab[BMI]))/(_xlfn.STDEV.P(diabetes_tab[BMI])*SQRT(442))</f>
        <v>-2.1295323170138623E-2</v>
      </c>
      <c r="P119">
        <f>(diabetes_tab[[#This Row],[BP]]-AVERAGE(diabetes_tab[BP]))/(_xlfn.STDEV.P(diabetes_tab[BP])*SQRT(442))</f>
        <v>8.7286554055173077E-2</v>
      </c>
    </row>
    <row r="120" spans="1:16" x14ac:dyDescent="0.35">
      <c r="A120">
        <v>33</v>
      </c>
      <c r="B120">
        <v>2</v>
      </c>
      <c r="C120">
        <v>25.4</v>
      </c>
      <c r="D120">
        <v>102</v>
      </c>
      <c r="E120">
        <v>206</v>
      </c>
      <c r="F120">
        <v>141</v>
      </c>
      <c r="G120">
        <v>39</v>
      </c>
      <c r="H120">
        <v>5</v>
      </c>
      <c r="I120">
        <v>4.8674999999999997</v>
      </c>
      <c r="J120">
        <v>105</v>
      </c>
      <c r="K120">
        <v>179</v>
      </c>
      <c r="M120">
        <f>(diabetes_tab[[#This Row],[AGE]]-AVERAGE(diabetes_tab[AGE]))/(_xlfn.STDEV.P(diabetes_tab[AGE])*SQRT(442))</f>
        <v>-5.6370093293081888E-2</v>
      </c>
      <c r="N120">
        <f>(diabetes_tab[[#This Row],[SEX]]-AVERAGE(diabetes_tab[SEX]))/(_xlfn.STDEV.P(diabetes_tab[SEX])*SQRT(442))</f>
        <v>5.0680118739818564E-2</v>
      </c>
      <c r="O120">
        <f>(diabetes_tab[[#This Row],[BMI]]-AVERAGE(diabetes_tab[BMI]))/(_xlfn.STDEV.P(diabetes_tab[BMI])*SQRT(442))</f>
        <v>-1.0517202431330464E-2</v>
      </c>
      <c r="P120">
        <f>(diabetes_tab[[#This Row],[BP]]-AVERAGE(diabetes_tab[BP]))/(_xlfn.STDEV.P(diabetes_tab[BP])*SQRT(442))</f>
        <v>2.5315236489886081E-2</v>
      </c>
    </row>
    <row r="121" spans="1:16" x14ac:dyDescent="0.35">
      <c r="A121">
        <v>53</v>
      </c>
      <c r="B121">
        <v>1</v>
      </c>
      <c r="C121">
        <v>22</v>
      </c>
      <c r="D121">
        <v>94</v>
      </c>
      <c r="E121">
        <v>175</v>
      </c>
      <c r="F121">
        <v>88</v>
      </c>
      <c r="G121">
        <v>59</v>
      </c>
      <c r="H121">
        <v>3</v>
      </c>
      <c r="I121">
        <v>4.9416000000000002</v>
      </c>
      <c r="J121">
        <v>98</v>
      </c>
      <c r="K121">
        <v>200</v>
      </c>
      <c r="M121">
        <f>(diabetes_tab[[#This Row],[AGE]]-AVERAGE(diabetes_tab[AGE]))/(_xlfn.STDEV.P(diabetes_tab[AGE])*SQRT(442))</f>
        <v>1.6280675727306491E-2</v>
      </c>
      <c r="N121">
        <f>(diabetes_tab[[#This Row],[SEX]]-AVERAGE(diabetes_tab[SEX]))/(_xlfn.STDEV.P(diabetes_tab[SEX])*SQRT(442))</f>
        <v>-4.4641636506989102E-2</v>
      </c>
      <c r="O121">
        <f>(diabetes_tab[[#This Row],[BMI]]-AVERAGE(diabetes_tab[BMI]))/(_xlfn.STDEV.P(diabetes_tab[BMI])*SQRT(442))</f>
        <v>-4.716281294327819E-2</v>
      </c>
      <c r="P121">
        <f>(diabetes_tab[[#This Row],[BP]]-AVERAGE(diabetes_tab[BP]))/(_xlfn.STDEV.P(diabetes_tab[BP])*SQRT(442))</f>
        <v>-2.2275713169081389E-3</v>
      </c>
    </row>
    <row r="122" spans="1:16" x14ac:dyDescent="0.35">
      <c r="A122">
        <v>35</v>
      </c>
      <c r="B122">
        <v>1</v>
      </c>
      <c r="C122">
        <v>26.8</v>
      </c>
      <c r="D122">
        <v>98</v>
      </c>
      <c r="E122">
        <v>162</v>
      </c>
      <c r="F122">
        <v>103.6</v>
      </c>
      <c r="G122">
        <v>45</v>
      </c>
      <c r="H122">
        <v>4</v>
      </c>
      <c r="I122">
        <v>4.2046999999999999</v>
      </c>
      <c r="J122">
        <v>86</v>
      </c>
      <c r="K122">
        <v>200</v>
      </c>
      <c r="M122">
        <f>(diabetes_tab[[#This Row],[AGE]]-AVERAGE(diabetes_tab[AGE]))/(_xlfn.STDEV.P(diabetes_tab[AGE])*SQRT(442))</f>
        <v>-4.9105016391043053E-2</v>
      </c>
      <c r="N122">
        <f>(diabetes_tab[[#This Row],[SEX]]-AVERAGE(diabetes_tab[SEX]))/(_xlfn.STDEV.P(diabetes_tab[SEX])*SQRT(442))</f>
        <v>-4.4641636506989102E-2</v>
      </c>
      <c r="O122">
        <f>(diabetes_tab[[#This Row],[BMI]]-AVERAGE(diabetes_tab[BMI]))/(_xlfn.STDEV.P(diabetes_tab[BMI])*SQRT(442))</f>
        <v>4.5721666030009815E-3</v>
      </c>
      <c r="P122">
        <f>(diabetes_tab[[#This Row],[BP]]-AVERAGE(diabetes_tab[BP]))/(_xlfn.STDEV.P(diabetes_tab[BP])*SQRT(442))</f>
        <v>1.1543832586488971E-2</v>
      </c>
    </row>
    <row r="123" spans="1:16" x14ac:dyDescent="0.35">
      <c r="A123">
        <v>66</v>
      </c>
      <c r="B123">
        <v>1</v>
      </c>
      <c r="C123">
        <v>28</v>
      </c>
      <c r="D123">
        <v>101</v>
      </c>
      <c r="E123">
        <v>195</v>
      </c>
      <c r="F123">
        <v>129.19999999999999</v>
      </c>
      <c r="G123">
        <v>40</v>
      </c>
      <c r="H123">
        <v>5</v>
      </c>
      <c r="I123">
        <v>4.8597999999999999</v>
      </c>
      <c r="J123">
        <v>94</v>
      </c>
      <c r="K123">
        <v>173</v>
      </c>
      <c r="M123">
        <f>(diabetes_tab[[#This Row],[AGE]]-AVERAGE(diabetes_tab[AGE]))/(_xlfn.STDEV.P(diabetes_tab[AGE])*SQRT(442))</f>
        <v>6.3503675590558945E-2</v>
      </c>
      <c r="N123">
        <f>(diabetes_tab[[#This Row],[SEX]]-AVERAGE(diabetes_tab[SEX]))/(_xlfn.STDEV.P(diabetes_tab[SEX])*SQRT(442))</f>
        <v>-4.4641636506989102E-2</v>
      </c>
      <c r="O123">
        <f>(diabetes_tab[[#This Row],[BMI]]-AVERAGE(diabetes_tab[BMI]))/(_xlfn.STDEV.P(diabetes_tab[BMI])*SQRT(442))</f>
        <v>1.7505911489570765E-2</v>
      </c>
      <c r="P123">
        <f>(diabetes_tab[[#This Row],[BP]]-AVERAGE(diabetes_tab[BP]))/(_xlfn.STDEV.P(diabetes_tab[BP])*SQRT(442))</f>
        <v>2.1872385514036804E-2</v>
      </c>
    </row>
    <row r="124" spans="1:16" x14ac:dyDescent="0.35">
      <c r="A124">
        <v>62</v>
      </c>
      <c r="B124">
        <v>2</v>
      </c>
      <c r="C124">
        <v>33.9</v>
      </c>
      <c r="D124">
        <v>101</v>
      </c>
      <c r="E124">
        <v>221</v>
      </c>
      <c r="F124">
        <v>156.4</v>
      </c>
      <c r="G124">
        <v>35</v>
      </c>
      <c r="H124">
        <v>6</v>
      </c>
      <c r="I124">
        <v>4.9972000000000003</v>
      </c>
      <c r="J124">
        <v>103</v>
      </c>
      <c r="K124">
        <v>180</v>
      </c>
      <c r="M124">
        <f>(diabetes_tab[[#This Row],[AGE]]-AVERAGE(diabetes_tab[AGE]))/(_xlfn.STDEV.P(diabetes_tab[AGE])*SQRT(442))</f>
        <v>4.8973521786481261E-2</v>
      </c>
      <c r="N124">
        <f>(diabetes_tab[[#This Row],[SEX]]-AVERAGE(diabetes_tab[SEX]))/(_xlfn.STDEV.P(diabetes_tab[SEX])*SQRT(442))</f>
        <v>5.0680118739818564E-2</v>
      </c>
      <c r="O124">
        <f>(diabetes_tab[[#This Row],[BMI]]-AVERAGE(diabetes_tab[BMI]))/(_xlfn.STDEV.P(diabetes_tab[BMI])*SQRT(442))</f>
        <v>8.109682384853889E-2</v>
      </c>
      <c r="P124">
        <f>(diabetes_tab[[#This Row],[BP]]-AVERAGE(diabetes_tab[BP]))/(_xlfn.STDEV.P(diabetes_tab[BP])*SQRT(442))</f>
        <v>2.1872385514036804E-2</v>
      </c>
    </row>
    <row r="125" spans="1:16" x14ac:dyDescent="0.35">
      <c r="A125">
        <v>50</v>
      </c>
      <c r="B125">
        <v>2</v>
      </c>
      <c r="C125">
        <v>29.6</v>
      </c>
      <c r="D125">
        <v>94.33</v>
      </c>
      <c r="E125">
        <v>300</v>
      </c>
      <c r="F125">
        <v>242.4</v>
      </c>
      <c r="G125">
        <v>33</v>
      </c>
      <c r="H125">
        <v>9.09</v>
      </c>
      <c r="I125">
        <v>4.8121999999999998</v>
      </c>
      <c r="J125">
        <v>109</v>
      </c>
      <c r="K125">
        <v>84</v>
      </c>
      <c r="M125">
        <f>(diabetes_tab[[#This Row],[AGE]]-AVERAGE(diabetes_tab[AGE]))/(_xlfn.STDEV.P(diabetes_tab[AGE])*SQRT(442))</f>
        <v>5.3830603742482342E-3</v>
      </c>
      <c r="N125">
        <f>(diabetes_tab[[#This Row],[SEX]]-AVERAGE(diabetes_tab[SEX]))/(_xlfn.STDEV.P(diabetes_tab[SEX])*SQRT(442))</f>
        <v>5.0680118739818564E-2</v>
      </c>
      <c r="O125">
        <f>(diabetes_tab[[#This Row],[BMI]]-AVERAGE(diabetes_tab[BMI]))/(_xlfn.STDEV.P(diabetes_tab[BMI])*SQRT(442))</f>
        <v>3.4750904671663835E-2</v>
      </c>
      <c r="P125">
        <f>(diabetes_tab[[#This Row],[BP]]-AVERAGE(diabetes_tab[BP]))/(_xlfn.STDEV.P(diabetes_tab[BP])*SQRT(442))</f>
        <v>-1.0914304948778835E-3</v>
      </c>
    </row>
    <row r="126" spans="1:16" x14ac:dyDescent="0.35">
      <c r="A126">
        <v>47</v>
      </c>
      <c r="B126">
        <v>1</v>
      </c>
      <c r="C126">
        <v>28.6</v>
      </c>
      <c r="D126">
        <v>97</v>
      </c>
      <c r="E126">
        <v>164</v>
      </c>
      <c r="F126">
        <v>90.6</v>
      </c>
      <c r="G126">
        <v>56</v>
      </c>
      <c r="H126">
        <v>3</v>
      </c>
      <c r="I126">
        <v>4.4659000000000004</v>
      </c>
      <c r="J126">
        <v>88</v>
      </c>
      <c r="K126">
        <v>121</v>
      </c>
      <c r="M126">
        <f>(diabetes_tab[[#This Row],[AGE]]-AVERAGE(diabetes_tab[AGE]))/(_xlfn.STDEV.P(diabetes_tab[AGE])*SQRT(442))</f>
        <v>-5.5145549788100231E-3</v>
      </c>
      <c r="N126">
        <f>(diabetes_tab[[#This Row],[SEX]]-AVERAGE(diabetes_tab[SEX]))/(_xlfn.STDEV.P(diabetes_tab[SEX])*SQRT(442))</f>
        <v>-4.4641636506989102E-2</v>
      </c>
      <c r="O126">
        <f>(diabetes_tab[[#This Row],[BMI]]-AVERAGE(diabetes_tab[BMI]))/(_xlfn.STDEV.P(diabetes_tab[BMI])*SQRT(442))</f>
        <v>2.3972783932855676E-2</v>
      </c>
      <c r="P126">
        <f>(diabetes_tab[[#This Row],[BP]]-AVERAGE(diabetes_tab[BP]))/(_xlfn.STDEV.P(diabetes_tab[BP])*SQRT(442))</f>
        <v>8.1009816106396935E-3</v>
      </c>
    </row>
    <row r="127" spans="1:16" x14ac:dyDescent="0.35">
      <c r="A127">
        <v>47</v>
      </c>
      <c r="B127">
        <v>2</v>
      </c>
      <c r="C127">
        <v>25.6</v>
      </c>
      <c r="D127">
        <v>94</v>
      </c>
      <c r="E127">
        <v>165</v>
      </c>
      <c r="F127">
        <v>74.8</v>
      </c>
      <c r="G127">
        <v>40</v>
      </c>
      <c r="H127">
        <v>4</v>
      </c>
      <c r="I127">
        <v>5.5255000000000001</v>
      </c>
      <c r="J127">
        <v>93</v>
      </c>
      <c r="K127">
        <v>161</v>
      </c>
      <c r="M127">
        <f>(diabetes_tab[[#This Row],[AGE]]-AVERAGE(diabetes_tab[AGE]))/(_xlfn.STDEV.P(diabetes_tab[AGE])*SQRT(442))</f>
        <v>-5.5145549788100231E-3</v>
      </c>
      <c r="N127">
        <f>(diabetes_tab[[#This Row],[SEX]]-AVERAGE(diabetes_tab[SEX]))/(_xlfn.STDEV.P(diabetes_tab[SEX])*SQRT(442))</f>
        <v>5.0680118739818564E-2</v>
      </c>
      <c r="O127">
        <f>(diabetes_tab[[#This Row],[BMI]]-AVERAGE(diabetes_tab[BMI]))/(_xlfn.STDEV.P(diabetes_tab[BMI])*SQRT(442))</f>
        <v>-8.3615782835688018E-3</v>
      </c>
      <c r="P127">
        <f>(diabetes_tab[[#This Row],[BP]]-AVERAGE(diabetes_tab[BP]))/(_xlfn.STDEV.P(diabetes_tab[BP])*SQRT(442))</f>
        <v>-2.2275713169081389E-3</v>
      </c>
    </row>
    <row r="128" spans="1:16" x14ac:dyDescent="0.35">
      <c r="A128">
        <v>24</v>
      </c>
      <c r="B128">
        <v>1</v>
      </c>
      <c r="C128">
        <v>20.7</v>
      </c>
      <c r="D128">
        <v>87</v>
      </c>
      <c r="E128">
        <v>149</v>
      </c>
      <c r="F128">
        <v>80.599999999999994</v>
      </c>
      <c r="G128">
        <v>61</v>
      </c>
      <c r="H128">
        <v>2</v>
      </c>
      <c r="I128">
        <v>3.6109</v>
      </c>
      <c r="J128">
        <v>78</v>
      </c>
      <c r="K128">
        <v>99</v>
      </c>
      <c r="M128">
        <f>(diabetes_tab[[#This Row],[AGE]]-AVERAGE(diabetes_tab[AGE]))/(_xlfn.STDEV.P(diabetes_tab[AGE])*SQRT(442))</f>
        <v>-8.9062939352256662E-2</v>
      </c>
      <c r="N128">
        <f>(diabetes_tab[[#This Row],[SEX]]-AVERAGE(diabetes_tab[SEX]))/(_xlfn.STDEV.P(diabetes_tab[SEX])*SQRT(442))</f>
        <v>-4.4641636506989102E-2</v>
      </c>
      <c r="O128">
        <f>(diabetes_tab[[#This Row],[BMI]]-AVERAGE(diabetes_tab[BMI]))/(_xlfn.STDEV.P(diabetes_tab[BMI])*SQRT(442))</f>
        <v>-6.1174369903728806E-2</v>
      </c>
      <c r="P128">
        <f>(diabetes_tab[[#This Row],[BP]]-AVERAGE(diabetes_tab[BP]))/(_xlfn.STDEV.P(diabetes_tab[BP])*SQRT(442))</f>
        <v>-2.632752814785308E-2</v>
      </c>
    </row>
    <row r="129" spans="1:16" x14ac:dyDescent="0.35">
      <c r="A129">
        <v>58</v>
      </c>
      <c r="B129">
        <v>2</v>
      </c>
      <c r="C129">
        <v>26.2</v>
      </c>
      <c r="D129">
        <v>91</v>
      </c>
      <c r="E129">
        <v>217</v>
      </c>
      <c r="F129">
        <v>124.2</v>
      </c>
      <c r="G129">
        <v>71</v>
      </c>
      <c r="H129">
        <v>3</v>
      </c>
      <c r="I129">
        <v>4.6913</v>
      </c>
      <c r="J129">
        <v>68</v>
      </c>
      <c r="K129">
        <v>109</v>
      </c>
      <c r="M129">
        <f>(diabetes_tab[[#This Row],[AGE]]-AVERAGE(diabetes_tab[AGE]))/(_xlfn.STDEV.P(diabetes_tab[AGE])*SQRT(442))</f>
        <v>3.4443367982403585E-2</v>
      </c>
      <c r="N129">
        <f>(diabetes_tab[[#This Row],[SEX]]-AVERAGE(diabetes_tab[SEX]))/(_xlfn.STDEV.P(diabetes_tab[SEX])*SQRT(442))</f>
        <v>5.0680118739818564E-2</v>
      </c>
      <c r="O129">
        <f>(diabetes_tab[[#This Row],[BMI]]-AVERAGE(diabetes_tab[BMI]))/(_xlfn.STDEV.P(diabetes_tab[BMI])*SQRT(442))</f>
        <v>-1.8947058402839295E-3</v>
      </c>
      <c r="P129">
        <f>(diabetes_tab[[#This Row],[BP]]-AVERAGE(diabetes_tab[BP]))/(_xlfn.STDEV.P(diabetes_tab[BP])*SQRT(442))</f>
        <v>-1.2556124244455971E-2</v>
      </c>
    </row>
    <row r="130" spans="1:16" x14ac:dyDescent="0.35">
      <c r="A130">
        <v>34</v>
      </c>
      <c r="B130">
        <v>1</v>
      </c>
      <c r="C130">
        <v>20.6</v>
      </c>
      <c r="D130">
        <v>87</v>
      </c>
      <c r="E130">
        <v>185</v>
      </c>
      <c r="F130">
        <v>112.2</v>
      </c>
      <c r="G130">
        <v>58</v>
      </c>
      <c r="H130">
        <v>3</v>
      </c>
      <c r="I130">
        <v>4.3041</v>
      </c>
      <c r="J130">
        <v>74</v>
      </c>
      <c r="K130">
        <v>115</v>
      </c>
      <c r="M130">
        <f>(diabetes_tab[[#This Row],[AGE]]-AVERAGE(diabetes_tab[AGE]))/(_xlfn.STDEV.P(diabetes_tab[AGE])*SQRT(442))</f>
        <v>-5.2737554842062467E-2</v>
      </c>
      <c r="N130">
        <f>(diabetes_tab[[#This Row],[SEX]]-AVERAGE(diabetes_tab[SEX]))/(_xlfn.STDEV.P(diabetes_tab[SEX])*SQRT(442))</f>
        <v>-4.4641636506989102E-2</v>
      </c>
      <c r="O130">
        <f>(diabetes_tab[[#This Row],[BMI]]-AVERAGE(diabetes_tab[BMI]))/(_xlfn.STDEV.P(diabetes_tab[BMI])*SQRT(442))</f>
        <v>-6.2252181977609601E-2</v>
      </c>
      <c r="P130">
        <f>(diabetes_tab[[#This Row],[BP]]-AVERAGE(diabetes_tab[BP]))/(_xlfn.STDEV.P(diabetes_tab[BP])*SQRT(442))</f>
        <v>-2.632752814785308E-2</v>
      </c>
    </row>
    <row r="131" spans="1:16" x14ac:dyDescent="0.35">
      <c r="A131">
        <v>51</v>
      </c>
      <c r="B131">
        <v>1</v>
      </c>
      <c r="C131">
        <v>27.9</v>
      </c>
      <c r="D131">
        <v>96</v>
      </c>
      <c r="E131">
        <v>196</v>
      </c>
      <c r="F131">
        <v>122.2</v>
      </c>
      <c r="G131">
        <v>42</v>
      </c>
      <c r="H131">
        <v>5</v>
      </c>
      <c r="I131">
        <v>5.0689000000000002</v>
      </c>
      <c r="J131">
        <v>120</v>
      </c>
      <c r="K131">
        <v>268</v>
      </c>
      <c r="M131">
        <f>(diabetes_tab[[#This Row],[AGE]]-AVERAGE(diabetes_tab[AGE]))/(_xlfn.STDEV.P(diabetes_tab[AGE])*SQRT(442))</f>
        <v>9.0155988252676542E-3</v>
      </c>
      <c r="N131">
        <f>(diabetes_tab[[#This Row],[SEX]]-AVERAGE(diabetes_tab[SEX]))/(_xlfn.STDEV.P(diabetes_tab[SEX])*SQRT(442))</f>
        <v>-4.4641636506989102E-2</v>
      </c>
      <c r="O131">
        <f>(diabetes_tab[[#This Row],[BMI]]-AVERAGE(diabetes_tab[BMI]))/(_xlfn.STDEV.P(diabetes_tab[BMI])*SQRT(442))</f>
        <v>1.6428099415689935E-2</v>
      </c>
      <c r="P131">
        <f>(diabetes_tab[[#This Row],[BP]]-AVERAGE(diabetes_tab[BP]))/(_xlfn.STDEV.P(diabetes_tab[BP])*SQRT(442))</f>
        <v>4.6581306347904155E-3</v>
      </c>
    </row>
    <row r="132" spans="1:16" x14ac:dyDescent="0.35">
      <c r="A132">
        <v>31</v>
      </c>
      <c r="B132">
        <v>2</v>
      </c>
      <c r="C132">
        <v>35.299999999999997</v>
      </c>
      <c r="D132">
        <v>125</v>
      </c>
      <c r="E132">
        <v>187</v>
      </c>
      <c r="F132">
        <v>112.4</v>
      </c>
      <c r="G132">
        <v>48</v>
      </c>
      <c r="H132">
        <v>4</v>
      </c>
      <c r="I132">
        <v>4.8902999999999999</v>
      </c>
      <c r="J132">
        <v>109</v>
      </c>
      <c r="K132">
        <v>274</v>
      </c>
      <c r="M132">
        <f>(diabetes_tab[[#This Row],[AGE]]-AVERAGE(diabetes_tab[AGE]))/(_xlfn.STDEV.P(diabetes_tab[AGE])*SQRT(442))</f>
        <v>-6.363517019512073E-2</v>
      </c>
      <c r="N132">
        <f>(diabetes_tab[[#This Row],[SEX]]-AVERAGE(diabetes_tab[SEX]))/(_xlfn.STDEV.P(diabetes_tab[SEX])*SQRT(442))</f>
        <v>5.0680118739818564E-2</v>
      </c>
      <c r="O132">
        <f>(diabetes_tab[[#This Row],[BMI]]-AVERAGE(diabetes_tab[BMI]))/(_xlfn.STDEV.P(diabetes_tab[BMI])*SQRT(442))</f>
        <v>9.6186192882870308E-2</v>
      </c>
      <c r="P132">
        <f>(diabetes_tab[[#This Row],[BP]]-AVERAGE(diabetes_tab[BP]))/(_xlfn.STDEV.P(diabetes_tab[BP])*SQRT(442))</f>
        <v>0.10450080893441946</v>
      </c>
    </row>
    <row r="133" spans="1:16" x14ac:dyDescent="0.35">
      <c r="A133">
        <v>22</v>
      </c>
      <c r="B133">
        <v>1</v>
      </c>
      <c r="C133">
        <v>19.899999999999999</v>
      </c>
      <c r="D133">
        <v>75</v>
      </c>
      <c r="E133">
        <v>175</v>
      </c>
      <c r="F133">
        <v>108.6</v>
      </c>
      <c r="G133">
        <v>54</v>
      </c>
      <c r="H133">
        <v>3</v>
      </c>
      <c r="I133">
        <v>4.1271000000000004</v>
      </c>
      <c r="J133">
        <v>72</v>
      </c>
      <c r="K133">
        <v>158</v>
      </c>
      <c r="M133">
        <f>(diabetes_tab[[#This Row],[AGE]]-AVERAGE(diabetes_tab[AGE]))/(_xlfn.STDEV.P(diabetes_tab[AGE])*SQRT(442))</f>
        <v>-9.6328016254295504E-2</v>
      </c>
      <c r="N133">
        <f>(diabetes_tab[[#This Row],[SEX]]-AVERAGE(diabetes_tab[SEX]))/(_xlfn.STDEV.P(diabetes_tab[SEX])*SQRT(442))</f>
        <v>-4.4641636506989102E-2</v>
      </c>
      <c r="O133">
        <f>(diabetes_tab[[#This Row],[BMI]]-AVERAGE(diabetes_tab[BMI]))/(_xlfn.STDEV.P(diabetes_tab[BMI])*SQRT(442))</f>
        <v>-6.9796866494775345E-2</v>
      </c>
      <c r="P133">
        <f>(diabetes_tab[[#This Row],[BP]]-AVERAGE(diabetes_tab[BP]))/(_xlfn.STDEV.P(diabetes_tab[BP])*SQRT(442))</f>
        <v>-6.7641739858044406E-2</v>
      </c>
    </row>
    <row r="134" spans="1:16" x14ac:dyDescent="0.35">
      <c r="A134">
        <v>53</v>
      </c>
      <c r="B134">
        <v>2</v>
      </c>
      <c r="C134">
        <v>24.4</v>
      </c>
      <c r="D134">
        <v>92</v>
      </c>
      <c r="E134">
        <v>214</v>
      </c>
      <c r="F134">
        <v>146</v>
      </c>
      <c r="G134">
        <v>50</v>
      </c>
      <c r="H134">
        <v>4</v>
      </c>
      <c r="I134">
        <v>4.4997999999999996</v>
      </c>
      <c r="J134">
        <v>97</v>
      </c>
      <c r="K134">
        <v>107</v>
      </c>
      <c r="M134">
        <f>(diabetes_tab[[#This Row],[AGE]]-AVERAGE(diabetes_tab[AGE]))/(_xlfn.STDEV.P(diabetes_tab[AGE])*SQRT(442))</f>
        <v>1.6280675727306491E-2</v>
      </c>
      <c r="N134">
        <f>(diabetes_tab[[#This Row],[SEX]]-AVERAGE(diabetes_tab[SEX]))/(_xlfn.STDEV.P(diabetes_tab[SEX])*SQRT(442))</f>
        <v>5.0680118739818564E-2</v>
      </c>
      <c r="O134">
        <f>(diabetes_tab[[#This Row],[BMI]]-AVERAGE(diabetes_tab[BMI]))/(_xlfn.STDEV.P(diabetes_tab[BMI])*SQRT(442))</f>
        <v>-2.1295323170138623E-2</v>
      </c>
      <c r="P134">
        <f>(diabetes_tab[[#This Row],[BP]]-AVERAGE(diabetes_tab[BP]))/(_xlfn.STDEV.P(diabetes_tab[BP])*SQRT(442))</f>
        <v>-9.113273268606694E-3</v>
      </c>
    </row>
    <row r="135" spans="1:16" x14ac:dyDescent="0.35">
      <c r="A135">
        <v>37</v>
      </c>
      <c r="B135">
        <v>2</v>
      </c>
      <c r="C135">
        <v>21.4</v>
      </c>
      <c r="D135">
        <v>83</v>
      </c>
      <c r="E135">
        <v>128</v>
      </c>
      <c r="F135">
        <v>69.599999999999994</v>
      </c>
      <c r="G135">
        <v>49</v>
      </c>
      <c r="H135">
        <v>3</v>
      </c>
      <c r="I135">
        <v>3.8500999999999999</v>
      </c>
      <c r="J135">
        <v>84</v>
      </c>
      <c r="K135">
        <v>83</v>
      </c>
      <c r="M135">
        <f>(diabetes_tab[[#This Row],[AGE]]-AVERAGE(diabetes_tab[AGE]))/(_xlfn.STDEV.P(diabetes_tab[AGE])*SQRT(442))</f>
        <v>-4.1839939489004212E-2</v>
      </c>
      <c r="N135">
        <f>(diabetes_tab[[#This Row],[SEX]]-AVERAGE(diabetes_tab[SEX]))/(_xlfn.STDEV.P(diabetes_tab[SEX])*SQRT(442))</f>
        <v>5.0680118739818564E-2</v>
      </c>
      <c r="O135">
        <f>(diabetes_tab[[#This Row],[BMI]]-AVERAGE(diabetes_tab[BMI]))/(_xlfn.STDEV.P(diabetes_tab[BMI])*SQRT(442))</f>
        <v>-5.3629685386563104E-2</v>
      </c>
      <c r="P135">
        <f>(diabetes_tab[[#This Row],[BP]]-AVERAGE(diabetes_tab[BP]))/(_xlfn.STDEV.P(diabetes_tab[BP])*SQRT(442))</f>
        <v>-4.0098932051250188E-2</v>
      </c>
    </row>
    <row r="136" spans="1:16" x14ac:dyDescent="0.35">
      <c r="A136">
        <v>28</v>
      </c>
      <c r="B136">
        <v>1</v>
      </c>
      <c r="C136">
        <v>30.4</v>
      </c>
      <c r="D136">
        <v>85</v>
      </c>
      <c r="E136">
        <v>198</v>
      </c>
      <c r="F136">
        <v>115.6</v>
      </c>
      <c r="G136">
        <v>67</v>
      </c>
      <c r="H136">
        <v>3</v>
      </c>
      <c r="I136">
        <v>4.3437999999999999</v>
      </c>
      <c r="J136">
        <v>80</v>
      </c>
      <c r="K136">
        <v>103</v>
      </c>
      <c r="M136">
        <f>(diabetes_tab[[#This Row],[AGE]]-AVERAGE(diabetes_tab[AGE]))/(_xlfn.STDEV.P(diabetes_tab[AGE])*SQRT(442))</f>
        <v>-7.4532785548178979E-2</v>
      </c>
      <c r="N136">
        <f>(diabetes_tab[[#This Row],[SEX]]-AVERAGE(diabetes_tab[SEX]))/(_xlfn.STDEV.P(diabetes_tab[SEX])*SQRT(442))</f>
        <v>-4.4641636506989102E-2</v>
      </c>
      <c r="O136">
        <f>(diabetes_tab[[#This Row],[BMI]]-AVERAGE(diabetes_tab[BMI]))/(_xlfn.STDEV.P(diabetes_tab[BMI])*SQRT(442))</f>
        <v>4.3373401262710332E-2</v>
      </c>
      <c r="P136">
        <f>(diabetes_tab[[#This Row],[BP]]-AVERAGE(diabetes_tab[BP]))/(_xlfn.STDEV.P(diabetes_tab[BP])*SQRT(442))</f>
        <v>-3.3213230099551634E-2</v>
      </c>
    </row>
    <row r="137" spans="1:16" x14ac:dyDescent="0.35">
      <c r="A137">
        <v>47</v>
      </c>
      <c r="B137">
        <v>1</v>
      </c>
      <c r="C137">
        <v>31.6</v>
      </c>
      <c r="D137">
        <v>84</v>
      </c>
      <c r="E137">
        <v>154</v>
      </c>
      <c r="F137">
        <v>88</v>
      </c>
      <c r="G137">
        <v>30</v>
      </c>
      <c r="H137">
        <v>5.0999999999999996</v>
      </c>
      <c r="I137">
        <v>5.1985000000000001</v>
      </c>
      <c r="J137">
        <v>105</v>
      </c>
      <c r="K137">
        <v>272</v>
      </c>
      <c r="M137">
        <f>(diabetes_tab[[#This Row],[AGE]]-AVERAGE(diabetes_tab[AGE]))/(_xlfn.STDEV.P(diabetes_tab[AGE])*SQRT(442))</f>
        <v>-5.5145549788100231E-3</v>
      </c>
      <c r="N137">
        <f>(diabetes_tab[[#This Row],[SEX]]-AVERAGE(diabetes_tab[SEX]))/(_xlfn.STDEV.P(diabetes_tab[SEX])*SQRT(442))</f>
        <v>-4.4641636506989102E-2</v>
      </c>
      <c r="O137">
        <f>(diabetes_tab[[#This Row],[BMI]]-AVERAGE(diabetes_tab[BMI]))/(_xlfn.STDEV.P(diabetes_tab[BMI])*SQRT(442))</f>
        <v>5.6307146149280153E-2</v>
      </c>
      <c r="P137">
        <f>(diabetes_tab[[#This Row],[BP]]-AVERAGE(diabetes_tab[BP]))/(_xlfn.STDEV.P(diabetes_tab[BP])*SQRT(442))</f>
        <v>-3.6656081075400915E-2</v>
      </c>
    </row>
    <row r="138" spans="1:16" x14ac:dyDescent="0.35">
      <c r="A138">
        <v>23</v>
      </c>
      <c r="B138">
        <v>1</v>
      </c>
      <c r="C138">
        <v>18.8</v>
      </c>
      <c r="D138">
        <v>78</v>
      </c>
      <c r="E138">
        <v>145</v>
      </c>
      <c r="F138">
        <v>72</v>
      </c>
      <c r="G138">
        <v>63</v>
      </c>
      <c r="H138">
        <v>2</v>
      </c>
      <c r="I138">
        <v>3.9119999999999999</v>
      </c>
      <c r="J138">
        <v>86</v>
      </c>
      <c r="K138">
        <v>85</v>
      </c>
      <c r="M138">
        <f>(diabetes_tab[[#This Row],[AGE]]-AVERAGE(diabetes_tab[AGE]))/(_xlfn.STDEV.P(diabetes_tab[AGE])*SQRT(442))</f>
        <v>-9.2695477803276083E-2</v>
      </c>
      <c r="N138">
        <f>(diabetes_tab[[#This Row],[SEX]]-AVERAGE(diabetes_tab[SEX]))/(_xlfn.STDEV.P(diabetes_tab[SEX])*SQRT(442))</f>
        <v>-4.4641636506989102E-2</v>
      </c>
      <c r="O138">
        <f>(diabetes_tab[[#This Row],[BMI]]-AVERAGE(diabetes_tab[BMI]))/(_xlfn.STDEV.P(diabetes_tab[BMI])*SQRT(442))</f>
        <v>-8.1652799307464302E-2</v>
      </c>
      <c r="P138">
        <f>(diabetes_tab[[#This Row],[BP]]-AVERAGE(diabetes_tab[BP]))/(_xlfn.STDEV.P(diabetes_tab[BP])*SQRT(442))</f>
        <v>-5.7313186930496578E-2</v>
      </c>
    </row>
    <row r="139" spans="1:16" x14ac:dyDescent="0.35">
      <c r="A139">
        <v>50</v>
      </c>
      <c r="B139">
        <v>1</v>
      </c>
      <c r="C139">
        <v>31</v>
      </c>
      <c r="D139">
        <v>123</v>
      </c>
      <c r="E139">
        <v>178</v>
      </c>
      <c r="F139">
        <v>105</v>
      </c>
      <c r="G139">
        <v>48</v>
      </c>
      <c r="H139">
        <v>4</v>
      </c>
      <c r="I139">
        <v>4.8282999999999996</v>
      </c>
      <c r="J139">
        <v>88</v>
      </c>
      <c r="K139">
        <v>280</v>
      </c>
      <c r="M139">
        <f>(diabetes_tab[[#This Row],[AGE]]-AVERAGE(diabetes_tab[AGE]))/(_xlfn.STDEV.P(diabetes_tab[AGE])*SQRT(442))</f>
        <v>5.3830603742482342E-3</v>
      </c>
      <c r="N139">
        <f>(diabetes_tab[[#This Row],[SEX]]-AVERAGE(diabetes_tab[SEX]))/(_xlfn.STDEV.P(diabetes_tab[SEX])*SQRT(442))</f>
        <v>-4.4641636506989102E-2</v>
      </c>
      <c r="O139">
        <f>(diabetes_tab[[#This Row],[BMI]]-AVERAGE(diabetes_tab[BMI]))/(_xlfn.STDEV.P(diabetes_tab[BMI])*SQRT(442))</f>
        <v>4.9840273705995246E-2</v>
      </c>
      <c r="P139">
        <f>(diabetes_tab[[#This Row],[BP]]-AVERAGE(diabetes_tab[BP]))/(_xlfn.STDEV.P(diabetes_tab[BP])*SQRT(442))</f>
        <v>9.7615106982720912E-2</v>
      </c>
    </row>
    <row r="140" spans="1:16" x14ac:dyDescent="0.35">
      <c r="A140">
        <v>58</v>
      </c>
      <c r="B140">
        <v>2</v>
      </c>
      <c r="C140">
        <v>36.700000000000003</v>
      </c>
      <c r="D140">
        <v>117</v>
      </c>
      <c r="E140">
        <v>166</v>
      </c>
      <c r="F140">
        <v>93.8</v>
      </c>
      <c r="G140">
        <v>44</v>
      </c>
      <c r="H140">
        <v>4</v>
      </c>
      <c r="I140">
        <v>4.9488000000000003</v>
      </c>
      <c r="J140">
        <v>109</v>
      </c>
      <c r="K140">
        <v>336</v>
      </c>
      <c r="M140">
        <f>(diabetes_tab[[#This Row],[AGE]]-AVERAGE(diabetes_tab[AGE]))/(_xlfn.STDEV.P(diabetes_tab[AGE])*SQRT(442))</f>
        <v>3.4443367982403585E-2</v>
      </c>
      <c r="N140">
        <f>(diabetes_tab[[#This Row],[SEX]]-AVERAGE(diabetes_tab[SEX]))/(_xlfn.STDEV.P(diabetes_tab[SEX])*SQRT(442))</f>
        <v>5.0680118739818564E-2</v>
      </c>
      <c r="O140">
        <f>(diabetes_tab[[#This Row],[BMI]]-AVERAGE(diabetes_tab[BMI]))/(_xlfn.STDEV.P(diabetes_tab[BMI])*SQRT(442))</f>
        <v>0.11127556191720178</v>
      </c>
      <c r="P140">
        <f>(diabetes_tab[[#This Row],[BP]]-AVERAGE(diabetes_tab[BP]))/(_xlfn.STDEV.P(diabetes_tab[BP])*SQRT(442))</f>
        <v>7.6958001127625242E-2</v>
      </c>
    </row>
    <row r="141" spans="1:16" x14ac:dyDescent="0.35">
      <c r="A141">
        <v>55</v>
      </c>
      <c r="B141">
        <v>1</v>
      </c>
      <c r="C141">
        <v>32.1</v>
      </c>
      <c r="D141">
        <v>110</v>
      </c>
      <c r="E141">
        <v>164</v>
      </c>
      <c r="F141">
        <v>84.2</v>
      </c>
      <c r="G141">
        <v>42</v>
      </c>
      <c r="H141">
        <v>4</v>
      </c>
      <c r="I141">
        <v>5.2416999999999998</v>
      </c>
      <c r="J141">
        <v>90</v>
      </c>
      <c r="K141">
        <v>281</v>
      </c>
      <c r="M141">
        <f>(diabetes_tab[[#This Row],[AGE]]-AVERAGE(diabetes_tab[AGE]))/(_xlfn.STDEV.P(diabetes_tab[AGE])*SQRT(442))</f>
        <v>2.3545752629345329E-2</v>
      </c>
      <c r="N141">
        <f>(diabetes_tab[[#This Row],[SEX]]-AVERAGE(diabetes_tab[SEX]))/(_xlfn.STDEV.P(diabetes_tab[SEX])*SQRT(442))</f>
        <v>-4.4641636506989102E-2</v>
      </c>
      <c r="O141">
        <f>(diabetes_tab[[#This Row],[BMI]]-AVERAGE(diabetes_tab[BMI]))/(_xlfn.STDEV.P(diabetes_tab[BMI])*SQRT(442))</f>
        <v>6.1696206518684238E-2</v>
      </c>
      <c r="P141">
        <f>(diabetes_tab[[#This Row],[BP]]-AVERAGE(diabetes_tab[BP]))/(_xlfn.STDEV.P(diabetes_tab[BP])*SQRT(442))</f>
        <v>5.2858044296680298E-2</v>
      </c>
    </row>
    <row r="142" spans="1:16" x14ac:dyDescent="0.35">
      <c r="A142">
        <v>60</v>
      </c>
      <c r="B142">
        <v>2</v>
      </c>
      <c r="C142">
        <v>27.7</v>
      </c>
      <c r="D142">
        <v>107</v>
      </c>
      <c r="E142">
        <v>167</v>
      </c>
      <c r="F142">
        <v>114.6</v>
      </c>
      <c r="G142">
        <v>38</v>
      </c>
      <c r="H142">
        <v>4</v>
      </c>
      <c r="I142">
        <v>4.2766999999999999</v>
      </c>
      <c r="J142">
        <v>95</v>
      </c>
      <c r="K142">
        <v>118</v>
      </c>
      <c r="M142">
        <f>(diabetes_tab[[#This Row],[AGE]]-AVERAGE(diabetes_tab[AGE]))/(_xlfn.STDEV.P(diabetes_tab[AGE])*SQRT(442))</f>
        <v>4.1708444884442426E-2</v>
      </c>
      <c r="N142">
        <f>(diabetes_tab[[#This Row],[SEX]]-AVERAGE(diabetes_tab[SEX]))/(_xlfn.STDEV.P(diabetes_tab[SEX])*SQRT(442))</f>
        <v>5.0680118739818564E-2</v>
      </c>
      <c r="O142">
        <f>(diabetes_tab[[#This Row],[BMI]]-AVERAGE(diabetes_tab[BMI]))/(_xlfn.STDEV.P(diabetes_tab[BMI])*SQRT(442))</f>
        <v>1.4272475267928309E-2</v>
      </c>
      <c r="P142">
        <f>(diabetes_tab[[#This Row],[BP]]-AVERAGE(diabetes_tab[BP]))/(_xlfn.STDEV.P(diabetes_tab[BP])*SQRT(442))</f>
        <v>4.252949136913247E-2</v>
      </c>
    </row>
    <row r="143" spans="1:16" x14ac:dyDescent="0.35">
      <c r="A143">
        <v>41</v>
      </c>
      <c r="B143">
        <v>1</v>
      </c>
      <c r="C143">
        <v>30.8</v>
      </c>
      <c r="D143">
        <v>81</v>
      </c>
      <c r="E143">
        <v>214</v>
      </c>
      <c r="F143">
        <v>152</v>
      </c>
      <c r="G143">
        <v>28</v>
      </c>
      <c r="H143">
        <v>7.6</v>
      </c>
      <c r="I143">
        <v>5.1357999999999997</v>
      </c>
      <c r="J143">
        <v>123</v>
      </c>
      <c r="K143">
        <v>317</v>
      </c>
      <c r="M143">
        <f>(diabetes_tab[[#This Row],[AGE]]-AVERAGE(diabetes_tab[AGE]))/(_xlfn.STDEV.P(diabetes_tab[AGE])*SQRT(442))</f>
        <v>-2.7309785684926539E-2</v>
      </c>
      <c r="N143">
        <f>(diabetes_tab[[#This Row],[SEX]]-AVERAGE(diabetes_tab[SEX]))/(_xlfn.STDEV.P(diabetes_tab[SEX])*SQRT(442))</f>
        <v>-4.4641636506989102E-2</v>
      </c>
      <c r="O143">
        <f>(diabetes_tab[[#This Row],[BMI]]-AVERAGE(diabetes_tab[BMI]))/(_xlfn.STDEV.P(diabetes_tab[BMI])*SQRT(442))</f>
        <v>4.7684649558233622E-2</v>
      </c>
      <c r="P143">
        <f>(diabetes_tab[[#This Row],[BP]]-AVERAGE(diabetes_tab[BP]))/(_xlfn.STDEV.P(diabetes_tab[BP])*SQRT(442))</f>
        <v>-4.6984634002948743E-2</v>
      </c>
    </row>
    <row r="144" spans="1:16" x14ac:dyDescent="0.35">
      <c r="A144">
        <v>60</v>
      </c>
      <c r="B144">
        <v>2</v>
      </c>
      <c r="C144">
        <v>27.5</v>
      </c>
      <c r="D144">
        <v>106</v>
      </c>
      <c r="E144">
        <v>229</v>
      </c>
      <c r="F144">
        <v>143.80000000000001</v>
      </c>
      <c r="G144">
        <v>51</v>
      </c>
      <c r="H144">
        <v>4</v>
      </c>
      <c r="I144">
        <v>5.1417000000000002</v>
      </c>
      <c r="J144">
        <v>91</v>
      </c>
      <c r="K144">
        <v>235</v>
      </c>
      <c r="M144">
        <f>(diabetes_tab[[#This Row],[AGE]]-AVERAGE(diabetes_tab[AGE]))/(_xlfn.STDEV.P(diabetes_tab[AGE])*SQRT(442))</f>
        <v>4.1708444884442426E-2</v>
      </c>
      <c r="N144">
        <f>(diabetes_tab[[#This Row],[SEX]]-AVERAGE(diabetes_tab[SEX]))/(_xlfn.STDEV.P(diabetes_tab[SEX])*SQRT(442))</f>
        <v>5.0680118739818564E-2</v>
      </c>
      <c r="O144">
        <f>(diabetes_tab[[#This Row],[BMI]]-AVERAGE(diabetes_tab[BMI]))/(_xlfn.STDEV.P(diabetes_tab[BMI])*SQRT(442))</f>
        <v>1.2116851120166685E-2</v>
      </c>
      <c r="P144">
        <f>(diabetes_tab[[#This Row],[BP]]-AVERAGE(diabetes_tab[BP]))/(_xlfn.STDEV.P(diabetes_tab[BP])*SQRT(442))</f>
        <v>3.908664039328319E-2</v>
      </c>
    </row>
    <row r="145" spans="1:16" x14ac:dyDescent="0.35">
      <c r="A145">
        <v>40</v>
      </c>
      <c r="B145">
        <v>1</v>
      </c>
      <c r="C145">
        <v>26.9</v>
      </c>
      <c r="D145">
        <v>92</v>
      </c>
      <c r="E145">
        <v>203</v>
      </c>
      <c r="F145">
        <v>119.8</v>
      </c>
      <c r="G145">
        <v>70</v>
      </c>
      <c r="H145">
        <v>3</v>
      </c>
      <c r="I145">
        <v>4.1897000000000002</v>
      </c>
      <c r="J145">
        <v>81</v>
      </c>
      <c r="K145">
        <v>60</v>
      </c>
      <c r="M145">
        <f>(diabetes_tab[[#This Row],[AGE]]-AVERAGE(diabetes_tab[AGE]))/(_xlfn.STDEV.P(diabetes_tab[AGE])*SQRT(442))</f>
        <v>-3.0942324135945956E-2</v>
      </c>
      <c r="N145">
        <f>(diabetes_tab[[#This Row],[SEX]]-AVERAGE(diabetes_tab[SEX]))/(_xlfn.STDEV.P(diabetes_tab[SEX])*SQRT(442))</f>
        <v>-4.4641636506989102E-2</v>
      </c>
      <c r="O145">
        <f>(diabetes_tab[[#This Row],[BMI]]-AVERAGE(diabetes_tab[BMI]))/(_xlfn.STDEV.P(diabetes_tab[BMI])*SQRT(442))</f>
        <v>5.6499786768817745E-3</v>
      </c>
      <c r="P145">
        <f>(diabetes_tab[[#This Row],[BP]]-AVERAGE(diabetes_tab[BP]))/(_xlfn.STDEV.P(diabetes_tab[BP])*SQRT(442))</f>
        <v>-9.113273268606694E-3</v>
      </c>
    </row>
    <row r="146" spans="1:16" x14ac:dyDescent="0.35">
      <c r="A146">
        <v>57</v>
      </c>
      <c r="B146">
        <v>2</v>
      </c>
      <c r="C146">
        <v>30.7</v>
      </c>
      <c r="D146">
        <v>90</v>
      </c>
      <c r="E146">
        <v>204</v>
      </c>
      <c r="F146">
        <v>147.80000000000001</v>
      </c>
      <c r="G146">
        <v>34</v>
      </c>
      <c r="H146">
        <v>6</v>
      </c>
      <c r="I146">
        <v>4.7095000000000002</v>
      </c>
      <c r="J146">
        <v>93</v>
      </c>
      <c r="K146">
        <v>174</v>
      </c>
      <c r="M146">
        <f>(diabetes_tab[[#This Row],[AGE]]-AVERAGE(diabetes_tab[AGE]))/(_xlfn.STDEV.P(diabetes_tab[AGE])*SQRT(442))</f>
        <v>3.0810829531384167E-2</v>
      </c>
      <c r="N146">
        <f>(diabetes_tab[[#This Row],[SEX]]-AVERAGE(diabetes_tab[SEX]))/(_xlfn.STDEV.P(diabetes_tab[SEX])*SQRT(442))</f>
        <v>5.0680118739818564E-2</v>
      </c>
      <c r="O146">
        <f>(diabetes_tab[[#This Row],[BMI]]-AVERAGE(diabetes_tab[BMI]))/(_xlfn.STDEV.P(diabetes_tab[BMI])*SQRT(442))</f>
        <v>4.6606837484352792E-2</v>
      </c>
      <c r="P146">
        <f>(diabetes_tab[[#This Row],[BP]]-AVERAGE(diabetes_tab[BP]))/(_xlfn.STDEV.P(diabetes_tab[BP])*SQRT(442))</f>
        <v>-1.5998975220305248E-2</v>
      </c>
    </row>
    <row r="147" spans="1:16" x14ac:dyDescent="0.35">
      <c r="A147">
        <v>37</v>
      </c>
      <c r="B147">
        <v>1</v>
      </c>
      <c r="C147">
        <v>38.299999999999997</v>
      </c>
      <c r="D147">
        <v>113</v>
      </c>
      <c r="E147">
        <v>165</v>
      </c>
      <c r="F147">
        <v>94.6</v>
      </c>
      <c r="G147">
        <v>53</v>
      </c>
      <c r="H147">
        <v>3</v>
      </c>
      <c r="I147">
        <v>4.4659000000000004</v>
      </c>
      <c r="J147">
        <v>79</v>
      </c>
      <c r="K147">
        <v>259</v>
      </c>
      <c r="M147">
        <f>(diabetes_tab[[#This Row],[AGE]]-AVERAGE(diabetes_tab[AGE]))/(_xlfn.STDEV.P(diabetes_tab[AGE])*SQRT(442))</f>
        <v>-4.1839939489004212E-2</v>
      </c>
      <c r="N147">
        <f>(diabetes_tab[[#This Row],[SEX]]-AVERAGE(diabetes_tab[SEX]))/(_xlfn.STDEV.P(diabetes_tab[SEX])*SQRT(442))</f>
        <v>-4.4641636506989102E-2</v>
      </c>
      <c r="O147">
        <f>(diabetes_tab[[#This Row],[BMI]]-AVERAGE(diabetes_tab[BMI]))/(_xlfn.STDEV.P(diabetes_tab[BMI])*SQRT(442))</f>
        <v>0.12852055509929478</v>
      </c>
      <c r="P147">
        <f>(diabetes_tab[[#This Row],[BP]]-AVERAGE(diabetes_tab[BP]))/(_xlfn.STDEV.P(diabetes_tab[BP])*SQRT(442))</f>
        <v>6.3186597224228133E-2</v>
      </c>
    </row>
    <row r="148" spans="1:16" x14ac:dyDescent="0.35">
      <c r="A148">
        <v>40</v>
      </c>
      <c r="B148">
        <v>2</v>
      </c>
      <c r="C148">
        <v>31.9</v>
      </c>
      <c r="D148">
        <v>95</v>
      </c>
      <c r="E148">
        <v>198</v>
      </c>
      <c r="F148">
        <v>135.6</v>
      </c>
      <c r="G148">
        <v>38</v>
      </c>
      <c r="H148">
        <v>5</v>
      </c>
      <c r="I148">
        <v>4.8040000000000003</v>
      </c>
      <c r="J148">
        <v>93</v>
      </c>
      <c r="K148">
        <v>178</v>
      </c>
      <c r="M148">
        <f>(diabetes_tab[[#This Row],[AGE]]-AVERAGE(diabetes_tab[AGE]))/(_xlfn.STDEV.P(diabetes_tab[AGE])*SQRT(442))</f>
        <v>-3.0942324135945956E-2</v>
      </c>
      <c r="N148">
        <f>(diabetes_tab[[#This Row],[SEX]]-AVERAGE(diabetes_tab[SEX]))/(_xlfn.STDEV.P(diabetes_tab[SEX])*SQRT(442))</f>
        <v>5.0680118739818564E-2</v>
      </c>
      <c r="O148">
        <f>(diabetes_tab[[#This Row],[BMI]]-AVERAGE(diabetes_tab[BMI]))/(_xlfn.STDEV.P(diabetes_tab[BMI])*SQRT(442))</f>
        <v>5.9540582370922572E-2</v>
      </c>
      <c r="P148">
        <f>(diabetes_tab[[#This Row],[BP]]-AVERAGE(diabetes_tab[BP]))/(_xlfn.STDEV.P(diabetes_tab[BP])*SQRT(442))</f>
        <v>1.2152796589411383E-3</v>
      </c>
    </row>
    <row r="149" spans="1:16" x14ac:dyDescent="0.35">
      <c r="A149">
        <v>33</v>
      </c>
      <c r="B149">
        <v>1</v>
      </c>
      <c r="C149">
        <v>35</v>
      </c>
      <c r="D149">
        <v>89</v>
      </c>
      <c r="E149">
        <v>200</v>
      </c>
      <c r="F149">
        <v>130.4</v>
      </c>
      <c r="G149">
        <v>42</v>
      </c>
      <c r="H149">
        <v>4.76</v>
      </c>
      <c r="I149">
        <v>4.9272999999999998</v>
      </c>
      <c r="J149">
        <v>101</v>
      </c>
      <c r="K149">
        <v>128</v>
      </c>
      <c r="M149">
        <f>(diabetes_tab[[#This Row],[AGE]]-AVERAGE(diabetes_tab[AGE]))/(_xlfn.STDEV.P(diabetes_tab[AGE])*SQRT(442))</f>
        <v>-5.6370093293081888E-2</v>
      </c>
      <c r="N149">
        <f>(diabetes_tab[[#This Row],[SEX]]-AVERAGE(diabetes_tab[SEX]))/(_xlfn.STDEV.P(diabetes_tab[SEX])*SQRT(442))</f>
        <v>-4.4641636506989102E-2</v>
      </c>
      <c r="O149">
        <f>(diabetes_tab[[#This Row],[BMI]]-AVERAGE(diabetes_tab[BMI]))/(_xlfn.STDEV.P(diabetes_tab[BMI])*SQRT(442))</f>
        <v>9.2952756661227889E-2</v>
      </c>
      <c r="P149">
        <f>(diabetes_tab[[#This Row],[BP]]-AVERAGE(diabetes_tab[BP]))/(_xlfn.STDEV.P(diabetes_tab[BP])*SQRT(442))</f>
        <v>-1.9441826196154526E-2</v>
      </c>
    </row>
    <row r="150" spans="1:16" x14ac:dyDescent="0.35">
      <c r="A150">
        <v>32</v>
      </c>
      <c r="B150">
        <v>2</v>
      </c>
      <c r="C150">
        <v>27.8</v>
      </c>
      <c r="D150">
        <v>89</v>
      </c>
      <c r="E150">
        <v>216</v>
      </c>
      <c r="F150">
        <v>146.19999999999999</v>
      </c>
      <c r="G150">
        <v>55</v>
      </c>
      <c r="H150">
        <v>4</v>
      </c>
      <c r="I150">
        <v>4.3041</v>
      </c>
      <c r="J150">
        <v>91</v>
      </c>
      <c r="K150">
        <v>96</v>
      </c>
      <c r="M150">
        <f>(diabetes_tab[[#This Row],[AGE]]-AVERAGE(diabetes_tab[AGE]))/(_xlfn.STDEV.P(diabetes_tab[AGE])*SQRT(442))</f>
        <v>-6.0002631744101309E-2</v>
      </c>
      <c r="N150">
        <f>(diabetes_tab[[#This Row],[SEX]]-AVERAGE(diabetes_tab[SEX]))/(_xlfn.STDEV.P(diabetes_tab[SEX])*SQRT(442))</f>
        <v>5.0680118739818564E-2</v>
      </c>
      <c r="O150">
        <f>(diabetes_tab[[#This Row],[BMI]]-AVERAGE(diabetes_tab[BMI]))/(_xlfn.STDEV.P(diabetes_tab[BMI])*SQRT(442))</f>
        <v>1.5350287341809141E-2</v>
      </c>
      <c r="P150">
        <f>(diabetes_tab[[#This Row],[BP]]-AVERAGE(diabetes_tab[BP]))/(_xlfn.STDEV.P(diabetes_tab[BP])*SQRT(442))</f>
        <v>-1.9441826196154526E-2</v>
      </c>
    </row>
    <row r="151" spans="1:16" x14ac:dyDescent="0.35">
      <c r="A151">
        <v>35</v>
      </c>
      <c r="B151">
        <v>2</v>
      </c>
      <c r="C151">
        <v>25.9</v>
      </c>
      <c r="D151">
        <v>81</v>
      </c>
      <c r="E151">
        <v>174</v>
      </c>
      <c r="F151">
        <v>102.4</v>
      </c>
      <c r="G151">
        <v>31</v>
      </c>
      <c r="H151">
        <v>6</v>
      </c>
      <c r="I151">
        <v>5.3132000000000001</v>
      </c>
      <c r="J151">
        <v>82</v>
      </c>
      <c r="K151">
        <v>126</v>
      </c>
      <c r="M151">
        <f>(diabetes_tab[[#This Row],[AGE]]-AVERAGE(diabetes_tab[AGE]))/(_xlfn.STDEV.P(diabetes_tab[AGE])*SQRT(442))</f>
        <v>-4.9105016391043053E-2</v>
      </c>
      <c r="N151">
        <f>(diabetes_tab[[#This Row],[SEX]]-AVERAGE(diabetes_tab[SEX]))/(_xlfn.STDEV.P(diabetes_tab[SEX])*SQRT(442))</f>
        <v>5.0680118739818564E-2</v>
      </c>
      <c r="O151">
        <f>(diabetes_tab[[#This Row],[BMI]]-AVERAGE(diabetes_tab[BMI]))/(_xlfn.STDEV.P(diabetes_tab[BMI])*SQRT(442))</f>
        <v>-5.1281420619263846E-3</v>
      </c>
      <c r="P151">
        <f>(diabetes_tab[[#This Row],[BP]]-AVERAGE(diabetes_tab[BP]))/(_xlfn.STDEV.P(diabetes_tab[BP])*SQRT(442))</f>
        <v>-4.6984634002948743E-2</v>
      </c>
    </row>
    <row r="152" spans="1:16" x14ac:dyDescent="0.35">
      <c r="A152">
        <v>55</v>
      </c>
      <c r="B152">
        <v>1</v>
      </c>
      <c r="C152">
        <v>32.9</v>
      </c>
      <c r="D152">
        <v>102</v>
      </c>
      <c r="E152">
        <v>164</v>
      </c>
      <c r="F152">
        <v>106.2</v>
      </c>
      <c r="G152">
        <v>41</v>
      </c>
      <c r="H152">
        <v>4</v>
      </c>
      <c r="I152">
        <v>4.4307999999999996</v>
      </c>
      <c r="J152">
        <v>89</v>
      </c>
      <c r="K152">
        <v>288</v>
      </c>
      <c r="M152">
        <f>(diabetes_tab[[#This Row],[AGE]]-AVERAGE(diabetes_tab[AGE]))/(_xlfn.STDEV.P(diabetes_tab[AGE])*SQRT(442))</f>
        <v>2.3545752629345329E-2</v>
      </c>
      <c r="N152">
        <f>(diabetes_tab[[#This Row],[SEX]]-AVERAGE(diabetes_tab[SEX]))/(_xlfn.STDEV.P(diabetes_tab[SEX])*SQRT(442))</f>
        <v>-4.4641636506989102E-2</v>
      </c>
      <c r="O152">
        <f>(diabetes_tab[[#This Row],[BMI]]-AVERAGE(diabetes_tab[BMI]))/(_xlfn.STDEV.P(diabetes_tab[BMI])*SQRT(442))</f>
        <v>7.0318703109730735E-2</v>
      </c>
      <c r="P152">
        <f>(diabetes_tab[[#This Row],[BP]]-AVERAGE(diabetes_tab[BP]))/(_xlfn.STDEV.P(diabetes_tab[BP])*SQRT(442))</f>
        <v>2.5315236489886081E-2</v>
      </c>
    </row>
    <row r="153" spans="1:16" x14ac:dyDescent="0.35">
      <c r="A153">
        <v>49</v>
      </c>
      <c r="B153">
        <v>1</v>
      </c>
      <c r="C153">
        <v>26</v>
      </c>
      <c r="D153">
        <v>93</v>
      </c>
      <c r="E153">
        <v>183</v>
      </c>
      <c r="F153">
        <v>100.2</v>
      </c>
      <c r="G153">
        <v>64</v>
      </c>
      <c r="H153">
        <v>3</v>
      </c>
      <c r="I153">
        <v>4.5433000000000003</v>
      </c>
      <c r="J153">
        <v>88</v>
      </c>
      <c r="K153">
        <v>88</v>
      </c>
      <c r="M153">
        <f>(diabetes_tab[[#This Row],[AGE]]-AVERAGE(diabetes_tab[AGE]))/(_xlfn.STDEV.P(diabetes_tab[AGE])*SQRT(442))</f>
        <v>1.7505219232288153E-3</v>
      </c>
      <c r="N153">
        <f>(diabetes_tab[[#This Row],[SEX]]-AVERAGE(diabetes_tab[SEX]))/(_xlfn.STDEV.P(diabetes_tab[SEX])*SQRT(442))</f>
        <v>-4.4641636506989102E-2</v>
      </c>
      <c r="O153">
        <f>(diabetes_tab[[#This Row],[BMI]]-AVERAGE(diabetes_tab[BMI]))/(_xlfn.STDEV.P(diabetes_tab[BMI])*SQRT(442))</f>
        <v>-4.0503299880455534E-3</v>
      </c>
      <c r="P153">
        <f>(diabetes_tab[[#This Row],[BP]]-AVERAGE(diabetes_tab[BP]))/(_xlfn.STDEV.P(diabetes_tab[BP])*SQRT(442))</f>
        <v>-5.6704222927574169E-3</v>
      </c>
    </row>
    <row r="154" spans="1:16" x14ac:dyDescent="0.35">
      <c r="A154">
        <v>39</v>
      </c>
      <c r="B154">
        <v>2</v>
      </c>
      <c r="C154">
        <v>26.3</v>
      </c>
      <c r="D154">
        <v>115</v>
      </c>
      <c r="E154">
        <v>218</v>
      </c>
      <c r="F154">
        <v>158.19999999999999</v>
      </c>
      <c r="G154">
        <v>32</v>
      </c>
      <c r="H154">
        <v>7</v>
      </c>
      <c r="I154">
        <v>4.9344999999999999</v>
      </c>
      <c r="J154">
        <v>109</v>
      </c>
      <c r="K154">
        <v>292</v>
      </c>
      <c r="M154">
        <f>(diabetes_tab[[#This Row],[AGE]]-AVERAGE(diabetes_tab[AGE]))/(_xlfn.STDEV.P(diabetes_tab[AGE])*SQRT(442))</f>
        <v>-3.4574862586965377E-2</v>
      </c>
      <c r="N154">
        <f>(diabetes_tab[[#This Row],[SEX]]-AVERAGE(diabetes_tab[SEX]))/(_xlfn.STDEV.P(diabetes_tab[SEX])*SQRT(442))</f>
        <v>5.0680118739818564E-2</v>
      </c>
      <c r="O154">
        <f>(diabetes_tab[[#This Row],[BMI]]-AVERAGE(diabetes_tab[BMI]))/(_xlfn.STDEV.P(diabetes_tab[BMI])*SQRT(442))</f>
        <v>-8.1689376640309817E-4</v>
      </c>
      <c r="P154">
        <f>(diabetes_tab[[#This Row],[BP]]-AVERAGE(diabetes_tab[BP]))/(_xlfn.STDEV.P(diabetes_tab[BP])*SQRT(442))</f>
        <v>7.0072299175926681E-2</v>
      </c>
    </row>
    <row r="155" spans="1:16" x14ac:dyDescent="0.35">
      <c r="A155">
        <v>60</v>
      </c>
      <c r="B155">
        <v>2</v>
      </c>
      <c r="C155">
        <v>22.3</v>
      </c>
      <c r="D155">
        <v>113</v>
      </c>
      <c r="E155">
        <v>186</v>
      </c>
      <c r="F155">
        <v>125.8</v>
      </c>
      <c r="G155">
        <v>46</v>
      </c>
      <c r="H155">
        <v>4</v>
      </c>
      <c r="I155">
        <v>4.2626999999999997</v>
      </c>
      <c r="J155">
        <v>94</v>
      </c>
      <c r="K155">
        <v>71</v>
      </c>
      <c r="M155">
        <f>(diabetes_tab[[#This Row],[AGE]]-AVERAGE(diabetes_tab[AGE]))/(_xlfn.STDEV.P(diabetes_tab[AGE])*SQRT(442))</f>
        <v>4.1708444884442426E-2</v>
      </c>
      <c r="N155">
        <f>(diabetes_tab[[#This Row],[SEX]]-AVERAGE(diabetes_tab[SEX]))/(_xlfn.STDEV.P(diabetes_tab[SEX])*SQRT(442))</f>
        <v>5.0680118739818564E-2</v>
      </c>
      <c r="O155">
        <f>(diabetes_tab[[#This Row],[BMI]]-AVERAGE(diabetes_tab[BMI]))/(_xlfn.STDEV.P(diabetes_tab[BMI])*SQRT(442))</f>
        <v>-4.3929376721635736E-2</v>
      </c>
      <c r="P155">
        <f>(diabetes_tab[[#This Row],[BP]]-AVERAGE(diabetes_tab[BP]))/(_xlfn.STDEV.P(diabetes_tab[BP])*SQRT(442))</f>
        <v>6.3186597224228133E-2</v>
      </c>
    </row>
    <row r="156" spans="1:16" x14ac:dyDescent="0.35">
      <c r="A156">
        <v>67</v>
      </c>
      <c r="B156">
        <v>2</v>
      </c>
      <c r="C156">
        <v>28.3</v>
      </c>
      <c r="D156">
        <v>93</v>
      </c>
      <c r="E156">
        <v>204</v>
      </c>
      <c r="F156">
        <v>132.19999999999999</v>
      </c>
      <c r="G156">
        <v>49</v>
      </c>
      <c r="H156">
        <v>4</v>
      </c>
      <c r="I156">
        <v>4.7362000000000002</v>
      </c>
      <c r="J156">
        <v>92</v>
      </c>
      <c r="K156">
        <v>197</v>
      </c>
      <c r="M156">
        <f>(diabetes_tab[[#This Row],[AGE]]-AVERAGE(diabetes_tab[AGE]))/(_xlfn.STDEV.P(diabetes_tab[AGE])*SQRT(442))</f>
        <v>6.7136214041578351E-2</v>
      </c>
      <c r="N156">
        <f>(diabetes_tab[[#This Row],[SEX]]-AVERAGE(diabetes_tab[SEX]))/(_xlfn.STDEV.P(diabetes_tab[SEX])*SQRT(442))</f>
        <v>5.0680118739818564E-2</v>
      </c>
      <c r="O156">
        <f>(diabetes_tab[[#This Row],[BMI]]-AVERAGE(diabetes_tab[BMI]))/(_xlfn.STDEV.P(diabetes_tab[BMI])*SQRT(442))</f>
        <v>2.0739347711213222E-2</v>
      </c>
      <c r="P156">
        <f>(diabetes_tab[[#This Row],[BP]]-AVERAGE(diabetes_tab[BP]))/(_xlfn.STDEV.P(diabetes_tab[BP])*SQRT(442))</f>
        <v>-5.6704222927574169E-3</v>
      </c>
    </row>
    <row r="157" spans="1:16" x14ac:dyDescent="0.35">
      <c r="A157">
        <v>41</v>
      </c>
      <c r="B157">
        <v>2</v>
      </c>
      <c r="C157">
        <v>32</v>
      </c>
      <c r="D157">
        <v>109</v>
      </c>
      <c r="E157">
        <v>251</v>
      </c>
      <c r="F157">
        <v>170.6</v>
      </c>
      <c r="G157">
        <v>49</v>
      </c>
      <c r="H157">
        <v>5</v>
      </c>
      <c r="I157">
        <v>5.0561999999999996</v>
      </c>
      <c r="J157">
        <v>103</v>
      </c>
      <c r="K157">
        <v>186</v>
      </c>
      <c r="M157">
        <f>(diabetes_tab[[#This Row],[AGE]]-AVERAGE(diabetes_tab[AGE]))/(_xlfn.STDEV.P(diabetes_tab[AGE])*SQRT(442))</f>
        <v>-2.7309785684926539E-2</v>
      </c>
      <c r="N157">
        <f>(diabetes_tab[[#This Row],[SEX]]-AVERAGE(diabetes_tab[SEX]))/(_xlfn.STDEV.P(diabetes_tab[SEX])*SQRT(442))</f>
        <v>5.0680118739818564E-2</v>
      </c>
      <c r="O157">
        <f>(diabetes_tab[[#This Row],[BMI]]-AVERAGE(diabetes_tab[BMI]))/(_xlfn.STDEV.P(diabetes_tab[BMI])*SQRT(442))</f>
        <v>6.0618394444803408E-2</v>
      </c>
      <c r="P157">
        <f>(diabetes_tab[[#This Row],[BP]]-AVERAGE(diabetes_tab[BP]))/(_xlfn.STDEV.P(diabetes_tab[BP])*SQRT(442))</f>
        <v>4.9415193320831025E-2</v>
      </c>
    </row>
    <row r="158" spans="1:16" x14ac:dyDescent="0.35">
      <c r="A158">
        <v>44</v>
      </c>
      <c r="B158">
        <v>1</v>
      </c>
      <c r="C158">
        <v>25.4</v>
      </c>
      <c r="D158">
        <v>95</v>
      </c>
      <c r="E158">
        <v>162</v>
      </c>
      <c r="F158">
        <v>92.6</v>
      </c>
      <c r="G158">
        <v>53</v>
      </c>
      <c r="H158">
        <v>3</v>
      </c>
      <c r="I158">
        <v>4.4066999999999998</v>
      </c>
      <c r="J158">
        <v>83</v>
      </c>
      <c r="K158">
        <v>25</v>
      </c>
      <c r="M158">
        <f>(diabetes_tab[[#This Row],[AGE]]-AVERAGE(diabetes_tab[AGE]))/(_xlfn.STDEV.P(diabetes_tab[AGE])*SQRT(442))</f>
        <v>-1.641217033186828E-2</v>
      </c>
      <c r="N158">
        <f>(diabetes_tab[[#This Row],[SEX]]-AVERAGE(diabetes_tab[SEX]))/(_xlfn.STDEV.P(diabetes_tab[SEX])*SQRT(442))</f>
        <v>-4.4641636506989102E-2</v>
      </c>
      <c r="O158">
        <f>(diabetes_tab[[#This Row],[BMI]]-AVERAGE(diabetes_tab[BMI]))/(_xlfn.STDEV.P(diabetes_tab[BMI])*SQRT(442))</f>
        <v>-1.0517202431330464E-2</v>
      </c>
      <c r="P158">
        <f>(diabetes_tab[[#This Row],[BP]]-AVERAGE(diabetes_tab[BP]))/(_xlfn.STDEV.P(diabetes_tab[BP])*SQRT(442))</f>
        <v>1.2152796589411383E-3</v>
      </c>
    </row>
    <row r="159" spans="1:16" x14ac:dyDescent="0.35">
      <c r="A159">
        <v>48</v>
      </c>
      <c r="B159">
        <v>2</v>
      </c>
      <c r="C159">
        <v>23.3</v>
      </c>
      <c r="D159">
        <v>89.33</v>
      </c>
      <c r="E159">
        <v>212</v>
      </c>
      <c r="F159">
        <v>142.80000000000001</v>
      </c>
      <c r="G159">
        <v>46</v>
      </c>
      <c r="H159">
        <v>4.6100000000000003</v>
      </c>
      <c r="I159">
        <v>4.7535999999999996</v>
      </c>
      <c r="J159">
        <v>98</v>
      </c>
      <c r="K159">
        <v>84</v>
      </c>
      <c r="M159">
        <f>(diabetes_tab[[#This Row],[AGE]]-AVERAGE(diabetes_tab[AGE]))/(_xlfn.STDEV.P(diabetes_tab[AGE])*SQRT(442))</f>
        <v>-1.8820165277906038E-3</v>
      </c>
      <c r="N159">
        <f>(diabetes_tab[[#This Row],[SEX]]-AVERAGE(diabetes_tab[SEX]))/(_xlfn.STDEV.P(diabetes_tab[SEX])*SQRT(442))</f>
        <v>5.0680118739818564E-2</v>
      </c>
      <c r="O159">
        <f>(diabetes_tab[[#This Row],[BMI]]-AVERAGE(diabetes_tab[BMI]))/(_xlfn.STDEV.P(diabetes_tab[BMI])*SQRT(442))</f>
        <v>-3.3151255982827581E-2</v>
      </c>
      <c r="P159">
        <f>(diabetes_tab[[#This Row],[BP]]-AVERAGE(diabetes_tab[BP]))/(_xlfn.STDEV.P(diabetes_tab[BP])*SQRT(442))</f>
        <v>-1.8305685374124272E-2</v>
      </c>
    </row>
    <row r="160" spans="1:16" x14ac:dyDescent="0.35">
      <c r="A160">
        <v>45</v>
      </c>
      <c r="B160">
        <v>1</v>
      </c>
      <c r="C160">
        <v>20.3</v>
      </c>
      <c r="D160">
        <v>74.33</v>
      </c>
      <c r="E160">
        <v>190</v>
      </c>
      <c r="F160">
        <v>126.2</v>
      </c>
      <c r="G160">
        <v>49</v>
      </c>
      <c r="H160">
        <v>3.88</v>
      </c>
      <c r="I160">
        <v>4.3041</v>
      </c>
      <c r="J160">
        <v>79</v>
      </c>
      <c r="K160">
        <v>96</v>
      </c>
      <c r="M160">
        <f>(diabetes_tab[[#This Row],[AGE]]-AVERAGE(diabetes_tab[AGE]))/(_xlfn.STDEV.P(diabetes_tab[AGE])*SQRT(442))</f>
        <v>-1.277963188084886E-2</v>
      </c>
      <c r="N160">
        <f>(diabetes_tab[[#This Row],[SEX]]-AVERAGE(diabetes_tab[SEX]))/(_xlfn.STDEV.P(diabetes_tab[SEX])*SQRT(442))</f>
        <v>-4.4641636506989102E-2</v>
      </c>
      <c r="O160">
        <f>(diabetes_tab[[#This Row],[BMI]]-AVERAGE(diabetes_tab[BMI]))/(_xlfn.STDEV.P(diabetes_tab[BMI])*SQRT(442))</f>
        <v>-6.5485618199252055E-2</v>
      </c>
      <c r="P160">
        <f>(diabetes_tab[[#This Row],[BP]]-AVERAGE(diabetes_tab[BP]))/(_xlfn.STDEV.P(diabetes_tab[BP])*SQRT(442))</f>
        <v>-6.9948450011863436E-2</v>
      </c>
    </row>
    <row r="161" spans="1:16" x14ac:dyDescent="0.35">
      <c r="A161">
        <v>47</v>
      </c>
      <c r="B161">
        <v>1</v>
      </c>
      <c r="C161">
        <v>30.4</v>
      </c>
      <c r="D161">
        <v>120</v>
      </c>
      <c r="E161">
        <v>199</v>
      </c>
      <c r="F161">
        <v>120</v>
      </c>
      <c r="G161">
        <v>46</v>
      </c>
      <c r="H161">
        <v>4</v>
      </c>
      <c r="I161">
        <v>5.1059000000000001</v>
      </c>
      <c r="J161">
        <v>87</v>
      </c>
      <c r="K161">
        <v>195</v>
      </c>
      <c r="M161">
        <f>(diabetes_tab[[#This Row],[AGE]]-AVERAGE(diabetes_tab[AGE]))/(_xlfn.STDEV.P(diabetes_tab[AGE])*SQRT(442))</f>
        <v>-5.5145549788100231E-3</v>
      </c>
      <c r="N161">
        <f>(diabetes_tab[[#This Row],[SEX]]-AVERAGE(diabetes_tab[SEX]))/(_xlfn.STDEV.P(diabetes_tab[SEX])*SQRT(442))</f>
        <v>-4.4641636506989102E-2</v>
      </c>
      <c r="O161">
        <f>(diabetes_tab[[#This Row],[BMI]]-AVERAGE(diabetes_tab[BMI]))/(_xlfn.STDEV.P(diabetes_tab[BMI])*SQRT(442))</f>
        <v>4.3373401262710332E-2</v>
      </c>
      <c r="P161">
        <f>(diabetes_tab[[#This Row],[BP]]-AVERAGE(diabetes_tab[BP]))/(_xlfn.STDEV.P(diabetes_tab[BP])*SQRT(442))</f>
        <v>8.7286554055173077E-2</v>
      </c>
    </row>
    <row r="162" spans="1:16" x14ac:dyDescent="0.35">
      <c r="A162">
        <v>46</v>
      </c>
      <c r="B162">
        <v>1</v>
      </c>
      <c r="C162">
        <v>20.6</v>
      </c>
      <c r="D162">
        <v>73</v>
      </c>
      <c r="E162">
        <v>172</v>
      </c>
      <c r="F162">
        <v>107</v>
      </c>
      <c r="G162">
        <v>51</v>
      </c>
      <c r="H162">
        <v>3</v>
      </c>
      <c r="I162">
        <v>4.2484999999999999</v>
      </c>
      <c r="J162">
        <v>80</v>
      </c>
      <c r="K162">
        <v>53</v>
      </c>
      <c r="M162">
        <f>(diabetes_tab[[#This Row],[AGE]]-AVERAGE(diabetes_tab[AGE]))/(_xlfn.STDEV.P(diabetes_tab[AGE])*SQRT(442))</f>
        <v>-9.1470934298294414E-3</v>
      </c>
      <c r="N162">
        <f>(diabetes_tab[[#This Row],[SEX]]-AVERAGE(diabetes_tab[SEX]))/(_xlfn.STDEV.P(diabetes_tab[SEX])*SQRT(442))</f>
        <v>-4.4641636506989102E-2</v>
      </c>
      <c r="O162">
        <f>(diabetes_tab[[#This Row],[BMI]]-AVERAGE(diabetes_tab[BMI]))/(_xlfn.STDEV.P(diabetes_tab[BMI])*SQRT(442))</f>
        <v>-6.2252181977609601E-2</v>
      </c>
      <c r="P162">
        <f>(diabetes_tab[[#This Row],[BP]]-AVERAGE(diabetes_tab[BP]))/(_xlfn.STDEV.P(diabetes_tab[BP])*SQRT(442))</f>
        <v>-7.4527441809742967E-2</v>
      </c>
    </row>
    <row r="163" spans="1:16" x14ac:dyDescent="0.35">
      <c r="A163">
        <v>36</v>
      </c>
      <c r="B163">
        <v>2</v>
      </c>
      <c r="C163">
        <v>32.299999999999997</v>
      </c>
      <c r="D163">
        <v>115</v>
      </c>
      <c r="E163">
        <v>286</v>
      </c>
      <c r="F163">
        <v>199.4</v>
      </c>
      <c r="G163">
        <v>39</v>
      </c>
      <c r="H163">
        <v>7</v>
      </c>
      <c r="I163">
        <v>5.4722999999999997</v>
      </c>
      <c r="J163">
        <v>112</v>
      </c>
      <c r="K163">
        <v>217</v>
      </c>
      <c r="M163">
        <f>(diabetes_tab[[#This Row],[AGE]]-AVERAGE(diabetes_tab[AGE]))/(_xlfn.STDEV.P(diabetes_tab[AGE])*SQRT(442))</f>
        <v>-4.5472477940023633E-2</v>
      </c>
      <c r="N163">
        <f>(diabetes_tab[[#This Row],[SEX]]-AVERAGE(diabetes_tab[SEX]))/(_xlfn.STDEV.P(diabetes_tab[SEX])*SQRT(442))</f>
        <v>5.0680118739818564E-2</v>
      </c>
      <c r="O163">
        <f>(diabetes_tab[[#This Row],[BMI]]-AVERAGE(diabetes_tab[BMI]))/(_xlfn.STDEV.P(diabetes_tab[BMI])*SQRT(442))</f>
        <v>6.3851830666445827E-2</v>
      </c>
      <c r="P163">
        <f>(diabetes_tab[[#This Row],[BP]]-AVERAGE(diabetes_tab[BP]))/(_xlfn.STDEV.P(diabetes_tab[BP])*SQRT(442))</f>
        <v>7.0072299175926681E-2</v>
      </c>
    </row>
    <row r="164" spans="1:16" x14ac:dyDescent="0.35">
      <c r="A164">
        <v>34</v>
      </c>
      <c r="B164">
        <v>1</v>
      </c>
      <c r="C164">
        <v>29.2</v>
      </c>
      <c r="D164">
        <v>73</v>
      </c>
      <c r="E164">
        <v>172</v>
      </c>
      <c r="F164">
        <v>108.2</v>
      </c>
      <c r="G164">
        <v>49</v>
      </c>
      <c r="H164">
        <v>4</v>
      </c>
      <c r="I164">
        <v>4.3041</v>
      </c>
      <c r="J164">
        <v>91</v>
      </c>
      <c r="K164">
        <v>172</v>
      </c>
      <c r="M164">
        <f>(diabetes_tab[[#This Row],[AGE]]-AVERAGE(diabetes_tab[AGE]))/(_xlfn.STDEV.P(diabetes_tab[AGE])*SQRT(442))</f>
        <v>-5.2737554842062467E-2</v>
      </c>
      <c r="N164">
        <f>(diabetes_tab[[#This Row],[SEX]]-AVERAGE(diabetes_tab[SEX]))/(_xlfn.STDEV.P(diabetes_tab[SEX])*SQRT(442))</f>
        <v>-4.4641636506989102E-2</v>
      </c>
      <c r="O164">
        <f>(diabetes_tab[[#This Row],[BMI]]-AVERAGE(diabetes_tab[BMI]))/(_xlfn.STDEV.P(diabetes_tab[BMI])*SQRT(442))</f>
        <v>3.0439656376140548E-2</v>
      </c>
      <c r="P164">
        <f>(diabetes_tab[[#This Row],[BP]]-AVERAGE(diabetes_tab[BP]))/(_xlfn.STDEV.P(diabetes_tab[BP])*SQRT(442))</f>
        <v>-7.4527441809742967E-2</v>
      </c>
    </row>
    <row r="165" spans="1:16" x14ac:dyDescent="0.35">
      <c r="A165">
        <v>53</v>
      </c>
      <c r="B165">
        <v>2</v>
      </c>
      <c r="C165">
        <v>33.1</v>
      </c>
      <c r="D165">
        <v>117</v>
      </c>
      <c r="E165">
        <v>183</v>
      </c>
      <c r="F165">
        <v>119</v>
      </c>
      <c r="G165">
        <v>48</v>
      </c>
      <c r="H165">
        <v>4</v>
      </c>
      <c r="I165">
        <v>4.3819999999999997</v>
      </c>
      <c r="J165">
        <v>106</v>
      </c>
      <c r="K165">
        <v>131</v>
      </c>
      <c r="M165">
        <f>(diabetes_tab[[#This Row],[AGE]]-AVERAGE(diabetes_tab[AGE]))/(_xlfn.STDEV.P(diabetes_tab[AGE])*SQRT(442))</f>
        <v>1.6280675727306491E-2</v>
      </c>
      <c r="N165">
        <f>(diabetes_tab[[#This Row],[SEX]]-AVERAGE(diabetes_tab[SEX]))/(_xlfn.STDEV.P(diabetes_tab[SEX])*SQRT(442))</f>
        <v>5.0680118739818564E-2</v>
      </c>
      <c r="O165">
        <f>(diabetes_tab[[#This Row],[BMI]]-AVERAGE(diabetes_tab[BMI]))/(_xlfn.STDEV.P(diabetes_tab[BMI])*SQRT(442))</f>
        <v>7.2474327257492394E-2</v>
      </c>
      <c r="P165">
        <f>(diabetes_tab[[#This Row],[BP]]-AVERAGE(diabetes_tab[BP]))/(_xlfn.STDEV.P(diabetes_tab[BP])*SQRT(442))</f>
        <v>7.6958001127625242E-2</v>
      </c>
    </row>
    <row r="166" spans="1:16" x14ac:dyDescent="0.35">
      <c r="A166">
        <v>61</v>
      </c>
      <c r="B166">
        <v>1</v>
      </c>
      <c r="C166">
        <v>24.6</v>
      </c>
      <c r="D166">
        <v>101</v>
      </c>
      <c r="E166">
        <v>209</v>
      </c>
      <c r="F166">
        <v>106.8</v>
      </c>
      <c r="G166">
        <v>77</v>
      </c>
      <c r="H166">
        <v>3</v>
      </c>
      <c r="I166">
        <v>4.8362999999999996</v>
      </c>
      <c r="J166">
        <v>88</v>
      </c>
      <c r="K166">
        <v>214</v>
      </c>
      <c r="M166">
        <f>(diabetes_tab[[#This Row],[AGE]]-AVERAGE(diabetes_tab[AGE]))/(_xlfn.STDEV.P(diabetes_tab[AGE])*SQRT(442))</f>
        <v>4.5340983335461847E-2</v>
      </c>
      <c r="N166">
        <f>(diabetes_tab[[#This Row],[SEX]]-AVERAGE(diabetes_tab[SEX]))/(_xlfn.STDEV.P(diabetes_tab[SEX])*SQRT(442))</f>
        <v>-4.4641636506989102E-2</v>
      </c>
      <c r="O166">
        <f>(diabetes_tab[[#This Row],[BMI]]-AVERAGE(diabetes_tab[BMI]))/(_xlfn.STDEV.P(diabetes_tab[BMI])*SQRT(442))</f>
        <v>-1.9139699022376961E-2</v>
      </c>
      <c r="P166">
        <f>(diabetes_tab[[#This Row],[BP]]-AVERAGE(diabetes_tab[BP]))/(_xlfn.STDEV.P(diabetes_tab[BP])*SQRT(442))</f>
        <v>2.1872385514036804E-2</v>
      </c>
    </row>
    <row r="167" spans="1:16" x14ac:dyDescent="0.35">
      <c r="A167">
        <v>37</v>
      </c>
      <c r="B167">
        <v>1</v>
      </c>
      <c r="C167">
        <v>20.2</v>
      </c>
      <c r="D167">
        <v>81</v>
      </c>
      <c r="E167">
        <v>162</v>
      </c>
      <c r="F167">
        <v>87.8</v>
      </c>
      <c r="G167">
        <v>63</v>
      </c>
      <c r="H167">
        <v>3</v>
      </c>
      <c r="I167">
        <v>4.0254000000000003</v>
      </c>
      <c r="J167">
        <v>88</v>
      </c>
      <c r="K167">
        <v>59</v>
      </c>
      <c r="M167">
        <f>(diabetes_tab[[#This Row],[AGE]]-AVERAGE(diabetes_tab[AGE]))/(_xlfn.STDEV.P(diabetes_tab[AGE])*SQRT(442))</f>
        <v>-4.1839939489004212E-2</v>
      </c>
      <c r="N167">
        <f>(diabetes_tab[[#This Row],[SEX]]-AVERAGE(diabetes_tab[SEX]))/(_xlfn.STDEV.P(diabetes_tab[SEX])*SQRT(442))</f>
        <v>-4.4641636506989102E-2</v>
      </c>
      <c r="O167">
        <f>(diabetes_tab[[#This Row],[BMI]]-AVERAGE(diabetes_tab[BMI]))/(_xlfn.STDEV.P(diabetes_tab[BMI])*SQRT(442))</f>
        <v>-6.6563430273132884E-2</v>
      </c>
      <c r="P167">
        <f>(diabetes_tab[[#This Row],[BP]]-AVERAGE(diabetes_tab[BP]))/(_xlfn.STDEV.P(diabetes_tab[BP])*SQRT(442))</f>
        <v>-4.6984634002948743E-2</v>
      </c>
    </row>
    <row r="168" spans="1:16" x14ac:dyDescent="0.35">
      <c r="A168">
        <v>33</v>
      </c>
      <c r="B168">
        <v>2</v>
      </c>
      <c r="C168">
        <v>20.8</v>
      </c>
      <c r="D168">
        <v>84</v>
      </c>
      <c r="E168">
        <v>125</v>
      </c>
      <c r="F168">
        <v>70.2</v>
      </c>
      <c r="G168">
        <v>46</v>
      </c>
      <c r="H168">
        <v>3</v>
      </c>
      <c r="I168">
        <v>3.7841999999999998</v>
      </c>
      <c r="J168">
        <v>66</v>
      </c>
      <c r="K168">
        <v>70</v>
      </c>
      <c r="M168">
        <f>(diabetes_tab[[#This Row],[AGE]]-AVERAGE(diabetes_tab[AGE]))/(_xlfn.STDEV.P(diabetes_tab[AGE])*SQRT(442))</f>
        <v>-5.6370093293081888E-2</v>
      </c>
      <c r="N168">
        <f>(diabetes_tab[[#This Row],[SEX]]-AVERAGE(diabetes_tab[SEX]))/(_xlfn.STDEV.P(diabetes_tab[SEX])*SQRT(442))</f>
        <v>5.0680118739818564E-2</v>
      </c>
      <c r="O168">
        <f>(diabetes_tab[[#This Row],[BMI]]-AVERAGE(diabetes_tab[BMI]))/(_xlfn.STDEV.P(diabetes_tab[BMI])*SQRT(442))</f>
        <v>-6.0096557829847977E-2</v>
      </c>
      <c r="P168">
        <f>(diabetes_tab[[#This Row],[BP]]-AVERAGE(diabetes_tab[BP]))/(_xlfn.STDEV.P(diabetes_tab[BP])*SQRT(442))</f>
        <v>-3.6656081075400915E-2</v>
      </c>
    </row>
    <row r="169" spans="1:16" x14ac:dyDescent="0.35">
      <c r="A169">
        <v>68</v>
      </c>
      <c r="B169">
        <v>1</v>
      </c>
      <c r="C169">
        <v>32.799999999999997</v>
      </c>
      <c r="D169">
        <v>105.67</v>
      </c>
      <c r="E169">
        <v>205</v>
      </c>
      <c r="F169">
        <v>116.4</v>
      </c>
      <c r="G169">
        <v>40</v>
      </c>
      <c r="H169">
        <v>5.13</v>
      </c>
      <c r="I169">
        <v>5.4931000000000001</v>
      </c>
      <c r="J169">
        <v>117</v>
      </c>
      <c r="K169">
        <v>220</v>
      </c>
      <c r="M169">
        <f>(diabetes_tab[[#This Row],[AGE]]-AVERAGE(diabetes_tab[AGE]))/(_xlfn.STDEV.P(diabetes_tab[AGE])*SQRT(442))</f>
        <v>7.0768752492597772E-2</v>
      </c>
      <c r="N169">
        <f>(diabetes_tab[[#This Row],[SEX]]-AVERAGE(diabetes_tab[SEX]))/(_xlfn.STDEV.P(diabetes_tab[SEX])*SQRT(442))</f>
        <v>-4.4641636506989102E-2</v>
      </c>
      <c r="O169">
        <f>(diabetes_tab[[#This Row],[BMI]]-AVERAGE(diabetes_tab[BMI]))/(_xlfn.STDEV.P(diabetes_tab[BMI])*SQRT(442))</f>
        <v>6.9240891035849905E-2</v>
      </c>
      <c r="P169">
        <f>(diabetes_tab[[#This Row],[BP]]-AVERAGE(diabetes_tab[BP]))/(_xlfn.STDEV.P(diabetes_tab[BP])*SQRT(442))</f>
        <v>3.7950499571252932E-2</v>
      </c>
    </row>
    <row r="170" spans="1:16" x14ac:dyDescent="0.35">
      <c r="A170">
        <v>49</v>
      </c>
      <c r="B170">
        <v>2</v>
      </c>
      <c r="C170">
        <v>31.9</v>
      </c>
      <c r="D170">
        <v>94</v>
      </c>
      <c r="E170">
        <v>234</v>
      </c>
      <c r="F170">
        <v>155.80000000000001</v>
      </c>
      <c r="G170">
        <v>34</v>
      </c>
      <c r="H170">
        <v>7</v>
      </c>
      <c r="I170">
        <v>5.3982000000000001</v>
      </c>
      <c r="J170">
        <v>122</v>
      </c>
      <c r="K170">
        <v>268</v>
      </c>
      <c r="M170">
        <f>(diabetes_tab[[#This Row],[AGE]]-AVERAGE(diabetes_tab[AGE]))/(_xlfn.STDEV.P(diabetes_tab[AGE])*SQRT(442))</f>
        <v>1.7505219232288153E-3</v>
      </c>
      <c r="N170">
        <f>(diabetes_tab[[#This Row],[SEX]]-AVERAGE(diabetes_tab[SEX]))/(_xlfn.STDEV.P(diabetes_tab[SEX])*SQRT(442))</f>
        <v>5.0680118739818564E-2</v>
      </c>
      <c r="O170">
        <f>(diabetes_tab[[#This Row],[BMI]]-AVERAGE(diabetes_tab[BMI]))/(_xlfn.STDEV.P(diabetes_tab[BMI])*SQRT(442))</f>
        <v>5.9540582370922572E-2</v>
      </c>
      <c r="P170">
        <f>(diabetes_tab[[#This Row],[BP]]-AVERAGE(diabetes_tab[BP]))/(_xlfn.STDEV.P(diabetes_tab[BP])*SQRT(442))</f>
        <v>-2.2275713169081389E-3</v>
      </c>
    </row>
    <row r="171" spans="1:16" x14ac:dyDescent="0.35">
      <c r="A171">
        <v>48</v>
      </c>
      <c r="B171">
        <v>1</v>
      </c>
      <c r="C171">
        <v>23.9</v>
      </c>
      <c r="D171">
        <v>109</v>
      </c>
      <c r="E171">
        <v>232</v>
      </c>
      <c r="F171">
        <v>105.2</v>
      </c>
      <c r="G171">
        <v>37</v>
      </c>
      <c r="H171">
        <v>6</v>
      </c>
      <c r="I171">
        <v>6.1070000000000002</v>
      </c>
      <c r="J171">
        <v>96</v>
      </c>
      <c r="K171">
        <v>152</v>
      </c>
      <c r="M171">
        <f>(diabetes_tab[[#This Row],[AGE]]-AVERAGE(diabetes_tab[AGE]))/(_xlfn.STDEV.P(diabetes_tab[AGE])*SQRT(442))</f>
        <v>-1.8820165277906038E-3</v>
      </c>
      <c r="N171">
        <f>(diabetes_tab[[#This Row],[SEX]]-AVERAGE(diabetes_tab[SEX]))/(_xlfn.STDEV.P(diabetes_tab[SEX])*SQRT(442))</f>
        <v>-4.4641636506989102E-2</v>
      </c>
      <c r="O171">
        <f>(diabetes_tab[[#This Row],[BMI]]-AVERAGE(diabetes_tab[BMI]))/(_xlfn.STDEV.P(diabetes_tab[BMI])*SQRT(442))</f>
        <v>-2.6684383539542705E-2</v>
      </c>
      <c r="P171">
        <f>(diabetes_tab[[#This Row],[BP]]-AVERAGE(diabetes_tab[BP]))/(_xlfn.STDEV.P(diabetes_tab[BP])*SQRT(442))</f>
        <v>4.9415193320831025E-2</v>
      </c>
    </row>
    <row r="172" spans="1:16" x14ac:dyDescent="0.35">
      <c r="A172">
        <v>55</v>
      </c>
      <c r="B172">
        <v>2</v>
      </c>
      <c r="C172">
        <v>24.5</v>
      </c>
      <c r="D172">
        <v>84</v>
      </c>
      <c r="E172">
        <v>179</v>
      </c>
      <c r="F172">
        <v>105.8</v>
      </c>
      <c r="G172">
        <v>66</v>
      </c>
      <c r="H172">
        <v>3</v>
      </c>
      <c r="I172">
        <v>3.5834999999999999</v>
      </c>
      <c r="J172">
        <v>87</v>
      </c>
      <c r="K172">
        <v>47</v>
      </c>
      <c r="M172">
        <f>(diabetes_tab[[#This Row],[AGE]]-AVERAGE(diabetes_tab[AGE]))/(_xlfn.STDEV.P(diabetes_tab[AGE])*SQRT(442))</f>
        <v>2.3545752629345329E-2</v>
      </c>
      <c r="N172">
        <f>(diabetes_tab[[#This Row],[SEX]]-AVERAGE(diabetes_tab[SEX]))/(_xlfn.STDEV.P(diabetes_tab[SEX])*SQRT(442))</f>
        <v>5.0680118739818564E-2</v>
      </c>
      <c r="O172">
        <f>(diabetes_tab[[#This Row],[BMI]]-AVERAGE(diabetes_tab[BMI]))/(_xlfn.STDEV.P(diabetes_tab[BMI])*SQRT(442))</f>
        <v>-2.0217511096257794E-2</v>
      </c>
      <c r="P172">
        <f>(diabetes_tab[[#This Row],[BP]]-AVERAGE(diabetes_tab[BP]))/(_xlfn.STDEV.P(diabetes_tab[BP])*SQRT(442))</f>
        <v>-3.6656081075400915E-2</v>
      </c>
    </row>
    <row r="173" spans="1:16" x14ac:dyDescent="0.35">
      <c r="A173">
        <v>43</v>
      </c>
      <c r="B173">
        <v>1</v>
      </c>
      <c r="C173">
        <v>22.1</v>
      </c>
      <c r="D173">
        <v>66</v>
      </c>
      <c r="E173">
        <v>134</v>
      </c>
      <c r="F173">
        <v>77.2</v>
      </c>
      <c r="G173">
        <v>45</v>
      </c>
      <c r="H173">
        <v>3</v>
      </c>
      <c r="I173">
        <v>4.0774999999999997</v>
      </c>
      <c r="J173">
        <v>80</v>
      </c>
      <c r="K173">
        <v>74</v>
      </c>
      <c r="M173">
        <f>(diabetes_tab[[#This Row],[AGE]]-AVERAGE(diabetes_tab[AGE]))/(_xlfn.STDEV.P(diabetes_tab[AGE])*SQRT(442))</f>
        <v>-2.00447087828877E-2</v>
      </c>
      <c r="N173">
        <f>(diabetes_tab[[#This Row],[SEX]]-AVERAGE(diabetes_tab[SEX]))/(_xlfn.STDEV.P(diabetes_tab[SEX])*SQRT(442))</f>
        <v>-4.4641636506989102E-2</v>
      </c>
      <c r="O173">
        <f>(diabetes_tab[[#This Row],[BMI]]-AVERAGE(diabetes_tab[BMI]))/(_xlfn.STDEV.P(diabetes_tab[BMI])*SQRT(442))</f>
        <v>-4.6085000869397361E-2</v>
      </c>
      <c r="P173">
        <f>(diabetes_tab[[#This Row],[BP]]-AVERAGE(diabetes_tab[BP]))/(_xlfn.STDEV.P(diabetes_tab[BP])*SQRT(442))</f>
        <v>-9.8627398640687911E-2</v>
      </c>
    </row>
    <row r="174" spans="1:16" x14ac:dyDescent="0.35">
      <c r="A174">
        <v>60</v>
      </c>
      <c r="B174">
        <v>2</v>
      </c>
      <c r="C174">
        <v>33</v>
      </c>
      <c r="D174">
        <v>97</v>
      </c>
      <c r="E174">
        <v>217</v>
      </c>
      <c r="F174">
        <v>125.6</v>
      </c>
      <c r="G174">
        <v>45</v>
      </c>
      <c r="H174">
        <v>5</v>
      </c>
      <c r="I174">
        <v>5.4466999999999999</v>
      </c>
      <c r="J174">
        <v>112</v>
      </c>
      <c r="K174">
        <v>295</v>
      </c>
      <c r="M174">
        <f>(diabetes_tab[[#This Row],[AGE]]-AVERAGE(diabetes_tab[AGE]))/(_xlfn.STDEV.P(diabetes_tab[AGE])*SQRT(442))</f>
        <v>4.1708444884442426E-2</v>
      </c>
      <c r="N174">
        <f>(diabetes_tab[[#This Row],[SEX]]-AVERAGE(diabetes_tab[SEX]))/(_xlfn.STDEV.P(diabetes_tab[SEX])*SQRT(442))</f>
        <v>5.0680118739818564E-2</v>
      </c>
      <c r="O174">
        <f>(diabetes_tab[[#This Row],[BMI]]-AVERAGE(diabetes_tab[BMI]))/(_xlfn.STDEV.P(diabetes_tab[BMI])*SQRT(442))</f>
        <v>7.1396515183611564E-2</v>
      </c>
      <c r="P174">
        <f>(diabetes_tab[[#This Row],[BP]]-AVERAGE(diabetes_tab[BP]))/(_xlfn.STDEV.P(diabetes_tab[BP])*SQRT(442))</f>
        <v>8.1009816106396935E-3</v>
      </c>
    </row>
    <row r="175" spans="1:16" x14ac:dyDescent="0.35">
      <c r="A175">
        <v>31</v>
      </c>
      <c r="B175">
        <v>2</v>
      </c>
      <c r="C175">
        <v>19</v>
      </c>
      <c r="D175">
        <v>93</v>
      </c>
      <c r="E175">
        <v>137</v>
      </c>
      <c r="F175">
        <v>73</v>
      </c>
      <c r="G175">
        <v>47</v>
      </c>
      <c r="H175">
        <v>3</v>
      </c>
      <c r="I175">
        <v>4.4427000000000003</v>
      </c>
      <c r="J175">
        <v>78</v>
      </c>
      <c r="K175">
        <v>101</v>
      </c>
      <c r="M175">
        <f>(diabetes_tab[[#This Row],[AGE]]-AVERAGE(diabetes_tab[AGE]))/(_xlfn.STDEV.P(diabetes_tab[AGE])*SQRT(442))</f>
        <v>-6.363517019512073E-2</v>
      </c>
      <c r="N175">
        <f>(diabetes_tab[[#This Row],[SEX]]-AVERAGE(diabetes_tab[SEX]))/(_xlfn.STDEV.P(diabetes_tab[SEX])*SQRT(442))</f>
        <v>5.0680118739818564E-2</v>
      </c>
      <c r="O175">
        <f>(diabetes_tab[[#This Row],[BMI]]-AVERAGE(diabetes_tab[BMI]))/(_xlfn.STDEV.P(diabetes_tab[BMI])*SQRT(442))</f>
        <v>-7.9497175159702671E-2</v>
      </c>
      <c r="P175">
        <f>(diabetes_tab[[#This Row],[BP]]-AVERAGE(diabetes_tab[BP]))/(_xlfn.STDEV.P(diabetes_tab[BP])*SQRT(442))</f>
        <v>-5.6704222927574169E-3</v>
      </c>
    </row>
    <row r="176" spans="1:16" x14ac:dyDescent="0.35">
      <c r="A176">
        <v>53</v>
      </c>
      <c r="B176">
        <v>2</v>
      </c>
      <c r="C176">
        <v>27.3</v>
      </c>
      <c r="D176">
        <v>82</v>
      </c>
      <c r="E176">
        <v>119</v>
      </c>
      <c r="F176">
        <v>55</v>
      </c>
      <c r="G176">
        <v>39</v>
      </c>
      <c r="H176">
        <v>3</v>
      </c>
      <c r="I176">
        <v>4.8282999999999996</v>
      </c>
      <c r="J176">
        <v>93</v>
      </c>
      <c r="K176">
        <v>151</v>
      </c>
      <c r="M176">
        <f>(diabetes_tab[[#This Row],[AGE]]-AVERAGE(diabetes_tab[AGE]))/(_xlfn.STDEV.P(diabetes_tab[AGE])*SQRT(442))</f>
        <v>1.6280675727306491E-2</v>
      </c>
      <c r="N176">
        <f>(diabetes_tab[[#This Row],[SEX]]-AVERAGE(diabetes_tab[SEX]))/(_xlfn.STDEV.P(diabetes_tab[SEX])*SQRT(442))</f>
        <v>5.0680118739818564E-2</v>
      </c>
      <c r="O176">
        <f>(diabetes_tab[[#This Row],[BMI]]-AVERAGE(diabetes_tab[BMI]))/(_xlfn.STDEV.P(diabetes_tab[BMI])*SQRT(442))</f>
        <v>9.9612269724050611E-3</v>
      </c>
      <c r="P176">
        <f>(diabetes_tab[[#This Row],[BP]]-AVERAGE(diabetes_tab[BP]))/(_xlfn.STDEV.P(diabetes_tab[BP])*SQRT(442))</f>
        <v>-4.3541783027099469E-2</v>
      </c>
    </row>
    <row r="177" spans="1:16" x14ac:dyDescent="0.35">
      <c r="A177">
        <v>67</v>
      </c>
      <c r="B177">
        <v>1</v>
      </c>
      <c r="C177">
        <v>22.8</v>
      </c>
      <c r="D177">
        <v>87</v>
      </c>
      <c r="E177">
        <v>166</v>
      </c>
      <c r="F177">
        <v>98.6</v>
      </c>
      <c r="G177">
        <v>52</v>
      </c>
      <c r="H177">
        <v>3</v>
      </c>
      <c r="I177">
        <v>4.3437999999999999</v>
      </c>
      <c r="J177">
        <v>92</v>
      </c>
      <c r="K177">
        <v>127</v>
      </c>
      <c r="M177">
        <f>(diabetes_tab[[#This Row],[AGE]]-AVERAGE(diabetes_tab[AGE]))/(_xlfn.STDEV.P(diabetes_tab[AGE])*SQRT(442))</f>
        <v>6.7136214041578351E-2</v>
      </c>
      <c r="N177">
        <f>(diabetes_tab[[#This Row],[SEX]]-AVERAGE(diabetes_tab[SEX]))/(_xlfn.STDEV.P(diabetes_tab[SEX])*SQRT(442))</f>
        <v>-4.4641636506989102E-2</v>
      </c>
      <c r="O177">
        <f>(diabetes_tab[[#This Row],[BMI]]-AVERAGE(diabetes_tab[BMI]))/(_xlfn.STDEV.P(diabetes_tab[BMI])*SQRT(442))</f>
        <v>-3.8540316352231659E-2</v>
      </c>
      <c r="P177">
        <f>(diabetes_tab[[#This Row],[BP]]-AVERAGE(diabetes_tab[BP]))/(_xlfn.STDEV.P(diabetes_tab[BP])*SQRT(442))</f>
        <v>-2.632752814785308E-2</v>
      </c>
    </row>
    <row r="178" spans="1:16" x14ac:dyDescent="0.35">
      <c r="A178">
        <v>61</v>
      </c>
      <c r="B178">
        <v>2</v>
      </c>
      <c r="C178">
        <v>28.2</v>
      </c>
      <c r="D178">
        <v>106</v>
      </c>
      <c r="E178">
        <v>204</v>
      </c>
      <c r="F178">
        <v>132</v>
      </c>
      <c r="G178">
        <v>52</v>
      </c>
      <c r="H178">
        <v>4</v>
      </c>
      <c r="I178">
        <v>4.6052</v>
      </c>
      <c r="J178">
        <v>96</v>
      </c>
      <c r="K178">
        <v>237</v>
      </c>
      <c r="M178">
        <f>(diabetes_tab[[#This Row],[AGE]]-AVERAGE(diabetes_tab[AGE]))/(_xlfn.STDEV.P(diabetes_tab[AGE])*SQRT(442))</f>
        <v>4.5340983335461847E-2</v>
      </c>
      <c r="N178">
        <f>(diabetes_tab[[#This Row],[SEX]]-AVERAGE(diabetes_tab[SEX]))/(_xlfn.STDEV.P(diabetes_tab[SEX])*SQRT(442))</f>
        <v>5.0680118739818564E-2</v>
      </c>
      <c r="O178">
        <f>(diabetes_tab[[#This Row],[BMI]]-AVERAGE(diabetes_tab[BMI]))/(_xlfn.STDEV.P(diabetes_tab[BMI])*SQRT(442))</f>
        <v>1.9661535637332389E-2</v>
      </c>
      <c r="P178">
        <f>(diabetes_tab[[#This Row],[BP]]-AVERAGE(diabetes_tab[BP]))/(_xlfn.STDEV.P(diabetes_tab[BP])*SQRT(442))</f>
        <v>3.908664039328319E-2</v>
      </c>
    </row>
    <row r="179" spans="1:16" x14ac:dyDescent="0.35">
      <c r="A179">
        <v>62</v>
      </c>
      <c r="B179">
        <v>1</v>
      </c>
      <c r="C179">
        <v>28.9</v>
      </c>
      <c r="D179">
        <v>87.33</v>
      </c>
      <c r="E179">
        <v>206</v>
      </c>
      <c r="F179">
        <v>127.2</v>
      </c>
      <c r="G179">
        <v>33</v>
      </c>
      <c r="H179">
        <v>6.24</v>
      </c>
      <c r="I179">
        <v>5.4337</v>
      </c>
      <c r="J179">
        <v>99</v>
      </c>
      <c r="K179">
        <v>225</v>
      </c>
      <c r="M179">
        <f>(diabetes_tab[[#This Row],[AGE]]-AVERAGE(diabetes_tab[AGE]))/(_xlfn.STDEV.P(diabetes_tab[AGE])*SQRT(442))</f>
        <v>4.8973521786481261E-2</v>
      </c>
      <c r="N179">
        <f>(diabetes_tab[[#This Row],[SEX]]-AVERAGE(diabetes_tab[SEX]))/(_xlfn.STDEV.P(diabetes_tab[SEX])*SQRT(442))</f>
        <v>-4.4641636506989102E-2</v>
      </c>
      <c r="O179">
        <f>(diabetes_tab[[#This Row],[BMI]]-AVERAGE(diabetes_tab[BMI]))/(_xlfn.STDEV.P(diabetes_tab[BMI])*SQRT(442))</f>
        <v>2.7206220154498095E-2</v>
      </c>
      <c r="P179">
        <f>(diabetes_tab[[#This Row],[BP]]-AVERAGE(diabetes_tab[BP]))/(_xlfn.STDEV.P(diabetes_tab[BP])*SQRT(442))</f>
        <v>-2.5191387325822826E-2</v>
      </c>
    </row>
    <row r="180" spans="1:16" x14ac:dyDescent="0.35">
      <c r="A180">
        <v>60</v>
      </c>
      <c r="B180">
        <v>1</v>
      </c>
      <c r="C180">
        <v>25.6</v>
      </c>
      <c r="D180">
        <v>87</v>
      </c>
      <c r="E180">
        <v>207</v>
      </c>
      <c r="F180">
        <v>125.8</v>
      </c>
      <c r="G180">
        <v>69</v>
      </c>
      <c r="H180">
        <v>3</v>
      </c>
      <c r="I180">
        <v>4.1109</v>
      </c>
      <c r="J180">
        <v>84</v>
      </c>
      <c r="K180">
        <v>81</v>
      </c>
      <c r="M180">
        <f>(diabetes_tab[[#This Row],[AGE]]-AVERAGE(diabetes_tab[AGE]))/(_xlfn.STDEV.P(diabetes_tab[AGE])*SQRT(442))</f>
        <v>4.1708444884442426E-2</v>
      </c>
      <c r="N180">
        <f>(diabetes_tab[[#This Row],[SEX]]-AVERAGE(diabetes_tab[SEX]))/(_xlfn.STDEV.P(diabetes_tab[SEX])*SQRT(442))</f>
        <v>-4.4641636506989102E-2</v>
      </c>
      <c r="O180">
        <f>(diabetes_tab[[#This Row],[BMI]]-AVERAGE(diabetes_tab[BMI]))/(_xlfn.STDEV.P(diabetes_tab[BMI])*SQRT(442))</f>
        <v>-8.3615782835688018E-3</v>
      </c>
      <c r="P180">
        <f>(diabetes_tab[[#This Row],[BP]]-AVERAGE(diabetes_tab[BP]))/(_xlfn.STDEV.P(diabetes_tab[BP])*SQRT(442))</f>
        <v>-2.632752814785308E-2</v>
      </c>
    </row>
    <row r="181" spans="1:16" x14ac:dyDescent="0.35">
      <c r="A181">
        <v>42</v>
      </c>
      <c r="B181">
        <v>1</v>
      </c>
      <c r="C181">
        <v>24.9</v>
      </c>
      <c r="D181">
        <v>91</v>
      </c>
      <c r="E181">
        <v>204</v>
      </c>
      <c r="F181">
        <v>141.80000000000001</v>
      </c>
      <c r="G181">
        <v>38</v>
      </c>
      <c r="H181">
        <v>5</v>
      </c>
      <c r="I181">
        <v>4.7957999999999998</v>
      </c>
      <c r="J181">
        <v>89</v>
      </c>
      <c r="K181">
        <v>151</v>
      </c>
      <c r="M181">
        <f>(diabetes_tab[[#This Row],[AGE]]-AVERAGE(diabetes_tab[AGE]))/(_xlfn.STDEV.P(diabetes_tab[AGE])*SQRT(442))</f>
        <v>-2.3677247233907118E-2</v>
      </c>
      <c r="N181">
        <f>(diabetes_tab[[#This Row],[SEX]]-AVERAGE(diabetes_tab[SEX]))/(_xlfn.STDEV.P(diabetes_tab[SEX])*SQRT(442))</f>
        <v>-4.4641636506989102E-2</v>
      </c>
      <c r="O181">
        <f>(diabetes_tab[[#This Row],[BMI]]-AVERAGE(diabetes_tab[BMI]))/(_xlfn.STDEV.P(diabetes_tab[BMI])*SQRT(442))</f>
        <v>-1.5906262800734546E-2</v>
      </c>
      <c r="P181">
        <f>(diabetes_tab[[#This Row],[BP]]-AVERAGE(diabetes_tab[BP]))/(_xlfn.STDEV.P(diabetes_tab[BP])*SQRT(442))</f>
        <v>-1.2556124244455971E-2</v>
      </c>
    </row>
    <row r="182" spans="1:16" x14ac:dyDescent="0.35">
      <c r="A182">
        <v>38</v>
      </c>
      <c r="B182">
        <v>2</v>
      </c>
      <c r="C182">
        <v>26.8</v>
      </c>
      <c r="D182">
        <v>105</v>
      </c>
      <c r="E182">
        <v>181</v>
      </c>
      <c r="F182">
        <v>119.2</v>
      </c>
      <c r="G182">
        <v>37</v>
      </c>
      <c r="H182">
        <v>5</v>
      </c>
      <c r="I182">
        <v>4.8202999999999996</v>
      </c>
      <c r="J182">
        <v>91</v>
      </c>
      <c r="K182">
        <v>107</v>
      </c>
      <c r="M182">
        <f>(diabetes_tab[[#This Row],[AGE]]-AVERAGE(diabetes_tab[AGE]))/(_xlfn.STDEV.P(diabetes_tab[AGE])*SQRT(442))</f>
        <v>-3.8207401037984791E-2</v>
      </c>
      <c r="N182">
        <f>(diabetes_tab[[#This Row],[SEX]]-AVERAGE(diabetes_tab[SEX]))/(_xlfn.STDEV.P(diabetes_tab[SEX])*SQRT(442))</f>
        <v>5.0680118739818564E-2</v>
      </c>
      <c r="O182">
        <f>(diabetes_tab[[#This Row],[BMI]]-AVERAGE(diabetes_tab[BMI]))/(_xlfn.STDEV.P(diabetes_tab[BMI])*SQRT(442))</f>
        <v>4.5721666030009815E-3</v>
      </c>
      <c r="P182">
        <f>(diabetes_tab[[#This Row],[BP]]-AVERAGE(diabetes_tab[BP]))/(_xlfn.STDEV.P(diabetes_tab[BP])*SQRT(442))</f>
        <v>3.5643789417433916E-2</v>
      </c>
    </row>
    <row r="183" spans="1:16" x14ac:dyDescent="0.35">
      <c r="A183">
        <v>62</v>
      </c>
      <c r="B183">
        <v>1</v>
      </c>
      <c r="C183">
        <v>22.4</v>
      </c>
      <c r="D183">
        <v>79</v>
      </c>
      <c r="E183">
        <v>222</v>
      </c>
      <c r="F183">
        <v>147.4</v>
      </c>
      <c r="G183">
        <v>59</v>
      </c>
      <c r="H183">
        <v>4</v>
      </c>
      <c r="I183">
        <v>4.3567</v>
      </c>
      <c r="J183">
        <v>76</v>
      </c>
      <c r="K183">
        <v>64</v>
      </c>
      <c r="M183">
        <f>(diabetes_tab[[#This Row],[AGE]]-AVERAGE(diabetes_tab[AGE]))/(_xlfn.STDEV.P(diabetes_tab[AGE])*SQRT(442))</f>
        <v>4.8973521786481261E-2</v>
      </c>
      <c r="N183">
        <f>(diabetes_tab[[#This Row],[SEX]]-AVERAGE(diabetes_tab[SEX]))/(_xlfn.STDEV.P(diabetes_tab[SEX])*SQRT(442))</f>
        <v>-4.4641636506989102E-2</v>
      </c>
      <c r="O183">
        <f>(diabetes_tab[[#This Row],[BMI]]-AVERAGE(diabetes_tab[BMI]))/(_xlfn.STDEV.P(diabetes_tab[BMI])*SQRT(442))</f>
        <v>-4.2851564647754942E-2</v>
      </c>
      <c r="P183">
        <f>(diabetes_tab[[#This Row],[BP]]-AVERAGE(diabetes_tab[BP]))/(_xlfn.STDEV.P(diabetes_tab[BP])*SQRT(442))</f>
        <v>-5.3870335954647297E-2</v>
      </c>
    </row>
    <row r="184" spans="1:16" x14ac:dyDescent="0.35">
      <c r="A184">
        <v>61</v>
      </c>
      <c r="B184">
        <v>2</v>
      </c>
      <c r="C184">
        <v>26.9</v>
      </c>
      <c r="D184">
        <v>111</v>
      </c>
      <c r="E184">
        <v>236</v>
      </c>
      <c r="F184">
        <v>172.4</v>
      </c>
      <c r="G184">
        <v>39</v>
      </c>
      <c r="H184">
        <v>6</v>
      </c>
      <c r="I184">
        <v>4.8121999999999998</v>
      </c>
      <c r="J184">
        <v>89</v>
      </c>
      <c r="K184">
        <v>138</v>
      </c>
      <c r="M184">
        <f>(diabetes_tab[[#This Row],[AGE]]-AVERAGE(diabetes_tab[AGE]))/(_xlfn.STDEV.P(diabetes_tab[AGE])*SQRT(442))</f>
        <v>4.5340983335461847E-2</v>
      </c>
      <c r="N184">
        <f>(diabetes_tab[[#This Row],[SEX]]-AVERAGE(diabetes_tab[SEX]))/(_xlfn.STDEV.P(diabetes_tab[SEX])*SQRT(442))</f>
        <v>5.0680118739818564E-2</v>
      </c>
      <c r="O184">
        <f>(diabetes_tab[[#This Row],[BMI]]-AVERAGE(diabetes_tab[BMI]))/(_xlfn.STDEV.P(diabetes_tab[BMI])*SQRT(442))</f>
        <v>5.6499786768817745E-3</v>
      </c>
      <c r="P184">
        <f>(diabetes_tab[[#This Row],[BP]]-AVERAGE(diabetes_tab[BP]))/(_xlfn.STDEV.P(diabetes_tab[BP])*SQRT(442))</f>
        <v>5.6300895272529579E-2</v>
      </c>
    </row>
    <row r="185" spans="1:16" x14ac:dyDescent="0.35">
      <c r="A185">
        <v>61</v>
      </c>
      <c r="B185">
        <v>2</v>
      </c>
      <c r="C185">
        <v>23.1</v>
      </c>
      <c r="D185">
        <v>113</v>
      </c>
      <c r="E185">
        <v>186</v>
      </c>
      <c r="F185">
        <v>114.4</v>
      </c>
      <c r="G185">
        <v>47</v>
      </c>
      <c r="H185">
        <v>4</v>
      </c>
      <c r="I185">
        <v>4.8121999999999998</v>
      </c>
      <c r="J185">
        <v>105</v>
      </c>
      <c r="K185">
        <v>185</v>
      </c>
      <c r="M185">
        <f>(diabetes_tab[[#This Row],[AGE]]-AVERAGE(diabetes_tab[AGE]))/(_xlfn.STDEV.P(diabetes_tab[AGE])*SQRT(442))</f>
        <v>4.5340983335461847E-2</v>
      </c>
      <c r="N185">
        <f>(diabetes_tab[[#This Row],[SEX]]-AVERAGE(diabetes_tab[SEX]))/(_xlfn.STDEV.P(diabetes_tab[SEX])*SQRT(442))</f>
        <v>5.0680118739818564E-2</v>
      </c>
      <c r="O185">
        <f>(diabetes_tab[[#This Row],[BMI]]-AVERAGE(diabetes_tab[BMI]))/(_xlfn.STDEV.P(diabetes_tab[BMI])*SQRT(442))</f>
        <v>-3.5306880130589205E-2</v>
      </c>
      <c r="P185">
        <f>(diabetes_tab[[#This Row],[BP]]-AVERAGE(diabetes_tab[BP]))/(_xlfn.STDEV.P(diabetes_tab[BP])*SQRT(442))</f>
        <v>6.3186597224228133E-2</v>
      </c>
    </row>
    <row r="186" spans="1:16" x14ac:dyDescent="0.35">
      <c r="A186">
        <v>53</v>
      </c>
      <c r="B186">
        <v>1</v>
      </c>
      <c r="C186">
        <v>28.6</v>
      </c>
      <c r="D186">
        <v>88</v>
      </c>
      <c r="E186">
        <v>171</v>
      </c>
      <c r="F186">
        <v>98.8</v>
      </c>
      <c r="G186">
        <v>41</v>
      </c>
      <c r="H186">
        <v>4</v>
      </c>
      <c r="I186">
        <v>5.0499000000000001</v>
      </c>
      <c r="J186">
        <v>99</v>
      </c>
      <c r="K186">
        <v>265</v>
      </c>
      <c r="M186">
        <f>(diabetes_tab[[#This Row],[AGE]]-AVERAGE(diabetes_tab[AGE]))/(_xlfn.STDEV.P(diabetes_tab[AGE])*SQRT(442))</f>
        <v>1.6280675727306491E-2</v>
      </c>
      <c r="N186">
        <f>(diabetes_tab[[#This Row],[SEX]]-AVERAGE(diabetes_tab[SEX]))/(_xlfn.STDEV.P(diabetes_tab[SEX])*SQRT(442))</f>
        <v>-4.4641636506989102E-2</v>
      </c>
      <c r="O186">
        <f>(diabetes_tab[[#This Row],[BMI]]-AVERAGE(diabetes_tab[BMI]))/(_xlfn.STDEV.P(diabetes_tab[BMI])*SQRT(442))</f>
        <v>2.3972783932855676E-2</v>
      </c>
      <c r="P186">
        <f>(diabetes_tab[[#This Row],[BP]]-AVERAGE(diabetes_tab[BP]))/(_xlfn.STDEV.P(diabetes_tab[BP])*SQRT(442))</f>
        <v>-2.2884677172003803E-2</v>
      </c>
    </row>
    <row r="187" spans="1:16" x14ac:dyDescent="0.35">
      <c r="A187">
        <v>28</v>
      </c>
      <c r="B187">
        <v>2</v>
      </c>
      <c r="C187">
        <v>24.7</v>
      </c>
      <c r="D187">
        <v>97</v>
      </c>
      <c r="E187">
        <v>175</v>
      </c>
      <c r="F187">
        <v>99.6</v>
      </c>
      <c r="G187">
        <v>32</v>
      </c>
      <c r="H187">
        <v>5</v>
      </c>
      <c r="I187">
        <v>5.3799000000000001</v>
      </c>
      <c r="J187">
        <v>87</v>
      </c>
      <c r="K187">
        <v>101</v>
      </c>
      <c r="M187">
        <f>(diabetes_tab[[#This Row],[AGE]]-AVERAGE(diabetes_tab[AGE]))/(_xlfn.STDEV.P(diabetes_tab[AGE])*SQRT(442))</f>
        <v>-7.4532785548178979E-2</v>
      </c>
      <c r="N187">
        <f>(diabetes_tab[[#This Row],[SEX]]-AVERAGE(diabetes_tab[SEX]))/(_xlfn.STDEV.P(diabetes_tab[SEX])*SQRT(442))</f>
        <v>5.0680118739818564E-2</v>
      </c>
      <c r="O187">
        <f>(diabetes_tab[[#This Row],[BMI]]-AVERAGE(diabetes_tab[BMI]))/(_xlfn.STDEV.P(diabetes_tab[BMI])*SQRT(442))</f>
        <v>-1.806188694849617E-2</v>
      </c>
      <c r="P187">
        <f>(diabetes_tab[[#This Row],[BP]]-AVERAGE(diabetes_tab[BP]))/(_xlfn.STDEV.P(diabetes_tab[BP])*SQRT(442))</f>
        <v>8.1009816106396935E-3</v>
      </c>
    </row>
    <row r="188" spans="1:16" x14ac:dyDescent="0.35">
      <c r="A188">
        <v>26</v>
      </c>
      <c r="B188">
        <v>2</v>
      </c>
      <c r="C188">
        <v>30.3</v>
      </c>
      <c r="D188">
        <v>89</v>
      </c>
      <c r="E188">
        <v>218</v>
      </c>
      <c r="F188">
        <v>152.19999999999999</v>
      </c>
      <c r="G188">
        <v>31</v>
      </c>
      <c r="H188">
        <v>7</v>
      </c>
      <c r="I188">
        <v>5.1590999999999996</v>
      </c>
      <c r="J188">
        <v>82</v>
      </c>
      <c r="K188">
        <v>137</v>
      </c>
      <c r="M188">
        <f>(diabetes_tab[[#This Row],[AGE]]-AVERAGE(diabetes_tab[AGE]))/(_xlfn.STDEV.P(diabetes_tab[AGE])*SQRT(442))</f>
        <v>-8.179786245021782E-2</v>
      </c>
      <c r="N188">
        <f>(diabetes_tab[[#This Row],[SEX]]-AVERAGE(diabetes_tab[SEX]))/(_xlfn.STDEV.P(diabetes_tab[SEX])*SQRT(442))</f>
        <v>5.0680118739818564E-2</v>
      </c>
      <c r="O188">
        <f>(diabetes_tab[[#This Row],[BMI]]-AVERAGE(diabetes_tab[BMI]))/(_xlfn.STDEV.P(diabetes_tab[BMI])*SQRT(442))</f>
        <v>4.2295589188829544E-2</v>
      </c>
      <c r="P188">
        <f>(diabetes_tab[[#This Row],[BP]]-AVERAGE(diabetes_tab[BP]))/(_xlfn.STDEV.P(diabetes_tab[BP])*SQRT(442))</f>
        <v>-1.9441826196154526E-2</v>
      </c>
    </row>
    <row r="189" spans="1:16" x14ac:dyDescent="0.35">
      <c r="A189">
        <v>30</v>
      </c>
      <c r="B189">
        <v>1</v>
      </c>
      <c r="C189">
        <v>21.3</v>
      </c>
      <c r="D189">
        <v>87</v>
      </c>
      <c r="E189">
        <v>134</v>
      </c>
      <c r="F189">
        <v>63</v>
      </c>
      <c r="G189">
        <v>63</v>
      </c>
      <c r="H189">
        <v>2</v>
      </c>
      <c r="I189">
        <v>3.6888999999999998</v>
      </c>
      <c r="J189">
        <v>66</v>
      </c>
      <c r="K189">
        <v>143</v>
      </c>
      <c r="M189">
        <f>(diabetes_tab[[#This Row],[AGE]]-AVERAGE(diabetes_tab[AGE]))/(_xlfn.STDEV.P(diabetes_tab[AGE])*SQRT(442))</f>
        <v>-6.7267708646140151E-2</v>
      </c>
      <c r="N189">
        <f>(diabetes_tab[[#This Row],[SEX]]-AVERAGE(diabetes_tab[SEX]))/(_xlfn.STDEV.P(diabetes_tab[SEX])*SQRT(442))</f>
        <v>-4.4641636506989102E-2</v>
      </c>
      <c r="O189">
        <f>(diabetes_tab[[#This Row],[BMI]]-AVERAGE(diabetes_tab[BMI]))/(_xlfn.STDEV.P(diabetes_tab[BMI])*SQRT(442))</f>
        <v>-5.4707497460443899E-2</v>
      </c>
      <c r="P189">
        <f>(diabetes_tab[[#This Row],[BP]]-AVERAGE(diabetes_tab[BP]))/(_xlfn.STDEV.P(diabetes_tab[BP])*SQRT(442))</f>
        <v>-2.632752814785308E-2</v>
      </c>
    </row>
    <row r="190" spans="1:16" x14ac:dyDescent="0.35">
      <c r="A190">
        <v>50</v>
      </c>
      <c r="B190">
        <v>1</v>
      </c>
      <c r="C190">
        <v>26.1</v>
      </c>
      <c r="D190">
        <v>109</v>
      </c>
      <c r="E190">
        <v>243</v>
      </c>
      <c r="F190">
        <v>160.6</v>
      </c>
      <c r="G190">
        <v>62</v>
      </c>
      <c r="H190">
        <v>4</v>
      </c>
      <c r="I190">
        <v>4.625</v>
      </c>
      <c r="J190">
        <v>89</v>
      </c>
      <c r="K190">
        <v>141</v>
      </c>
      <c r="M190">
        <f>(diabetes_tab[[#This Row],[AGE]]-AVERAGE(diabetes_tab[AGE]))/(_xlfn.STDEV.P(diabetes_tab[AGE])*SQRT(442))</f>
        <v>5.3830603742482342E-3</v>
      </c>
      <c r="N190">
        <f>(diabetes_tab[[#This Row],[SEX]]-AVERAGE(diabetes_tab[SEX]))/(_xlfn.STDEV.P(diabetes_tab[SEX])*SQRT(442))</f>
        <v>-4.4641636506989102E-2</v>
      </c>
      <c r="O190">
        <f>(diabetes_tab[[#This Row],[BMI]]-AVERAGE(diabetes_tab[BMI]))/(_xlfn.STDEV.P(diabetes_tab[BMI])*SQRT(442))</f>
        <v>-2.9725179141647223E-3</v>
      </c>
      <c r="P190">
        <f>(diabetes_tab[[#This Row],[BP]]-AVERAGE(diabetes_tab[BP]))/(_xlfn.STDEV.P(diabetes_tab[BP])*SQRT(442))</f>
        <v>4.9415193320831025E-2</v>
      </c>
    </row>
    <row r="191" spans="1:16" x14ac:dyDescent="0.35">
      <c r="A191">
        <v>48</v>
      </c>
      <c r="B191">
        <v>1</v>
      </c>
      <c r="C191">
        <v>20.2</v>
      </c>
      <c r="D191">
        <v>95</v>
      </c>
      <c r="E191">
        <v>187</v>
      </c>
      <c r="F191">
        <v>117.4</v>
      </c>
      <c r="G191">
        <v>53</v>
      </c>
      <c r="H191">
        <v>4</v>
      </c>
      <c r="I191">
        <v>4.4188000000000001</v>
      </c>
      <c r="J191">
        <v>85</v>
      </c>
      <c r="K191">
        <v>79</v>
      </c>
      <c r="M191">
        <f>(diabetes_tab[[#This Row],[AGE]]-AVERAGE(diabetes_tab[AGE]))/(_xlfn.STDEV.P(diabetes_tab[AGE])*SQRT(442))</f>
        <v>-1.8820165277906038E-3</v>
      </c>
      <c r="N191">
        <f>(diabetes_tab[[#This Row],[SEX]]-AVERAGE(diabetes_tab[SEX]))/(_xlfn.STDEV.P(diabetes_tab[SEX])*SQRT(442))</f>
        <v>-4.4641636506989102E-2</v>
      </c>
      <c r="O191">
        <f>(diabetes_tab[[#This Row],[BMI]]-AVERAGE(diabetes_tab[BMI]))/(_xlfn.STDEV.P(diabetes_tab[BMI])*SQRT(442))</f>
        <v>-6.6563430273132884E-2</v>
      </c>
      <c r="P191">
        <f>(diabetes_tab[[#This Row],[BP]]-AVERAGE(diabetes_tab[BP]))/(_xlfn.STDEV.P(diabetes_tab[BP])*SQRT(442))</f>
        <v>1.2152796589411383E-3</v>
      </c>
    </row>
    <row r="192" spans="1:16" x14ac:dyDescent="0.35">
      <c r="A192">
        <v>51</v>
      </c>
      <c r="B192">
        <v>1</v>
      </c>
      <c r="C192">
        <v>25.2</v>
      </c>
      <c r="D192">
        <v>103</v>
      </c>
      <c r="E192">
        <v>176</v>
      </c>
      <c r="F192">
        <v>112.2</v>
      </c>
      <c r="G192">
        <v>37</v>
      </c>
      <c r="H192">
        <v>5</v>
      </c>
      <c r="I192">
        <v>4.8978000000000002</v>
      </c>
      <c r="J192">
        <v>90</v>
      </c>
      <c r="K192">
        <v>292</v>
      </c>
      <c r="M192">
        <f>(diabetes_tab[[#This Row],[AGE]]-AVERAGE(diabetes_tab[AGE]))/(_xlfn.STDEV.P(diabetes_tab[AGE])*SQRT(442))</f>
        <v>9.0155988252676542E-3</v>
      </c>
      <c r="N192">
        <f>(diabetes_tab[[#This Row],[SEX]]-AVERAGE(diabetes_tab[SEX]))/(_xlfn.STDEV.P(diabetes_tab[SEX])*SQRT(442))</f>
        <v>-4.4641636506989102E-2</v>
      </c>
      <c r="O192">
        <f>(diabetes_tab[[#This Row],[BMI]]-AVERAGE(diabetes_tab[BMI]))/(_xlfn.STDEV.P(diabetes_tab[BMI])*SQRT(442))</f>
        <v>-1.2672826579092088E-2</v>
      </c>
      <c r="P192">
        <f>(diabetes_tab[[#This Row],[BP]]-AVERAGE(diabetes_tab[BP]))/(_xlfn.STDEV.P(diabetes_tab[BP])*SQRT(442))</f>
        <v>2.8758087465735358E-2</v>
      </c>
    </row>
    <row r="193" spans="1:16" x14ac:dyDescent="0.35">
      <c r="A193">
        <v>47</v>
      </c>
      <c r="B193">
        <v>2</v>
      </c>
      <c r="C193">
        <v>22.5</v>
      </c>
      <c r="D193">
        <v>82</v>
      </c>
      <c r="E193">
        <v>131</v>
      </c>
      <c r="F193">
        <v>66.8</v>
      </c>
      <c r="G193">
        <v>41</v>
      </c>
      <c r="H193">
        <v>3</v>
      </c>
      <c r="I193">
        <v>4.7535999999999996</v>
      </c>
      <c r="J193">
        <v>89</v>
      </c>
      <c r="K193">
        <v>178</v>
      </c>
      <c r="M193">
        <f>(diabetes_tab[[#This Row],[AGE]]-AVERAGE(diabetes_tab[AGE]))/(_xlfn.STDEV.P(diabetes_tab[AGE])*SQRT(442))</f>
        <v>-5.5145549788100231E-3</v>
      </c>
      <c r="N193">
        <f>(diabetes_tab[[#This Row],[SEX]]-AVERAGE(diabetes_tab[SEX]))/(_xlfn.STDEV.P(diabetes_tab[SEX])*SQRT(442))</f>
        <v>5.0680118739818564E-2</v>
      </c>
      <c r="O193">
        <f>(diabetes_tab[[#This Row],[BMI]]-AVERAGE(diabetes_tab[BMI]))/(_xlfn.STDEV.P(diabetes_tab[BMI])*SQRT(442))</f>
        <v>-4.1773752573874112E-2</v>
      </c>
      <c r="P193">
        <f>(diabetes_tab[[#This Row],[BP]]-AVERAGE(diabetes_tab[BP]))/(_xlfn.STDEV.P(diabetes_tab[BP])*SQRT(442))</f>
        <v>-4.3541783027099469E-2</v>
      </c>
    </row>
    <row r="194" spans="1:16" x14ac:dyDescent="0.35">
      <c r="A194">
        <v>64</v>
      </c>
      <c r="B194">
        <v>2</v>
      </c>
      <c r="C194">
        <v>23.5</v>
      </c>
      <c r="D194">
        <v>97</v>
      </c>
      <c r="E194">
        <v>203</v>
      </c>
      <c r="F194">
        <v>129</v>
      </c>
      <c r="G194">
        <v>59</v>
      </c>
      <c r="H194">
        <v>3</v>
      </c>
      <c r="I194">
        <v>4.3174999999999999</v>
      </c>
      <c r="J194">
        <v>77</v>
      </c>
      <c r="K194">
        <v>91</v>
      </c>
      <c r="M194">
        <f>(diabetes_tab[[#This Row],[AGE]]-AVERAGE(diabetes_tab[AGE]))/(_xlfn.STDEV.P(diabetes_tab[AGE])*SQRT(442))</f>
        <v>5.6238598688520103E-2</v>
      </c>
      <c r="N194">
        <f>(diabetes_tab[[#This Row],[SEX]]-AVERAGE(diabetes_tab[SEX]))/(_xlfn.STDEV.P(diabetes_tab[SEX])*SQRT(442))</f>
        <v>5.0680118739818564E-2</v>
      </c>
      <c r="O194">
        <f>(diabetes_tab[[#This Row],[BMI]]-AVERAGE(diabetes_tab[BMI]))/(_xlfn.STDEV.P(diabetes_tab[BMI])*SQRT(442))</f>
        <v>-3.0995631835065953E-2</v>
      </c>
      <c r="P194">
        <f>(diabetes_tab[[#This Row],[BP]]-AVERAGE(diabetes_tab[BP]))/(_xlfn.STDEV.P(diabetes_tab[BP])*SQRT(442))</f>
        <v>8.1009816106396935E-3</v>
      </c>
    </row>
    <row r="195" spans="1:16" x14ac:dyDescent="0.35">
      <c r="A195">
        <v>51</v>
      </c>
      <c r="B195">
        <v>2</v>
      </c>
      <c r="C195">
        <v>25.9</v>
      </c>
      <c r="D195">
        <v>76</v>
      </c>
      <c r="E195">
        <v>240</v>
      </c>
      <c r="F195">
        <v>169</v>
      </c>
      <c r="G195">
        <v>39</v>
      </c>
      <c r="H195">
        <v>6</v>
      </c>
      <c r="I195">
        <v>5.0751999999999997</v>
      </c>
      <c r="J195">
        <v>96</v>
      </c>
      <c r="K195">
        <v>116</v>
      </c>
      <c r="M195">
        <f>(diabetes_tab[[#This Row],[AGE]]-AVERAGE(diabetes_tab[AGE]))/(_xlfn.STDEV.P(diabetes_tab[AGE])*SQRT(442))</f>
        <v>9.0155988252676542E-3</v>
      </c>
      <c r="N195">
        <f>(diabetes_tab[[#This Row],[SEX]]-AVERAGE(diabetes_tab[SEX]))/(_xlfn.STDEV.P(diabetes_tab[SEX])*SQRT(442))</f>
        <v>5.0680118739818564E-2</v>
      </c>
      <c r="O195">
        <f>(diabetes_tab[[#This Row],[BMI]]-AVERAGE(diabetes_tab[BMI]))/(_xlfn.STDEV.P(diabetes_tab[BMI])*SQRT(442))</f>
        <v>-5.1281420619263846E-3</v>
      </c>
      <c r="P195">
        <f>(diabetes_tab[[#This Row],[BP]]-AVERAGE(diabetes_tab[BP]))/(_xlfn.STDEV.P(diabetes_tab[BP])*SQRT(442))</f>
        <v>-6.4198888882195132E-2</v>
      </c>
    </row>
    <row r="196" spans="1:16" x14ac:dyDescent="0.35">
      <c r="A196">
        <v>30</v>
      </c>
      <c r="B196">
        <v>1</v>
      </c>
      <c r="C196">
        <v>20.9</v>
      </c>
      <c r="D196">
        <v>104</v>
      </c>
      <c r="E196">
        <v>152</v>
      </c>
      <c r="F196">
        <v>83.8</v>
      </c>
      <c r="G196">
        <v>47</v>
      </c>
      <c r="H196">
        <v>3</v>
      </c>
      <c r="I196">
        <v>4.6634000000000002</v>
      </c>
      <c r="J196">
        <v>97</v>
      </c>
      <c r="K196">
        <v>86</v>
      </c>
      <c r="M196">
        <f>(diabetes_tab[[#This Row],[AGE]]-AVERAGE(diabetes_tab[AGE]))/(_xlfn.STDEV.P(diabetes_tab[AGE])*SQRT(442))</f>
        <v>-6.7267708646140151E-2</v>
      </c>
      <c r="N196">
        <f>(diabetes_tab[[#This Row],[SEX]]-AVERAGE(diabetes_tab[SEX]))/(_xlfn.STDEV.P(diabetes_tab[SEX])*SQRT(442))</f>
        <v>-4.4641636506989102E-2</v>
      </c>
      <c r="O196">
        <f>(diabetes_tab[[#This Row],[BMI]]-AVERAGE(diabetes_tab[BMI]))/(_xlfn.STDEV.P(diabetes_tab[BMI])*SQRT(442))</f>
        <v>-5.9018745755967182E-2</v>
      </c>
      <c r="P196">
        <f>(diabetes_tab[[#This Row],[BP]]-AVERAGE(diabetes_tab[BP]))/(_xlfn.STDEV.P(diabetes_tab[BP])*SQRT(442))</f>
        <v>3.2200938441584635E-2</v>
      </c>
    </row>
    <row r="197" spans="1:16" x14ac:dyDescent="0.35">
      <c r="A197">
        <v>56</v>
      </c>
      <c r="B197">
        <v>2</v>
      </c>
      <c r="C197">
        <v>28.7</v>
      </c>
      <c r="D197">
        <v>99</v>
      </c>
      <c r="E197">
        <v>208</v>
      </c>
      <c r="F197">
        <v>146.4</v>
      </c>
      <c r="G197">
        <v>39</v>
      </c>
      <c r="H197">
        <v>5</v>
      </c>
      <c r="I197">
        <v>4.7274000000000003</v>
      </c>
      <c r="J197">
        <v>97</v>
      </c>
      <c r="K197">
        <v>122</v>
      </c>
      <c r="M197">
        <f>(diabetes_tab[[#This Row],[AGE]]-AVERAGE(diabetes_tab[AGE]))/(_xlfn.STDEV.P(diabetes_tab[AGE])*SQRT(442))</f>
        <v>2.717829108036475E-2</v>
      </c>
      <c r="N197">
        <f>(diabetes_tab[[#This Row],[SEX]]-AVERAGE(diabetes_tab[SEX]))/(_xlfn.STDEV.P(diabetes_tab[SEX])*SQRT(442))</f>
        <v>5.0680118739818564E-2</v>
      </c>
      <c r="O197">
        <f>(diabetes_tab[[#This Row],[BMI]]-AVERAGE(diabetes_tab[BMI]))/(_xlfn.STDEV.P(diabetes_tab[BMI])*SQRT(442))</f>
        <v>2.505059600673647E-2</v>
      </c>
      <c r="P197">
        <f>(diabetes_tab[[#This Row],[BP]]-AVERAGE(diabetes_tab[BP]))/(_xlfn.STDEV.P(diabetes_tab[BP])*SQRT(442))</f>
        <v>1.4986683562338248E-2</v>
      </c>
    </row>
    <row r="198" spans="1:16" x14ac:dyDescent="0.35">
      <c r="A198">
        <v>42</v>
      </c>
      <c r="B198">
        <v>1</v>
      </c>
      <c r="C198">
        <v>22.1</v>
      </c>
      <c r="D198">
        <v>85</v>
      </c>
      <c r="E198">
        <v>213</v>
      </c>
      <c r="F198">
        <v>138.6</v>
      </c>
      <c r="G198">
        <v>60</v>
      </c>
      <c r="H198">
        <v>4</v>
      </c>
      <c r="I198">
        <v>4.2766999999999999</v>
      </c>
      <c r="J198">
        <v>94</v>
      </c>
      <c r="K198">
        <v>72</v>
      </c>
      <c r="M198">
        <f>(diabetes_tab[[#This Row],[AGE]]-AVERAGE(diabetes_tab[AGE]))/(_xlfn.STDEV.P(diabetes_tab[AGE])*SQRT(442))</f>
        <v>-2.3677247233907118E-2</v>
      </c>
      <c r="N198">
        <f>(diabetes_tab[[#This Row],[SEX]]-AVERAGE(diabetes_tab[SEX]))/(_xlfn.STDEV.P(diabetes_tab[SEX])*SQRT(442))</f>
        <v>-4.4641636506989102E-2</v>
      </c>
      <c r="O198">
        <f>(diabetes_tab[[#This Row],[BMI]]-AVERAGE(diabetes_tab[BMI]))/(_xlfn.STDEV.P(diabetes_tab[BMI])*SQRT(442))</f>
        <v>-4.6085000869397361E-2</v>
      </c>
      <c r="P198">
        <f>(diabetes_tab[[#This Row],[BP]]-AVERAGE(diabetes_tab[BP]))/(_xlfn.STDEV.P(diabetes_tab[BP])*SQRT(442))</f>
        <v>-3.3213230099551634E-2</v>
      </c>
    </row>
    <row r="199" spans="1:16" x14ac:dyDescent="0.35">
      <c r="A199">
        <v>62</v>
      </c>
      <c r="B199">
        <v>2</v>
      </c>
      <c r="C199">
        <v>26.7</v>
      </c>
      <c r="D199">
        <v>115</v>
      </c>
      <c r="E199">
        <v>183</v>
      </c>
      <c r="F199">
        <v>124</v>
      </c>
      <c r="G199">
        <v>35</v>
      </c>
      <c r="H199">
        <v>5</v>
      </c>
      <c r="I199">
        <v>4.7874999999999996</v>
      </c>
      <c r="J199">
        <v>100</v>
      </c>
      <c r="K199">
        <v>129</v>
      </c>
      <c r="M199">
        <f>(diabetes_tab[[#This Row],[AGE]]-AVERAGE(diabetes_tab[AGE]))/(_xlfn.STDEV.P(diabetes_tab[AGE])*SQRT(442))</f>
        <v>4.8973521786481261E-2</v>
      </c>
      <c r="N199">
        <f>(diabetes_tab[[#This Row],[SEX]]-AVERAGE(diabetes_tab[SEX]))/(_xlfn.STDEV.P(diabetes_tab[SEX])*SQRT(442))</f>
        <v>5.0680118739818564E-2</v>
      </c>
      <c r="O199">
        <f>(diabetes_tab[[#This Row],[BMI]]-AVERAGE(diabetes_tab[BMI]))/(_xlfn.STDEV.P(diabetes_tab[BMI])*SQRT(442))</f>
        <v>3.4943545291201503E-3</v>
      </c>
      <c r="P199">
        <f>(diabetes_tab[[#This Row],[BP]]-AVERAGE(diabetes_tab[BP]))/(_xlfn.STDEV.P(diabetes_tab[BP])*SQRT(442))</f>
        <v>7.0072299175926681E-2</v>
      </c>
    </row>
    <row r="200" spans="1:16" x14ac:dyDescent="0.35">
      <c r="A200">
        <v>34</v>
      </c>
      <c r="B200">
        <v>1</v>
      </c>
      <c r="C200">
        <v>31.4</v>
      </c>
      <c r="D200">
        <v>87</v>
      </c>
      <c r="E200">
        <v>149</v>
      </c>
      <c r="F200">
        <v>93.8</v>
      </c>
      <c r="G200">
        <v>46</v>
      </c>
      <c r="H200">
        <v>3</v>
      </c>
      <c r="I200">
        <v>3.8285999999999998</v>
      </c>
      <c r="J200">
        <v>77</v>
      </c>
      <c r="K200">
        <v>142</v>
      </c>
      <c r="M200">
        <f>(diabetes_tab[[#This Row],[AGE]]-AVERAGE(diabetes_tab[AGE]))/(_xlfn.STDEV.P(diabetes_tab[AGE])*SQRT(442))</f>
        <v>-5.2737554842062467E-2</v>
      </c>
      <c r="N200">
        <f>(diabetes_tab[[#This Row],[SEX]]-AVERAGE(diabetes_tab[SEX]))/(_xlfn.STDEV.P(diabetes_tab[SEX])*SQRT(442))</f>
        <v>-4.4641636506989102E-2</v>
      </c>
      <c r="O200">
        <f>(diabetes_tab[[#This Row],[BMI]]-AVERAGE(diabetes_tab[BMI]))/(_xlfn.STDEV.P(diabetes_tab[BMI])*SQRT(442))</f>
        <v>5.4151522001518494E-2</v>
      </c>
      <c r="P200">
        <f>(diabetes_tab[[#This Row],[BP]]-AVERAGE(diabetes_tab[BP]))/(_xlfn.STDEV.P(diabetes_tab[BP])*SQRT(442))</f>
        <v>-2.632752814785308E-2</v>
      </c>
    </row>
    <row r="201" spans="1:16" x14ac:dyDescent="0.35">
      <c r="A201">
        <v>60</v>
      </c>
      <c r="B201">
        <v>1</v>
      </c>
      <c r="C201">
        <v>22.2</v>
      </c>
      <c r="D201">
        <v>104.67</v>
      </c>
      <c r="E201">
        <v>221</v>
      </c>
      <c r="F201">
        <v>105.4</v>
      </c>
      <c r="G201">
        <v>60</v>
      </c>
      <c r="H201">
        <v>3.68</v>
      </c>
      <c r="I201">
        <v>5.6276000000000002</v>
      </c>
      <c r="J201">
        <v>93</v>
      </c>
      <c r="K201">
        <v>90</v>
      </c>
      <c r="M201">
        <f>(diabetes_tab[[#This Row],[AGE]]-AVERAGE(diabetes_tab[AGE]))/(_xlfn.STDEV.P(diabetes_tab[AGE])*SQRT(442))</f>
        <v>4.1708444884442426E-2</v>
      </c>
      <c r="N201">
        <f>(diabetes_tab[[#This Row],[SEX]]-AVERAGE(diabetes_tab[SEX]))/(_xlfn.STDEV.P(diabetes_tab[SEX])*SQRT(442))</f>
        <v>-4.4641636506989102E-2</v>
      </c>
      <c r="O201">
        <f>(diabetes_tab[[#This Row],[BMI]]-AVERAGE(diabetes_tab[BMI]))/(_xlfn.STDEV.P(diabetes_tab[BMI])*SQRT(442))</f>
        <v>-4.5007188795516566E-2</v>
      </c>
      <c r="P201">
        <f>(diabetes_tab[[#This Row],[BP]]-AVERAGE(diabetes_tab[BP]))/(_xlfn.STDEV.P(diabetes_tab[BP])*SQRT(442))</f>
        <v>3.4507648595403659E-2</v>
      </c>
    </row>
    <row r="202" spans="1:16" x14ac:dyDescent="0.35">
      <c r="A202">
        <v>64</v>
      </c>
      <c r="B202">
        <v>1</v>
      </c>
      <c r="C202">
        <v>21</v>
      </c>
      <c r="D202">
        <v>92.33</v>
      </c>
      <c r="E202">
        <v>227</v>
      </c>
      <c r="F202">
        <v>146.80000000000001</v>
      </c>
      <c r="G202">
        <v>65</v>
      </c>
      <c r="H202">
        <v>3.49</v>
      </c>
      <c r="I202">
        <v>4.3307000000000002</v>
      </c>
      <c r="J202">
        <v>102</v>
      </c>
      <c r="K202">
        <v>158</v>
      </c>
      <c r="M202">
        <f>(diabetes_tab[[#This Row],[AGE]]-AVERAGE(diabetes_tab[AGE]))/(_xlfn.STDEV.P(diabetes_tab[AGE])*SQRT(442))</f>
        <v>5.6238598688520103E-2</v>
      </c>
      <c r="N202">
        <f>(diabetes_tab[[#This Row],[SEX]]-AVERAGE(diabetes_tab[SEX]))/(_xlfn.STDEV.P(diabetes_tab[SEX])*SQRT(442))</f>
        <v>-4.4641636506989102E-2</v>
      </c>
      <c r="O202">
        <f>(diabetes_tab[[#This Row],[BMI]]-AVERAGE(diabetes_tab[BMI]))/(_xlfn.STDEV.P(diabetes_tab[BMI])*SQRT(442))</f>
        <v>-5.7940933682086353E-2</v>
      </c>
      <c r="P202">
        <f>(diabetes_tab[[#This Row],[BP]]-AVERAGE(diabetes_tab[BP]))/(_xlfn.STDEV.P(diabetes_tab[BP])*SQRT(442))</f>
        <v>-7.9771324465764386E-3</v>
      </c>
    </row>
    <row r="203" spans="1:16" x14ac:dyDescent="0.35">
      <c r="A203">
        <v>39</v>
      </c>
      <c r="B203">
        <v>2</v>
      </c>
      <c r="C203">
        <v>21.2</v>
      </c>
      <c r="D203">
        <v>90</v>
      </c>
      <c r="E203">
        <v>182</v>
      </c>
      <c r="F203">
        <v>110.4</v>
      </c>
      <c r="G203">
        <v>60</v>
      </c>
      <c r="H203">
        <v>3</v>
      </c>
      <c r="I203">
        <v>4.0603999999999996</v>
      </c>
      <c r="J203">
        <v>98</v>
      </c>
      <c r="K203">
        <v>39</v>
      </c>
      <c r="M203">
        <f>(diabetes_tab[[#This Row],[AGE]]-AVERAGE(diabetes_tab[AGE]))/(_xlfn.STDEV.P(diabetes_tab[AGE])*SQRT(442))</f>
        <v>-3.4574862586965377E-2</v>
      </c>
      <c r="N203">
        <f>(diabetes_tab[[#This Row],[SEX]]-AVERAGE(diabetes_tab[SEX]))/(_xlfn.STDEV.P(diabetes_tab[SEX])*SQRT(442))</f>
        <v>5.0680118739818564E-2</v>
      </c>
      <c r="O203">
        <f>(diabetes_tab[[#This Row],[BMI]]-AVERAGE(diabetes_tab[BMI]))/(_xlfn.STDEV.P(diabetes_tab[BMI])*SQRT(442))</f>
        <v>-5.5785309534324728E-2</v>
      </c>
      <c r="P203">
        <f>(diabetes_tab[[#This Row],[BP]]-AVERAGE(diabetes_tab[BP]))/(_xlfn.STDEV.P(diabetes_tab[BP])*SQRT(442))</f>
        <v>-1.5998975220305248E-2</v>
      </c>
    </row>
    <row r="204" spans="1:16" x14ac:dyDescent="0.35">
      <c r="A204">
        <v>71</v>
      </c>
      <c r="B204">
        <v>2</v>
      </c>
      <c r="C204">
        <v>26.5</v>
      </c>
      <c r="D204">
        <v>105</v>
      </c>
      <c r="E204">
        <v>281</v>
      </c>
      <c r="F204">
        <v>173.6</v>
      </c>
      <c r="G204">
        <v>55</v>
      </c>
      <c r="H204">
        <v>5</v>
      </c>
      <c r="I204">
        <v>5.5682999999999998</v>
      </c>
      <c r="J204">
        <v>84</v>
      </c>
      <c r="K204">
        <v>196</v>
      </c>
      <c r="M204">
        <f>(diabetes_tab[[#This Row],[AGE]]-AVERAGE(diabetes_tab[AGE]))/(_xlfn.STDEV.P(diabetes_tab[AGE])*SQRT(442))</f>
        <v>8.1666367845656035E-2</v>
      </c>
      <c r="N204">
        <f>(diabetes_tab[[#This Row],[SEX]]-AVERAGE(diabetes_tab[SEX]))/(_xlfn.STDEV.P(diabetes_tab[SEX])*SQRT(442))</f>
        <v>5.0680118739818564E-2</v>
      </c>
      <c r="O204">
        <f>(diabetes_tab[[#This Row],[BMI]]-AVERAGE(diabetes_tab[BMI]))/(_xlfn.STDEV.P(diabetes_tab[BMI])*SQRT(442))</f>
        <v>1.3387303813585261E-3</v>
      </c>
      <c r="P204">
        <f>(diabetes_tab[[#This Row],[BP]]-AVERAGE(diabetes_tab[BP]))/(_xlfn.STDEV.P(diabetes_tab[BP])*SQRT(442))</f>
        <v>3.5643789417433916E-2</v>
      </c>
    </row>
    <row r="205" spans="1:16" x14ac:dyDescent="0.35">
      <c r="A205">
        <v>48</v>
      </c>
      <c r="B205">
        <v>2</v>
      </c>
      <c r="C205">
        <v>29.2</v>
      </c>
      <c r="D205">
        <v>110</v>
      </c>
      <c r="E205">
        <v>218</v>
      </c>
      <c r="F205">
        <v>151.6</v>
      </c>
      <c r="G205">
        <v>39</v>
      </c>
      <c r="H205">
        <v>6</v>
      </c>
      <c r="I205">
        <v>4.92</v>
      </c>
      <c r="J205">
        <v>98</v>
      </c>
      <c r="K205">
        <v>222</v>
      </c>
      <c r="M205">
        <f>(diabetes_tab[[#This Row],[AGE]]-AVERAGE(diabetes_tab[AGE]))/(_xlfn.STDEV.P(diabetes_tab[AGE])*SQRT(442))</f>
        <v>-1.8820165277906038E-3</v>
      </c>
      <c r="N205">
        <f>(diabetes_tab[[#This Row],[SEX]]-AVERAGE(diabetes_tab[SEX]))/(_xlfn.STDEV.P(diabetes_tab[SEX])*SQRT(442))</f>
        <v>5.0680118739818564E-2</v>
      </c>
      <c r="O205">
        <f>(diabetes_tab[[#This Row],[BMI]]-AVERAGE(diabetes_tab[BMI]))/(_xlfn.STDEV.P(diabetes_tab[BMI])*SQRT(442))</f>
        <v>3.0439656376140548E-2</v>
      </c>
      <c r="P205">
        <f>(diabetes_tab[[#This Row],[BP]]-AVERAGE(diabetes_tab[BP]))/(_xlfn.STDEV.P(diabetes_tab[BP])*SQRT(442))</f>
        <v>5.2858044296680298E-2</v>
      </c>
    </row>
    <row r="206" spans="1:16" x14ac:dyDescent="0.35">
      <c r="A206">
        <v>79</v>
      </c>
      <c r="B206">
        <v>2</v>
      </c>
      <c r="C206">
        <v>27</v>
      </c>
      <c r="D206">
        <v>103</v>
      </c>
      <c r="E206">
        <v>169</v>
      </c>
      <c r="F206">
        <v>110.8</v>
      </c>
      <c r="G206">
        <v>37</v>
      </c>
      <c r="H206">
        <v>5</v>
      </c>
      <c r="I206">
        <v>4.6634000000000002</v>
      </c>
      <c r="J206">
        <v>110</v>
      </c>
      <c r="K206">
        <v>277</v>
      </c>
      <c r="M206">
        <f>(diabetes_tab[[#This Row],[AGE]]-AVERAGE(diabetes_tab[AGE]))/(_xlfn.STDEV.P(diabetes_tab[AGE])*SQRT(442))</f>
        <v>0.11072667545381139</v>
      </c>
      <c r="N206">
        <f>(diabetes_tab[[#This Row],[SEX]]-AVERAGE(diabetes_tab[SEX]))/(_xlfn.STDEV.P(diabetes_tab[SEX])*SQRT(442))</f>
        <v>5.0680118739818564E-2</v>
      </c>
      <c r="O206">
        <f>(diabetes_tab[[#This Row],[BMI]]-AVERAGE(diabetes_tab[BMI]))/(_xlfn.STDEV.P(diabetes_tab[BMI])*SQRT(442))</f>
        <v>6.7277907507626057E-3</v>
      </c>
      <c r="P206">
        <f>(diabetes_tab[[#This Row],[BP]]-AVERAGE(diabetes_tab[BP]))/(_xlfn.STDEV.P(diabetes_tab[BP])*SQRT(442))</f>
        <v>2.8758087465735358E-2</v>
      </c>
    </row>
    <row r="207" spans="1:16" x14ac:dyDescent="0.35">
      <c r="A207">
        <v>40</v>
      </c>
      <c r="B207">
        <v>1</v>
      </c>
      <c r="C207">
        <v>30.7</v>
      </c>
      <c r="D207">
        <v>99</v>
      </c>
      <c r="E207">
        <v>177</v>
      </c>
      <c r="F207">
        <v>85.4</v>
      </c>
      <c r="G207">
        <v>50</v>
      </c>
      <c r="H207">
        <v>4</v>
      </c>
      <c r="I207">
        <v>5.3375000000000004</v>
      </c>
      <c r="J207">
        <v>85</v>
      </c>
      <c r="K207">
        <v>99</v>
      </c>
      <c r="M207">
        <f>(diabetes_tab[[#This Row],[AGE]]-AVERAGE(diabetes_tab[AGE]))/(_xlfn.STDEV.P(diabetes_tab[AGE])*SQRT(442))</f>
        <v>-3.0942324135945956E-2</v>
      </c>
      <c r="N207">
        <f>(diabetes_tab[[#This Row],[SEX]]-AVERAGE(diabetes_tab[SEX]))/(_xlfn.STDEV.P(diabetes_tab[SEX])*SQRT(442))</f>
        <v>-4.4641636506989102E-2</v>
      </c>
      <c r="O207">
        <f>(diabetes_tab[[#This Row],[BMI]]-AVERAGE(diabetes_tab[BMI]))/(_xlfn.STDEV.P(diabetes_tab[BMI])*SQRT(442))</f>
        <v>4.6606837484352792E-2</v>
      </c>
      <c r="P207">
        <f>(diabetes_tab[[#This Row],[BP]]-AVERAGE(diabetes_tab[BP]))/(_xlfn.STDEV.P(diabetes_tab[BP])*SQRT(442))</f>
        <v>1.4986683562338248E-2</v>
      </c>
    </row>
    <row r="208" spans="1:16" x14ac:dyDescent="0.35">
      <c r="A208">
        <v>49</v>
      </c>
      <c r="B208">
        <v>2</v>
      </c>
      <c r="C208">
        <v>28.8</v>
      </c>
      <c r="D208">
        <v>92</v>
      </c>
      <c r="E208">
        <v>207</v>
      </c>
      <c r="F208">
        <v>140</v>
      </c>
      <c r="G208">
        <v>44</v>
      </c>
      <c r="H208">
        <v>5</v>
      </c>
      <c r="I208">
        <v>4.7449000000000003</v>
      </c>
      <c r="J208">
        <v>92</v>
      </c>
      <c r="K208">
        <v>196</v>
      </c>
      <c r="M208">
        <f>(diabetes_tab[[#This Row],[AGE]]-AVERAGE(diabetes_tab[AGE]))/(_xlfn.STDEV.P(diabetes_tab[AGE])*SQRT(442))</f>
        <v>1.7505219232288153E-3</v>
      </c>
      <c r="N208">
        <f>(diabetes_tab[[#This Row],[SEX]]-AVERAGE(diabetes_tab[SEX]))/(_xlfn.STDEV.P(diabetes_tab[SEX])*SQRT(442))</f>
        <v>5.0680118739818564E-2</v>
      </c>
      <c r="O208">
        <f>(diabetes_tab[[#This Row],[BMI]]-AVERAGE(diabetes_tab[BMI]))/(_xlfn.STDEV.P(diabetes_tab[BMI])*SQRT(442))</f>
        <v>2.61284080806173E-2</v>
      </c>
      <c r="P208">
        <f>(diabetes_tab[[#This Row],[BP]]-AVERAGE(diabetes_tab[BP]))/(_xlfn.STDEV.P(diabetes_tab[BP])*SQRT(442))</f>
        <v>-9.113273268606694E-3</v>
      </c>
    </row>
    <row r="209" spans="1:16" x14ac:dyDescent="0.35">
      <c r="A209">
        <v>51</v>
      </c>
      <c r="B209">
        <v>1</v>
      </c>
      <c r="C209">
        <v>30.6</v>
      </c>
      <c r="D209">
        <v>103</v>
      </c>
      <c r="E209">
        <v>198</v>
      </c>
      <c r="F209">
        <v>106.6</v>
      </c>
      <c r="G209">
        <v>57</v>
      </c>
      <c r="H209">
        <v>3</v>
      </c>
      <c r="I209">
        <v>5.1475</v>
      </c>
      <c r="J209">
        <v>100</v>
      </c>
      <c r="K209">
        <v>202</v>
      </c>
      <c r="M209">
        <f>(diabetes_tab[[#This Row],[AGE]]-AVERAGE(diabetes_tab[AGE]))/(_xlfn.STDEV.P(diabetes_tab[AGE])*SQRT(442))</f>
        <v>9.0155988252676542E-3</v>
      </c>
      <c r="N209">
        <f>(diabetes_tab[[#This Row],[SEX]]-AVERAGE(diabetes_tab[SEX]))/(_xlfn.STDEV.P(diabetes_tab[SEX])*SQRT(442))</f>
        <v>-4.4641636506989102E-2</v>
      </c>
      <c r="O209">
        <f>(diabetes_tab[[#This Row],[BMI]]-AVERAGE(diabetes_tab[BMI]))/(_xlfn.STDEV.P(diabetes_tab[BMI])*SQRT(442))</f>
        <v>4.5529025410471997E-2</v>
      </c>
      <c r="P209">
        <f>(diabetes_tab[[#This Row],[BP]]-AVERAGE(diabetes_tab[BP]))/(_xlfn.STDEV.P(diabetes_tab[BP])*SQRT(442))</f>
        <v>2.8758087465735358E-2</v>
      </c>
    </row>
    <row r="210" spans="1:16" x14ac:dyDescent="0.35">
      <c r="A210">
        <v>57</v>
      </c>
      <c r="B210">
        <v>1</v>
      </c>
      <c r="C210">
        <v>30.1</v>
      </c>
      <c r="D210">
        <v>117</v>
      </c>
      <c r="E210">
        <v>202</v>
      </c>
      <c r="F210">
        <v>139.6</v>
      </c>
      <c r="G210">
        <v>42</v>
      </c>
      <c r="H210">
        <v>5</v>
      </c>
      <c r="I210">
        <v>4.625</v>
      </c>
      <c r="J210">
        <v>120</v>
      </c>
      <c r="K210">
        <v>155</v>
      </c>
      <c r="M210">
        <f>(diabetes_tab[[#This Row],[AGE]]-AVERAGE(diabetes_tab[AGE]))/(_xlfn.STDEV.P(diabetes_tab[AGE])*SQRT(442))</f>
        <v>3.0810829531384167E-2</v>
      </c>
      <c r="N210">
        <f>(diabetes_tab[[#This Row],[SEX]]-AVERAGE(diabetes_tab[SEX]))/(_xlfn.STDEV.P(diabetes_tab[SEX])*SQRT(442))</f>
        <v>-4.4641636506989102E-2</v>
      </c>
      <c r="O210">
        <f>(diabetes_tab[[#This Row],[BMI]]-AVERAGE(diabetes_tab[BMI]))/(_xlfn.STDEV.P(diabetes_tab[BMI])*SQRT(442))</f>
        <v>4.013996504106792E-2</v>
      </c>
      <c r="P210">
        <f>(diabetes_tab[[#This Row],[BP]]-AVERAGE(diabetes_tab[BP]))/(_xlfn.STDEV.P(diabetes_tab[BP])*SQRT(442))</f>
        <v>7.6958001127625242E-2</v>
      </c>
    </row>
    <row r="211" spans="1:16" x14ac:dyDescent="0.35">
      <c r="A211">
        <v>59</v>
      </c>
      <c r="B211">
        <v>2</v>
      </c>
      <c r="C211">
        <v>24.7</v>
      </c>
      <c r="D211">
        <v>114</v>
      </c>
      <c r="E211">
        <v>152</v>
      </c>
      <c r="F211">
        <v>104.8</v>
      </c>
      <c r="G211">
        <v>29</v>
      </c>
      <c r="H211">
        <v>5</v>
      </c>
      <c r="I211">
        <v>4.5109000000000004</v>
      </c>
      <c r="J211">
        <v>88</v>
      </c>
      <c r="K211">
        <v>77</v>
      </c>
      <c r="M211">
        <f>(diabetes_tab[[#This Row],[AGE]]-AVERAGE(diabetes_tab[AGE]))/(_xlfn.STDEV.P(diabetes_tab[AGE])*SQRT(442))</f>
        <v>3.8075906433423005E-2</v>
      </c>
      <c r="N211">
        <f>(diabetes_tab[[#This Row],[SEX]]-AVERAGE(diabetes_tab[SEX]))/(_xlfn.STDEV.P(diabetes_tab[SEX])*SQRT(442))</f>
        <v>5.0680118739818564E-2</v>
      </c>
      <c r="O211">
        <f>(diabetes_tab[[#This Row],[BMI]]-AVERAGE(diabetes_tab[BMI]))/(_xlfn.STDEV.P(diabetes_tab[BMI])*SQRT(442))</f>
        <v>-1.806188694849617E-2</v>
      </c>
      <c r="P211">
        <f>(diabetes_tab[[#This Row],[BP]]-AVERAGE(diabetes_tab[BP]))/(_xlfn.STDEV.P(diabetes_tab[BP])*SQRT(442))</f>
        <v>6.6629448200077407E-2</v>
      </c>
    </row>
    <row r="212" spans="1:16" x14ac:dyDescent="0.35">
      <c r="A212">
        <v>51</v>
      </c>
      <c r="B212">
        <v>1</v>
      </c>
      <c r="C212">
        <v>27.7</v>
      </c>
      <c r="D212">
        <v>99</v>
      </c>
      <c r="E212">
        <v>229</v>
      </c>
      <c r="F212">
        <v>145.6</v>
      </c>
      <c r="G212">
        <v>69</v>
      </c>
      <c r="H212">
        <v>3</v>
      </c>
      <c r="I212">
        <v>4.2766999999999999</v>
      </c>
      <c r="J212">
        <v>77</v>
      </c>
      <c r="K212">
        <v>191</v>
      </c>
      <c r="M212">
        <f>(diabetes_tab[[#This Row],[AGE]]-AVERAGE(diabetes_tab[AGE]))/(_xlfn.STDEV.P(diabetes_tab[AGE])*SQRT(442))</f>
        <v>9.0155988252676542E-3</v>
      </c>
      <c r="N212">
        <f>(diabetes_tab[[#This Row],[SEX]]-AVERAGE(diabetes_tab[SEX]))/(_xlfn.STDEV.P(diabetes_tab[SEX])*SQRT(442))</f>
        <v>-4.4641636506989102E-2</v>
      </c>
      <c r="O212">
        <f>(diabetes_tab[[#This Row],[BMI]]-AVERAGE(diabetes_tab[BMI]))/(_xlfn.STDEV.P(diabetes_tab[BMI])*SQRT(442))</f>
        <v>1.4272475267928309E-2</v>
      </c>
      <c r="P212">
        <f>(diabetes_tab[[#This Row],[BP]]-AVERAGE(diabetes_tab[BP]))/(_xlfn.STDEV.P(diabetes_tab[BP])*SQRT(442))</f>
        <v>1.4986683562338248E-2</v>
      </c>
    </row>
    <row r="213" spans="1:16" x14ac:dyDescent="0.35">
      <c r="A213">
        <v>74</v>
      </c>
      <c r="B213">
        <v>1</v>
      </c>
      <c r="C213">
        <v>29.8</v>
      </c>
      <c r="D213">
        <v>101</v>
      </c>
      <c r="E213">
        <v>171</v>
      </c>
      <c r="F213">
        <v>104.8</v>
      </c>
      <c r="G213">
        <v>50</v>
      </c>
      <c r="H213">
        <v>3</v>
      </c>
      <c r="I213">
        <v>4.3944000000000001</v>
      </c>
      <c r="J213">
        <v>86</v>
      </c>
      <c r="K213">
        <v>70</v>
      </c>
      <c r="M213">
        <f>(diabetes_tab[[#This Row],[AGE]]-AVERAGE(diabetes_tab[AGE]))/(_xlfn.STDEV.P(diabetes_tab[AGE])*SQRT(442))</f>
        <v>9.2563983198714297E-2</v>
      </c>
      <c r="N213">
        <f>(diabetes_tab[[#This Row],[SEX]]-AVERAGE(diabetes_tab[SEX]))/(_xlfn.STDEV.P(diabetes_tab[SEX])*SQRT(442))</f>
        <v>-4.4641636506989102E-2</v>
      </c>
      <c r="O213">
        <f>(diabetes_tab[[#This Row],[BMI]]-AVERAGE(diabetes_tab[BMI]))/(_xlfn.STDEV.P(diabetes_tab[BMI])*SQRT(442))</f>
        <v>3.6906528819425459E-2</v>
      </c>
      <c r="P213">
        <f>(diabetes_tab[[#This Row],[BP]]-AVERAGE(diabetes_tab[BP]))/(_xlfn.STDEV.P(diabetes_tab[BP])*SQRT(442))</f>
        <v>2.1872385514036804E-2</v>
      </c>
    </row>
    <row r="214" spans="1:16" x14ac:dyDescent="0.35">
      <c r="A214">
        <v>67</v>
      </c>
      <c r="B214">
        <v>1</v>
      </c>
      <c r="C214">
        <v>26.7</v>
      </c>
      <c r="D214">
        <v>105</v>
      </c>
      <c r="E214">
        <v>225</v>
      </c>
      <c r="F214">
        <v>135.4</v>
      </c>
      <c r="G214">
        <v>69</v>
      </c>
      <c r="H214">
        <v>3</v>
      </c>
      <c r="I214">
        <v>4.6346999999999996</v>
      </c>
      <c r="J214">
        <v>96</v>
      </c>
      <c r="K214">
        <v>73</v>
      </c>
      <c r="M214">
        <f>(diabetes_tab[[#This Row],[AGE]]-AVERAGE(diabetes_tab[AGE]))/(_xlfn.STDEV.P(diabetes_tab[AGE])*SQRT(442))</f>
        <v>6.7136214041578351E-2</v>
      </c>
      <c r="N214">
        <f>(diabetes_tab[[#This Row],[SEX]]-AVERAGE(diabetes_tab[SEX]))/(_xlfn.STDEV.P(diabetes_tab[SEX])*SQRT(442))</f>
        <v>-4.4641636506989102E-2</v>
      </c>
      <c r="O214">
        <f>(diabetes_tab[[#This Row],[BMI]]-AVERAGE(diabetes_tab[BMI]))/(_xlfn.STDEV.P(diabetes_tab[BMI])*SQRT(442))</f>
        <v>3.4943545291201503E-3</v>
      </c>
      <c r="P214">
        <f>(diabetes_tab[[#This Row],[BP]]-AVERAGE(diabetes_tab[BP]))/(_xlfn.STDEV.P(diabetes_tab[BP])*SQRT(442))</f>
        <v>3.5643789417433916E-2</v>
      </c>
    </row>
    <row r="215" spans="1:16" x14ac:dyDescent="0.35">
      <c r="A215">
        <v>49</v>
      </c>
      <c r="B215">
        <v>1</v>
      </c>
      <c r="C215">
        <v>19.8</v>
      </c>
      <c r="D215">
        <v>88</v>
      </c>
      <c r="E215">
        <v>188</v>
      </c>
      <c r="F215">
        <v>114.8</v>
      </c>
      <c r="G215">
        <v>57</v>
      </c>
      <c r="H215">
        <v>3</v>
      </c>
      <c r="I215">
        <v>4.3944000000000001</v>
      </c>
      <c r="J215">
        <v>93</v>
      </c>
      <c r="K215">
        <v>49</v>
      </c>
      <c r="M215">
        <f>(diabetes_tab[[#This Row],[AGE]]-AVERAGE(diabetes_tab[AGE]))/(_xlfn.STDEV.P(diabetes_tab[AGE])*SQRT(442))</f>
        <v>1.7505219232288153E-3</v>
      </c>
      <c r="N215">
        <f>(diabetes_tab[[#This Row],[SEX]]-AVERAGE(diabetes_tab[SEX]))/(_xlfn.STDEV.P(diabetes_tab[SEX])*SQRT(442))</f>
        <v>-4.4641636506989102E-2</v>
      </c>
      <c r="O215">
        <f>(diabetes_tab[[#This Row],[BMI]]-AVERAGE(diabetes_tab[BMI]))/(_xlfn.STDEV.P(diabetes_tab[BMI])*SQRT(442))</f>
        <v>-7.0874678568656133E-2</v>
      </c>
      <c r="P215">
        <f>(diabetes_tab[[#This Row],[BP]]-AVERAGE(diabetes_tab[BP]))/(_xlfn.STDEV.P(diabetes_tab[BP])*SQRT(442))</f>
        <v>-2.2884677172003803E-2</v>
      </c>
    </row>
    <row r="216" spans="1:16" x14ac:dyDescent="0.35">
      <c r="A216">
        <v>57</v>
      </c>
      <c r="B216">
        <v>1</v>
      </c>
      <c r="C216">
        <v>23.3</v>
      </c>
      <c r="D216">
        <v>88</v>
      </c>
      <c r="E216">
        <v>155</v>
      </c>
      <c r="F216">
        <v>63.6</v>
      </c>
      <c r="G216">
        <v>78</v>
      </c>
      <c r="H216">
        <v>2</v>
      </c>
      <c r="I216">
        <v>4.2046999999999999</v>
      </c>
      <c r="J216">
        <v>78</v>
      </c>
      <c r="K216">
        <v>65</v>
      </c>
      <c r="M216">
        <f>(diabetes_tab[[#This Row],[AGE]]-AVERAGE(diabetes_tab[AGE]))/(_xlfn.STDEV.P(diabetes_tab[AGE])*SQRT(442))</f>
        <v>3.0810829531384167E-2</v>
      </c>
      <c r="N216">
        <f>(diabetes_tab[[#This Row],[SEX]]-AVERAGE(diabetes_tab[SEX]))/(_xlfn.STDEV.P(diabetes_tab[SEX])*SQRT(442))</f>
        <v>-4.4641636506989102E-2</v>
      </c>
      <c r="O216">
        <f>(diabetes_tab[[#This Row],[BMI]]-AVERAGE(diabetes_tab[BMI]))/(_xlfn.STDEV.P(diabetes_tab[BMI])*SQRT(442))</f>
        <v>-3.3151255982827581E-2</v>
      </c>
      <c r="P216">
        <f>(diabetes_tab[[#This Row],[BP]]-AVERAGE(diabetes_tab[BP]))/(_xlfn.STDEV.P(diabetes_tab[BP])*SQRT(442))</f>
        <v>-2.2884677172003803E-2</v>
      </c>
    </row>
    <row r="217" spans="1:16" x14ac:dyDescent="0.35">
      <c r="A217">
        <v>56</v>
      </c>
      <c r="B217">
        <v>2</v>
      </c>
      <c r="C217">
        <v>35.1</v>
      </c>
      <c r="D217">
        <v>123</v>
      </c>
      <c r="E217">
        <v>164</v>
      </c>
      <c r="F217">
        <v>95</v>
      </c>
      <c r="G217">
        <v>38</v>
      </c>
      <c r="H217">
        <v>4</v>
      </c>
      <c r="I217">
        <v>5.0434000000000001</v>
      </c>
      <c r="J217">
        <v>117</v>
      </c>
      <c r="K217">
        <v>263</v>
      </c>
      <c r="M217">
        <f>(diabetes_tab[[#This Row],[AGE]]-AVERAGE(diabetes_tab[AGE]))/(_xlfn.STDEV.P(diabetes_tab[AGE])*SQRT(442))</f>
        <v>2.717829108036475E-2</v>
      </c>
      <c r="N217">
        <f>(diabetes_tab[[#This Row],[SEX]]-AVERAGE(diabetes_tab[SEX]))/(_xlfn.STDEV.P(diabetes_tab[SEX])*SQRT(442))</f>
        <v>5.0680118739818564E-2</v>
      </c>
      <c r="O217">
        <f>(diabetes_tab[[#This Row],[BMI]]-AVERAGE(diabetes_tab[BMI]))/(_xlfn.STDEV.P(diabetes_tab[BMI])*SQRT(442))</f>
        <v>9.4030568735108719E-2</v>
      </c>
      <c r="P217">
        <f>(diabetes_tab[[#This Row],[BP]]-AVERAGE(diabetes_tab[BP]))/(_xlfn.STDEV.P(diabetes_tab[BP])*SQRT(442))</f>
        <v>9.7615106982720912E-2</v>
      </c>
    </row>
    <row r="218" spans="1:16" x14ac:dyDescent="0.35">
      <c r="A218">
        <v>52</v>
      </c>
      <c r="B218">
        <v>2</v>
      </c>
      <c r="C218">
        <v>29.7</v>
      </c>
      <c r="D218">
        <v>109</v>
      </c>
      <c r="E218">
        <v>228</v>
      </c>
      <c r="F218">
        <v>162.80000000000001</v>
      </c>
      <c r="G218">
        <v>31</v>
      </c>
      <c r="H218">
        <v>8</v>
      </c>
      <c r="I218">
        <v>5.1417000000000002</v>
      </c>
      <c r="J218">
        <v>103</v>
      </c>
      <c r="K218">
        <v>248</v>
      </c>
      <c r="M218">
        <f>(diabetes_tab[[#This Row],[AGE]]-AVERAGE(diabetes_tab[AGE]))/(_xlfn.STDEV.P(diabetes_tab[AGE])*SQRT(442))</f>
        <v>1.2648137276287072E-2</v>
      </c>
      <c r="N218">
        <f>(diabetes_tab[[#This Row],[SEX]]-AVERAGE(diabetes_tab[SEX]))/(_xlfn.STDEV.P(diabetes_tab[SEX])*SQRT(442))</f>
        <v>5.0680118739818564E-2</v>
      </c>
      <c r="O218">
        <f>(diabetes_tab[[#This Row],[BMI]]-AVERAGE(diabetes_tab[BMI]))/(_xlfn.STDEV.P(diabetes_tab[BMI])*SQRT(442))</f>
        <v>3.582871674554463E-2</v>
      </c>
      <c r="P218">
        <f>(diabetes_tab[[#This Row],[BP]]-AVERAGE(diabetes_tab[BP]))/(_xlfn.STDEV.P(diabetes_tab[BP])*SQRT(442))</f>
        <v>4.9415193320831025E-2</v>
      </c>
    </row>
    <row r="219" spans="1:16" x14ac:dyDescent="0.35">
      <c r="A219">
        <v>69</v>
      </c>
      <c r="B219">
        <v>1</v>
      </c>
      <c r="C219">
        <v>29.3</v>
      </c>
      <c r="D219">
        <v>124</v>
      </c>
      <c r="E219">
        <v>223</v>
      </c>
      <c r="F219">
        <v>139</v>
      </c>
      <c r="G219">
        <v>54</v>
      </c>
      <c r="H219">
        <v>4</v>
      </c>
      <c r="I219">
        <v>5.0106000000000002</v>
      </c>
      <c r="J219">
        <v>102</v>
      </c>
      <c r="K219">
        <v>296</v>
      </c>
      <c r="M219">
        <f>(diabetes_tab[[#This Row],[AGE]]-AVERAGE(diabetes_tab[AGE]))/(_xlfn.STDEV.P(diabetes_tab[AGE])*SQRT(442))</f>
        <v>7.4401290943617193E-2</v>
      </c>
      <c r="N219">
        <f>(diabetes_tab[[#This Row],[SEX]]-AVERAGE(diabetes_tab[SEX]))/(_xlfn.STDEV.P(diabetes_tab[SEX])*SQRT(442))</f>
        <v>-4.4641636506989102E-2</v>
      </c>
      <c r="O219">
        <f>(diabetes_tab[[#This Row],[BMI]]-AVERAGE(diabetes_tab[BMI]))/(_xlfn.STDEV.P(diabetes_tab[BMI])*SQRT(442))</f>
        <v>3.1517468450021381E-2</v>
      </c>
      <c r="P219">
        <f>(diabetes_tab[[#This Row],[BP]]-AVERAGE(diabetes_tab[BP]))/(_xlfn.STDEV.P(diabetes_tab[BP])*SQRT(442))</f>
        <v>0.10105795795857019</v>
      </c>
    </row>
    <row r="220" spans="1:16" x14ac:dyDescent="0.35">
      <c r="A220">
        <v>37</v>
      </c>
      <c r="B220">
        <v>1</v>
      </c>
      <c r="C220">
        <v>20.3</v>
      </c>
      <c r="D220">
        <v>83</v>
      </c>
      <c r="E220">
        <v>185</v>
      </c>
      <c r="F220">
        <v>124.6</v>
      </c>
      <c r="G220">
        <v>38</v>
      </c>
      <c r="H220">
        <v>5</v>
      </c>
      <c r="I220">
        <v>4.7184999999999997</v>
      </c>
      <c r="J220">
        <v>88</v>
      </c>
      <c r="K220">
        <v>214</v>
      </c>
      <c r="M220">
        <f>(diabetes_tab[[#This Row],[AGE]]-AVERAGE(diabetes_tab[AGE]))/(_xlfn.STDEV.P(diabetes_tab[AGE])*SQRT(442))</f>
        <v>-4.1839939489004212E-2</v>
      </c>
      <c r="N220">
        <f>(diabetes_tab[[#This Row],[SEX]]-AVERAGE(diabetes_tab[SEX]))/(_xlfn.STDEV.P(diabetes_tab[SEX])*SQRT(442))</f>
        <v>-4.4641636506989102E-2</v>
      </c>
      <c r="O220">
        <f>(diabetes_tab[[#This Row],[BMI]]-AVERAGE(diabetes_tab[BMI]))/(_xlfn.STDEV.P(diabetes_tab[BMI])*SQRT(442))</f>
        <v>-6.5485618199252055E-2</v>
      </c>
      <c r="P220">
        <f>(diabetes_tab[[#This Row],[BP]]-AVERAGE(diabetes_tab[BP]))/(_xlfn.STDEV.P(diabetes_tab[BP])*SQRT(442))</f>
        <v>-4.0098932051250188E-2</v>
      </c>
    </row>
    <row r="221" spans="1:16" x14ac:dyDescent="0.35">
      <c r="A221">
        <v>24</v>
      </c>
      <c r="B221">
        <v>1</v>
      </c>
      <c r="C221">
        <v>22.5</v>
      </c>
      <c r="D221">
        <v>89</v>
      </c>
      <c r="E221">
        <v>141</v>
      </c>
      <c r="F221">
        <v>68</v>
      </c>
      <c r="G221">
        <v>52</v>
      </c>
      <c r="H221">
        <v>3</v>
      </c>
      <c r="I221">
        <v>4.6539999999999999</v>
      </c>
      <c r="J221">
        <v>84</v>
      </c>
      <c r="K221">
        <v>185</v>
      </c>
      <c r="M221">
        <f>(diabetes_tab[[#This Row],[AGE]]-AVERAGE(diabetes_tab[AGE]))/(_xlfn.STDEV.P(diabetes_tab[AGE])*SQRT(442))</f>
        <v>-8.9062939352256662E-2</v>
      </c>
      <c r="N221">
        <f>(diabetes_tab[[#This Row],[SEX]]-AVERAGE(diabetes_tab[SEX]))/(_xlfn.STDEV.P(diabetes_tab[SEX])*SQRT(442))</f>
        <v>-4.4641636506989102E-2</v>
      </c>
      <c r="O221">
        <f>(diabetes_tab[[#This Row],[BMI]]-AVERAGE(diabetes_tab[BMI]))/(_xlfn.STDEV.P(diabetes_tab[BMI])*SQRT(442))</f>
        <v>-4.1773752573874112E-2</v>
      </c>
      <c r="P221">
        <f>(diabetes_tab[[#This Row],[BP]]-AVERAGE(diabetes_tab[BP]))/(_xlfn.STDEV.P(diabetes_tab[BP])*SQRT(442))</f>
        <v>-1.9441826196154526E-2</v>
      </c>
    </row>
    <row r="222" spans="1:16" x14ac:dyDescent="0.35">
      <c r="A222">
        <v>55</v>
      </c>
      <c r="B222">
        <v>2</v>
      </c>
      <c r="C222">
        <v>22.7</v>
      </c>
      <c r="D222">
        <v>93</v>
      </c>
      <c r="E222">
        <v>154</v>
      </c>
      <c r="F222">
        <v>94.2</v>
      </c>
      <c r="G222">
        <v>53</v>
      </c>
      <c r="H222">
        <v>3</v>
      </c>
      <c r="I222">
        <v>3.5264000000000002</v>
      </c>
      <c r="J222">
        <v>75</v>
      </c>
      <c r="K222">
        <v>78</v>
      </c>
      <c r="M222">
        <f>(diabetes_tab[[#This Row],[AGE]]-AVERAGE(diabetes_tab[AGE]))/(_xlfn.STDEV.P(diabetes_tab[AGE])*SQRT(442))</f>
        <v>2.3545752629345329E-2</v>
      </c>
      <c r="N222">
        <f>(diabetes_tab[[#This Row],[SEX]]-AVERAGE(diabetes_tab[SEX]))/(_xlfn.STDEV.P(diabetes_tab[SEX])*SQRT(442))</f>
        <v>5.0680118739818564E-2</v>
      </c>
      <c r="O222">
        <f>(diabetes_tab[[#This Row],[BMI]]-AVERAGE(diabetes_tab[BMI]))/(_xlfn.STDEV.P(diabetes_tab[BMI])*SQRT(442))</f>
        <v>-3.9618128426112488E-2</v>
      </c>
      <c r="P222">
        <f>(diabetes_tab[[#This Row],[BP]]-AVERAGE(diabetes_tab[BP]))/(_xlfn.STDEV.P(diabetes_tab[BP])*SQRT(442))</f>
        <v>-5.6704222927574169E-3</v>
      </c>
    </row>
    <row r="223" spans="1:16" x14ac:dyDescent="0.35">
      <c r="A223">
        <v>36</v>
      </c>
      <c r="B223">
        <v>1</v>
      </c>
      <c r="C223">
        <v>22.8</v>
      </c>
      <c r="D223">
        <v>87</v>
      </c>
      <c r="E223">
        <v>178</v>
      </c>
      <c r="F223">
        <v>116</v>
      </c>
      <c r="G223">
        <v>41</v>
      </c>
      <c r="H223">
        <v>4</v>
      </c>
      <c r="I223">
        <v>4.6539999999999999</v>
      </c>
      <c r="J223">
        <v>82</v>
      </c>
      <c r="K223">
        <v>93</v>
      </c>
      <c r="M223">
        <f>(diabetes_tab[[#This Row],[AGE]]-AVERAGE(diabetes_tab[AGE]))/(_xlfn.STDEV.P(diabetes_tab[AGE])*SQRT(442))</f>
        <v>-4.5472477940023633E-2</v>
      </c>
      <c r="N223">
        <f>(diabetes_tab[[#This Row],[SEX]]-AVERAGE(diabetes_tab[SEX]))/(_xlfn.STDEV.P(diabetes_tab[SEX])*SQRT(442))</f>
        <v>-4.4641636506989102E-2</v>
      </c>
      <c r="O223">
        <f>(diabetes_tab[[#This Row],[BMI]]-AVERAGE(diabetes_tab[BMI]))/(_xlfn.STDEV.P(diabetes_tab[BMI])*SQRT(442))</f>
        <v>-3.8540316352231659E-2</v>
      </c>
      <c r="P223">
        <f>(diabetes_tab[[#This Row],[BP]]-AVERAGE(diabetes_tab[BP]))/(_xlfn.STDEV.P(diabetes_tab[BP])*SQRT(442))</f>
        <v>-2.632752814785308E-2</v>
      </c>
    </row>
    <row r="224" spans="1:16" x14ac:dyDescent="0.35">
      <c r="A224">
        <v>42</v>
      </c>
      <c r="B224">
        <v>2</v>
      </c>
      <c r="C224">
        <v>24</v>
      </c>
      <c r="D224">
        <v>107</v>
      </c>
      <c r="E224">
        <v>150</v>
      </c>
      <c r="F224">
        <v>85</v>
      </c>
      <c r="G224">
        <v>44</v>
      </c>
      <c r="H224">
        <v>3</v>
      </c>
      <c r="I224">
        <v>4.6539999999999999</v>
      </c>
      <c r="J224">
        <v>96</v>
      </c>
      <c r="K224">
        <v>252</v>
      </c>
      <c r="M224">
        <f>(diabetes_tab[[#This Row],[AGE]]-AVERAGE(diabetes_tab[AGE]))/(_xlfn.STDEV.P(diabetes_tab[AGE])*SQRT(442))</f>
        <v>-2.3677247233907118E-2</v>
      </c>
      <c r="N224">
        <f>(diabetes_tab[[#This Row],[SEX]]-AVERAGE(diabetes_tab[SEX]))/(_xlfn.STDEV.P(diabetes_tab[SEX])*SQRT(442))</f>
        <v>5.0680118739818564E-2</v>
      </c>
      <c r="O224">
        <f>(diabetes_tab[[#This Row],[BMI]]-AVERAGE(diabetes_tab[BMI]))/(_xlfn.STDEV.P(diabetes_tab[BMI])*SQRT(442))</f>
        <v>-2.5606571465661872E-2</v>
      </c>
      <c r="P224">
        <f>(diabetes_tab[[#This Row],[BP]]-AVERAGE(diabetes_tab[BP]))/(_xlfn.STDEV.P(diabetes_tab[BP])*SQRT(442))</f>
        <v>4.252949136913247E-2</v>
      </c>
    </row>
    <row r="225" spans="1:16" x14ac:dyDescent="0.35">
      <c r="A225">
        <v>21</v>
      </c>
      <c r="B225">
        <v>1</v>
      </c>
      <c r="C225">
        <v>24.2</v>
      </c>
      <c r="D225">
        <v>76</v>
      </c>
      <c r="E225">
        <v>147</v>
      </c>
      <c r="F225">
        <v>77</v>
      </c>
      <c r="G225">
        <v>53</v>
      </c>
      <c r="H225">
        <v>3</v>
      </c>
      <c r="I225">
        <v>4.4427000000000003</v>
      </c>
      <c r="J225">
        <v>79</v>
      </c>
      <c r="K225">
        <v>150</v>
      </c>
      <c r="M225">
        <f>(diabetes_tab[[#This Row],[AGE]]-AVERAGE(diabetes_tab[AGE]))/(_xlfn.STDEV.P(diabetes_tab[AGE])*SQRT(442))</f>
        <v>-9.9960554705314925E-2</v>
      </c>
      <c r="N225">
        <f>(diabetes_tab[[#This Row],[SEX]]-AVERAGE(diabetes_tab[SEX]))/(_xlfn.STDEV.P(diabetes_tab[SEX])*SQRT(442))</f>
        <v>-4.4641636506989102E-2</v>
      </c>
      <c r="O225">
        <f>(diabetes_tab[[#This Row],[BMI]]-AVERAGE(diabetes_tab[BMI]))/(_xlfn.STDEV.P(diabetes_tab[BMI])*SQRT(442))</f>
        <v>-2.3450947317900248E-2</v>
      </c>
      <c r="P225">
        <f>(diabetes_tab[[#This Row],[BP]]-AVERAGE(diabetes_tab[BP]))/(_xlfn.STDEV.P(diabetes_tab[BP])*SQRT(442))</f>
        <v>-6.4198888882195132E-2</v>
      </c>
    </row>
    <row r="226" spans="1:16" x14ac:dyDescent="0.35">
      <c r="A226">
        <v>41</v>
      </c>
      <c r="B226">
        <v>1</v>
      </c>
      <c r="C226">
        <v>20.2</v>
      </c>
      <c r="D226">
        <v>62</v>
      </c>
      <c r="E226">
        <v>153</v>
      </c>
      <c r="F226">
        <v>89</v>
      </c>
      <c r="G226">
        <v>50</v>
      </c>
      <c r="H226">
        <v>3</v>
      </c>
      <c r="I226">
        <v>4.2484999999999999</v>
      </c>
      <c r="J226">
        <v>89</v>
      </c>
      <c r="K226">
        <v>77</v>
      </c>
      <c r="M226">
        <f>(diabetes_tab[[#This Row],[AGE]]-AVERAGE(diabetes_tab[AGE]))/(_xlfn.STDEV.P(diabetes_tab[AGE])*SQRT(442))</f>
        <v>-2.7309785684926539E-2</v>
      </c>
      <c r="N226">
        <f>(diabetes_tab[[#This Row],[SEX]]-AVERAGE(diabetes_tab[SEX]))/(_xlfn.STDEV.P(diabetes_tab[SEX])*SQRT(442))</f>
        <v>-4.4641636506989102E-2</v>
      </c>
      <c r="O226">
        <f>(diabetes_tab[[#This Row],[BMI]]-AVERAGE(diabetes_tab[BMI]))/(_xlfn.STDEV.P(diabetes_tab[BMI])*SQRT(442))</f>
        <v>-6.6563430273132884E-2</v>
      </c>
      <c r="P226">
        <f>(diabetes_tab[[#This Row],[BP]]-AVERAGE(diabetes_tab[BP]))/(_xlfn.STDEV.P(diabetes_tab[BP])*SQRT(442))</f>
        <v>-0.11239880254408502</v>
      </c>
    </row>
    <row r="227" spans="1:16" x14ac:dyDescent="0.35">
      <c r="A227">
        <v>57</v>
      </c>
      <c r="B227">
        <v>2</v>
      </c>
      <c r="C227">
        <v>29.4</v>
      </c>
      <c r="D227">
        <v>109</v>
      </c>
      <c r="E227">
        <v>160</v>
      </c>
      <c r="F227">
        <v>87.6</v>
      </c>
      <c r="G227">
        <v>31</v>
      </c>
      <c r="H227">
        <v>5</v>
      </c>
      <c r="I227">
        <v>5.3327</v>
      </c>
      <c r="J227">
        <v>92</v>
      </c>
      <c r="K227">
        <v>208</v>
      </c>
      <c r="M227">
        <f>(diabetes_tab[[#This Row],[AGE]]-AVERAGE(diabetes_tab[AGE]))/(_xlfn.STDEV.P(diabetes_tab[AGE])*SQRT(442))</f>
        <v>3.0810829531384167E-2</v>
      </c>
      <c r="N227">
        <f>(diabetes_tab[[#This Row],[SEX]]-AVERAGE(diabetes_tab[SEX]))/(_xlfn.STDEV.P(diabetes_tab[SEX])*SQRT(442))</f>
        <v>5.0680118739818564E-2</v>
      </c>
      <c r="O227">
        <f>(diabetes_tab[[#This Row],[BMI]]-AVERAGE(diabetes_tab[BMI]))/(_xlfn.STDEV.P(diabetes_tab[BMI])*SQRT(442))</f>
        <v>3.2595280523902176E-2</v>
      </c>
      <c r="P227">
        <f>(diabetes_tab[[#This Row],[BP]]-AVERAGE(diabetes_tab[BP]))/(_xlfn.STDEV.P(diabetes_tab[BP])*SQRT(442))</f>
        <v>4.9415193320831025E-2</v>
      </c>
    </row>
    <row r="228" spans="1:16" x14ac:dyDescent="0.35">
      <c r="A228">
        <v>20</v>
      </c>
      <c r="B228">
        <v>2</v>
      </c>
      <c r="C228">
        <v>22.1</v>
      </c>
      <c r="D228">
        <v>87</v>
      </c>
      <c r="E228">
        <v>171</v>
      </c>
      <c r="F228">
        <v>99.6</v>
      </c>
      <c r="G228">
        <v>58</v>
      </c>
      <c r="H228">
        <v>3</v>
      </c>
      <c r="I228">
        <v>4.2046999999999999</v>
      </c>
      <c r="J228">
        <v>78</v>
      </c>
      <c r="K228">
        <v>77</v>
      </c>
      <c r="M228">
        <f>(diabetes_tab[[#This Row],[AGE]]-AVERAGE(diabetes_tab[AGE]))/(_xlfn.STDEV.P(diabetes_tab[AGE])*SQRT(442))</f>
        <v>-0.10359309315633433</v>
      </c>
      <c r="N228">
        <f>(diabetes_tab[[#This Row],[SEX]]-AVERAGE(diabetes_tab[SEX]))/(_xlfn.STDEV.P(diabetes_tab[SEX])*SQRT(442))</f>
        <v>5.0680118739818564E-2</v>
      </c>
      <c r="O228">
        <f>(diabetes_tab[[#This Row],[BMI]]-AVERAGE(diabetes_tab[BMI]))/(_xlfn.STDEV.P(diabetes_tab[BMI])*SQRT(442))</f>
        <v>-4.6085000869397361E-2</v>
      </c>
      <c r="P228">
        <f>(diabetes_tab[[#This Row],[BP]]-AVERAGE(diabetes_tab[BP]))/(_xlfn.STDEV.P(diabetes_tab[BP])*SQRT(442))</f>
        <v>-2.632752814785308E-2</v>
      </c>
    </row>
    <row r="229" spans="1:16" x14ac:dyDescent="0.35">
      <c r="A229">
        <v>67</v>
      </c>
      <c r="B229">
        <v>2</v>
      </c>
      <c r="C229">
        <v>23.6</v>
      </c>
      <c r="D229">
        <v>111.33</v>
      </c>
      <c r="E229">
        <v>189</v>
      </c>
      <c r="F229">
        <v>105.4</v>
      </c>
      <c r="G229">
        <v>70</v>
      </c>
      <c r="H229">
        <v>2.7</v>
      </c>
      <c r="I229">
        <v>4.2195</v>
      </c>
      <c r="J229">
        <v>93</v>
      </c>
      <c r="K229">
        <v>108</v>
      </c>
      <c r="M229">
        <f>(diabetes_tab[[#This Row],[AGE]]-AVERAGE(diabetes_tab[AGE]))/(_xlfn.STDEV.P(diabetes_tab[AGE])*SQRT(442))</f>
        <v>6.7136214041578351E-2</v>
      </c>
      <c r="N229">
        <f>(diabetes_tab[[#This Row],[SEX]]-AVERAGE(diabetes_tab[SEX]))/(_xlfn.STDEV.P(diabetes_tab[SEX])*SQRT(442))</f>
        <v>5.0680118739818564E-2</v>
      </c>
      <c r="O229">
        <f>(diabetes_tab[[#This Row],[BMI]]-AVERAGE(diabetes_tab[BMI]))/(_xlfn.STDEV.P(diabetes_tab[BMI])*SQRT(442))</f>
        <v>-2.9917819761185124E-2</v>
      </c>
      <c r="P229">
        <f>(diabetes_tab[[#This Row],[BP]]-AVERAGE(diabetes_tab[BP]))/(_xlfn.STDEV.P(diabetes_tab[BP])*SQRT(442))</f>
        <v>5.7437036094559836E-2</v>
      </c>
    </row>
    <row r="230" spans="1:16" x14ac:dyDescent="0.35">
      <c r="A230">
        <v>34</v>
      </c>
      <c r="B230">
        <v>1</v>
      </c>
      <c r="C230">
        <v>25.2</v>
      </c>
      <c r="D230">
        <v>77</v>
      </c>
      <c r="E230">
        <v>189</v>
      </c>
      <c r="F230">
        <v>120.6</v>
      </c>
      <c r="G230">
        <v>53</v>
      </c>
      <c r="H230">
        <v>4</v>
      </c>
      <c r="I230">
        <v>4.3437999999999999</v>
      </c>
      <c r="J230">
        <v>79</v>
      </c>
      <c r="K230">
        <v>160</v>
      </c>
      <c r="M230">
        <f>(diabetes_tab[[#This Row],[AGE]]-AVERAGE(diabetes_tab[AGE]))/(_xlfn.STDEV.P(diabetes_tab[AGE])*SQRT(442))</f>
        <v>-5.2737554842062467E-2</v>
      </c>
      <c r="N230">
        <f>(diabetes_tab[[#This Row],[SEX]]-AVERAGE(diabetes_tab[SEX]))/(_xlfn.STDEV.P(diabetes_tab[SEX])*SQRT(442))</f>
        <v>-4.4641636506989102E-2</v>
      </c>
      <c r="O230">
        <f>(diabetes_tab[[#This Row],[BMI]]-AVERAGE(diabetes_tab[BMI]))/(_xlfn.STDEV.P(diabetes_tab[BMI])*SQRT(442))</f>
        <v>-1.2672826579092088E-2</v>
      </c>
      <c r="P230">
        <f>(diabetes_tab[[#This Row],[BP]]-AVERAGE(diabetes_tab[BP]))/(_xlfn.STDEV.P(diabetes_tab[BP])*SQRT(442))</f>
        <v>-6.0756037906345858E-2</v>
      </c>
    </row>
    <row r="231" spans="1:16" x14ac:dyDescent="0.35">
      <c r="A231">
        <v>41</v>
      </c>
      <c r="B231">
        <v>2</v>
      </c>
      <c r="C231">
        <v>24.9</v>
      </c>
      <c r="D231">
        <v>86</v>
      </c>
      <c r="E231">
        <v>192</v>
      </c>
      <c r="F231">
        <v>115</v>
      </c>
      <c r="G231">
        <v>61</v>
      </c>
      <c r="H231">
        <v>3</v>
      </c>
      <c r="I231">
        <v>4.3819999999999997</v>
      </c>
      <c r="J231">
        <v>94</v>
      </c>
      <c r="K231">
        <v>53</v>
      </c>
      <c r="M231">
        <f>(diabetes_tab[[#This Row],[AGE]]-AVERAGE(diabetes_tab[AGE]))/(_xlfn.STDEV.P(diabetes_tab[AGE])*SQRT(442))</f>
        <v>-2.7309785684926539E-2</v>
      </c>
      <c r="N231">
        <f>(diabetes_tab[[#This Row],[SEX]]-AVERAGE(diabetes_tab[SEX]))/(_xlfn.STDEV.P(diabetes_tab[SEX])*SQRT(442))</f>
        <v>5.0680118739818564E-2</v>
      </c>
      <c r="O231">
        <f>(diabetes_tab[[#This Row],[BMI]]-AVERAGE(diabetes_tab[BMI]))/(_xlfn.STDEV.P(diabetes_tab[BMI])*SQRT(442))</f>
        <v>-1.5906262800734546E-2</v>
      </c>
      <c r="P231">
        <f>(diabetes_tab[[#This Row],[BP]]-AVERAGE(diabetes_tab[BP]))/(_xlfn.STDEV.P(diabetes_tab[BP])*SQRT(442))</f>
        <v>-2.9770379123702357E-2</v>
      </c>
    </row>
    <row r="232" spans="1:16" x14ac:dyDescent="0.35">
      <c r="A232">
        <v>38</v>
      </c>
      <c r="B232">
        <v>2</v>
      </c>
      <c r="C232">
        <v>33</v>
      </c>
      <c r="D232">
        <v>78</v>
      </c>
      <c r="E232">
        <v>301</v>
      </c>
      <c r="F232">
        <v>215</v>
      </c>
      <c r="G232">
        <v>50</v>
      </c>
      <c r="H232">
        <v>6.02</v>
      </c>
      <c r="I232">
        <v>5.1929999999999996</v>
      </c>
      <c r="J232">
        <v>108</v>
      </c>
      <c r="K232">
        <v>220</v>
      </c>
      <c r="M232">
        <f>(diabetes_tab[[#This Row],[AGE]]-AVERAGE(diabetes_tab[AGE]))/(_xlfn.STDEV.P(diabetes_tab[AGE])*SQRT(442))</f>
        <v>-3.8207401037984791E-2</v>
      </c>
      <c r="N232">
        <f>(diabetes_tab[[#This Row],[SEX]]-AVERAGE(diabetes_tab[SEX]))/(_xlfn.STDEV.P(diabetes_tab[SEX])*SQRT(442))</f>
        <v>5.0680118739818564E-2</v>
      </c>
      <c r="O232">
        <f>(diabetes_tab[[#This Row],[BMI]]-AVERAGE(diabetes_tab[BMI]))/(_xlfn.STDEV.P(diabetes_tab[BMI])*SQRT(442))</f>
        <v>7.1396515183611564E-2</v>
      </c>
      <c r="P232">
        <f>(diabetes_tab[[#This Row],[BP]]-AVERAGE(diabetes_tab[BP]))/(_xlfn.STDEV.P(diabetes_tab[BP])*SQRT(442))</f>
        <v>-5.7313186930496578E-2</v>
      </c>
    </row>
    <row r="233" spans="1:16" x14ac:dyDescent="0.35">
      <c r="A233">
        <v>51</v>
      </c>
      <c r="B233">
        <v>1</v>
      </c>
      <c r="C233">
        <v>23.5</v>
      </c>
      <c r="D233">
        <v>101</v>
      </c>
      <c r="E233">
        <v>195</v>
      </c>
      <c r="F233">
        <v>121</v>
      </c>
      <c r="G233">
        <v>51</v>
      </c>
      <c r="H233">
        <v>4</v>
      </c>
      <c r="I233">
        <v>4.7449000000000003</v>
      </c>
      <c r="J233">
        <v>94</v>
      </c>
      <c r="K233">
        <v>154</v>
      </c>
      <c r="M233">
        <f>(diabetes_tab[[#This Row],[AGE]]-AVERAGE(diabetes_tab[AGE]))/(_xlfn.STDEV.P(diabetes_tab[AGE])*SQRT(442))</f>
        <v>9.0155988252676542E-3</v>
      </c>
      <c r="N233">
        <f>(diabetes_tab[[#This Row],[SEX]]-AVERAGE(diabetes_tab[SEX]))/(_xlfn.STDEV.P(diabetes_tab[SEX])*SQRT(442))</f>
        <v>-4.4641636506989102E-2</v>
      </c>
      <c r="O233">
        <f>(diabetes_tab[[#This Row],[BMI]]-AVERAGE(diabetes_tab[BMI]))/(_xlfn.STDEV.P(diabetes_tab[BMI])*SQRT(442))</f>
        <v>-3.0995631835065953E-2</v>
      </c>
      <c r="P233">
        <f>(diabetes_tab[[#This Row],[BP]]-AVERAGE(diabetes_tab[BP]))/(_xlfn.STDEV.P(diabetes_tab[BP])*SQRT(442))</f>
        <v>2.1872385514036804E-2</v>
      </c>
    </row>
    <row r="234" spans="1:16" x14ac:dyDescent="0.35">
      <c r="A234">
        <v>52</v>
      </c>
      <c r="B234">
        <v>2</v>
      </c>
      <c r="C234">
        <v>26.4</v>
      </c>
      <c r="D234">
        <v>91.33</v>
      </c>
      <c r="E234">
        <v>218</v>
      </c>
      <c r="F234">
        <v>152</v>
      </c>
      <c r="G234">
        <v>39</v>
      </c>
      <c r="H234">
        <v>5.59</v>
      </c>
      <c r="I234">
        <v>4.9053000000000004</v>
      </c>
      <c r="J234">
        <v>99</v>
      </c>
      <c r="K234">
        <v>259</v>
      </c>
      <c r="M234">
        <f>(diabetes_tab[[#This Row],[AGE]]-AVERAGE(diabetes_tab[AGE]))/(_xlfn.STDEV.P(diabetes_tab[AGE])*SQRT(442))</f>
        <v>1.2648137276287072E-2</v>
      </c>
      <c r="N234">
        <f>(diabetes_tab[[#This Row],[SEX]]-AVERAGE(diabetes_tab[SEX]))/(_xlfn.STDEV.P(diabetes_tab[SEX])*SQRT(442))</f>
        <v>5.0680118739818564E-2</v>
      </c>
      <c r="O234">
        <f>(diabetes_tab[[#This Row],[BMI]]-AVERAGE(diabetes_tab[BMI]))/(_xlfn.STDEV.P(diabetes_tab[BMI])*SQRT(442))</f>
        <v>2.6091830747769485E-4</v>
      </c>
      <c r="P234">
        <f>(diabetes_tab[[#This Row],[BP]]-AVERAGE(diabetes_tab[BP]))/(_xlfn.STDEV.P(diabetes_tab[BP])*SQRT(442))</f>
        <v>-1.1419983422425716E-2</v>
      </c>
    </row>
    <row r="235" spans="1:16" x14ac:dyDescent="0.35">
      <c r="A235">
        <v>67</v>
      </c>
      <c r="B235">
        <v>1</v>
      </c>
      <c r="C235">
        <v>29.8</v>
      </c>
      <c r="D235">
        <v>80</v>
      </c>
      <c r="E235">
        <v>172</v>
      </c>
      <c r="F235">
        <v>93.4</v>
      </c>
      <c r="G235">
        <v>63</v>
      </c>
      <c r="H235">
        <v>3</v>
      </c>
      <c r="I235">
        <v>4.3567</v>
      </c>
      <c r="J235">
        <v>82</v>
      </c>
      <c r="K235">
        <v>90</v>
      </c>
      <c r="M235">
        <f>(diabetes_tab[[#This Row],[AGE]]-AVERAGE(diabetes_tab[AGE]))/(_xlfn.STDEV.P(diabetes_tab[AGE])*SQRT(442))</f>
        <v>6.7136214041578351E-2</v>
      </c>
      <c r="N235">
        <f>(diabetes_tab[[#This Row],[SEX]]-AVERAGE(diabetes_tab[SEX]))/(_xlfn.STDEV.P(diabetes_tab[SEX])*SQRT(442))</f>
        <v>-4.4641636506989102E-2</v>
      </c>
      <c r="O235">
        <f>(diabetes_tab[[#This Row],[BMI]]-AVERAGE(diabetes_tab[BMI]))/(_xlfn.STDEV.P(diabetes_tab[BMI])*SQRT(442))</f>
        <v>3.6906528819425459E-2</v>
      </c>
      <c r="P235">
        <f>(diabetes_tab[[#This Row],[BP]]-AVERAGE(diabetes_tab[BP]))/(_xlfn.STDEV.P(diabetes_tab[BP])*SQRT(442))</f>
        <v>-5.0427484978798023E-2</v>
      </c>
    </row>
    <row r="236" spans="1:16" x14ac:dyDescent="0.35">
      <c r="A236">
        <v>61</v>
      </c>
      <c r="B236">
        <v>1</v>
      </c>
      <c r="C236">
        <v>30</v>
      </c>
      <c r="D236">
        <v>108</v>
      </c>
      <c r="E236">
        <v>194</v>
      </c>
      <c r="F236">
        <v>100</v>
      </c>
      <c r="G236">
        <v>52</v>
      </c>
      <c r="H236">
        <v>3.73</v>
      </c>
      <c r="I236">
        <v>5.3471000000000002</v>
      </c>
      <c r="J236">
        <v>105</v>
      </c>
      <c r="K236">
        <v>246</v>
      </c>
      <c r="M236">
        <f>(diabetes_tab[[#This Row],[AGE]]-AVERAGE(diabetes_tab[AGE]))/(_xlfn.STDEV.P(diabetes_tab[AGE])*SQRT(442))</f>
        <v>4.5340983335461847E-2</v>
      </c>
      <c r="N236">
        <f>(diabetes_tab[[#This Row],[SEX]]-AVERAGE(diabetes_tab[SEX]))/(_xlfn.STDEV.P(diabetes_tab[SEX])*SQRT(442))</f>
        <v>-4.4641636506989102E-2</v>
      </c>
      <c r="O236">
        <f>(diabetes_tab[[#This Row],[BMI]]-AVERAGE(diabetes_tab[BMI]))/(_xlfn.STDEV.P(diabetes_tab[BMI])*SQRT(442))</f>
        <v>3.9062152967187083E-2</v>
      </c>
      <c r="P236">
        <f>(diabetes_tab[[#This Row],[BP]]-AVERAGE(diabetes_tab[BP]))/(_xlfn.STDEV.P(diabetes_tab[BP])*SQRT(442))</f>
        <v>4.5972342344981744E-2</v>
      </c>
    </row>
    <row r="237" spans="1:16" x14ac:dyDescent="0.35">
      <c r="A237">
        <v>67</v>
      </c>
      <c r="B237">
        <v>2</v>
      </c>
      <c r="C237">
        <v>25</v>
      </c>
      <c r="D237">
        <v>111.67</v>
      </c>
      <c r="E237">
        <v>146</v>
      </c>
      <c r="F237">
        <v>93.4</v>
      </c>
      <c r="G237">
        <v>33</v>
      </c>
      <c r="H237">
        <v>4.42</v>
      </c>
      <c r="I237">
        <v>4.585</v>
      </c>
      <c r="J237">
        <v>103</v>
      </c>
      <c r="K237">
        <v>124</v>
      </c>
      <c r="M237">
        <f>(diabetes_tab[[#This Row],[AGE]]-AVERAGE(diabetes_tab[AGE]))/(_xlfn.STDEV.P(diabetes_tab[AGE])*SQRT(442))</f>
        <v>6.7136214041578351E-2</v>
      </c>
      <c r="N237">
        <f>(diabetes_tab[[#This Row],[SEX]]-AVERAGE(diabetes_tab[SEX]))/(_xlfn.STDEV.P(diabetes_tab[SEX])*SQRT(442))</f>
        <v>5.0680118739818564E-2</v>
      </c>
      <c r="O237">
        <f>(diabetes_tab[[#This Row],[BMI]]-AVERAGE(diabetes_tab[BMI]))/(_xlfn.STDEV.P(diabetes_tab[BMI])*SQRT(442))</f>
        <v>-1.4828450726853714E-2</v>
      </c>
      <c r="P237">
        <f>(diabetes_tab[[#This Row],[BP]]-AVERAGE(diabetes_tab[BP]))/(_xlfn.STDEV.P(diabetes_tab[BP])*SQRT(442))</f>
        <v>5.8607605426348595E-2</v>
      </c>
    </row>
    <row r="238" spans="1:16" x14ac:dyDescent="0.35">
      <c r="A238">
        <v>56</v>
      </c>
      <c r="B238">
        <v>1</v>
      </c>
      <c r="C238">
        <v>27</v>
      </c>
      <c r="D238">
        <v>105</v>
      </c>
      <c r="E238">
        <v>247</v>
      </c>
      <c r="F238">
        <v>160.6</v>
      </c>
      <c r="G238">
        <v>54</v>
      </c>
      <c r="H238">
        <v>5</v>
      </c>
      <c r="I238">
        <v>5.0876000000000001</v>
      </c>
      <c r="J238">
        <v>94</v>
      </c>
      <c r="K238">
        <v>67</v>
      </c>
      <c r="M238">
        <f>(diabetes_tab[[#This Row],[AGE]]-AVERAGE(diabetes_tab[AGE]))/(_xlfn.STDEV.P(diabetes_tab[AGE])*SQRT(442))</f>
        <v>2.717829108036475E-2</v>
      </c>
      <c r="N238">
        <f>(diabetes_tab[[#This Row],[SEX]]-AVERAGE(diabetes_tab[SEX]))/(_xlfn.STDEV.P(diabetes_tab[SEX])*SQRT(442))</f>
        <v>-4.4641636506989102E-2</v>
      </c>
      <c r="O238">
        <f>(diabetes_tab[[#This Row],[BMI]]-AVERAGE(diabetes_tab[BMI]))/(_xlfn.STDEV.P(diabetes_tab[BMI])*SQRT(442))</f>
        <v>6.7277907507626057E-3</v>
      </c>
      <c r="P238">
        <f>(diabetes_tab[[#This Row],[BP]]-AVERAGE(diabetes_tab[BP]))/(_xlfn.STDEV.P(diabetes_tab[BP])*SQRT(442))</f>
        <v>3.5643789417433916E-2</v>
      </c>
    </row>
    <row r="239" spans="1:16" x14ac:dyDescent="0.35">
      <c r="A239">
        <v>64</v>
      </c>
      <c r="B239">
        <v>1</v>
      </c>
      <c r="C239">
        <v>20</v>
      </c>
      <c r="D239">
        <v>74.67</v>
      </c>
      <c r="E239">
        <v>189</v>
      </c>
      <c r="F239">
        <v>114.8</v>
      </c>
      <c r="G239">
        <v>62</v>
      </c>
      <c r="H239">
        <v>3.05</v>
      </c>
      <c r="I239">
        <v>4.1109</v>
      </c>
      <c r="J239">
        <v>91</v>
      </c>
      <c r="K239">
        <v>72</v>
      </c>
      <c r="M239">
        <f>(diabetes_tab[[#This Row],[AGE]]-AVERAGE(diabetes_tab[AGE]))/(_xlfn.STDEV.P(diabetes_tab[AGE])*SQRT(442))</f>
        <v>5.6238598688520103E-2</v>
      </c>
      <c r="N239">
        <f>(diabetes_tab[[#This Row],[SEX]]-AVERAGE(diabetes_tab[SEX]))/(_xlfn.STDEV.P(diabetes_tab[SEX])*SQRT(442))</f>
        <v>-4.4641636506989102E-2</v>
      </c>
      <c r="O239">
        <f>(diabetes_tab[[#This Row],[BMI]]-AVERAGE(diabetes_tab[BMI]))/(_xlfn.STDEV.P(diabetes_tab[BMI])*SQRT(442))</f>
        <v>-6.8719054420894515E-2</v>
      </c>
      <c r="P239">
        <f>(diabetes_tab[[#This Row],[BP]]-AVERAGE(diabetes_tab[BP]))/(_xlfn.STDEV.P(diabetes_tab[BP])*SQRT(442))</f>
        <v>-6.8777880680074663E-2</v>
      </c>
    </row>
    <row r="240" spans="1:16" x14ac:dyDescent="0.35">
      <c r="A240">
        <v>58</v>
      </c>
      <c r="B240">
        <v>2</v>
      </c>
      <c r="C240">
        <v>25.5</v>
      </c>
      <c r="D240">
        <v>112</v>
      </c>
      <c r="E240">
        <v>163</v>
      </c>
      <c r="F240">
        <v>110.6</v>
      </c>
      <c r="G240">
        <v>29</v>
      </c>
      <c r="H240">
        <v>6</v>
      </c>
      <c r="I240">
        <v>4.7622</v>
      </c>
      <c r="J240">
        <v>86</v>
      </c>
      <c r="K240">
        <v>257</v>
      </c>
      <c r="M240">
        <f>(diabetes_tab[[#This Row],[AGE]]-AVERAGE(diabetes_tab[AGE]))/(_xlfn.STDEV.P(diabetes_tab[AGE])*SQRT(442))</f>
        <v>3.4443367982403585E-2</v>
      </c>
      <c r="N240">
        <f>(diabetes_tab[[#This Row],[SEX]]-AVERAGE(diabetes_tab[SEX]))/(_xlfn.STDEV.P(diabetes_tab[SEX])*SQRT(442))</f>
        <v>5.0680118739818564E-2</v>
      </c>
      <c r="O240">
        <f>(diabetes_tab[[#This Row],[BMI]]-AVERAGE(diabetes_tab[BMI]))/(_xlfn.STDEV.P(diabetes_tab[BMI])*SQRT(442))</f>
        <v>-9.439390357449633E-3</v>
      </c>
      <c r="P240">
        <f>(diabetes_tab[[#This Row],[BP]]-AVERAGE(diabetes_tab[BP]))/(_xlfn.STDEV.P(diabetes_tab[BP])*SQRT(442))</f>
        <v>5.9743746248378853E-2</v>
      </c>
    </row>
    <row r="241" spans="1:16" x14ac:dyDescent="0.35">
      <c r="A241">
        <v>55</v>
      </c>
      <c r="B241">
        <v>1</v>
      </c>
      <c r="C241">
        <v>28.2</v>
      </c>
      <c r="D241">
        <v>91</v>
      </c>
      <c r="E241">
        <v>250</v>
      </c>
      <c r="F241">
        <v>140.19999999999999</v>
      </c>
      <c r="G241">
        <v>67</v>
      </c>
      <c r="H241">
        <v>4</v>
      </c>
      <c r="I241">
        <v>5.3659999999999997</v>
      </c>
      <c r="J241">
        <v>103</v>
      </c>
      <c r="K241">
        <v>262</v>
      </c>
      <c r="M241">
        <f>(diabetes_tab[[#This Row],[AGE]]-AVERAGE(diabetes_tab[AGE]))/(_xlfn.STDEV.P(diabetes_tab[AGE])*SQRT(442))</f>
        <v>2.3545752629345329E-2</v>
      </c>
      <c r="N241">
        <f>(diabetes_tab[[#This Row],[SEX]]-AVERAGE(diabetes_tab[SEX]))/(_xlfn.STDEV.P(diabetes_tab[SEX])*SQRT(442))</f>
        <v>-4.4641636506989102E-2</v>
      </c>
      <c r="O241">
        <f>(diabetes_tab[[#This Row],[BMI]]-AVERAGE(diabetes_tab[BMI]))/(_xlfn.STDEV.P(diabetes_tab[BMI])*SQRT(442))</f>
        <v>1.9661535637332389E-2</v>
      </c>
      <c r="P241">
        <f>(diabetes_tab[[#This Row],[BP]]-AVERAGE(diabetes_tab[BP]))/(_xlfn.STDEV.P(diabetes_tab[BP])*SQRT(442))</f>
        <v>-1.2556124244455971E-2</v>
      </c>
    </row>
    <row r="242" spans="1:16" x14ac:dyDescent="0.35">
      <c r="A242">
        <v>62</v>
      </c>
      <c r="B242">
        <v>2</v>
      </c>
      <c r="C242">
        <v>33.299999999999997</v>
      </c>
      <c r="D242">
        <v>114</v>
      </c>
      <c r="E242">
        <v>182</v>
      </c>
      <c r="F242">
        <v>114</v>
      </c>
      <c r="G242">
        <v>38</v>
      </c>
      <c r="H242">
        <v>5</v>
      </c>
      <c r="I242">
        <v>5.0106000000000002</v>
      </c>
      <c r="J242">
        <v>96</v>
      </c>
      <c r="K242">
        <v>275</v>
      </c>
      <c r="M242">
        <f>(diabetes_tab[[#This Row],[AGE]]-AVERAGE(diabetes_tab[AGE]))/(_xlfn.STDEV.P(diabetes_tab[AGE])*SQRT(442))</f>
        <v>4.8973521786481261E-2</v>
      </c>
      <c r="N242">
        <f>(diabetes_tab[[#This Row],[SEX]]-AVERAGE(diabetes_tab[SEX]))/(_xlfn.STDEV.P(diabetes_tab[SEX])*SQRT(442))</f>
        <v>5.0680118739818564E-2</v>
      </c>
      <c r="O242">
        <f>(diabetes_tab[[#This Row],[BMI]]-AVERAGE(diabetes_tab[BMI]))/(_xlfn.STDEV.P(diabetes_tab[BMI])*SQRT(442))</f>
        <v>7.4629951405253983E-2</v>
      </c>
      <c r="P242">
        <f>(diabetes_tab[[#This Row],[BP]]-AVERAGE(diabetes_tab[BP]))/(_xlfn.STDEV.P(diabetes_tab[BP])*SQRT(442))</f>
        <v>6.6629448200077407E-2</v>
      </c>
    </row>
    <row r="243" spans="1:16" x14ac:dyDescent="0.35">
      <c r="A243">
        <v>57</v>
      </c>
      <c r="B243">
        <v>2</v>
      </c>
      <c r="C243">
        <v>25.6</v>
      </c>
      <c r="D243">
        <v>96</v>
      </c>
      <c r="E243">
        <v>200</v>
      </c>
      <c r="F243">
        <v>133</v>
      </c>
      <c r="G243">
        <v>52</v>
      </c>
      <c r="H243">
        <v>3.85</v>
      </c>
      <c r="I243">
        <v>4.3174999999999999</v>
      </c>
      <c r="J243">
        <v>105</v>
      </c>
      <c r="K243">
        <v>177</v>
      </c>
      <c r="M243">
        <f>(diabetes_tab[[#This Row],[AGE]]-AVERAGE(diabetes_tab[AGE]))/(_xlfn.STDEV.P(diabetes_tab[AGE])*SQRT(442))</f>
        <v>3.0810829531384167E-2</v>
      </c>
      <c r="N243">
        <f>(diabetes_tab[[#This Row],[SEX]]-AVERAGE(diabetes_tab[SEX]))/(_xlfn.STDEV.P(diabetes_tab[SEX])*SQRT(442))</f>
        <v>5.0680118739818564E-2</v>
      </c>
      <c r="O243">
        <f>(diabetes_tab[[#This Row],[BMI]]-AVERAGE(diabetes_tab[BMI]))/(_xlfn.STDEV.P(diabetes_tab[BMI])*SQRT(442))</f>
        <v>-8.3615782835688018E-3</v>
      </c>
      <c r="P243">
        <f>(diabetes_tab[[#This Row],[BP]]-AVERAGE(diabetes_tab[BP]))/(_xlfn.STDEV.P(diabetes_tab[BP])*SQRT(442))</f>
        <v>4.6581306347904155E-3</v>
      </c>
    </row>
    <row r="244" spans="1:16" x14ac:dyDescent="0.35">
      <c r="A244">
        <v>20</v>
      </c>
      <c r="B244">
        <v>2</v>
      </c>
      <c r="C244">
        <v>24.2</v>
      </c>
      <c r="D244">
        <v>88</v>
      </c>
      <c r="E244">
        <v>126</v>
      </c>
      <c r="F244">
        <v>72.2</v>
      </c>
      <c r="G244">
        <v>45</v>
      </c>
      <c r="H244">
        <v>3</v>
      </c>
      <c r="I244">
        <v>3.7841999999999998</v>
      </c>
      <c r="J244">
        <v>74</v>
      </c>
      <c r="K244">
        <v>71</v>
      </c>
      <c r="M244">
        <f>(diabetes_tab[[#This Row],[AGE]]-AVERAGE(diabetes_tab[AGE]))/(_xlfn.STDEV.P(diabetes_tab[AGE])*SQRT(442))</f>
        <v>-0.10359309315633433</v>
      </c>
      <c r="N244">
        <f>(diabetes_tab[[#This Row],[SEX]]-AVERAGE(diabetes_tab[SEX]))/(_xlfn.STDEV.P(diabetes_tab[SEX])*SQRT(442))</f>
        <v>5.0680118739818564E-2</v>
      </c>
      <c r="O244">
        <f>(diabetes_tab[[#This Row],[BMI]]-AVERAGE(diabetes_tab[BMI]))/(_xlfn.STDEV.P(diabetes_tab[BMI])*SQRT(442))</f>
        <v>-2.3450947317900248E-2</v>
      </c>
      <c r="P244">
        <f>(diabetes_tab[[#This Row],[BP]]-AVERAGE(diabetes_tab[BP]))/(_xlfn.STDEV.P(diabetes_tab[BP])*SQRT(442))</f>
        <v>-2.2884677172003803E-2</v>
      </c>
    </row>
    <row r="245" spans="1:16" x14ac:dyDescent="0.35">
      <c r="A245">
        <v>53</v>
      </c>
      <c r="B245">
        <v>2</v>
      </c>
      <c r="C245">
        <v>22.1</v>
      </c>
      <c r="D245">
        <v>98</v>
      </c>
      <c r="E245">
        <v>165</v>
      </c>
      <c r="F245">
        <v>105.2</v>
      </c>
      <c r="G245">
        <v>47</v>
      </c>
      <c r="H245">
        <v>4</v>
      </c>
      <c r="I245">
        <v>4.1589</v>
      </c>
      <c r="J245">
        <v>81</v>
      </c>
      <c r="K245">
        <v>47</v>
      </c>
      <c r="M245">
        <f>(diabetes_tab[[#This Row],[AGE]]-AVERAGE(diabetes_tab[AGE]))/(_xlfn.STDEV.P(diabetes_tab[AGE])*SQRT(442))</f>
        <v>1.6280675727306491E-2</v>
      </c>
      <c r="N245">
        <f>(diabetes_tab[[#This Row],[SEX]]-AVERAGE(diabetes_tab[SEX]))/(_xlfn.STDEV.P(diabetes_tab[SEX])*SQRT(442))</f>
        <v>5.0680118739818564E-2</v>
      </c>
      <c r="O245">
        <f>(diabetes_tab[[#This Row],[BMI]]-AVERAGE(diabetes_tab[BMI]))/(_xlfn.STDEV.P(diabetes_tab[BMI])*SQRT(442))</f>
        <v>-4.6085000869397361E-2</v>
      </c>
      <c r="P245">
        <f>(diabetes_tab[[#This Row],[BP]]-AVERAGE(diabetes_tab[BP]))/(_xlfn.STDEV.P(diabetes_tab[BP])*SQRT(442))</f>
        <v>1.1543832586488971E-2</v>
      </c>
    </row>
    <row r="246" spans="1:16" x14ac:dyDescent="0.35">
      <c r="A246">
        <v>32</v>
      </c>
      <c r="B246">
        <v>2</v>
      </c>
      <c r="C246">
        <v>31.4</v>
      </c>
      <c r="D246">
        <v>89</v>
      </c>
      <c r="E246">
        <v>153</v>
      </c>
      <c r="F246">
        <v>84.2</v>
      </c>
      <c r="G246">
        <v>56</v>
      </c>
      <c r="H246">
        <v>3</v>
      </c>
      <c r="I246">
        <v>4.1589</v>
      </c>
      <c r="J246">
        <v>90</v>
      </c>
      <c r="K246">
        <v>187</v>
      </c>
      <c r="M246">
        <f>(diabetes_tab[[#This Row],[AGE]]-AVERAGE(diabetes_tab[AGE]))/(_xlfn.STDEV.P(diabetes_tab[AGE])*SQRT(442))</f>
        <v>-6.0002631744101309E-2</v>
      </c>
      <c r="N246">
        <f>(diabetes_tab[[#This Row],[SEX]]-AVERAGE(diabetes_tab[SEX]))/(_xlfn.STDEV.P(diabetes_tab[SEX])*SQRT(442))</f>
        <v>5.0680118739818564E-2</v>
      </c>
      <c r="O246">
        <f>(diabetes_tab[[#This Row],[BMI]]-AVERAGE(diabetes_tab[BMI]))/(_xlfn.STDEV.P(diabetes_tab[BMI])*SQRT(442))</f>
        <v>5.4151522001518494E-2</v>
      </c>
      <c r="P246">
        <f>(diabetes_tab[[#This Row],[BP]]-AVERAGE(diabetes_tab[BP]))/(_xlfn.STDEV.P(diabetes_tab[BP])*SQRT(442))</f>
        <v>-1.9441826196154526E-2</v>
      </c>
    </row>
    <row r="247" spans="1:16" x14ac:dyDescent="0.35">
      <c r="A247">
        <v>41</v>
      </c>
      <c r="B247">
        <v>1</v>
      </c>
      <c r="C247">
        <v>23.1</v>
      </c>
      <c r="D247">
        <v>86</v>
      </c>
      <c r="E247">
        <v>148</v>
      </c>
      <c r="F247">
        <v>78</v>
      </c>
      <c r="G247">
        <v>58</v>
      </c>
      <c r="H247">
        <v>3</v>
      </c>
      <c r="I247">
        <v>4.0942999999999996</v>
      </c>
      <c r="J247">
        <v>60</v>
      </c>
      <c r="K247">
        <v>125</v>
      </c>
      <c r="M247">
        <f>(diabetes_tab[[#This Row],[AGE]]-AVERAGE(diabetes_tab[AGE]))/(_xlfn.STDEV.P(diabetes_tab[AGE])*SQRT(442))</f>
        <v>-2.7309785684926539E-2</v>
      </c>
      <c r="N247">
        <f>(diabetes_tab[[#This Row],[SEX]]-AVERAGE(diabetes_tab[SEX]))/(_xlfn.STDEV.P(diabetes_tab[SEX])*SQRT(442))</f>
        <v>-4.4641636506989102E-2</v>
      </c>
      <c r="O247">
        <f>(diabetes_tab[[#This Row],[BMI]]-AVERAGE(diabetes_tab[BMI]))/(_xlfn.STDEV.P(diabetes_tab[BMI])*SQRT(442))</f>
        <v>-3.5306880130589205E-2</v>
      </c>
      <c r="P247">
        <f>(diabetes_tab[[#This Row],[BP]]-AVERAGE(diabetes_tab[BP]))/(_xlfn.STDEV.P(diabetes_tab[BP])*SQRT(442))</f>
        <v>-2.9770379123702357E-2</v>
      </c>
    </row>
    <row r="248" spans="1:16" x14ac:dyDescent="0.35">
      <c r="A248">
        <v>60</v>
      </c>
      <c r="B248">
        <v>1</v>
      </c>
      <c r="C248">
        <v>23.4</v>
      </c>
      <c r="D248">
        <v>76.67</v>
      </c>
      <c r="E248">
        <v>247</v>
      </c>
      <c r="F248">
        <v>148</v>
      </c>
      <c r="G248">
        <v>65</v>
      </c>
      <c r="H248">
        <v>3.8</v>
      </c>
      <c r="I248">
        <v>5.1357999999999997</v>
      </c>
      <c r="J248">
        <v>77</v>
      </c>
      <c r="K248">
        <v>78</v>
      </c>
      <c r="M248">
        <f>(diabetes_tab[[#This Row],[AGE]]-AVERAGE(diabetes_tab[AGE]))/(_xlfn.STDEV.P(diabetes_tab[AGE])*SQRT(442))</f>
        <v>4.1708444884442426E-2</v>
      </c>
      <c r="N248">
        <f>(diabetes_tab[[#This Row],[SEX]]-AVERAGE(diabetes_tab[SEX]))/(_xlfn.STDEV.P(diabetes_tab[SEX])*SQRT(442))</f>
        <v>-4.4641636506989102E-2</v>
      </c>
      <c r="O248">
        <f>(diabetes_tab[[#This Row],[BMI]]-AVERAGE(diabetes_tab[BMI]))/(_xlfn.STDEV.P(diabetes_tab[BMI])*SQRT(442))</f>
        <v>-3.2073443908946786E-2</v>
      </c>
      <c r="P248">
        <f>(diabetes_tab[[#This Row],[BP]]-AVERAGE(diabetes_tab[BP]))/(_xlfn.STDEV.P(diabetes_tab[BP])*SQRT(442))</f>
        <v>-6.1892178728376109E-2</v>
      </c>
    </row>
    <row r="249" spans="1:16" x14ac:dyDescent="0.35">
      <c r="A249">
        <v>26</v>
      </c>
      <c r="B249">
        <v>1</v>
      </c>
      <c r="C249">
        <v>18.8</v>
      </c>
      <c r="D249">
        <v>83</v>
      </c>
      <c r="E249">
        <v>191</v>
      </c>
      <c r="F249">
        <v>103.6</v>
      </c>
      <c r="G249">
        <v>69</v>
      </c>
      <c r="H249">
        <v>3</v>
      </c>
      <c r="I249">
        <v>4.5217999999999998</v>
      </c>
      <c r="J249">
        <v>69</v>
      </c>
      <c r="K249">
        <v>51</v>
      </c>
      <c r="M249">
        <f>(diabetes_tab[[#This Row],[AGE]]-AVERAGE(diabetes_tab[AGE]))/(_xlfn.STDEV.P(diabetes_tab[AGE])*SQRT(442))</f>
        <v>-8.179786245021782E-2</v>
      </c>
      <c r="N249">
        <f>(diabetes_tab[[#This Row],[SEX]]-AVERAGE(diabetes_tab[SEX]))/(_xlfn.STDEV.P(diabetes_tab[SEX])*SQRT(442))</f>
        <v>-4.4641636506989102E-2</v>
      </c>
      <c r="O249">
        <f>(diabetes_tab[[#This Row],[BMI]]-AVERAGE(diabetes_tab[BMI]))/(_xlfn.STDEV.P(diabetes_tab[BMI])*SQRT(442))</f>
        <v>-8.1652799307464302E-2</v>
      </c>
      <c r="P249">
        <f>(diabetes_tab[[#This Row],[BP]]-AVERAGE(diabetes_tab[BP]))/(_xlfn.STDEV.P(diabetes_tab[BP])*SQRT(442))</f>
        <v>-4.0098932051250188E-2</v>
      </c>
    </row>
    <row r="250" spans="1:16" x14ac:dyDescent="0.35">
      <c r="A250">
        <v>37</v>
      </c>
      <c r="B250">
        <v>1</v>
      </c>
      <c r="C250">
        <v>30.8</v>
      </c>
      <c r="D250">
        <v>112</v>
      </c>
      <c r="E250">
        <v>282</v>
      </c>
      <c r="F250">
        <v>197.2</v>
      </c>
      <c r="G250">
        <v>43</v>
      </c>
      <c r="H250">
        <v>7</v>
      </c>
      <c r="I250">
        <v>5.3422999999999998</v>
      </c>
      <c r="J250">
        <v>101</v>
      </c>
      <c r="K250">
        <v>258</v>
      </c>
      <c r="M250">
        <f>(diabetes_tab[[#This Row],[AGE]]-AVERAGE(diabetes_tab[AGE]))/(_xlfn.STDEV.P(diabetes_tab[AGE])*SQRT(442))</f>
        <v>-4.1839939489004212E-2</v>
      </c>
      <c r="N250">
        <f>(diabetes_tab[[#This Row],[SEX]]-AVERAGE(diabetes_tab[SEX]))/(_xlfn.STDEV.P(diabetes_tab[SEX])*SQRT(442))</f>
        <v>-4.4641636506989102E-2</v>
      </c>
      <c r="O250">
        <f>(diabetes_tab[[#This Row],[BMI]]-AVERAGE(diabetes_tab[BMI]))/(_xlfn.STDEV.P(diabetes_tab[BMI])*SQRT(442))</f>
        <v>4.7684649558233622E-2</v>
      </c>
      <c r="P250">
        <f>(diabetes_tab[[#This Row],[BP]]-AVERAGE(diabetes_tab[BP]))/(_xlfn.STDEV.P(diabetes_tab[BP])*SQRT(442))</f>
        <v>5.9743746248378853E-2</v>
      </c>
    </row>
    <row r="251" spans="1:16" x14ac:dyDescent="0.35">
      <c r="A251">
        <v>45</v>
      </c>
      <c r="B251">
        <v>1</v>
      </c>
      <c r="C251">
        <v>32</v>
      </c>
      <c r="D251">
        <v>110</v>
      </c>
      <c r="E251">
        <v>224</v>
      </c>
      <c r="F251">
        <v>134.19999999999999</v>
      </c>
      <c r="G251">
        <v>45</v>
      </c>
      <c r="H251">
        <v>5</v>
      </c>
      <c r="I251">
        <v>5.4116</v>
      </c>
      <c r="J251">
        <v>93</v>
      </c>
      <c r="K251">
        <v>215</v>
      </c>
      <c r="M251">
        <f>(diabetes_tab[[#This Row],[AGE]]-AVERAGE(diabetes_tab[AGE]))/(_xlfn.STDEV.P(diabetes_tab[AGE])*SQRT(442))</f>
        <v>-1.277963188084886E-2</v>
      </c>
      <c r="N251">
        <f>(diabetes_tab[[#This Row],[SEX]]-AVERAGE(diabetes_tab[SEX]))/(_xlfn.STDEV.P(diabetes_tab[SEX])*SQRT(442))</f>
        <v>-4.4641636506989102E-2</v>
      </c>
      <c r="O251">
        <f>(diabetes_tab[[#This Row],[BMI]]-AVERAGE(diabetes_tab[BMI]))/(_xlfn.STDEV.P(diabetes_tab[BMI])*SQRT(442))</f>
        <v>6.0618394444803408E-2</v>
      </c>
      <c r="P251">
        <f>(diabetes_tab[[#This Row],[BP]]-AVERAGE(diabetes_tab[BP]))/(_xlfn.STDEV.P(diabetes_tab[BP])*SQRT(442))</f>
        <v>5.2858044296680298E-2</v>
      </c>
    </row>
    <row r="252" spans="1:16" x14ac:dyDescent="0.35">
      <c r="A252">
        <v>67</v>
      </c>
      <c r="B252">
        <v>1</v>
      </c>
      <c r="C252">
        <v>31.6</v>
      </c>
      <c r="D252">
        <v>116</v>
      </c>
      <c r="E252">
        <v>179</v>
      </c>
      <c r="F252">
        <v>90.4</v>
      </c>
      <c r="G252">
        <v>41</v>
      </c>
      <c r="H252">
        <v>4</v>
      </c>
      <c r="I252">
        <v>5.4722999999999997</v>
      </c>
      <c r="J252">
        <v>100</v>
      </c>
      <c r="K252">
        <v>303</v>
      </c>
      <c r="M252">
        <f>(diabetes_tab[[#This Row],[AGE]]-AVERAGE(diabetes_tab[AGE]))/(_xlfn.STDEV.P(diabetes_tab[AGE])*SQRT(442))</f>
        <v>6.7136214041578351E-2</v>
      </c>
      <c r="N252">
        <f>(diabetes_tab[[#This Row],[SEX]]-AVERAGE(diabetes_tab[SEX]))/(_xlfn.STDEV.P(diabetes_tab[SEX])*SQRT(442))</f>
        <v>-4.4641636506989102E-2</v>
      </c>
      <c r="O252">
        <f>(diabetes_tab[[#This Row],[BMI]]-AVERAGE(diabetes_tab[BMI]))/(_xlfn.STDEV.P(diabetes_tab[BMI])*SQRT(442))</f>
        <v>5.6307146149280153E-2</v>
      </c>
      <c r="P252">
        <f>(diabetes_tab[[#This Row],[BP]]-AVERAGE(diabetes_tab[BP]))/(_xlfn.STDEV.P(diabetes_tab[BP])*SQRT(442))</f>
        <v>7.3515150151775968E-2</v>
      </c>
    </row>
    <row r="253" spans="1:16" x14ac:dyDescent="0.35">
      <c r="A253">
        <v>34</v>
      </c>
      <c r="B253">
        <v>2</v>
      </c>
      <c r="C253">
        <v>35.5</v>
      </c>
      <c r="D253">
        <v>120</v>
      </c>
      <c r="E253">
        <v>233</v>
      </c>
      <c r="F253">
        <v>146.6</v>
      </c>
      <c r="G253">
        <v>34</v>
      </c>
      <c r="H253">
        <v>7</v>
      </c>
      <c r="I253">
        <v>5.5682999999999998</v>
      </c>
      <c r="J253">
        <v>101</v>
      </c>
      <c r="K253">
        <v>243</v>
      </c>
      <c r="M253">
        <f>(diabetes_tab[[#This Row],[AGE]]-AVERAGE(diabetes_tab[AGE]))/(_xlfn.STDEV.P(diabetes_tab[AGE])*SQRT(442))</f>
        <v>-5.2737554842062467E-2</v>
      </c>
      <c r="N253">
        <f>(diabetes_tab[[#This Row],[SEX]]-AVERAGE(diabetes_tab[SEX]))/(_xlfn.STDEV.P(diabetes_tab[SEX])*SQRT(442))</f>
        <v>5.0680118739818564E-2</v>
      </c>
      <c r="O253">
        <f>(diabetes_tab[[#This Row],[BMI]]-AVERAGE(diabetes_tab[BMI]))/(_xlfn.STDEV.P(diabetes_tab[BMI])*SQRT(442))</f>
        <v>9.8341817030631967E-2</v>
      </c>
      <c r="P253">
        <f>(diabetes_tab[[#This Row],[BP]]-AVERAGE(diabetes_tab[BP]))/(_xlfn.STDEV.P(diabetes_tab[BP])*SQRT(442))</f>
        <v>8.7286554055173077E-2</v>
      </c>
    </row>
    <row r="254" spans="1:16" x14ac:dyDescent="0.35">
      <c r="A254">
        <v>50</v>
      </c>
      <c r="B254">
        <v>1</v>
      </c>
      <c r="C254">
        <v>31.9</v>
      </c>
      <c r="D254">
        <v>78.33</v>
      </c>
      <c r="E254">
        <v>207</v>
      </c>
      <c r="F254">
        <v>149.19999999999999</v>
      </c>
      <c r="G254">
        <v>38</v>
      </c>
      <c r="H254">
        <v>5.45</v>
      </c>
      <c r="I254">
        <v>4.5951000000000004</v>
      </c>
      <c r="J254">
        <v>84</v>
      </c>
      <c r="K254">
        <v>91</v>
      </c>
      <c r="M254">
        <f>(diabetes_tab[[#This Row],[AGE]]-AVERAGE(diabetes_tab[AGE]))/(_xlfn.STDEV.P(diabetes_tab[AGE])*SQRT(442))</f>
        <v>5.3830603742482342E-3</v>
      </c>
      <c r="N254">
        <f>(diabetes_tab[[#This Row],[SEX]]-AVERAGE(diabetes_tab[SEX]))/(_xlfn.STDEV.P(diabetes_tab[SEX])*SQRT(442))</f>
        <v>-4.4641636506989102E-2</v>
      </c>
      <c r="O254">
        <f>(diabetes_tab[[#This Row],[BMI]]-AVERAGE(diabetes_tab[BMI]))/(_xlfn.STDEV.P(diabetes_tab[BMI])*SQRT(442))</f>
        <v>5.9540582370922572E-2</v>
      </c>
      <c r="P254">
        <f>(diabetes_tab[[#This Row],[BP]]-AVERAGE(diabetes_tab[BP]))/(_xlfn.STDEV.P(diabetes_tab[BP])*SQRT(442))</f>
        <v>-5.6177046108466321E-2</v>
      </c>
    </row>
    <row r="255" spans="1:16" x14ac:dyDescent="0.35">
      <c r="A255">
        <v>71</v>
      </c>
      <c r="B255">
        <v>1</v>
      </c>
      <c r="C255">
        <v>29.5</v>
      </c>
      <c r="D255">
        <v>97</v>
      </c>
      <c r="E255">
        <v>227</v>
      </c>
      <c r="F255">
        <v>151.6</v>
      </c>
      <c r="G255">
        <v>45</v>
      </c>
      <c r="H255">
        <v>5</v>
      </c>
      <c r="I255">
        <v>5.0239000000000003</v>
      </c>
      <c r="J255">
        <v>108</v>
      </c>
      <c r="K255">
        <v>150</v>
      </c>
      <c r="M255">
        <f>(diabetes_tab[[#This Row],[AGE]]-AVERAGE(diabetes_tab[AGE]))/(_xlfn.STDEV.P(diabetes_tab[AGE])*SQRT(442))</f>
        <v>8.1666367845656035E-2</v>
      </c>
      <c r="N255">
        <f>(diabetes_tab[[#This Row],[SEX]]-AVERAGE(diabetes_tab[SEX]))/(_xlfn.STDEV.P(diabetes_tab[SEX])*SQRT(442))</f>
        <v>-4.4641636506989102E-2</v>
      </c>
      <c r="O255">
        <f>(diabetes_tab[[#This Row],[BMI]]-AVERAGE(diabetes_tab[BMI]))/(_xlfn.STDEV.P(diabetes_tab[BMI])*SQRT(442))</f>
        <v>3.3673092597783005E-2</v>
      </c>
      <c r="P255">
        <f>(diabetes_tab[[#This Row],[BP]]-AVERAGE(diabetes_tab[BP]))/(_xlfn.STDEV.P(diabetes_tab[BP])*SQRT(442))</f>
        <v>8.1009816106396935E-3</v>
      </c>
    </row>
    <row r="256" spans="1:16" x14ac:dyDescent="0.35">
      <c r="A256">
        <v>57</v>
      </c>
      <c r="B256">
        <v>2</v>
      </c>
      <c r="C256">
        <v>31.6</v>
      </c>
      <c r="D256">
        <v>117</v>
      </c>
      <c r="E256">
        <v>225</v>
      </c>
      <c r="F256">
        <v>107.6</v>
      </c>
      <c r="G256">
        <v>40</v>
      </c>
      <c r="H256">
        <v>6</v>
      </c>
      <c r="I256">
        <v>5.9584000000000001</v>
      </c>
      <c r="J256">
        <v>113</v>
      </c>
      <c r="K256">
        <v>310</v>
      </c>
      <c r="M256">
        <f>(diabetes_tab[[#This Row],[AGE]]-AVERAGE(diabetes_tab[AGE]))/(_xlfn.STDEV.P(diabetes_tab[AGE])*SQRT(442))</f>
        <v>3.0810829531384167E-2</v>
      </c>
      <c r="N256">
        <f>(diabetes_tab[[#This Row],[SEX]]-AVERAGE(diabetes_tab[SEX]))/(_xlfn.STDEV.P(diabetes_tab[SEX])*SQRT(442))</f>
        <v>5.0680118739818564E-2</v>
      </c>
      <c r="O256">
        <f>(diabetes_tab[[#This Row],[BMI]]-AVERAGE(diabetes_tab[BMI]))/(_xlfn.STDEV.P(diabetes_tab[BMI])*SQRT(442))</f>
        <v>5.6307146149280153E-2</v>
      </c>
      <c r="P256">
        <f>(diabetes_tab[[#This Row],[BP]]-AVERAGE(diabetes_tab[BP]))/(_xlfn.STDEV.P(diabetes_tab[BP])*SQRT(442))</f>
        <v>7.6958001127625242E-2</v>
      </c>
    </row>
    <row r="257" spans="1:16" x14ac:dyDescent="0.35">
      <c r="A257">
        <v>49</v>
      </c>
      <c r="B257">
        <v>1</v>
      </c>
      <c r="C257">
        <v>20.3</v>
      </c>
      <c r="D257">
        <v>93</v>
      </c>
      <c r="E257">
        <v>184</v>
      </c>
      <c r="F257">
        <v>103</v>
      </c>
      <c r="G257">
        <v>61</v>
      </c>
      <c r="H257">
        <v>3</v>
      </c>
      <c r="I257">
        <v>4.6052</v>
      </c>
      <c r="J257">
        <v>93</v>
      </c>
      <c r="K257">
        <v>153</v>
      </c>
      <c r="M257">
        <f>(diabetes_tab[[#This Row],[AGE]]-AVERAGE(diabetes_tab[AGE]))/(_xlfn.STDEV.P(diabetes_tab[AGE])*SQRT(442))</f>
        <v>1.7505219232288153E-3</v>
      </c>
      <c r="N257">
        <f>(diabetes_tab[[#This Row],[SEX]]-AVERAGE(diabetes_tab[SEX]))/(_xlfn.STDEV.P(diabetes_tab[SEX])*SQRT(442))</f>
        <v>-4.4641636506989102E-2</v>
      </c>
      <c r="O257">
        <f>(diabetes_tab[[#This Row],[BMI]]-AVERAGE(diabetes_tab[BMI]))/(_xlfn.STDEV.P(diabetes_tab[BMI])*SQRT(442))</f>
        <v>-6.5485618199252055E-2</v>
      </c>
      <c r="P257">
        <f>(diabetes_tab[[#This Row],[BP]]-AVERAGE(diabetes_tab[BP]))/(_xlfn.STDEV.P(diabetes_tab[BP])*SQRT(442))</f>
        <v>-5.6704222927574169E-3</v>
      </c>
    </row>
    <row r="258" spans="1:16" x14ac:dyDescent="0.35">
      <c r="A258">
        <v>35</v>
      </c>
      <c r="B258">
        <v>1</v>
      </c>
      <c r="C258">
        <v>41.3</v>
      </c>
      <c r="D258">
        <v>81</v>
      </c>
      <c r="E258">
        <v>168</v>
      </c>
      <c r="F258">
        <v>102.8</v>
      </c>
      <c r="G258">
        <v>37</v>
      </c>
      <c r="H258">
        <v>5</v>
      </c>
      <c r="I258">
        <v>4.9488000000000003</v>
      </c>
      <c r="J258">
        <v>94</v>
      </c>
      <c r="K258">
        <v>346</v>
      </c>
      <c r="M258">
        <f>(diabetes_tab[[#This Row],[AGE]]-AVERAGE(diabetes_tab[AGE]))/(_xlfn.STDEV.P(diabetes_tab[AGE])*SQRT(442))</f>
        <v>-4.9105016391043053E-2</v>
      </c>
      <c r="N258">
        <f>(diabetes_tab[[#This Row],[SEX]]-AVERAGE(diabetes_tab[SEX]))/(_xlfn.STDEV.P(diabetes_tab[SEX])*SQRT(442))</f>
        <v>-4.4641636506989102E-2</v>
      </c>
      <c r="O258">
        <f>(diabetes_tab[[#This Row],[BMI]]-AVERAGE(diabetes_tab[BMI]))/(_xlfn.STDEV.P(diabetes_tab[BMI])*SQRT(442))</f>
        <v>0.16085491731571927</v>
      </c>
      <c r="P258">
        <f>(diabetes_tab[[#This Row],[BP]]-AVERAGE(diabetes_tab[BP]))/(_xlfn.STDEV.P(diabetes_tab[BP])*SQRT(442))</f>
        <v>-4.6984634002948743E-2</v>
      </c>
    </row>
    <row r="259" spans="1:16" x14ac:dyDescent="0.35">
      <c r="A259">
        <v>41</v>
      </c>
      <c r="B259">
        <v>2</v>
      </c>
      <c r="C259">
        <v>21.2</v>
      </c>
      <c r="D259">
        <v>102</v>
      </c>
      <c r="E259">
        <v>184</v>
      </c>
      <c r="F259">
        <v>100.4</v>
      </c>
      <c r="G259">
        <v>64</v>
      </c>
      <c r="H259">
        <v>3</v>
      </c>
      <c r="I259">
        <v>4.585</v>
      </c>
      <c r="J259">
        <v>79</v>
      </c>
      <c r="K259">
        <v>63</v>
      </c>
      <c r="M259">
        <f>(diabetes_tab[[#This Row],[AGE]]-AVERAGE(diabetes_tab[AGE]))/(_xlfn.STDEV.P(diabetes_tab[AGE])*SQRT(442))</f>
        <v>-2.7309785684926539E-2</v>
      </c>
      <c r="N259">
        <f>(diabetes_tab[[#This Row],[SEX]]-AVERAGE(diabetes_tab[SEX]))/(_xlfn.STDEV.P(diabetes_tab[SEX])*SQRT(442))</f>
        <v>5.0680118739818564E-2</v>
      </c>
      <c r="O259">
        <f>(diabetes_tab[[#This Row],[BMI]]-AVERAGE(diabetes_tab[BMI]))/(_xlfn.STDEV.P(diabetes_tab[BMI])*SQRT(442))</f>
        <v>-5.5785309534324728E-2</v>
      </c>
      <c r="P259">
        <f>(diabetes_tab[[#This Row],[BP]]-AVERAGE(diabetes_tab[BP]))/(_xlfn.STDEV.P(diabetes_tab[BP])*SQRT(442))</f>
        <v>2.5315236489886081E-2</v>
      </c>
    </row>
    <row r="260" spans="1:16" x14ac:dyDescent="0.35">
      <c r="A260">
        <v>70</v>
      </c>
      <c r="B260">
        <v>2</v>
      </c>
      <c r="C260">
        <v>24.1</v>
      </c>
      <c r="D260">
        <v>82.33</v>
      </c>
      <c r="E260">
        <v>194</v>
      </c>
      <c r="F260">
        <v>149.19999999999999</v>
      </c>
      <c r="G260">
        <v>31</v>
      </c>
      <c r="H260">
        <v>6.26</v>
      </c>
      <c r="I260">
        <v>4.2340999999999998</v>
      </c>
      <c r="J260">
        <v>105</v>
      </c>
      <c r="K260">
        <v>89</v>
      </c>
      <c r="M260">
        <f>(diabetes_tab[[#This Row],[AGE]]-AVERAGE(diabetes_tab[AGE]))/(_xlfn.STDEV.P(diabetes_tab[AGE])*SQRT(442))</f>
        <v>7.8033829394636614E-2</v>
      </c>
      <c r="N260">
        <f>(diabetes_tab[[#This Row],[SEX]]-AVERAGE(diabetes_tab[SEX]))/(_xlfn.STDEV.P(diabetes_tab[SEX])*SQRT(442))</f>
        <v>5.0680118739818564E-2</v>
      </c>
      <c r="O260">
        <f>(diabetes_tab[[#This Row],[BMI]]-AVERAGE(diabetes_tab[BMI]))/(_xlfn.STDEV.P(diabetes_tab[BMI])*SQRT(442))</f>
        <v>-2.4528759391781042E-2</v>
      </c>
      <c r="P260">
        <f>(diabetes_tab[[#This Row],[BP]]-AVERAGE(diabetes_tab[BP]))/(_xlfn.STDEV.P(diabetes_tab[BP])*SQRT(442))</f>
        <v>-4.2405642205069212E-2</v>
      </c>
    </row>
    <row r="261" spans="1:16" x14ac:dyDescent="0.35">
      <c r="A261">
        <v>52</v>
      </c>
      <c r="B261">
        <v>1</v>
      </c>
      <c r="C261">
        <v>23</v>
      </c>
      <c r="D261">
        <v>107</v>
      </c>
      <c r="E261">
        <v>179</v>
      </c>
      <c r="F261">
        <v>123.7</v>
      </c>
      <c r="G261">
        <v>42</v>
      </c>
      <c r="H261">
        <v>4.21</v>
      </c>
      <c r="I261">
        <v>4.1589</v>
      </c>
      <c r="J261">
        <v>93</v>
      </c>
      <c r="K261">
        <v>50</v>
      </c>
      <c r="M261">
        <f>(diabetes_tab[[#This Row],[AGE]]-AVERAGE(diabetes_tab[AGE]))/(_xlfn.STDEV.P(diabetes_tab[AGE])*SQRT(442))</f>
        <v>1.2648137276287072E-2</v>
      </c>
      <c r="N261">
        <f>(diabetes_tab[[#This Row],[SEX]]-AVERAGE(diabetes_tab[SEX]))/(_xlfn.STDEV.P(diabetes_tab[SEX])*SQRT(442))</f>
        <v>-4.4641636506989102E-2</v>
      </c>
      <c r="O261">
        <f>(diabetes_tab[[#This Row],[BMI]]-AVERAGE(diabetes_tab[BMI]))/(_xlfn.STDEV.P(diabetes_tab[BMI])*SQRT(442))</f>
        <v>-3.6384692204470034E-2</v>
      </c>
      <c r="P261">
        <f>(diabetes_tab[[#This Row],[BP]]-AVERAGE(diabetes_tab[BP]))/(_xlfn.STDEV.P(diabetes_tab[BP])*SQRT(442))</f>
        <v>4.252949136913247E-2</v>
      </c>
    </row>
    <row r="262" spans="1:16" x14ac:dyDescent="0.35">
      <c r="A262">
        <v>60</v>
      </c>
      <c r="B262">
        <v>1</v>
      </c>
      <c r="C262">
        <v>25.6</v>
      </c>
      <c r="D262">
        <v>78</v>
      </c>
      <c r="E262">
        <v>195</v>
      </c>
      <c r="F262">
        <v>95.4</v>
      </c>
      <c r="G262">
        <v>91</v>
      </c>
      <c r="H262">
        <v>2</v>
      </c>
      <c r="I262">
        <v>3.7612000000000001</v>
      </c>
      <c r="J262">
        <v>87</v>
      </c>
      <c r="K262">
        <v>39</v>
      </c>
      <c r="M262">
        <f>(diabetes_tab[[#This Row],[AGE]]-AVERAGE(diabetes_tab[AGE]))/(_xlfn.STDEV.P(diabetes_tab[AGE])*SQRT(442))</f>
        <v>4.1708444884442426E-2</v>
      </c>
      <c r="N262">
        <f>(diabetes_tab[[#This Row],[SEX]]-AVERAGE(diabetes_tab[SEX]))/(_xlfn.STDEV.P(diabetes_tab[SEX])*SQRT(442))</f>
        <v>-4.4641636506989102E-2</v>
      </c>
      <c r="O262">
        <f>(diabetes_tab[[#This Row],[BMI]]-AVERAGE(diabetes_tab[BMI]))/(_xlfn.STDEV.P(diabetes_tab[BMI])*SQRT(442))</f>
        <v>-8.3615782835688018E-3</v>
      </c>
      <c r="P262">
        <f>(diabetes_tab[[#This Row],[BP]]-AVERAGE(diabetes_tab[BP]))/(_xlfn.STDEV.P(diabetes_tab[BP])*SQRT(442))</f>
        <v>-5.7313186930496578E-2</v>
      </c>
    </row>
    <row r="263" spans="1:16" x14ac:dyDescent="0.35">
      <c r="A263">
        <v>62</v>
      </c>
      <c r="B263">
        <v>1</v>
      </c>
      <c r="C263">
        <v>22.5</v>
      </c>
      <c r="D263">
        <v>125</v>
      </c>
      <c r="E263">
        <v>215</v>
      </c>
      <c r="F263">
        <v>99</v>
      </c>
      <c r="G263">
        <v>98</v>
      </c>
      <c r="H263">
        <v>2</v>
      </c>
      <c r="I263">
        <v>4.4997999999999996</v>
      </c>
      <c r="J263">
        <v>95</v>
      </c>
      <c r="K263">
        <v>103</v>
      </c>
      <c r="M263">
        <f>(diabetes_tab[[#This Row],[AGE]]-AVERAGE(diabetes_tab[AGE]))/(_xlfn.STDEV.P(diabetes_tab[AGE])*SQRT(442))</f>
        <v>4.8973521786481261E-2</v>
      </c>
      <c r="N263">
        <f>(diabetes_tab[[#This Row],[SEX]]-AVERAGE(diabetes_tab[SEX]))/(_xlfn.STDEV.P(diabetes_tab[SEX])*SQRT(442))</f>
        <v>-4.4641636506989102E-2</v>
      </c>
      <c r="O263">
        <f>(diabetes_tab[[#This Row],[BMI]]-AVERAGE(diabetes_tab[BMI]))/(_xlfn.STDEV.P(diabetes_tab[BMI])*SQRT(442))</f>
        <v>-4.1773752573874112E-2</v>
      </c>
      <c r="P263">
        <f>(diabetes_tab[[#This Row],[BP]]-AVERAGE(diabetes_tab[BP]))/(_xlfn.STDEV.P(diabetes_tab[BP])*SQRT(442))</f>
        <v>0.10450080893441946</v>
      </c>
    </row>
    <row r="264" spans="1:16" x14ac:dyDescent="0.35">
      <c r="A264">
        <v>44</v>
      </c>
      <c r="B264">
        <v>2</v>
      </c>
      <c r="C264">
        <v>38.200000000000003</v>
      </c>
      <c r="D264">
        <v>123</v>
      </c>
      <c r="E264">
        <v>201</v>
      </c>
      <c r="F264">
        <v>126.6</v>
      </c>
      <c r="G264">
        <v>44</v>
      </c>
      <c r="H264">
        <v>5</v>
      </c>
      <c r="I264">
        <v>5.0239000000000003</v>
      </c>
      <c r="J264">
        <v>92</v>
      </c>
      <c r="K264">
        <v>308</v>
      </c>
      <c r="M264">
        <f>(diabetes_tab[[#This Row],[AGE]]-AVERAGE(diabetes_tab[AGE]))/(_xlfn.STDEV.P(diabetes_tab[AGE])*SQRT(442))</f>
        <v>-1.641217033186828E-2</v>
      </c>
      <c r="N264">
        <f>(diabetes_tab[[#This Row],[SEX]]-AVERAGE(diabetes_tab[SEX]))/(_xlfn.STDEV.P(diabetes_tab[SEX])*SQRT(442))</f>
        <v>5.0680118739818564E-2</v>
      </c>
      <c r="O264">
        <f>(diabetes_tab[[#This Row],[BMI]]-AVERAGE(diabetes_tab[BMI]))/(_xlfn.STDEV.P(diabetes_tab[BMI])*SQRT(442))</f>
        <v>0.12744274302541403</v>
      </c>
      <c r="P264">
        <f>(diabetes_tab[[#This Row],[BP]]-AVERAGE(diabetes_tab[BP]))/(_xlfn.STDEV.P(diabetes_tab[BP])*SQRT(442))</f>
        <v>9.7615106982720912E-2</v>
      </c>
    </row>
    <row r="265" spans="1:16" x14ac:dyDescent="0.35">
      <c r="A265">
        <v>28</v>
      </c>
      <c r="B265">
        <v>2</v>
      </c>
      <c r="C265">
        <v>19.2</v>
      </c>
      <c r="D265">
        <v>81</v>
      </c>
      <c r="E265">
        <v>155</v>
      </c>
      <c r="F265">
        <v>94.6</v>
      </c>
      <c r="G265">
        <v>51</v>
      </c>
      <c r="H265">
        <v>3</v>
      </c>
      <c r="I265">
        <v>3.8500999999999999</v>
      </c>
      <c r="J265">
        <v>87</v>
      </c>
      <c r="K265">
        <v>116</v>
      </c>
      <c r="M265">
        <f>(diabetes_tab[[#This Row],[AGE]]-AVERAGE(diabetes_tab[AGE]))/(_xlfn.STDEV.P(diabetes_tab[AGE])*SQRT(442))</f>
        <v>-7.4532785548178979E-2</v>
      </c>
      <c r="N265">
        <f>(diabetes_tab[[#This Row],[SEX]]-AVERAGE(diabetes_tab[SEX]))/(_xlfn.STDEV.P(diabetes_tab[SEX])*SQRT(442))</f>
        <v>5.0680118739818564E-2</v>
      </c>
      <c r="O265">
        <f>(diabetes_tab[[#This Row],[BMI]]-AVERAGE(diabetes_tab[BMI]))/(_xlfn.STDEV.P(diabetes_tab[BMI])*SQRT(442))</f>
        <v>-7.7341551011941054E-2</v>
      </c>
      <c r="P265">
        <f>(diabetes_tab[[#This Row],[BP]]-AVERAGE(diabetes_tab[BP]))/(_xlfn.STDEV.P(diabetes_tab[BP])*SQRT(442))</f>
        <v>-4.6984634002948743E-2</v>
      </c>
    </row>
    <row r="266" spans="1:16" x14ac:dyDescent="0.35">
      <c r="A266">
        <v>58</v>
      </c>
      <c r="B266">
        <v>2</v>
      </c>
      <c r="C266">
        <v>29</v>
      </c>
      <c r="D266">
        <v>85</v>
      </c>
      <c r="E266">
        <v>156</v>
      </c>
      <c r="F266">
        <v>109.2</v>
      </c>
      <c r="G266">
        <v>36</v>
      </c>
      <c r="H266">
        <v>4</v>
      </c>
      <c r="I266">
        <v>3.9889999999999999</v>
      </c>
      <c r="J266">
        <v>86</v>
      </c>
      <c r="K266">
        <v>145</v>
      </c>
      <c r="M266">
        <f>(diabetes_tab[[#This Row],[AGE]]-AVERAGE(diabetes_tab[AGE]))/(_xlfn.STDEV.P(diabetes_tab[AGE])*SQRT(442))</f>
        <v>3.4443367982403585E-2</v>
      </c>
      <c r="N266">
        <f>(diabetes_tab[[#This Row],[SEX]]-AVERAGE(diabetes_tab[SEX]))/(_xlfn.STDEV.P(diabetes_tab[SEX])*SQRT(442))</f>
        <v>5.0680118739818564E-2</v>
      </c>
      <c r="O266">
        <f>(diabetes_tab[[#This Row],[BMI]]-AVERAGE(diabetes_tab[BMI]))/(_xlfn.STDEV.P(diabetes_tab[BMI])*SQRT(442))</f>
        <v>2.8284032228378924E-2</v>
      </c>
      <c r="P266">
        <f>(diabetes_tab[[#This Row],[BP]]-AVERAGE(diabetes_tab[BP]))/(_xlfn.STDEV.P(diabetes_tab[BP])*SQRT(442))</f>
        <v>-3.3213230099551634E-2</v>
      </c>
    </row>
    <row r="267" spans="1:16" x14ac:dyDescent="0.35">
      <c r="A267">
        <v>39</v>
      </c>
      <c r="B267">
        <v>2</v>
      </c>
      <c r="C267">
        <v>24</v>
      </c>
      <c r="D267">
        <v>89.67</v>
      </c>
      <c r="E267">
        <v>190</v>
      </c>
      <c r="F267">
        <v>113.6</v>
      </c>
      <c r="G267">
        <v>52</v>
      </c>
      <c r="H267">
        <v>3.65</v>
      </c>
      <c r="I267">
        <v>4.8040000000000003</v>
      </c>
      <c r="J267">
        <v>101</v>
      </c>
      <c r="K267">
        <v>74</v>
      </c>
      <c r="M267">
        <f>(diabetes_tab[[#This Row],[AGE]]-AVERAGE(diabetes_tab[AGE]))/(_xlfn.STDEV.P(diabetes_tab[AGE])*SQRT(442))</f>
        <v>-3.4574862586965377E-2</v>
      </c>
      <c r="N267">
        <f>(diabetes_tab[[#This Row],[SEX]]-AVERAGE(diabetes_tab[SEX]))/(_xlfn.STDEV.P(diabetes_tab[SEX])*SQRT(442))</f>
        <v>5.0680118739818564E-2</v>
      </c>
      <c r="O267">
        <f>(diabetes_tab[[#This Row],[BMI]]-AVERAGE(diabetes_tab[BMI]))/(_xlfn.STDEV.P(diabetes_tab[BMI])*SQRT(442))</f>
        <v>-2.5606571465661872E-2</v>
      </c>
      <c r="P267">
        <f>(diabetes_tab[[#This Row],[BP]]-AVERAGE(diabetes_tab[BP]))/(_xlfn.STDEV.P(diabetes_tab[BP])*SQRT(442))</f>
        <v>-1.7135116042335505E-2</v>
      </c>
    </row>
    <row r="268" spans="1:16" x14ac:dyDescent="0.35">
      <c r="A268">
        <v>34</v>
      </c>
      <c r="B268">
        <v>2</v>
      </c>
      <c r="C268">
        <v>20.6</v>
      </c>
      <c r="D268">
        <v>98</v>
      </c>
      <c r="E268">
        <v>183</v>
      </c>
      <c r="F268">
        <v>92</v>
      </c>
      <c r="G268">
        <v>83</v>
      </c>
      <c r="H268">
        <v>2</v>
      </c>
      <c r="I268">
        <v>3.6888999999999998</v>
      </c>
      <c r="J268">
        <v>92</v>
      </c>
      <c r="K268">
        <v>45</v>
      </c>
      <c r="M268">
        <f>(diabetes_tab[[#This Row],[AGE]]-AVERAGE(diabetes_tab[AGE]))/(_xlfn.STDEV.P(diabetes_tab[AGE])*SQRT(442))</f>
        <v>-5.2737554842062467E-2</v>
      </c>
      <c r="N268">
        <f>(diabetes_tab[[#This Row],[SEX]]-AVERAGE(diabetes_tab[SEX]))/(_xlfn.STDEV.P(diabetes_tab[SEX])*SQRT(442))</f>
        <v>5.0680118739818564E-2</v>
      </c>
      <c r="O268">
        <f>(diabetes_tab[[#This Row],[BMI]]-AVERAGE(diabetes_tab[BMI]))/(_xlfn.STDEV.P(diabetes_tab[BMI])*SQRT(442))</f>
        <v>-6.2252181977609601E-2</v>
      </c>
      <c r="P268">
        <f>(diabetes_tab[[#This Row],[BP]]-AVERAGE(diabetes_tab[BP]))/(_xlfn.STDEV.P(diabetes_tab[BP])*SQRT(442))</f>
        <v>1.1543832586488971E-2</v>
      </c>
    </row>
    <row r="269" spans="1:16" x14ac:dyDescent="0.35">
      <c r="A269">
        <v>65</v>
      </c>
      <c r="B269">
        <v>1</v>
      </c>
      <c r="C269">
        <v>26.3</v>
      </c>
      <c r="D269">
        <v>70</v>
      </c>
      <c r="E269">
        <v>244</v>
      </c>
      <c r="F269">
        <v>166.2</v>
      </c>
      <c r="G269">
        <v>51</v>
      </c>
      <c r="H269">
        <v>5</v>
      </c>
      <c r="I269">
        <v>4.8978000000000002</v>
      </c>
      <c r="J269">
        <v>98</v>
      </c>
      <c r="K269">
        <v>115</v>
      </c>
      <c r="M269">
        <f>(diabetes_tab[[#This Row],[AGE]]-AVERAGE(diabetes_tab[AGE]))/(_xlfn.STDEV.P(diabetes_tab[AGE])*SQRT(442))</f>
        <v>5.9871137139539517E-2</v>
      </c>
      <c r="N269">
        <f>(diabetes_tab[[#This Row],[SEX]]-AVERAGE(diabetes_tab[SEX]))/(_xlfn.STDEV.P(diabetes_tab[SEX])*SQRT(442))</f>
        <v>-4.4641636506989102E-2</v>
      </c>
      <c r="O269">
        <f>(diabetes_tab[[#This Row],[BMI]]-AVERAGE(diabetes_tab[BMI]))/(_xlfn.STDEV.P(diabetes_tab[BMI])*SQRT(442))</f>
        <v>-8.1689376640309817E-4</v>
      </c>
      <c r="P269">
        <f>(diabetes_tab[[#This Row],[BP]]-AVERAGE(diabetes_tab[BP]))/(_xlfn.STDEV.P(diabetes_tab[BP])*SQRT(442))</f>
        <v>-8.4855994737290802E-2</v>
      </c>
    </row>
    <row r="270" spans="1:16" x14ac:dyDescent="0.35">
      <c r="A270">
        <v>66</v>
      </c>
      <c r="B270">
        <v>2</v>
      </c>
      <c r="C270">
        <v>34.6</v>
      </c>
      <c r="D270">
        <v>115</v>
      </c>
      <c r="E270">
        <v>204</v>
      </c>
      <c r="F270">
        <v>139.4</v>
      </c>
      <c r="G270">
        <v>36</v>
      </c>
      <c r="H270">
        <v>6</v>
      </c>
      <c r="I270">
        <v>4.9627999999999997</v>
      </c>
      <c r="J270">
        <v>109</v>
      </c>
      <c r="K270">
        <v>264</v>
      </c>
      <c r="M270">
        <f>(diabetes_tab[[#This Row],[AGE]]-AVERAGE(diabetes_tab[AGE]))/(_xlfn.STDEV.P(diabetes_tab[AGE])*SQRT(442))</f>
        <v>6.3503675590558945E-2</v>
      </c>
      <c r="N270">
        <f>(diabetes_tab[[#This Row],[SEX]]-AVERAGE(diabetes_tab[SEX]))/(_xlfn.STDEV.P(diabetes_tab[SEX])*SQRT(442))</f>
        <v>5.0680118739818564E-2</v>
      </c>
      <c r="O270">
        <f>(diabetes_tab[[#This Row],[BMI]]-AVERAGE(diabetes_tab[BMI]))/(_xlfn.STDEV.P(diabetes_tab[BMI])*SQRT(442))</f>
        <v>8.8641508365704641E-2</v>
      </c>
      <c r="P270">
        <f>(diabetes_tab[[#This Row],[BP]]-AVERAGE(diabetes_tab[BP]))/(_xlfn.STDEV.P(diabetes_tab[BP])*SQRT(442))</f>
        <v>7.0072299175926681E-2</v>
      </c>
    </row>
    <row r="271" spans="1:16" x14ac:dyDescent="0.35">
      <c r="A271">
        <v>51</v>
      </c>
      <c r="B271">
        <v>1</v>
      </c>
      <c r="C271">
        <v>23.4</v>
      </c>
      <c r="D271">
        <v>87</v>
      </c>
      <c r="E271">
        <v>220</v>
      </c>
      <c r="F271">
        <v>108.8</v>
      </c>
      <c r="G271">
        <v>93</v>
      </c>
      <c r="H271">
        <v>2</v>
      </c>
      <c r="I271">
        <v>4.5109000000000004</v>
      </c>
      <c r="J271">
        <v>82</v>
      </c>
      <c r="K271">
        <v>87</v>
      </c>
      <c r="M271">
        <f>(diabetes_tab[[#This Row],[AGE]]-AVERAGE(diabetes_tab[AGE]))/(_xlfn.STDEV.P(diabetes_tab[AGE])*SQRT(442))</f>
        <v>9.0155988252676542E-3</v>
      </c>
      <c r="N271">
        <f>(diabetes_tab[[#This Row],[SEX]]-AVERAGE(diabetes_tab[SEX]))/(_xlfn.STDEV.P(diabetes_tab[SEX])*SQRT(442))</f>
        <v>-4.4641636506989102E-2</v>
      </c>
      <c r="O271">
        <f>(diabetes_tab[[#This Row],[BMI]]-AVERAGE(diabetes_tab[BMI]))/(_xlfn.STDEV.P(diabetes_tab[BMI])*SQRT(442))</f>
        <v>-3.2073443908946786E-2</v>
      </c>
      <c r="P271">
        <f>(diabetes_tab[[#This Row],[BP]]-AVERAGE(diabetes_tab[BP]))/(_xlfn.STDEV.P(diabetes_tab[BP])*SQRT(442))</f>
        <v>-2.632752814785308E-2</v>
      </c>
    </row>
    <row r="272" spans="1:16" x14ac:dyDescent="0.35">
      <c r="A272">
        <v>50</v>
      </c>
      <c r="B272">
        <v>2</v>
      </c>
      <c r="C272">
        <v>29.2</v>
      </c>
      <c r="D272">
        <v>119</v>
      </c>
      <c r="E272">
        <v>162</v>
      </c>
      <c r="F272">
        <v>85.2</v>
      </c>
      <c r="G272">
        <v>54</v>
      </c>
      <c r="H272">
        <v>3</v>
      </c>
      <c r="I272">
        <v>4.7362000000000002</v>
      </c>
      <c r="J272">
        <v>95</v>
      </c>
      <c r="K272">
        <v>202</v>
      </c>
      <c r="M272">
        <f>(diabetes_tab[[#This Row],[AGE]]-AVERAGE(diabetes_tab[AGE]))/(_xlfn.STDEV.P(diabetes_tab[AGE])*SQRT(442))</f>
        <v>5.3830603742482342E-3</v>
      </c>
      <c r="N272">
        <f>(diabetes_tab[[#This Row],[SEX]]-AVERAGE(diabetes_tab[SEX]))/(_xlfn.STDEV.P(diabetes_tab[SEX])*SQRT(442))</f>
        <v>5.0680118739818564E-2</v>
      </c>
      <c r="O272">
        <f>(diabetes_tab[[#This Row],[BMI]]-AVERAGE(diabetes_tab[BMI]))/(_xlfn.STDEV.P(diabetes_tab[BMI])*SQRT(442))</f>
        <v>3.0439656376140548E-2</v>
      </c>
      <c r="P272">
        <f>(diabetes_tab[[#This Row],[BP]]-AVERAGE(diabetes_tab[BP]))/(_xlfn.STDEV.P(diabetes_tab[BP])*SQRT(442))</f>
        <v>8.3843703079323803E-2</v>
      </c>
    </row>
    <row r="273" spans="1:16" x14ac:dyDescent="0.35">
      <c r="A273">
        <v>59</v>
      </c>
      <c r="B273">
        <v>2</v>
      </c>
      <c r="C273">
        <v>27.2</v>
      </c>
      <c r="D273">
        <v>107</v>
      </c>
      <c r="E273">
        <v>158</v>
      </c>
      <c r="F273">
        <v>102</v>
      </c>
      <c r="G273">
        <v>39</v>
      </c>
      <c r="H273">
        <v>4</v>
      </c>
      <c r="I273">
        <v>4.4427000000000003</v>
      </c>
      <c r="J273">
        <v>93</v>
      </c>
      <c r="K273">
        <v>127</v>
      </c>
      <c r="M273">
        <f>(diabetes_tab[[#This Row],[AGE]]-AVERAGE(diabetes_tab[AGE]))/(_xlfn.STDEV.P(diabetes_tab[AGE])*SQRT(442))</f>
        <v>3.8075906433423005E-2</v>
      </c>
      <c r="N273">
        <f>(diabetes_tab[[#This Row],[SEX]]-AVERAGE(diabetes_tab[SEX]))/(_xlfn.STDEV.P(diabetes_tab[SEX])*SQRT(442))</f>
        <v>5.0680118739818564E-2</v>
      </c>
      <c r="O273">
        <f>(diabetes_tab[[#This Row],[BMI]]-AVERAGE(diabetes_tab[BMI]))/(_xlfn.STDEV.P(diabetes_tab[BMI])*SQRT(442))</f>
        <v>8.8834148985242299E-3</v>
      </c>
      <c r="P273">
        <f>(diabetes_tab[[#This Row],[BP]]-AVERAGE(diabetes_tab[BP]))/(_xlfn.STDEV.P(diabetes_tab[BP])*SQRT(442))</f>
        <v>4.252949136913247E-2</v>
      </c>
    </row>
    <row r="274" spans="1:16" x14ac:dyDescent="0.35">
      <c r="A274">
        <v>52</v>
      </c>
      <c r="B274">
        <v>1</v>
      </c>
      <c r="C274">
        <v>27</v>
      </c>
      <c r="D274">
        <v>78.33</v>
      </c>
      <c r="E274">
        <v>134</v>
      </c>
      <c r="F274">
        <v>73</v>
      </c>
      <c r="G274">
        <v>44</v>
      </c>
      <c r="H274">
        <v>3.05</v>
      </c>
      <c r="I274">
        <v>4.4427000000000003</v>
      </c>
      <c r="J274">
        <v>69</v>
      </c>
      <c r="K274">
        <v>182</v>
      </c>
      <c r="M274">
        <f>(diabetes_tab[[#This Row],[AGE]]-AVERAGE(diabetes_tab[AGE]))/(_xlfn.STDEV.P(diabetes_tab[AGE])*SQRT(442))</f>
        <v>1.2648137276287072E-2</v>
      </c>
      <c r="N274">
        <f>(diabetes_tab[[#This Row],[SEX]]-AVERAGE(diabetes_tab[SEX]))/(_xlfn.STDEV.P(diabetes_tab[SEX])*SQRT(442))</f>
        <v>-4.4641636506989102E-2</v>
      </c>
      <c r="O274">
        <f>(diabetes_tab[[#This Row],[BMI]]-AVERAGE(diabetes_tab[BMI]))/(_xlfn.STDEV.P(diabetes_tab[BMI])*SQRT(442))</f>
        <v>6.7277907507626057E-3</v>
      </c>
      <c r="P274">
        <f>(diabetes_tab[[#This Row],[BP]]-AVERAGE(diabetes_tab[BP]))/(_xlfn.STDEV.P(diabetes_tab[BP])*SQRT(442))</f>
        <v>-5.6177046108466321E-2</v>
      </c>
    </row>
    <row r="275" spans="1:16" x14ac:dyDescent="0.35">
      <c r="A275">
        <v>69</v>
      </c>
      <c r="B275">
        <v>2</v>
      </c>
      <c r="C275">
        <v>24.5</v>
      </c>
      <c r="D275">
        <v>108</v>
      </c>
      <c r="E275">
        <v>243</v>
      </c>
      <c r="F275">
        <v>136.4</v>
      </c>
      <c r="G275">
        <v>40</v>
      </c>
      <c r="H275">
        <v>6</v>
      </c>
      <c r="I275">
        <v>5.8080999999999996</v>
      </c>
      <c r="J275">
        <v>100</v>
      </c>
      <c r="K275">
        <v>241</v>
      </c>
      <c r="M275">
        <f>(diabetes_tab[[#This Row],[AGE]]-AVERAGE(diabetes_tab[AGE]))/(_xlfn.STDEV.P(diabetes_tab[AGE])*SQRT(442))</f>
        <v>7.4401290943617193E-2</v>
      </c>
      <c r="N275">
        <f>(diabetes_tab[[#This Row],[SEX]]-AVERAGE(diabetes_tab[SEX]))/(_xlfn.STDEV.P(diabetes_tab[SEX])*SQRT(442))</f>
        <v>5.0680118739818564E-2</v>
      </c>
      <c r="O275">
        <f>(diabetes_tab[[#This Row],[BMI]]-AVERAGE(diabetes_tab[BMI]))/(_xlfn.STDEV.P(diabetes_tab[BMI])*SQRT(442))</f>
        <v>-2.0217511096257794E-2</v>
      </c>
      <c r="P275">
        <f>(diabetes_tab[[#This Row],[BP]]-AVERAGE(diabetes_tab[BP]))/(_xlfn.STDEV.P(diabetes_tab[BP])*SQRT(442))</f>
        <v>4.5972342344981744E-2</v>
      </c>
    </row>
    <row r="276" spans="1:16" x14ac:dyDescent="0.35">
      <c r="A276">
        <v>53</v>
      </c>
      <c r="B276">
        <v>1</v>
      </c>
      <c r="C276">
        <v>24.1</v>
      </c>
      <c r="D276">
        <v>105</v>
      </c>
      <c r="E276">
        <v>184</v>
      </c>
      <c r="F276">
        <v>113.4</v>
      </c>
      <c r="G276">
        <v>46</v>
      </c>
      <c r="H276">
        <v>4</v>
      </c>
      <c r="I276">
        <v>4.8121999999999998</v>
      </c>
      <c r="J276">
        <v>95</v>
      </c>
      <c r="K276">
        <v>66</v>
      </c>
      <c r="M276">
        <f>(diabetes_tab[[#This Row],[AGE]]-AVERAGE(diabetes_tab[AGE]))/(_xlfn.STDEV.P(diabetes_tab[AGE])*SQRT(442))</f>
        <v>1.6280675727306491E-2</v>
      </c>
      <c r="N276">
        <f>(diabetes_tab[[#This Row],[SEX]]-AVERAGE(diabetes_tab[SEX]))/(_xlfn.STDEV.P(diabetes_tab[SEX])*SQRT(442))</f>
        <v>-4.4641636506989102E-2</v>
      </c>
      <c r="O276">
        <f>(diabetes_tab[[#This Row],[BMI]]-AVERAGE(diabetes_tab[BMI]))/(_xlfn.STDEV.P(diabetes_tab[BMI])*SQRT(442))</f>
        <v>-2.4528759391781042E-2</v>
      </c>
      <c r="P276">
        <f>(diabetes_tab[[#This Row],[BP]]-AVERAGE(diabetes_tab[BP]))/(_xlfn.STDEV.P(diabetes_tab[BP])*SQRT(442))</f>
        <v>3.5643789417433916E-2</v>
      </c>
    </row>
    <row r="277" spans="1:16" x14ac:dyDescent="0.35">
      <c r="A277">
        <v>47</v>
      </c>
      <c r="B277">
        <v>2</v>
      </c>
      <c r="C277">
        <v>25.3</v>
      </c>
      <c r="D277">
        <v>98</v>
      </c>
      <c r="E277">
        <v>173</v>
      </c>
      <c r="F277">
        <v>105.6</v>
      </c>
      <c r="G277">
        <v>44</v>
      </c>
      <c r="H277">
        <v>4</v>
      </c>
      <c r="I277">
        <v>4.7622</v>
      </c>
      <c r="J277">
        <v>108</v>
      </c>
      <c r="K277">
        <v>94</v>
      </c>
      <c r="M277">
        <f>(diabetes_tab[[#This Row],[AGE]]-AVERAGE(diabetes_tab[AGE]))/(_xlfn.STDEV.P(diabetes_tab[AGE])*SQRT(442))</f>
        <v>-5.5145549788100231E-3</v>
      </c>
      <c r="N277">
        <f>(diabetes_tab[[#This Row],[SEX]]-AVERAGE(diabetes_tab[SEX]))/(_xlfn.STDEV.P(diabetes_tab[SEX])*SQRT(442))</f>
        <v>5.0680118739818564E-2</v>
      </c>
      <c r="O277">
        <f>(diabetes_tab[[#This Row],[BMI]]-AVERAGE(diabetes_tab[BMI]))/(_xlfn.STDEV.P(diabetes_tab[BMI])*SQRT(442))</f>
        <v>-1.1595014505211257E-2</v>
      </c>
      <c r="P277">
        <f>(diabetes_tab[[#This Row],[BP]]-AVERAGE(diabetes_tab[BP]))/(_xlfn.STDEV.P(diabetes_tab[BP])*SQRT(442))</f>
        <v>1.1543832586488971E-2</v>
      </c>
    </row>
    <row r="278" spans="1:16" x14ac:dyDescent="0.35">
      <c r="A278">
        <v>52</v>
      </c>
      <c r="B278">
        <v>1</v>
      </c>
      <c r="C278">
        <v>28.8</v>
      </c>
      <c r="D278">
        <v>113</v>
      </c>
      <c r="E278">
        <v>280</v>
      </c>
      <c r="F278">
        <v>174</v>
      </c>
      <c r="G278">
        <v>67</v>
      </c>
      <c r="H278">
        <v>4</v>
      </c>
      <c r="I278">
        <v>5.2729999999999997</v>
      </c>
      <c r="J278">
        <v>86</v>
      </c>
      <c r="K278">
        <v>283</v>
      </c>
      <c r="M278">
        <f>(diabetes_tab[[#This Row],[AGE]]-AVERAGE(diabetes_tab[AGE]))/(_xlfn.STDEV.P(diabetes_tab[AGE])*SQRT(442))</f>
        <v>1.2648137276287072E-2</v>
      </c>
      <c r="N278">
        <f>(diabetes_tab[[#This Row],[SEX]]-AVERAGE(diabetes_tab[SEX]))/(_xlfn.STDEV.P(diabetes_tab[SEX])*SQRT(442))</f>
        <v>-4.4641636506989102E-2</v>
      </c>
      <c r="O278">
        <f>(diabetes_tab[[#This Row],[BMI]]-AVERAGE(diabetes_tab[BMI]))/(_xlfn.STDEV.P(diabetes_tab[BMI])*SQRT(442))</f>
        <v>2.61284080806173E-2</v>
      </c>
      <c r="P278">
        <f>(diabetes_tab[[#This Row],[BP]]-AVERAGE(diabetes_tab[BP]))/(_xlfn.STDEV.P(diabetes_tab[BP])*SQRT(442))</f>
        <v>6.3186597224228133E-2</v>
      </c>
    </row>
    <row r="279" spans="1:16" x14ac:dyDescent="0.35">
      <c r="A279">
        <v>39</v>
      </c>
      <c r="B279">
        <v>1</v>
      </c>
      <c r="C279">
        <v>20.9</v>
      </c>
      <c r="D279">
        <v>95</v>
      </c>
      <c r="E279">
        <v>150</v>
      </c>
      <c r="F279">
        <v>65.599999999999994</v>
      </c>
      <c r="G279">
        <v>68</v>
      </c>
      <c r="H279">
        <v>2</v>
      </c>
      <c r="I279">
        <v>4.4066999999999998</v>
      </c>
      <c r="J279">
        <v>95</v>
      </c>
      <c r="K279">
        <v>64</v>
      </c>
      <c r="M279">
        <f>(diabetes_tab[[#This Row],[AGE]]-AVERAGE(diabetes_tab[AGE]))/(_xlfn.STDEV.P(diabetes_tab[AGE])*SQRT(442))</f>
        <v>-3.4574862586965377E-2</v>
      </c>
      <c r="N279">
        <f>(diabetes_tab[[#This Row],[SEX]]-AVERAGE(diabetes_tab[SEX]))/(_xlfn.STDEV.P(diabetes_tab[SEX])*SQRT(442))</f>
        <v>-4.4641636506989102E-2</v>
      </c>
      <c r="O279">
        <f>(diabetes_tab[[#This Row],[BMI]]-AVERAGE(diabetes_tab[BMI]))/(_xlfn.STDEV.P(diabetes_tab[BMI])*SQRT(442))</f>
        <v>-5.9018745755967182E-2</v>
      </c>
      <c r="P279">
        <f>(diabetes_tab[[#This Row],[BP]]-AVERAGE(diabetes_tab[BP]))/(_xlfn.STDEV.P(diabetes_tab[BP])*SQRT(442))</f>
        <v>1.2152796589411383E-3</v>
      </c>
    </row>
    <row r="280" spans="1:16" x14ac:dyDescent="0.35">
      <c r="A280">
        <v>67</v>
      </c>
      <c r="B280">
        <v>2</v>
      </c>
      <c r="C280">
        <v>23</v>
      </c>
      <c r="D280">
        <v>70</v>
      </c>
      <c r="E280">
        <v>184</v>
      </c>
      <c r="F280">
        <v>128</v>
      </c>
      <c r="G280">
        <v>35</v>
      </c>
      <c r="H280">
        <v>5</v>
      </c>
      <c r="I280">
        <v>4.6539999999999999</v>
      </c>
      <c r="J280">
        <v>99</v>
      </c>
      <c r="K280">
        <v>102</v>
      </c>
      <c r="M280">
        <f>(diabetes_tab[[#This Row],[AGE]]-AVERAGE(diabetes_tab[AGE]))/(_xlfn.STDEV.P(diabetes_tab[AGE])*SQRT(442))</f>
        <v>6.7136214041578351E-2</v>
      </c>
      <c r="N280">
        <f>(diabetes_tab[[#This Row],[SEX]]-AVERAGE(diabetes_tab[SEX]))/(_xlfn.STDEV.P(diabetes_tab[SEX])*SQRT(442))</f>
        <v>5.0680118739818564E-2</v>
      </c>
      <c r="O280">
        <f>(diabetes_tab[[#This Row],[BMI]]-AVERAGE(diabetes_tab[BMI]))/(_xlfn.STDEV.P(diabetes_tab[BMI])*SQRT(442))</f>
        <v>-3.6384692204470034E-2</v>
      </c>
      <c r="P280">
        <f>(diabetes_tab[[#This Row],[BP]]-AVERAGE(diabetes_tab[BP]))/(_xlfn.STDEV.P(diabetes_tab[BP])*SQRT(442))</f>
        <v>-8.4855994737290802E-2</v>
      </c>
    </row>
    <row r="281" spans="1:16" x14ac:dyDescent="0.35">
      <c r="A281">
        <v>59</v>
      </c>
      <c r="B281">
        <v>2</v>
      </c>
      <c r="C281">
        <v>24.1</v>
      </c>
      <c r="D281">
        <v>96</v>
      </c>
      <c r="E281">
        <v>170</v>
      </c>
      <c r="F281">
        <v>98.6</v>
      </c>
      <c r="G281">
        <v>54</v>
      </c>
      <c r="H281">
        <v>3</v>
      </c>
      <c r="I281">
        <v>4.4659000000000004</v>
      </c>
      <c r="J281">
        <v>85</v>
      </c>
      <c r="K281">
        <v>200</v>
      </c>
      <c r="M281">
        <f>(diabetes_tab[[#This Row],[AGE]]-AVERAGE(diabetes_tab[AGE]))/(_xlfn.STDEV.P(diabetes_tab[AGE])*SQRT(442))</f>
        <v>3.8075906433423005E-2</v>
      </c>
      <c r="N281">
        <f>(diabetes_tab[[#This Row],[SEX]]-AVERAGE(diabetes_tab[SEX]))/(_xlfn.STDEV.P(diabetes_tab[SEX])*SQRT(442))</f>
        <v>5.0680118739818564E-2</v>
      </c>
      <c r="O281">
        <f>(diabetes_tab[[#This Row],[BMI]]-AVERAGE(diabetes_tab[BMI]))/(_xlfn.STDEV.P(diabetes_tab[BMI])*SQRT(442))</f>
        <v>-2.4528759391781042E-2</v>
      </c>
      <c r="P281">
        <f>(diabetes_tab[[#This Row],[BP]]-AVERAGE(diabetes_tab[BP]))/(_xlfn.STDEV.P(diabetes_tab[BP])*SQRT(442))</f>
        <v>4.6581306347904155E-3</v>
      </c>
    </row>
    <row r="282" spans="1:16" x14ac:dyDescent="0.35">
      <c r="A282">
        <v>51</v>
      </c>
      <c r="B282">
        <v>2</v>
      </c>
      <c r="C282">
        <v>28.1</v>
      </c>
      <c r="D282">
        <v>106</v>
      </c>
      <c r="E282">
        <v>202</v>
      </c>
      <c r="F282">
        <v>122.2</v>
      </c>
      <c r="G282">
        <v>55</v>
      </c>
      <c r="H282">
        <v>4</v>
      </c>
      <c r="I282">
        <v>4.8202999999999996</v>
      </c>
      <c r="J282">
        <v>87</v>
      </c>
      <c r="K282">
        <v>265</v>
      </c>
      <c r="M282">
        <f>(diabetes_tab[[#This Row],[AGE]]-AVERAGE(diabetes_tab[AGE]))/(_xlfn.STDEV.P(diabetes_tab[AGE])*SQRT(442))</f>
        <v>9.0155988252676542E-3</v>
      </c>
      <c r="N282">
        <f>(diabetes_tab[[#This Row],[SEX]]-AVERAGE(diabetes_tab[SEX]))/(_xlfn.STDEV.P(diabetes_tab[SEX])*SQRT(442))</f>
        <v>5.0680118739818564E-2</v>
      </c>
      <c r="O282">
        <f>(diabetes_tab[[#This Row],[BMI]]-AVERAGE(diabetes_tab[BMI]))/(_xlfn.STDEV.P(diabetes_tab[BMI])*SQRT(442))</f>
        <v>1.8583723563451598E-2</v>
      </c>
      <c r="P282">
        <f>(diabetes_tab[[#This Row],[BP]]-AVERAGE(diabetes_tab[BP]))/(_xlfn.STDEV.P(diabetes_tab[BP])*SQRT(442))</f>
        <v>3.908664039328319E-2</v>
      </c>
    </row>
    <row r="283" spans="1:16" x14ac:dyDescent="0.35">
      <c r="A283">
        <v>23</v>
      </c>
      <c r="B283">
        <v>2</v>
      </c>
      <c r="C283">
        <v>18</v>
      </c>
      <c r="D283">
        <v>78</v>
      </c>
      <c r="E283">
        <v>171</v>
      </c>
      <c r="F283">
        <v>96</v>
      </c>
      <c r="G283">
        <v>48</v>
      </c>
      <c r="H283">
        <v>4</v>
      </c>
      <c r="I283">
        <v>4.9053000000000004</v>
      </c>
      <c r="J283">
        <v>92</v>
      </c>
      <c r="K283">
        <v>94</v>
      </c>
      <c r="M283">
        <f>(diabetes_tab[[#This Row],[AGE]]-AVERAGE(diabetes_tab[AGE]))/(_xlfn.STDEV.P(diabetes_tab[AGE])*SQRT(442))</f>
        <v>-9.2695477803276083E-2</v>
      </c>
      <c r="N283">
        <f>(diabetes_tab[[#This Row],[SEX]]-AVERAGE(diabetes_tab[SEX]))/(_xlfn.STDEV.P(diabetes_tab[SEX])*SQRT(442))</f>
        <v>5.0680118739818564E-2</v>
      </c>
      <c r="O283">
        <f>(diabetes_tab[[#This Row],[BMI]]-AVERAGE(diabetes_tab[BMI]))/(_xlfn.STDEV.P(diabetes_tab[BMI])*SQRT(442))</f>
        <v>-9.0275295898510827E-2</v>
      </c>
      <c r="P283">
        <f>(diabetes_tab[[#This Row],[BP]]-AVERAGE(diabetes_tab[BP]))/(_xlfn.STDEV.P(diabetes_tab[BP])*SQRT(442))</f>
        <v>-5.7313186930496578E-2</v>
      </c>
    </row>
    <row r="284" spans="1:16" x14ac:dyDescent="0.35">
      <c r="A284">
        <v>68</v>
      </c>
      <c r="B284">
        <v>1</v>
      </c>
      <c r="C284">
        <v>25.9</v>
      </c>
      <c r="D284">
        <v>93</v>
      </c>
      <c r="E284">
        <v>253</v>
      </c>
      <c r="F284">
        <v>181.2</v>
      </c>
      <c r="G284">
        <v>53</v>
      </c>
      <c r="H284">
        <v>5</v>
      </c>
      <c r="I284">
        <v>4.5433000000000003</v>
      </c>
      <c r="J284">
        <v>98</v>
      </c>
      <c r="K284">
        <v>230</v>
      </c>
      <c r="M284">
        <f>(diabetes_tab[[#This Row],[AGE]]-AVERAGE(diabetes_tab[AGE]))/(_xlfn.STDEV.P(diabetes_tab[AGE])*SQRT(442))</f>
        <v>7.0768752492597772E-2</v>
      </c>
      <c r="N284">
        <f>(diabetes_tab[[#This Row],[SEX]]-AVERAGE(diabetes_tab[SEX]))/(_xlfn.STDEV.P(diabetes_tab[SEX])*SQRT(442))</f>
        <v>-4.4641636506989102E-2</v>
      </c>
      <c r="O284">
        <f>(diabetes_tab[[#This Row],[BMI]]-AVERAGE(diabetes_tab[BMI]))/(_xlfn.STDEV.P(diabetes_tab[BMI])*SQRT(442))</f>
        <v>-5.1281420619263846E-3</v>
      </c>
      <c r="P284">
        <f>(diabetes_tab[[#This Row],[BP]]-AVERAGE(diabetes_tab[BP]))/(_xlfn.STDEV.P(diabetes_tab[BP])*SQRT(442))</f>
        <v>-5.6704222927574169E-3</v>
      </c>
    </row>
    <row r="285" spans="1:16" x14ac:dyDescent="0.35">
      <c r="A285">
        <v>44</v>
      </c>
      <c r="B285">
        <v>1</v>
      </c>
      <c r="C285">
        <v>21.5</v>
      </c>
      <c r="D285">
        <v>85</v>
      </c>
      <c r="E285">
        <v>157</v>
      </c>
      <c r="F285">
        <v>92.2</v>
      </c>
      <c r="G285">
        <v>55</v>
      </c>
      <c r="H285">
        <v>3</v>
      </c>
      <c r="I285">
        <v>3.8917999999999999</v>
      </c>
      <c r="J285">
        <v>84</v>
      </c>
      <c r="K285">
        <v>181</v>
      </c>
      <c r="M285">
        <f>(diabetes_tab[[#This Row],[AGE]]-AVERAGE(diabetes_tab[AGE]))/(_xlfn.STDEV.P(diabetes_tab[AGE])*SQRT(442))</f>
        <v>-1.641217033186828E-2</v>
      </c>
      <c r="N285">
        <f>(diabetes_tab[[#This Row],[SEX]]-AVERAGE(diabetes_tab[SEX]))/(_xlfn.STDEV.P(diabetes_tab[SEX])*SQRT(442))</f>
        <v>-4.4641636506989102E-2</v>
      </c>
      <c r="O285">
        <f>(diabetes_tab[[#This Row],[BMI]]-AVERAGE(diabetes_tab[BMI]))/(_xlfn.STDEV.P(diabetes_tab[BMI])*SQRT(442))</f>
        <v>-5.2551873312682275E-2</v>
      </c>
      <c r="P285">
        <f>(diabetes_tab[[#This Row],[BP]]-AVERAGE(diabetes_tab[BP]))/(_xlfn.STDEV.P(diabetes_tab[BP])*SQRT(442))</f>
        <v>-3.3213230099551634E-2</v>
      </c>
    </row>
    <row r="286" spans="1:16" x14ac:dyDescent="0.35">
      <c r="A286">
        <v>60</v>
      </c>
      <c r="B286">
        <v>2</v>
      </c>
      <c r="C286">
        <v>24.3</v>
      </c>
      <c r="D286">
        <v>103</v>
      </c>
      <c r="E286">
        <v>141</v>
      </c>
      <c r="F286">
        <v>86.6</v>
      </c>
      <c r="G286">
        <v>33</v>
      </c>
      <c r="H286">
        <v>4</v>
      </c>
      <c r="I286">
        <v>4.6727999999999996</v>
      </c>
      <c r="J286">
        <v>78</v>
      </c>
      <c r="K286">
        <v>156</v>
      </c>
      <c r="M286">
        <f>(diabetes_tab[[#This Row],[AGE]]-AVERAGE(diabetes_tab[AGE]))/(_xlfn.STDEV.P(diabetes_tab[AGE])*SQRT(442))</f>
        <v>4.1708444884442426E-2</v>
      </c>
      <c r="N286">
        <f>(diabetes_tab[[#This Row],[SEX]]-AVERAGE(diabetes_tab[SEX]))/(_xlfn.STDEV.P(diabetes_tab[SEX])*SQRT(442))</f>
        <v>5.0680118739818564E-2</v>
      </c>
      <c r="O286">
        <f>(diabetes_tab[[#This Row],[BMI]]-AVERAGE(diabetes_tab[BMI]))/(_xlfn.STDEV.P(diabetes_tab[BMI])*SQRT(442))</f>
        <v>-2.2373135244019418E-2</v>
      </c>
      <c r="P286">
        <f>(diabetes_tab[[#This Row],[BP]]-AVERAGE(diabetes_tab[BP]))/(_xlfn.STDEV.P(diabetes_tab[BP])*SQRT(442))</f>
        <v>2.8758087465735358E-2</v>
      </c>
    </row>
    <row r="287" spans="1:16" x14ac:dyDescent="0.35">
      <c r="A287">
        <v>52</v>
      </c>
      <c r="B287">
        <v>1</v>
      </c>
      <c r="C287">
        <v>24.5</v>
      </c>
      <c r="D287">
        <v>90</v>
      </c>
      <c r="E287">
        <v>198</v>
      </c>
      <c r="F287">
        <v>129</v>
      </c>
      <c r="G287">
        <v>29</v>
      </c>
      <c r="H287">
        <v>7</v>
      </c>
      <c r="I287">
        <v>5.2983000000000002</v>
      </c>
      <c r="J287">
        <v>86</v>
      </c>
      <c r="K287">
        <v>233</v>
      </c>
      <c r="M287">
        <f>(diabetes_tab[[#This Row],[AGE]]-AVERAGE(diabetes_tab[AGE]))/(_xlfn.STDEV.P(diabetes_tab[AGE])*SQRT(442))</f>
        <v>1.2648137276287072E-2</v>
      </c>
      <c r="N287">
        <f>(diabetes_tab[[#This Row],[SEX]]-AVERAGE(diabetes_tab[SEX]))/(_xlfn.STDEV.P(diabetes_tab[SEX])*SQRT(442))</f>
        <v>-4.4641636506989102E-2</v>
      </c>
      <c r="O287">
        <f>(diabetes_tab[[#This Row],[BMI]]-AVERAGE(diabetes_tab[BMI]))/(_xlfn.STDEV.P(diabetes_tab[BMI])*SQRT(442))</f>
        <v>-2.0217511096257794E-2</v>
      </c>
      <c r="P287">
        <f>(diabetes_tab[[#This Row],[BP]]-AVERAGE(diabetes_tab[BP]))/(_xlfn.STDEV.P(diabetes_tab[BP])*SQRT(442))</f>
        <v>-1.5998975220305248E-2</v>
      </c>
    </row>
    <row r="288" spans="1:16" x14ac:dyDescent="0.35">
      <c r="A288">
        <v>38</v>
      </c>
      <c r="B288">
        <v>1</v>
      </c>
      <c r="C288">
        <v>21.3</v>
      </c>
      <c r="D288">
        <v>72</v>
      </c>
      <c r="E288">
        <v>165</v>
      </c>
      <c r="F288">
        <v>60.2</v>
      </c>
      <c r="G288">
        <v>88</v>
      </c>
      <c r="H288">
        <v>2</v>
      </c>
      <c r="I288">
        <v>4.4307999999999996</v>
      </c>
      <c r="J288">
        <v>90</v>
      </c>
      <c r="K288">
        <v>60</v>
      </c>
      <c r="M288">
        <f>(diabetes_tab[[#This Row],[AGE]]-AVERAGE(diabetes_tab[AGE]))/(_xlfn.STDEV.P(diabetes_tab[AGE])*SQRT(442))</f>
        <v>-3.8207401037984791E-2</v>
      </c>
      <c r="N288">
        <f>(diabetes_tab[[#This Row],[SEX]]-AVERAGE(diabetes_tab[SEX]))/(_xlfn.STDEV.P(diabetes_tab[SEX])*SQRT(442))</f>
        <v>-4.4641636506989102E-2</v>
      </c>
      <c r="O288">
        <f>(diabetes_tab[[#This Row],[BMI]]-AVERAGE(diabetes_tab[BMI]))/(_xlfn.STDEV.P(diabetes_tab[BMI])*SQRT(442))</f>
        <v>-5.4707497460443899E-2</v>
      </c>
      <c r="P288">
        <f>(diabetes_tab[[#This Row],[BP]]-AVERAGE(diabetes_tab[BP]))/(_xlfn.STDEV.P(diabetes_tab[BP])*SQRT(442))</f>
        <v>-7.7970292785592241E-2</v>
      </c>
    </row>
    <row r="289" spans="1:16" x14ac:dyDescent="0.35">
      <c r="A289">
        <v>61</v>
      </c>
      <c r="B289">
        <v>1</v>
      </c>
      <c r="C289">
        <v>25.8</v>
      </c>
      <c r="D289">
        <v>90</v>
      </c>
      <c r="E289">
        <v>280</v>
      </c>
      <c r="F289">
        <v>195.4</v>
      </c>
      <c r="G289">
        <v>55</v>
      </c>
      <c r="H289">
        <v>5</v>
      </c>
      <c r="I289">
        <v>4.9972000000000003</v>
      </c>
      <c r="J289">
        <v>90</v>
      </c>
      <c r="K289">
        <v>219</v>
      </c>
      <c r="M289">
        <f>(diabetes_tab[[#This Row],[AGE]]-AVERAGE(diabetes_tab[AGE]))/(_xlfn.STDEV.P(diabetes_tab[AGE])*SQRT(442))</f>
        <v>4.5340983335461847E-2</v>
      </c>
      <c r="N289">
        <f>(diabetes_tab[[#This Row],[SEX]]-AVERAGE(diabetes_tab[SEX]))/(_xlfn.STDEV.P(diabetes_tab[SEX])*SQRT(442))</f>
        <v>-4.4641636506989102E-2</v>
      </c>
      <c r="O289">
        <f>(diabetes_tab[[#This Row],[BMI]]-AVERAGE(diabetes_tab[BMI]))/(_xlfn.STDEV.P(diabetes_tab[BMI])*SQRT(442))</f>
        <v>-6.2059541358071776E-3</v>
      </c>
      <c r="P289">
        <f>(diabetes_tab[[#This Row],[BP]]-AVERAGE(diabetes_tab[BP]))/(_xlfn.STDEV.P(diabetes_tab[BP])*SQRT(442))</f>
        <v>-1.5998975220305248E-2</v>
      </c>
    </row>
    <row r="290" spans="1:16" x14ac:dyDescent="0.35">
      <c r="A290">
        <v>68</v>
      </c>
      <c r="B290">
        <v>2</v>
      </c>
      <c r="C290">
        <v>24.8</v>
      </c>
      <c r="D290">
        <v>101</v>
      </c>
      <c r="E290">
        <v>221</v>
      </c>
      <c r="F290">
        <v>151.4</v>
      </c>
      <c r="G290">
        <v>60</v>
      </c>
      <c r="H290">
        <v>4</v>
      </c>
      <c r="I290">
        <v>3.8712</v>
      </c>
      <c r="J290">
        <v>87</v>
      </c>
      <c r="K290">
        <v>80</v>
      </c>
      <c r="M290">
        <f>(diabetes_tab[[#This Row],[AGE]]-AVERAGE(diabetes_tab[AGE]))/(_xlfn.STDEV.P(diabetes_tab[AGE])*SQRT(442))</f>
        <v>7.0768752492597772E-2</v>
      </c>
      <c r="N290">
        <f>(diabetes_tab[[#This Row],[SEX]]-AVERAGE(diabetes_tab[SEX]))/(_xlfn.STDEV.P(diabetes_tab[SEX])*SQRT(442))</f>
        <v>5.0680118739818564E-2</v>
      </c>
      <c r="O290">
        <f>(diabetes_tab[[#This Row],[BMI]]-AVERAGE(diabetes_tab[BMI]))/(_xlfn.STDEV.P(diabetes_tab[BMI])*SQRT(442))</f>
        <v>-1.6984074874615337E-2</v>
      </c>
      <c r="P290">
        <f>(diabetes_tab[[#This Row],[BP]]-AVERAGE(diabetes_tab[BP]))/(_xlfn.STDEV.P(diabetes_tab[BP])*SQRT(442))</f>
        <v>2.1872385514036804E-2</v>
      </c>
    </row>
    <row r="291" spans="1:16" x14ac:dyDescent="0.35">
      <c r="A291">
        <v>28</v>
      </c>
      <c r="B291">
        <v>2</v>
      </c>
      <c r="C291">
        <v>31.5</v>
      </c>
      <c r="D291">
        <v>83</v>
      </c>
      <c r="E291">
        <v>228</v>
      </c>
      <c r="F291">
        <v>149.4</v>
      </c>
      <c r="G291">
        <v>38</v>
      </c>
      <c r="H291">
        <v>6</v>
      </c>
      <c r="I291">
        <v>5.3132000000000001</v>
      </c>
      <c r="J291">
        <v>83</v>
      </c>
      <c r="K291">
        <v>68</v>
      </c>
      <c r="M291">
        <f>(diabetes_tab[[#This Row],[AGE]]-AVERAGE(diabetes_tab[AGE]))/(_xlfn.STDEV.P(diabetes_tab[AGE])*SQRT(442))</f>
        <v>-7.4532785548178979E-2</v>
      </c>
      <c r="N291">
        <f>(diabetes_tab[[#This Row],[SEX]]-AVERAGE(diabetes_tab[SEX]))/(_xlfn.STDEV.P(diabetes_tab[SEX])*SQRT(442))</f>
        <v>5.0680118739818564E-2</v>
      </c>
      <c r="O291">
        <f>(diabetes_tab[[#This Row],[BMI]]-AVERAGE(diabetes_tab[BMI]))/(_xlfn.STDEV.P(diabetes_tab[BMI])*SQRT(442))</f>
        <v>5.5229334075399324E-2</v>
      </c>
      <c r="P291">
        <f>(diabetes_tab[[#This Row],[BP]]-AVERAGE(diabetes_tab[BP]))/(_xlfn.STDEV.P(diabetes_tab[BP])*SQRT(442))</f>
        <v>-4.0098932051250188E-2</v>
      </c>
    </row>
    <row r="292" spans="1:16" x14ac:dyDescent="0.35">
      <c r="A292">
        <v>65</v>
      </c>
      <c r="B292">
        <v>2</v>
      </c>
      <c r="C292">
        <v>33.5</v>
      </c>
      <c r="D292">
        <v>102</v>
      </c>
      <c r="E292">
        <v>190</v>
      </c>
      <c r="F292">
        <v>126.2</v>
      </c>
      <c r="G292">
        <v>35</v>
      </c>
      <c r="H292">
        <v>5</v>
      </c>
      <c r="I292">
        <v>4.9698000000000002</v>
      </c>
      <c r="J292">
        <v>102</v>
      </c>
      <c r="K292">
        <v>332</v>
      </c>
      <c r="M292">
        <f>(diabetes_tab[[#This Row],[AGE]]-AVERAGE(diabetes_tab[AGE]))/(_xlfn.STDEV.P(diabetes_tab[AGE])*SQRT(442))</f>
        <v>5.9871137139539517E-2</v>
      </c>
      <c r="N292">
        <f>(diabetes_tab[[#This Row],[SEX]]-AVERAGE(diabetes_tab[SEX]))/(_xlfn.STDEV.P(diabetes_tab[SEX])*SQRT(442))</f>
        <v>5.0680118739818564E-2</v>
      </c>
      <c r="O292">
        <f>(diabetes_tab[[#This Row],[BMI]]-AVERAGE(diabetes_tab[BMI]))/(_xlfn.STDEV.P(diabetes_tab[BMI])*SQRT(442))</f>
        <v>7.6785575553015642E-2</v>
      </c>
      <c r="P292">
        <f>(diabetes_tab[[#This Row],[BP]]-AVERAGE(diabetes_tab[BP]))/(_xlfn.STDEV.P(diabetes_tab[BP])*SQRT(442))</f>
        <v>2.5315236489886081E-2</v>
      </c>
    </row>
    <row r="293" spans="1:16" x14ac:dyDescent="0.35">
      <c r="A293">
        <v>69</v>
      </c>
      <c r="B293">
        <v>1</v>
      </c>
      <c r="C293">
        <v>28.1</v>
      </c>
      <c r="D293">
        <v>113</v>
      </c>
      <c r="E293">
        <v>234</v>
      </c>
      <c r="F293">
        <v>142.80000000000001</v>
      </c>
      <c r="G293">
        <v>52</v>
      </c>
      <c r="H293">
        <v>4</v>
      </c>
      <c r="I293">
        <v>5.2781000000000002</v>
      </c>
      <c r="J293">
        <v>77</v>
      </c>
      <c r="K293">
        <v>248</v>
      </c>
      <c r="M293">
        <f>(diabetes_tab[[#This Row],[AGE]]-AVERAGE(diabetes_tab[AGE]))/(_xlfn.STDEV.P(diabetes_tab[AGE])*SQRT(442))</f>
        <v>7.4401290943617193E-2</v>
      </c>
      <c r="N293">
        <f>(diabetes_tab[[#This Row],[SEX]]-AVERAGE(diabetes_tab[SEX]))/(_xlfn.STDEV.P(diabetes_tab[SEX])*SQRT(442))</f>
        <v>-4.4641636506989102E-2</v>
      </c>
      <c r="O293">
        <f>(diabetes_tab[[#This Row],[BMI]]-AVERAGE(diabetes_tab[BMI]))/(_xlfn.STDEV.P(diabetes_tab[BMI])*SQRT(442))</f>
        <v>1.8583723563451598E-2</v>
      </c>
      <c r="P293">
        <f>(diabetes_tab[[#This Row],[BP]]-AVERAGE(diabetes_tab[BP]))/(_xlfn.STDEV.P(diabetes_tab[BP])*SQRT(442))</f>
        <v>6.3186597224228133E-2</v>
      </c>
    </row>
    <row r="294" spans="1:16" x14ac:dyDescent="0.35">
      <c r="A294">
        <v>51</v>
      </c>
      <c r="B294">
        <v>1</v>
      </c>
      <c r="C294">
        <v>24.3</v>
      </c>
      <c r="D294">
        <v>85.33</v>
      </c>
      <c r="E294">
        <v>153</v>
      </c>
      <c r="F294">
        <v>71.599999999999994</v>
      </c>
      <c r="G294">
        <v>71</v>
      </c>
      <c r="H294">
        <v>2.15</v>
      </c>
      <c r="I294">
        <v>3.9512</v>
      </c>
      <c r="J294">
        <v>82</v>
      </c>
      <c r="K294">
        <v>84</v>
      </c>
      <c r="M294">
        <f>(diabetes_tab[[#This Row],[AGE]]-AVERAGE(diabetes_tab[AGE]))/(_xlfn.STDEV.P(diabetes_tab[AGE])*SQRT(442))</f>
        <v>9.0155988252676542E-3</v>
      </c>
      <c r="N294">
        <f>(diabetes_tab[[#This Row],[SEX]]-AVERAGE(diabetes_tab[SEX]))/(_xlfn.STDEV.P(diabetes_tab[SEX])*SQRT(442))</f>
        <v>-4.4641636506989102E-2</v>
      </c>
      <c r="O294">
        <f>(diabetes_tab[[#This Row],[BMI]]-AVERAGE(diabetes_tab[BMI]))/(_xlfn.STDEV.P(diabetes_tab[BMI])*SQRT(442))</f>
        <v>-2.2373135244019418E-2</v>
      </c>
      <c r="P294">
        <f>(diabetes_tab[[#This Row],[BP]]-AVERAGE(diabetes_tab[BP]))/(_xlfn.STDEV.P(diabetes_tab[BP])*SQRT(442))</f>
        <v>-3.2077089277521377E-2</v>
      </c>
    </row>
    <row r="295" spans="1:16" x14ac:dyDescent="0.35">
      <c r="A295">
        <v>29</v>
      </c>
      <c r="B295">
        <v>1</v>
      </c>
      <c r="C295">
        <v>35</v>
      </c>
      <c r="D295">
        <v>98.33</v>
      </c>
      <c r="E295">
        <v>204</v>
      </c>
      <c r="F295">
        <v>142.6</v>
      </c>
      <c r="G295">
        <v>50</v>
      </c>
      <c r="H295">
        <v>4.08</v>
      </c>
      <c r="I295">
        <v>4.0430999999999999</v>
      </c>
      <c r="J295">
        <v>91</v>
      </c>
      <c r="K295">
        <v>200</v>
      </c>
      <c r="M295">
        <f>(diabetes_tab[[#This Row],[AGE]]-AVERAGE(diabetes_tab[AGE]))/(_xlfn.STDEV.P(diabetes_tab[AGE])*SQRT(442))</f>
        <v>-7.0900247097159572E-2</v>
      </c>
      <c r="N295">
        <f>(diabetes_tab[[#This Row],[SEX]]-AVERAGE(diabetes_tab[SEX]))/(_xlfn.STDEV.P(diabetes_tab[SEX])*SQRT(442))</f>
        <v>-4.4641636506989102E-2</v>
      </c>
      <c r="O295">
        <f>(diabetes_tab[[#This Row],[BMI]]-AVERAGE(diabetes_tab[BMI]))/(_xlfn.STDEV.P(diabetes_tab[BMI])*SQRT(442))</f>
        <v>9.2952756661227889E-2</v>
      </c>
      <c r="P295">
        <f>(diabetes_tab[[#This Row],[BP]]-AVERAGE(diabetes_tab[BP]))/(_xlfn.STDEV.P(diabetes_tab[BP])*SQRT(442))</f>
        <v>1.2679973408519226E-2</v>
      </c>
    </row>
    <row r="296" spans="1:16" x14ac:dyDescent="0.35">
      <c r="A296">
        <v>55</v>
      </c>
      <c r="B296">
        <v>2</v>
      </c>
      <c r="C296">
        <v>23.5</v>
      </c>
      <c r="D296">
        <v>93</v>
      </c>
      <c r="E296">
        <v>177</v>
      </c>
      <c r="F296">
        <v>126.8</v>
      </c>
      <c r="G296">
        <v>41</v>
      </c>
      <c r="H296">
        <v>4</v>
      </c>
      <c r="I296">
        <v>3.8285999999999998</v>
      </c>
      <c r="J296">
        <v>83</v>
      </c>
      <c r="K296">
        <v>55</v>
      </c>
      <c r="M296">
        <f>(diabetes_tab[[#This Row],[AGE]]-AVERAGE(diabetes_tab[AGE]))/(_xlfn.STDEV.P(diabetes_tab[AGE])*SQRT(442))</f>
        <v>2.3545752629345329E-2</v>
      </c>
      <c r="N296">
        <f>(diabetes_tab[[#This Row],[SEX]]-AVERAGE(diabetes_tab[SEX]))/(_xlfn.STDEV.P(diabetes_tab[SEX])*SQRT(442))</f>
        <v>5.0680118739818564E-2</v>
      </c>
      <c r="O296">
        <f>(diabetes_tab[[#This Row],[BMI]]-AVERAGE(diabetes_tab[BMI]))/(_xlfn.STDEV.P(diabetes_tab[BMI])*SQRT(442))</f>
        <v>-3.0995631835065953E-2</v>
      </c>
      <c r="P296">
        <f>(diabetes_tab[[#This Row],[BP]]-AVERAGE(diabetes_tab[BP]))/(_xlfn.STDEV.P(diabetes_tab[BP])*SQRT(442))</f>
        <v>-5.6704222927574169E-3</v>
      </c>
    </row>
    <row r="297" spans="1:16" x14ac:dyDescent="0.35">
      <c r="A297">
        <v>34</v>
      </c>
      <c r="B297">
        <v>2</v>
      </c>
      <c r="C297">
        <v>30</v>
      </c>
      <c r="D297">
        <v>83</v>
      </c>
      <c r="E297">
        <v>185</v>
      </c>
      <c r="F297">
        <v>107.2</v>
      </c>
      <c r="G297">
        <v>53</v>
      </c>
      <c r="H297">
        <v>3</v>
      </c>
      <c r="I297">
        <v>4.8202999999999996</v>
      </c>
      <c r="J297">
        <v>92</v>
      </c>
      <c r="K297">
        <v>85</v>
      </c>
      <c r="M297">
        <f>(diabetes_tab[[#This Row],[AGE]]-AVERAGE(diabetes_tab[AGE]))/(_xlfn.STDEV.P(diabetes_tab[AGE])*SQRT(442))</f>
        <v>-5.2737554842062467E-2</v>
      </c>
      <c r="N297">
        <f>(diabetes_tab[[#This Row],[SEX]]-AVERAGE(diabetes_tab[SEX]))/(_xlfn.STDEV.P(diabetes_tab[SEX])*SQRT(442))</f>
        <v>5.0680118739818564E-2</v>
      </c>
      <c r="O297">
        <f>(diabetes_tab[[#This Row],[BMI]]-AVERAGE(diabetes_tab[BMI]))/(_xlfn.STDEV.P(diabetes_tab[BMI])*SQRT(442))</f>
        <v>3.9062152967187083E-2</v>
      </c>
      <c r="P297">
        <f>(diabetes_tab[[#This Row],[BP]]-AVERAGE(diabetes_tab[BP]))/(_xlfn.STDEV.P(diabetes_tab[BP])*SQRT(442))</f>
        <v>-4.0098932051250188E-2</v>
      </c>
    </row>
    <row r="298" spans="1:16" x14ac:dyDescent="0.35">
      <c r="A298">
        <v>67</v>
      </c>
      <c r="B298">
        <v>1</v>
      </c>
      <c r="C298">
        <v>20.7</v>
      </c>
      <c r="D298">
        <v>83</v>
      </c>
      <c r="E298">
        <v>170</v>
      </c>
      <c r="F298">
        <v>99.8</v>
      </c>
      <c r="G298">
        <v>59</v>
      </c>
      <c r="H298">
        <v>3</v>
      </c>
      <c r="I298">
        <v>4.0254000000000003</v>
      </c>
      <c r="J298">
        <v>77</v>
      </c>
      <c r="K298">
        <v>89</v>
      </c>
      <c r="M298">
        <f>(diabetes_tab[[#This Row],[AGE]]-AVERAGE(diabetes_tab[AGE]))/(_xlfn.STDEV.P(diabetes_tab[AGE])*SQRT(442))</f>
        <v>6.7136214041578351E-2</v>
      </c>
      <c r="N298">
        <f>(diabetes_tab[[#This Row],[SEX]]-AVERAGE(diabetes_tab[SEX]))/(_xlfn.STDEV.P(diabetes_tab[SEX])*SQRT(442))</f>
        <v>-4.4641636506989102E-2</v>
      </c>
      <c r="O298">
        <f>(diabetes_tab[[#This Row],[BMI]]-AVERAGE(diabetes_tab[BMI]))/(_xlfn.STDEV.P(diabetes_tab[BMI])*SQRT(442))</f>
        <v>-6.1174369903728806E-2</v>
      </c>
      <c r="P298">
        <f>(diabetes_tab[[#This Row],[BP]]-AVERAGE(diabetes_tab[BP]))/(_xlfn.STDEV.P(diabetes_tab[BP])*SQRT(442))</f>
        <v>-4.0098932051250188E-2</v>
      </c>
    </row>
    <row r="299" spans="1:16" x14ac:dyDescent="0.35">
      <c r="A299">
        <v>49</v>
      </c>
      <c r="B299">
        <v>1</v>
      </c>
      <c r="C299">
        <v>25.6</v>
      </c>
      <c r="D299">
        <v>76</v>
      </c>
      <c r="E299">
        <v>161</v>
      </c>
      <c r="F299">
        <v>99.8</v>
      </c>
      <c r="G299">
        <v>51</v>
      </c>
      <c r="H299">
        <v>3</v>
      </c>
      <c r="I299">
        <v>3.9318</v>
      </c>
      <c r="J299">
        <v>78</v>
      </c>
      <c r="K299">
        <v>31</v>
      </c>
      <c r="M299">
        <f>(diabetes_tab[[#This Row],[AGE]]-AVERAGE(diabetes_tab[AGE]))/(_xlfn.STDEV.P(diabetes_tab[AGE])*SQRT(442))</f>
        <v>1.7505219232288153E-3</v>
      </c>
      <c r="N299">
        <f>(diabetes_tab[[#This Row],[SEX]]-AVERAGE(diabetes_tab[SEX]))/(_xlfn.STDEV.P(diabetes_tab[SEX])*SQRT(442))</f>
        <v>-4.4641636506989102E-2</v>
      </c>
      <c r="O299">
        <f>(diabetes_tab[[#This Row],[BMI]]-AVERAGE(diabetes_tab[BMI]))/(_xlfn.STDEV.P(diabetes_tab[BMI])*SQRT(442))</f>
        <v>-8.3615782835688018E-3</v>
      </c>
      <c r="P299">
        <f>(diabetes_tab[[#This Row],[BP]]-AVERAGE(diabetes_tab[BP]))/(_xlfn.STDEV.P(diabetes_tab[BP])*SQRT(442))</f>
        <v>-6.4198888882195132E-2</v>
      </c>
    </row>
    <row r="300" spans="1:16" x14ac:dyDescent="0.35">
      <c r="A300">
        <v>55</v>
      </c>
      <c r="B300">
        <v>2</v>
      </c>
      <c r="C300">
        <v>22.9</v>
      </c>
      <c r="D300">
        <v>81</v>
      </c>
      <c r="E300">
        <v>123</v>
      </c>
      <c r="F300">
        <v>67.2</v>
      </c>
      <c r="G300">
        <v>41</v>
      </c>
      <c r="H300">
        <v>3</v>
      </c>
      <c r="I300">
        <v>4.3041</v>
      </c>
      <c r="J300">
        <v>88</v>
      </c>
      <c r="K300">
        <v>129</v>
      </c>
      <c r="M300">
        <f>(diabetes_tab[[#This Row],[AGE]]-AVERAGE(diabetes_tab[AGE]))/(_xlfn.STDEV.P(diabetes_tab[AGE])*SQRT(442))</f>
        <v>2.3545752629345329E-2</v>
      </c>
      <c r="N300">
        <f>(diabetes_tab[[#This Row],[SEX]]-AVERAGE(diabetes_tab[SEX]))/(_xlfn.STDEV.P(diabetes_tab[SEX])*SQRT(442))</f>
        <v>5.0680118739818564E-2</v>
      </c>
      <c r="O300">
        <f>(diabetes_tab[[#This Row],[BMI]]-AVERAGE(diabetes_tab[BMI]))/(_xlfn.STDEV.P(diabetes_tab[BMI])*SQRT(442))</f>
        <v>-3.7462504278350864E-2</v>
      </c>
      <c r="P300">
        <f>(diabetes_tab[[#This Row],[BP]]-AVERAGE(diabetes_tab[BP]))/(_xlfn.STDEV.P(diabetes_tab[BP])*SQRT(442))</f>
        <v>-4.6984634002948743E-2</v>
      </c>
    </row>
    <row r="301" spans="1:16" x14ac:dyDescent="0.35">
      <c r="A301">
        <v>59</v>
      </c>
      <c r="B301">
        <v>2</v>
      </c>
      <c r="C301">
        <v>25.1</v>
      </c>
      <c r="D301">
        <v>90</v>
      </c>
      <c r="E301">
        <v>163</v>
      </c>
      <c r="F301">
        <v>101.4</v>
      </c>
      <c r="G301">
        <v>46</v>
      </c>
      <c r="H301">
        <v>4</v>
      </c>
      <c r="I301">
        <v>4.3567</v>
      </c>
      <c r="J301">
        <v>91</v>
      </c>
      <c r="K301">
        <v>83</v>
      </c>
      <c r="M301">
        <f>(diabetes_tab[[#This Row],[AGE]]-AVERAGE(diabetes_tab[AGE]))/(_xlfn.STDEV.P(diabetes_tab[AGE])*SQRT(442))</f>
        <v>3.8075906433423005E-2</v>
      </c>
      <c r="N301">
        <f>(diabetes_tab[[#This Row],[SEX]]-AVERAGE(diabetes_tab[SEX]))/(_xlfn.STDEV.P(diabetes_tab[SEX])*SQRT(442))</f>
        <v>5.0680118739818564E-2</v>
      </c>
      <c r="O301">
        <f>(diabetes_tab[[#This Row],[BMI]]-AVERAGE(diabetes_tab[BMI]))/(_xlfn.STDEV.P(diabetes_tab[BMI])*SQRT(442))</f>
        <v>-1.3750638652972881E-2</v>
      </c>
      <c r="P301">
        <f>(diabetes_tab[[#This Row],[BP]]-AVERAGE(diabetes_tab[BP]))/(_xlfn.STDEV.P(diabetes_tab[BP])*SQRT(442))</f>
        <v>-1.5998975220305248E-2</v>
      </c>
    </row>
    <row r="302" spans="1:16" x14ac:dyDescent="0.35">
      <c r="A302">
        <v>53</v>
      </c>
      <c r="B302">
        <v>1</v>
      </c>
      <c r="C302">
        <v>33.200000000000003</v>
      </c>
      <c r="D302">
        <v>82.67</v>
      </c>
      <c r="E302">
        <v>186</v>
      </c>
      <c r="F302">
        <v>106.8</v>
      </c>
      <c r="G302">
        <v>46</v>
      </c>
      <c r="H302">
        <v>4.04</v>
      </c>
      <c r="I302">
        <v>5.1120000000000001</v>
      </c>
      <c r="J302">
        <v>102</v>
      </c>
      <c r="K302">
        <v>275</v>
      </c>
      <c r="M302">
        <f>(diabetes_tab[[#This Row],[AGE]]-AVERAGE(diabetes_tab[AGE]))/(_xlfn.STDEV.P(diabetes_tab[AGE])*SQRT(442))</f>
        <v>1.6280675727306491E-2</v>
      </c>
      <c r="N302">
        <f>(diabetes_tab[[#This Row],[SEX]]-AVERAGE(diabetes_tab[SEX]))/(_xlfn.STDEV.P(diabetes_tab[SEX])*SQRT(442))</f>
        <v>-4.4641636506989102E-2</v>
      </c>
      <c r="O302">
        <f>(diabetes_tab[[#This Row],[BMI]]-AVERAGE(diabetes_tab[BMI]))/(_xlfn.STDEV.P(diabetes_tab[BMI])*SQRT(442))</f>
        <v>7.3552139331373223E-2</v>
      </c>
      <c r="P302">
        <f>(diabetes_tab[[#This Row],[BP]]-AVERAGE(diabetes_tab[BP]))/(_xlfn.STDEV.P(diabetes_tab[BP])*SQRT(442))</f>
        <v>-4.1235072873280446E-2</v>
      </c>
    </row>
    <row r="303" spans="1:16" x14ac:dyDescent="0.35">
      <c r="A303">
        <v>48</v>
      </c>
      <c r="B303">
        <v>2</v>
      </c>
      <c r="C303">
        <v>24.1</v>
      </c>
      <c r="D303">
        <v>110</v>
      </c>
      <c r="E303">
        <v>209</v>
      </c>
      <c r="F303">
        <v>134.6</v>
      </c>
      <c r="G303">
        <v>58</v>
      </c>
      <c r="H303">
        <v>4</v>
      </c>
      <c r="I303">
        <v>4.4066999999999998</v>
      </c>
      <c r="J303">
        <v>100</v>
      </c>
      <c r="K303">
        <v>65</v>
      </c>
      <c r="M303">
        <f>(diabetes_tab[[#This Row],[AGE]]-AVERAGE(diabetes_tab[AGE]))/(_xlfn.STDEV.P(diabetes_tab[AGE])*SQRT(442))</f>
        <v>-1.8820165277906038E-3</v>
      </c>
      <c r="N303">
        <f>(diabetes_tab[[#This Row],[SEX]]-AVERAGE(diabetes_tab[SEX]))/(_xlfn.STDEV.P(diabetes_tab[SEX])*SQRT(442))</f>
        <v>5.0680118739818564E-2</v>
      </c>
      <c r="O303">
        <f>(diabetes_tab[[#This Row],[BMI]]-AVERAGE(diabetes_tab[BMI]))/(_xlfn.STDEV.P(diabetes_tab[BMI])*SQRT(442))</f>
        <v>-2.4528759391781042E-2</v>
      </c>
      <c r="P303">
        <f>(diabetes_tab[[#This Row],[BP]]-AVERAGE(diabetes_tab[BP]))/(_xlfn.STDEV.P(diabetes_tab[BP])*SQRT(442))</f>
        <v>5.2858044296680298E-2</v>
      </c>
    </row>
    <row r="304" spans="1:16" x14ac:dyDescent="0.35">
      <c r="A304">
        <v>52</v>
      </c>
      <c r="B304">
        <v>1</v>
      </c>
      <c r="C304">
        <v>29.5</v>
      </c>
      <c r="D304">
        <v>104.33</v>
      </c>
      <c r="E304">
        <v>211</v>
      </c>
      <c r="F304">
        <v>132.80000000000001</v>
      </c>
      <c r="G304">
        <v>49</v>
      </c>
      <c r="H304">
        <v>4.3099999999999996</v>
      </c>
      <c r="I304">
        <v>4.9836</v>
      </c>
      <c r="J304">
        <v>98</v>
      </c>
      <c r="K304">
        <v>198</v>
      </c>
      <c r="M304">
        <f>(diabetes_tab[[#This Row],[AGE]]-AVERAGE(diabetes_tab[AGE]))/(_xlfn.STDEV.P(diabetes_tab[AGE])*SQRT(442))</f>
        <v>1.2648137276287072E-2</v>
      </c>
      <c r="N304">
        <f>(diabetes_tab[[#This Row],[SEX]]-AVERAGE(diabetes_tab[SEX]))/(_xlfn.STDEV.P(diabetes_tab[SEX])*SQRT(442))</f>
        <v>-4.4641636506989102E-2</v>
      </c>
      <c r="O304">
        <f>(diabetes_tab[[#This Row],[BMI]]-AVERAGE(diabetes_tab[BMI]))/(_xlfn.STDEV.P(diabetes_tab[BMI])*SQRT(442))</f>
        <v>3.3673092597783005E-2</v>
      </c>
      <c r="P304">
        <f>(diabetes_tab[[#This Row],[BP]]-AVERAGE(diabetes_tab[BP]))/(_xlfn.STDEV.P(diabetes_tab[BP])*SQRT(442))</f>
        <v>3.3337079263614892E-2</v>
      </c>
    </row>
    <row r="305" spans="1:16" x14ac:dyDescent="0.35">
      <c r="A305">
        <v>69</v>
      </c>
      <c r="B305">
        <v>1</v>
      </c>
      <c r="C305">
        <v>29.6</v>
      </c>
      <c r="D305">
        <v>122</v>
      </c>
      <c r="E305">
        <v>231</v>
      </c>
      <c r="F305">
        <v>128.4</v>
      </c>
      <c r="G305">
        <v>56</v>
      </c>
      <c r="H305">
        <v>4</v>
      </c>
      <c r="I305">
        <v>5.4509999999999996</v>
      </c>
      <c r="J305">
        <v>86</v>
      </c>
      <c r="K305">
        <v>236</v>
      </c>
      <c r="M305">
        <f>(diabetes_tab[[#This Row],[AGE]]-AVERAGE(diabetes_tab[AGE]))/(_xlfn.STDEV.P(diabetes_tab[AGE])*SQRT(442))</f>
        <v>7.4401290943617193E-2</v>
      </c>
      <c r="N305">
        <f>(diabetes_tab[[#This Row],[SEX]]-AVERAGE(diabetes_tab[SEX]))/(_xlfn.STDEV.P(diabetes_tab[SEX])*SQRT(442))</f>
        <v>-4.4641636506989102E-2</v>
      </c>
      <c r="O305">
        <f>(diabetes_tab[[#This Row],[BMI]]-AVERAGE(diabetes_tab[BMI]))/(_xlfn.STDEV.P(diabetes_tab[BMI])*SQRT(442))</f>
        <v>3.4750904671663835E-2</v>
      </c>
      <c r="P305">
        <f>(diabetes_tab[[#This Row],[BP]]-AVERAGE(diabetes_tab[BP]))/(_xlfn.STDEV.P(diabetes_tab[BP])*SQRT(442))</f>
        <v>9.4172256006871624E-2</v>
      </c>
    </row>
    <row r="306" spans="1:16" x14ac:dyDescent="0.35">
      <c r="A306">
        <v>60</v>
      </c>
      <c r="B306">
        <v>2</v>
      </c>
      <c r="C306">
        <v>22.8</v>
      </c>
      <c r="D306">
        <v>110</v>
      </c>
      <c r="E306">
        <v>245</v>
      </c>
      <c r="F306">
        <v>189.8</v>
      </c>
      <c r="G306">
        <v>39</v>
      </c>
      <c r="H306">
        <v>6</v>
      </c>
      <c r="I306">
        <v>4.3944000000000001</v>
      </c>
      <c r="J306">
        <v>88</v>
      </c>
      <c r="K306">
        <v>253</v>
      </c>
      <c r="M306">
        <f>(diabetes_tab[[#This Row],[AGE]]-AVERAGE(diabetes_tab[AGE]))/(_xlfn.STDEV.P(diabetes_tab[AGE])*SQRT(442))</f>
        <v>4.1708444884442426E-2</v>
      </c>
      <c r="N306">
        <f>(diabetes_tab[[#This Row],[SEX]]-AVERAGE(diabetes_tab[SEX]))/(_xlfn.STDEV.P(diabetes_tab[SEX])*SQRT(442))</f>
        <v>5.0680118739818564E-2</v>
      </c>
      <c r="O306">
        <f>(diabetes_tab[[#This Row],[BMI]]-AVERAGE(diabetes_tab[BMI]))/(_xlfn.STDEV.P(diabetes_tab[BMI])*SQRT(442))</f>
        <v>-3.8540316352231659E-2</v>
      </c>
      <c r="P306">
        <f>(diabetes_tab[[#This Row],[BP]]-AVERAGE(diabetes_tab[BP]))/(_xlfn.STDEV.P(diabetes_tab[BP])*SQRT(442))</f>
        <v>5.2858044296680298E-2</v>
      </c>
    </row>
    <row r="307" spans="1:16" x14ac:dyDescent="0.35">
      <c r="A307">
        <v>46</v>
      </c>
      <c r="B307">
        <v>2</v>
      </c>
      <c r="C307">
        <v>22.7</v>
      </c>
      <c r="D307">
        <v>83</v>
      </c>
      <c r="E307">
        <v>183</v>
      </c>
      <c r="F307">
        <v>125.8</v>
      </c>
      <c r="G307">
        <v>32</v>
      </c>
      <c r="H307">
        <v>6</v>
      </c>
      <c r="I307">
        <v>4.8362999999999996</v>
      </c>
      <c r="J307">
        <v>75</v>
      </c>
      <c r="K307">
        <v>124</v>
      </c>
      <c r="M307">
        <f>(diabetes_tab[[#This Row],[AGE]]-AVERAGE(diabetes_tab[AGE]))/(_xlfn.STDEV.P(diabetes_tab[AGE])*SQRT(442))</f>
        <v>-9.1470934298294414E-3</v>
      </c>
      <c r="N307">
        <f>(diabetes_tab[[#This Row],[SEX]]-AVERAGE(diabetes_tab[SEX]))/(_xlfn.STDEV.P(diabetes_tab[SEX])*SQRT(442))</f>
        <v>5.0680118739818564E-2</v>
      </c>
      <c r="O307">
        <f>(diabetes_tab[[#This Row],[BMI]]-AVERAGE(diabetes_tab[BMI]))/(_xlfn.STDEV.P(diabetes_tab[BMI])*SQRT(442))</f>
        <v>-3.9618128426112488E-2</v>
      </c>
      <c r="P307">
        <f>(diabetes_tab[[#This Row],[BP]]-AVERAGE(diabetes_tab[BP]))/(_xlfn.STDEV.P(diabetes_tab[BP])*SQRT(442))</f>
        <v>-4.0098932051250188E-2</v>
      </c>
    </row>
    <row r="308" spans="1:16" x14ac:dyDescent="0.35">
      <c r="A308">
        <v>51</v>
      </c>
      <c r="B308">
        <v>2</v>
      </c>
      <c r="C308">
        <v>26.2</v>
      </c>
      <c r="D308">
        <v>101</v>
      </c>
      <c r="E308">
        <v>161</v>
      </c>
      <c r="F308">
        <v>99.6</v>
      </c>
      <c r="G308">
        <v>48</v>
      </c>
      <c r="H308">
        <v>3</v>
      </c>
      <c r="I308">
        <v>4.2046999999999999</v>
      </c>
      <c r="J308">
        <v>88</v>
      </c>
      <c r="K308">
        <v>44</v>
      </c>
      <c r="M308">
        <f>(diabetes_tab[[#This Row],[AGE]]-AVERAGE(diabetes_tab[AGE]))/(_xlfn.STDEV.P(diabetes_tab[AGE])*SQRT(442))</f>
        <v>9.0155988252676542E-3</v>
      </c>
      <c r="N308">
        <f>(diabetes_tab[[#This Row],[SEX]]-AVERAGE(diabetes_tab[SEX]))/(_xlfn.STDEV.P(diabetes_tab[SEX])*SQRT(442))</f>
        <v>5.0680118739818564E-2</v>
      </c>
      <c r="O308">
        <f>(diabetes_tab[[#This Row],[BMI]]-AVERAGE(diabetes_tab[BMI]))/(_xlfn.STDEV.P(diabetes_tab[BMI])*SQRT(442))</f>
        <v>-1.8947058402839295E-3</v>
      </c>
      <c r="P308">
        <f>(diabetes_tab[[#This Row],[BP]]-AVERAGE(diabetes_tab[BP]))/(_xlfn.STDEV.P(diabetes_tab[BP])*SQRT(442))</f>
        <v>2.1872385514036804E-2</v>
      </c>
    </row>
    <row r="309" spans="1:16" x14ac:dyDescent="0.35">
      <c r="A309">
        <v>67</v>
      </c>
      <c r="B309">
        <v>2</v>
      </c>
      <c r="C309">
        <v>23.5</v>
      </c>
      <c r="D309">
        <v>96</v>
      </c>
      <c r="E309">
        <v>207</v>
      </c>
      <c r="F309">
        <v>138.19999999999999</v>
      </c>
      <c r="G309">
        <v>42</v>
      </c>
      <c r="H309">
        <v>5</v>
      </c>
      <c r="I309">
        <v>4.8978000000000002</v>
      </c>
      <c r="J309">
        <v>111</v>
      </c>
      <c r="K309">
        <v>172</v>
      </c>
      <c r="M309">
        <f>(diabetes_tab[[#This Row],[AGE]]-AVERAGE(diabetes_tab[AGE]))/(_xlfn.STDEV.P(diabetes_tab[AGE])*SQRT(442))</f>
        <v>6.7136214041578351E-2</v>
      </c>
      <c r="N309">
        <f>(diabetes_tab[[#This Row],[SEX]]-AVERAGE(diabetes_tab[SEX]))/(_xlfn.STDEV.P(diabetes_tab[SEX])*SQRT(442))</f>
        <v>5.0680118739818564E-2</v>
      </c>
      <c r="O309">
        <f>(diabetes_tab[[#This Row],[BMI]]-AVERAGE(diabetes_tab[BMI]))/(_xlfn.STDEV.P(diabetes_tab[BMI])*SQRT(442))</f>
        <v>-3.0995631835065953E-2</v>
      </c>
      <c r="P309">
        <f>(diabetes_tab[[#This Row],[BP]]-AVERAGE(diabetes_tab[BP]))/(_xlfn.STDEV.P(diabetes_tab[BP])*SQRT(442))</f>
        <v>4.6581306347904155E-3</v>
      </c>
    </row>
    <row r="310" spans="1:16" x14ac:dyDescent="0.35">
      <c r="A310">
        <v>49</v>
      </c>
      <c r="B310">
        <v>1</v>
      </c>
      <c r="C310">
        <v>22.1</v>
      </c>
      <c r="D310">
        <v>85</v>
      </c>
      <c r="E310">
        <v>136</v>
      </c>
      <c r="F310">
        <v>63.4</v>
      </c>
      <c r="G310">
        <v>62</v>
      </c>
      <c r="H310">
        <v>2.19</v>
      </c>
      <c r="I310">
        <v>3.9702999999999999</v>
      </c>
      <c r="J310">
        <v>72</v>
      </c>
      <c r="K310">
        <v>114</v>
      </c>
      <c r="M310">
        <f>(diabetes_tab[[#This Row],[AGE]]-AVERAGE(diabetes_tab[AGE]))/(_xlfn.STDEV.P(diabetes_tab[AGE])*SQRT(442))</f>
        <v>1.7505219232288153E-3</v>
      </c>
      <c r="N310">
        <f>(diabetes_tab[[#This Row],[SEX]]-AVERAGE(diabetes_tab[SEX]))/(_xlfn.STDEV.P(diabetes_tab[SEX])*SQRT(442))</f>
        <v>-4.4641636506989102E-2</v>
      </c>
      <c r="O310">
        <f>(diabetes_tab[[#This Row],[BMI]]-AVERAGE(diabetes_tab[BMI]))/(_xlfn.STDEV.P(diabetes_tab[BMI])*SQRT(442))</f>
        <v>-4.6085000869397361E-2</v>
      </c>
      <c r="P310">
        <f>(diabetes_tab[[#This Row],[BP]]-AVERAGE(diabetes_tab[BP]))/(_xlfn.STDEV.P(diabetes_tab[BP])*SQRT(442))</f>
        <v>-3.3213230099551634E-2</v>
      </c>
    </row>
    <row r="311" spans="1:16" x14ac:dyDescent="0.35">
      <c r="A311">
        <v>46</v>
      </c>
      <c r="B311">
        <v>2</v>
      </c>
      <c r="C311">
        <v>26.5</v>
      </c>
      <c r="D311">
        <v>94</v>
      </c>
      <c r="E311">
        <v>247</v>
      </c>
      <c r="F311">
        <v>160.19999999999999</v>
      </c>
      <c r="G311">
        <v>59</v>
      </c>
      <c r="H311">
        <v>4</v>
      </c>
      <c r="I311">
        <v>4.9344999999999999</v>
      </c>
      <c r="J311">
        <v>111</v>
      </c>
      <c r="K311">
        <v>142</v>
      </c>
      <c r="M311">
        <f>(diabetes_tab[[#This Row],[AGE]]-AVERAGE(diabetes_tab[AGE]))/(_xlfn.STDEV.P(diabetes_tab[AGE])*SQRT(442))</f>
        <v>-9.1470934298294414E-3</v>
      </c>
      <c r="N311">
        <f>(diabetes_tab[[#This Row],[SEX]]-AVERAGE(diabetes_tab[SEX]))/(_xlfn.STDEV.P(diabetes_tab[SEX])*SQRT(442))</f>
        <v>5.0680118739818564E-2</v>
      </c>
      <c r="O311">
        <f>(diabetes_tab[[#This Row],[BMI]]-AVERAGE(diabetes_tab[BMI]))/(_xlfn.STDEV.P(diabetes_tab[BMI])*SQRT(442))</f>
        <v>1.3387303813585261E-3</v>
      </c>
      <c r="P311">
        <f>(diabetes_tab[[#This Row],[BP]]-AVERAGE(diabetes_tab[BP]))/(_xlfn.STDEV.P(diabetes_tab[BP])*SQRT(442))</f>
        <v>-2.2275713169081389E-3</v>
      </c>
    </row>
    <row r="312" spans="1:16" x14ac:dyDescent="0.35">
      <c r="A312">
        <v>47</v>
      </c>
      <c r="B312">
        <v>1</v>
      </c>
      <c r="C312">
        <v>32.4</v>
      </c>
      <c r="D312">
        <v>105</v>
      </c>
      <c r="E312">
        <v>188</v>
      </c>
      <c r="F312">
        <v>125</v>
      </c>
      <c r="G312">
        <v>46</v>
      </c>
      <c r="H312">
        <v>4.09</v>
      </c>
      <c r="I312">
        <v>4.4427000000000003</v>
      </c>
      <c r="J312">
        <v>99</v>
      </c>
      <c r="K312">
        <v>109</v>
      </c>
      <c r="M312">
        <f>(diabetes_tab[[#This Row],[AGE]]-AVERAGE(diabetes_tab[AGE]))/(_xlfn.STDEV.P(diabetes_tab[AGE])*SQRT(442))</f>
        <v>-5.5145549788100231E-3</v>
      </c>
      <c r="N312">
        <f>(diabetes_tab[[#This Row],[SEX]]-AVERAGE(diabetes_tab[SEX]))/(_xlfn.STDEV.P(diabetes_tab[SEX])*SQRT(442))</f>
        <v>-4.4641636506989102E-2</v>
      </c>
      <c r="O312">
        <f>(diabetes_tab[[#This Row],[BMI]]-AVERAGE(diabetes_tab[BMI]))/(_xlfn.STDEV.P(diabetes_tab[BMI])*SQRT(442))</f>
        <v>6.4929642740326657E-2</v>
      </c>
      <c r="P312">
        <f>(diabetes_tab[[#This Row],[BP]]-AVERAGE(diabetes_tab[BP]))/(_xlfn.STDEV.P(diabetes_tab[BP])*SQRT(442))</f>
        <v>3.5643789417433916E-2</v>
      </c>
    </row>
    <row r="313" spans="1:16" x14ac:dyDescent="0.35">
      <c r="A313">
        <v>75</v>
      </c>
      <c r="B313">
        <v>1</v>
      </c>
      <c r="C313">
        <v>30.1</v>
      </c>
      <c r="D313">
        <v>78</v>
      </c>
      <c r="E313">
        <v>222</v>
      </c>
      <c r="F313">
        <v>154.19999999999999</v>
      </c>
      <c r="G313">
        <v>44</v>
      </c>
      <c r="H313">
        <v>5.05</v>
      </c>
      <c r="I313">
        <v>4.7790999999999997</v>
      </c>
      <c r="J313">
        <v>97</v>
      </c>
      <c r="K313">
        <v>180</v>
      </c>
      <c r="M313">
        <f>(diabetes_tab[[#This Row],[AGE]]-AVERAGE(diabetes_tab[AGE]))/(_xlfn.STDEV.P(diabetes_tab[AGE])*SQRT(442))</f>
        <v>9.6196521649733704E-2</v>
      </c>
      <c r="N313">
        <f>(diabetes_tab[[#This Row],[SEX]]-AVERAGE(diabetes_tab[SEX]))/(_xlfn.STDEV.P(diabetes_tab[SEX])*SQRT(442))</f>
        <v>-4.4641636506989102E-2</v>
      </c>
      <c r="O313">
        <f>(diabetes_tab[[#This Row],[BMI]]-AVERAGE(diabetes_tab[BMI]))/(_xlfn.STDEV.P(diabetes_tab[BMI])*SQRT(442))</f>
        <v>4.013996504106792E-2</v>
      </c>
      <c r="P313">
        <f>(diabetes_tab[[#This Row],[BP]]-AVERAGE(diabetes_tab[BP]))/(_xlfn.STDEV.P(diabetes_tab[BP])*SQRT(442))</f>
        <v>-5.7313186930496578E-2</v>
      </c>
    </row>
    <row r="314" spans="1:16" x14ac:dyDescent="0.35">
      <c r="A314">
        <v>28</v>
      </c>
      <c r="B314">
        <v>1</v>
      </c>
      <c r="C314">
        <v>24.2</v>
      </c>
      <c r="D314">
        <v>93</v>
      </c>
      <c r="E314">
        <v>174</v>
      </c>
      <c r="F314">
        <v>106.4</v>
      </c>
      <c r="G314">
        <v>54</v>
      </c>
      <c r="H314">
        <v>3</v>
      </c>
      <c r="I314">
        <v>4.2195</v>
      </c>
      <c r="J314">
        <v>84</v>
      </c>
      <c r="K314">
        <v>144</v>
      </c>
      <c r="M314">
        <f>(diabetes_tab[[#This Row],[AGE]]-AVERAGE(diabetes_tab[AGE]))/(_xlfn.STDEV.P(diabetes_tab[AGE])*SQRT(442))</f>
        <v>-7.4532785548178979E-2</v>
      </c>
      <c r="N314">
        <f>(diabetes_tab[[#This Row],[SEX]]-AVERAGE(diabetes_tab[SEX]))/(_xlfn.STDEV.P(diabetes_tab[SEX])*SQRT(442))</f>
        <v>-4.4641636506989102E-2</v>
      </c>
      <c r="O314">
        <f>(diabetes_tab[[#This Row],[BMI]]-AVERAGE(diabetes_tab[BMI]))/(_xlfn.STDEV.P(diabetes_tab[BMI])*SQRT(442))</f>
        <v>-2.3450947317900248E-2</v>
      </c>
      <c r="P314">
        <f>(diabetes_tab[[#This Row],[BP]]-AVERAGE(diabetes_tab[BP]))/(_xlfn.STDEV.P(diabetes_tab[BP])*SQRT(442))</f>
        <v>-5.6704222927574169E-3</v>
      </c>
    </row>
    <row r="315" spans="1:16" x14ac:dyDescent="0.35">
      <c r="A315">
        <v>65</v>
      </c>
      <c r="B315">
        <v>2</v>
      </c>
      <c r="C315">
        <v>31.3</v>
      </c>
      <c r="D315">
        <v>110</v>
      </c>
      <c r="E315">
        <v>213</v>
      </c>
      <c r="F315">
        <v>128</v>
      </c>
      <c r="G315">
        <v>47</v>
      </c>
      <c r="H315">
        <v>5</v>
      </c>
      <c r="I315">
        <v>5.2469999999999999</v>
      </c>
      <c r="J315">
        <v>91</v>
      </c>
      <c r="K315">
        <v>163</v>
      </c>
      <c r="M315">
        <f>(diabetes_tab[[#This Row],[AGE]]-AVERAGE(diabetes_tab[AGE]))/(_xlfn.STDEV.P(diabetes_tab[AGE])*SQRT(442))</f>
        <v>5.9871137139539517E-2</v>
      </c>
      <c r="N315">
        <f>(diabetes_tab[[#This Row],[SEX]]-AVERAGE(diabetes_tab[SEX]))/(_xlfn.STDEV.P(diabetes_tab[SEX])*SQRT(442))</f>
        <v>5.0680118739818564E-2</v>
      </c>
      <c r="O315">
        <f>(diabetes_tab[[#This Row],[BMI]]-AVERAGE(diabetes_tab[BMI]))/(_xlfn.STDEV.P(diabetes_tab[BMI])*SQRT(442))</f>
        <v>5.3073709927637699E-2</v>
      </c>
      <c r="P315">
        <f>(diabetes_tab[[#This Row],[BP]]-AVERAGE(diabetes_tab[BP]))/(_xlfn.STDEV.P(diabetes_tab[BP])*SQRT(442))</f>
        <v>5.2858044296680298E-2</v>
      </c>
    </row>
    <row r="316" spans="1:16" x14ac:dyDescent="0.35">
      <c r="A316">
        <v>42</v>
      </c>
      <c r="B316">
        <v>1</v>
      </c>
      <c r="C316">
        <v>30.1</v>
      </c>
      <c r="D316">
        <v>91</v>
      </c>
      <c r="E316">
        <v>182</v>
      </c>
      <c r="F316">
        <v>114.8</v>
      </c>
      <c r="G316">
        <v>49</v>
      </c>
      <c r="H316">
        <v>4</v>
      </c>
      <c r="I316">
        <v>4.5109000000000004</v>
      </c>
      <c r="J316">
        <v>82</v>
      </c>
      <c r="K316">
        <v>147</v>
      </c>
      <c r="M316">
        <f>(diabetes_tab[[#This Row],[AGE]]-AVERAGE(diabetes_tab[AGE]))/(_xlfn.STDEV.P(diabetes_tab[AGE])*SQRT(442))</f>
        <v>-2.3677247233907118E-2</v>
      </c>
      <c r="N316">
        <f>(diabetes_tab[[#This Row],[SEX]]-AVERAGE(diabetes_tab[SEX]))/(_xlfn.STDEV.P(diabetes_tab[SEX])*SQRT(442))</f>
        <v>-4.4641636506989102E-2</v>
      </c>
      <c r="O316">
        <f>(diabetes_tab[[#This Row],[BMI]]-AVERAGE(diabetes_tab[BMI]))/(_xlfn.STDEV.P(diabetes_tab[BMI])*SQRT(442))</f>
        <v>4.013996504106792E-2</v>
      </c>
      <c r="P316">
        <f>(diabetes_tab[[#This Row],[BP]]-AVERAGE(diabetes_tab[BP]))/(_xlfn.STDEV.P(diabetes_tab[BP])*SQRT(442))</f>
        <v>-1.2556124244455971E-2</v>
      </c>
    </row>
    <row r="317" spans="1:16" x14ac:dyDescent="0.35">
      <c r="A317">
        <v>51</v>
      </c>
      <c r="B317">
        <v>1</v>
      </c>
      <c r="C317">
        <v>24.5</v>
      </c>
      <c r="D317">
        <v>79</v>
      </c>
      <c r="E317">
        <v>212</v>
      </c>
      <c r="F317">
        <v>128.6</v>
      </c>
      <c r="G317">
        <v>65</v>
      </c>
      <c r="H317">
        <v>3</v>
      </c>
      <c r="I317">
        <v>4.5217999999999998</v>
      </c>
      <c r="J317">
        <v>91</v>
      </c>
      <c r="K317">
        <v>97</v>
      </c>
      <c r="M317">
        <f>(diabetes_tab[[#This Row],[AGE]]-AVERAGE(diabetes_tab[AGE]))/(_xlfn.STDEV.P(diabetes_tab[AGE])*SQRT(442))</f>
        <v>9.0155988252676542E-3</v>
      </c>
      <c r="N317">
        <f>(diabetes_tab[[#This Row],[SEX]]-AVERAGE(diabetes_tab[SEX]))/(_xlfn.STDEV.P(diabetes_tab[SEX])*SQRT(442))</f>
        <v>-4.4641636506989102E-2</v>
      </c>
      <c r="O317">
        <f>(diabetes_tab[[#This Row],[BMI]]-AVERAGE(diabetes_tab[BMI]))/(_xlfn.STDEV.P(diabetes_tab[BMI])*SQRT(442))</f>
        <v>-2.0217511096257794E-2</v>
      </c>
      <c r="P317">
        <f>(diabetes_tab[[#This Row],[BP]]-AVERAGE(diabetes_tab[BP]))/(_xlfn.STDEV.P(diabetes_tab[BP])*SQRT(442))</f>
        <v>-5.3870335954647297E-2</v>
      </c>
    </row>
    <row r="318" spans="1:16" x14ac:dyDescent="0.35">
      <c r="A318">
        <v>53</v>
      </c>
      <c r="B318">
        <v>2</v>
      </c>
      <c r="C318">
        <v>27.7</v>
      </c>
      <c r="D318">
        <v>95</v>
      </c>
      <c r="E318">
        <v>190</v>
      </c>
      <c r="F318">
        <v>101.8</v>
      </c>
      <c r="G318">
        <v>41</v>
      </c>
      <c r="H318">
        <v>5</v>
      </c>
      <c r="I318">
        <v>5.4638</v>
      </c>
      <c r="J318">
        <v>101</v>
      </c>
      <c r="K318">
        <v>220</v>
      </c>
      <c r="M318">
        <f>(diabetes_tab[[#This Row],[AGE]]-AVERAGE(diabetes_tab[AGE]))/(_xlfn.STDEV.P(diabetes_tab[AGE])*SQRT(442))</f>
        <v>1.6280675727306491E-2</v>
      </c>
      <c r="N318">
        <f>(diabetes_tab[[#This Row],[SEX]]-AVERAGE(diabetes_tab[SEX]))/(_xlfn.STDEV.P(diabetes_tab[SEX])*SQRT(442))</f>
        <v>5.0680118739818564E-2</v>
      </c>
      <c r="O318">
        <f>(diabetes_tab[[#This Row],[BMI]]-AVERAGE(diabetes_tab[BMI]))/(_xlfn.STDEV.P(diabetes_tab[BMI])*SQRT(442))</f>
        <v>1.4272475267928309E-2</v>
      </c>
      <c r="P318">
        <f>(diabetes_tab[[#This Row],[BP]]-AVERAGE(diabetes_tab[BP]))/(_xlfn.STDEV.P(diabetes_tab[BP])*SQRT(442))</f>
        <v>1.2152796589411383E-3</v>
      </c>
    </row>
    <row r="319" spans="1:16" x14ac:dyDescent="0.35">
      <c r="A319">
        <v>54</v>
      </c>
      <c r="B319">
        <v>1</v>
      </c>
      <c r="C319">
        <v>23.2</v>
      </c>
      <c r="D319">
        <v>110.67</v>
      </c>
      <c r="E319">
        <v>238</v>
      </c>
      <c r="F319">
        <v>162.80000000000001</v>
      </c>
      <c r="G319">
        <v>48</v>
      </c>
      <c r="H319">
        <v>4.96</v>
      </c>
      <c r="I319">
        <v>4.9127000000000001</v>
      </c>
      <c r="J319">
        <v>108</v>
      </c>
      <c r="K319">
        <v>190</v>
      </c>
      <c r="M319">
        <f>(diabetes_tab[[#This Row],[AGE]]-AVERAGE(diabetes_tab[AGE]))/(_xlfn.STDEV.P(diabetes_tab[AGE])*SQRT(442))</f>
        <v>1.9913214178325912E-2</v>
      </c>
      <c r="N319">
        <f>(diabetes_tab[[#This Row],[SEX]]-AVERAGE(diabetes_tab[SEX]))/(_xlfn.STDEV.P(diabetes_tab[SEX])*SQRT(442))</f>
        <v>-4.4641636506989102E-2</v>
      </c>
      <c r="O319">
        <f>(diabetes_tab[[#This Row],[BMI]]-AVERAGE(diabetes_tab[BMI]))/(_xlfn.STDEV.P(diabetes_tab[BMI])*SQRT(442))</f>
        <v>-3.422906805670841E-2</v>
      </c>
      <c r="P319">
        <f>(diabetes_tab[[#This Row],[BP]]-AVERAGE(diabetes_tab[BP]))/(_xlfn.STDEV.P(diabetes_tab[BP])*SQRT(442))</f>
        <v>5.5164754450499322E-2</v>
      </c>
    </row>
    <row r="320" spans="1:16" x14ac:dyDescent="0.35">
      <c r="A320">
        <v>73</v>
      </c>
      <c r="B320">
        <v>1</v>
      </c>
      <c r="C320">
        <v>27</v>
      </c>
      <c r="D320">
        <v>102</v>
      </c>
      <c r="E320">
        <v>211</v>
      </c>
      <c r="F320">
        <v>121</v>
      </c>
      <c r="G320">
        <v>67</v>
      </c>
      <c r="H320">
        <v>3</v>
      </c>
      <c r="I320">
        <v>4.7449000000000003</v>
      </c>
      <c r="J320">
        <v>99</v>
      </c>
      <c r="K320">
        <v>109</v>
      </c>
      <c r="M320">
        <f>(diabetes_tab[[#This Row],[AGE]]-AVERAGE(diabetes_tab[AGE]))/(_xlfn.STDEV.P(diabetes_tab[AGE])*SQRT(442))</f>
        <v>8.8931444747694877E-2</v>
      </c>
      <c r="N320">
        <f>(diabetes_tab[[#This Row],[SEX]]-AVERAGE(diabetes_tab[SEX]))/(_xlfn.STDEV.P(diabetes_tab[SEX])*SQRT(442))</f>
        <v>-4.4641636506989102E-2</v>
      </c>
      <c r="O320">
        <f>(diabetes_tab[[#This Row],[BMI]]-AVERAGE(diabetes_tab[BMI]))/(_xlfn.STDEV.P(diabetes_tab[BMI])*SQRT(442))</f>
        <v>6.7277907507626057E-3</v>
      </c>
      <c r="P320">
        <f>(diabetes_tab[[#This Row],[BP]]-AVERAGE(diabetes_tab[BP]))/(_xlfn.STDEV.P(diabetes_tab[BP])*SQRT(442))</f>
        <v>2.5315236489886081E-2</v>
      </c>
    </row>
    <row r="321" spans="1:16" x14ac:dyDescent="0.35">
      <c r="A321">
        <v>54</v>
      </c>
      <c r="B321">
        <v>1</v>
      </c>
      <c r="C321">
        <v>26.8</v>
      </c>
      <c r="D321">
        <v>108</v>
      </c>
      <c r="E321">
        <v>176</v>
      </c>
      <c r="F321">
        <v>80.599999999999994</v>
      </c>
      <c r="G321">
        <v>67</v>
      </c>
      <c r="H321">
        <v>3</v>
      </c>
      <c r="I321">
        <v>4.9558</v>
      </c>
      <c r="J321">
        <v>106</v>
      </c>
      <c r="K321">
        <v>191</v>
      </c>
      <c r="M321">
        <f>(diabetes_tab[[#This Row],[AGE]]-AVERAGE(diabetes_tab[AGE]))/(_xlfn.STDEV.P(diabetes_tab[AGE])*SQRT(442))</f>
        <v>1.9913214178325912E-2</v>
      </c>
      <c r="N321">
        <f>(diabetes_tab[[#This Row],[SEX]]-AVERAGE(diabetes_tab[SEX]))/(_xlfn.STDEV.P(diabetes_tab[SEX])*SQRT(442))</f>
        <v>-4.4641636506989102E-2</v>
      </c>
      <c r="O321">
        <f>(diabetes_tab[[#This Row],[BMI]]-AVERAGE(diabetes_tab[BMI]))/(_xlfn.STDEV.P(diabetes_tab[BMI])*SQRT(442))</f>
        <v>4.5721666030009815E-3</v>
      </c>
      <c r="P321">
        <f>(diabetes_tab[[#This Row],[BP]]-AVERAGE(diabetes_tab[BP]))/(_xlfn.STDEV.P(diabetes_tab[BP])*SQRT(442))</f>
        <v>4.5972342344981744E-2</v>
      </c>
    </row>
    <row r="322" spans="1:16" x14ac:dyDescent="0.35">
      <c r="A322">
        <v>42</v>
      </c>
      <c r="B322">
        <v>1</v>
      </c>
      <c r="C322">
        <v>29.2</v>
      </c>
      <c r="D322">
        <v>93</v>
      </c>
      <c r="E322">
        <v>249</v>
      </c>
      <c r="F322">
        <v>174.2</v>
      </c>
      <c r="G322">
        <v>45</v>
      </c>
      <c r="H322">
        <v>6</v>
      </c>
      <c r="I322">
        <v>5.0038999999999998</v>
      </c>
      <c r="J322">
        <v>92</v>
      </c>
      <c r="K322">
        <v>122</v>
      </c>
      <c r="M322">
        <f>(diabetes_tab[[#This Row],[AGE]]-AVERAGE(diabetes_tab[AGE]))/(_xlfn.STDEV.P(diabetes_tab[AGE])*SQRT(442))</f>
        <v>-2.3677247233907118E-2</v>
      </c>
      <c r="N322">
        <f>(diabetes_tab[[#This Row],[SEX]]-AVERAGE(diabetes_tab[SEX]))/(_xlfn.STDEV.P(diabetes_tab[SEX])*SQRT(442))</f>
        <v>-4.4641636506989102E-2</v>
      </c>
      <c r="O322">
        <f>(diabetes_tab[[#This Row],[BMI]]-AVERAGE(diabetes_tab[BMI]))/(_xlfn.STDEV.P(diabetes_tab[BMI])*SQRT(442))</f>
        <v>3.0439656376140548E-2</v>
      </c>
      <c r="P322">
        <f>(diabetes_tab[[#This Row],[BP]]-AVERAGE(diabetes_tab[BP]))/(_xlfn.STDEV.P(diabetes_tab[BP])*SQRT(442))</f>
        <v>-5.6704222927574169E-3</v>
      </c>
    </row>
    <row r="323" spans="1:16" x14ac:dyDescent="0.35">
      <c r="A323">
        <v>75</v>
      </c>
      <c r="B323">
        <v>1</v>
      </c>
      <c r="C323">
        <v>31.2</v>
      </c>
      <c r="D323">
        <v>117.67</v>
      </c>
      <c r="E323">
        <v>229</v>
      </c>
      <c r="F323">
        <v>138.80000000000001</v>
      </c>
      <c r="G323">
        <v>29</v>
      </c>
      <c r="H323">
        <v>7.9</v>
      </c>
      <c r="I323">
        <v>5.7236000000000002</v>
      </c>
      <c r="J323">
        <v>106</v>
      </c>
      <c r="K323">
        <v>230</v>
      </c>
      <c r="M323">
        <f>(diabetes_tab[[#This Row],[AGE]]-AVERAGE(diabetes_tab[AGE]))/(_xlfn.STDEV.P(diabetes_tab[AGE])*SQRT(442))</f>
        <v>9.6196521649733704E-2</v>
      </c>
      <c r="N323">
        <f>(diabetes_tab[[#This Row],[SEX]]-AVERAGE(diabetes_tab[SEX]))/(_xlfn.STDEV.P(diabetes_tab[SEX])*SQRT(442))</f>
        <v>-4.4641636506989102E-2</v>
      </c>
      <c r="O323">
        <f>(diabetes_tab[[#This Row],[BMI]]-AVERAGE(diabetes_tab[BMI]))/(_xlfn.STDEV.P(diabetes_tab[BMI])*SQRT(442))</f>
        <v>5.199589785375687E-2</v>
      </c>
      <c r="P323">
        <f>(diabetes_tab[[#This Row],[BP]]-AVERAGE(diabetes_tab[BP]))/(_xlfn.STDEV.P(diabetes_tab[BP])*SQRT(442))</f>
        <v>7.9264711281444258E-2</v>
      </c>
    </row>
    <row r="324" spans="1:16" x14ac:dyDescent="0.35">
      <c r="A324">
        <v>55</v>
      </c>
      <c r="B324">
        <v>2</v>
      </c>
      <c r="C324">
        <v>32.1</v>
      </c>
      <c r="D324">
        <v>112.67</v>
      </c>
      <c r="E324">
        <v>207</v>
      </c>
      <c r="F324">
        <v>92.4</v>
      </c>
      <c r="G324">
        <v>25</v>
      </c>
      <c r="H324">
        <v>8.2799999999999994</v>
      </c>
      <c r="I324">
        <v>6.1048</v>
      </c>
      <c r="J324">
        <v>111</v>
      </c>
      <c r="K324">
        <v>242</v>
      </c>
      <c r="M324">
        <f>(diabetes_tab[[#This Row],[AGE]]-AVERAGE(diabetes_tab[AGE]))/(_xlfn.STDEV.P(diabetes_tab[AGE])*SQRT(442))</f>
        <v>2.3545752629345329E-2</v>
      </c>
      <c r="N324">
        <f>(diabetes_tab[[#This Row],[SEX]]-AVERAGE(diabetes_tab[SEX]))/(_xlfn.STDEV.P(diabetes_tab[SEX])*SQRT(442))</f>
        <v>5.0680118739818564E-2</v>
      </c>
      <c r="O324">
        <f>(diabetes_tab[[#This Row],[BMI]]-AVERAGE(diabetes_tab[BMI]))/(_xlfn.STDEV.P(diabetes_tab[BMI])*SQRT(442))</f>
        <v>6.1696206518684238E-2</v>
      </c>
      <c r="P324">
        <f>(diabetes_tab[[#This Row],[BP]]-AVERAGE(diabetes_tab[BP]))/(_xlfn.STDEV.P(diabetes_tab[BP])*SQRT(442))</f>
        <v>6.2050456402197876E-2</v>
      </c>
    </row>
    <row r="325" spans="1:16" x14ac:dyDescent="0.35">
      <c r="A325">
        <v>68</v>
      </c>
      <c r="B325">
        <v>2</v>
      </c>
      <c r="C325">
        <v>25.7</v>
      </c>
      <c r="D325">
        <v>109</v>
      </c>
      <c r="E325">
        <v>233</v>
      </c>
      <c r="F325">
        <v>112.6</v>
      </c>
      <c r="G325">
        <v>35</v>
      </c>
      <c r="H325">
        <v>7</v>
      </c>
      <c r="I325">
        <v>6.0568</v>
      </c>
      <c r="J325">
        <v>105</v>
      </c>
      <c r="K325">
        <v>248</v>
      </c>
      <c r="M325">
        <f>(diabetes_tab[[#This Row],[AGE]]-AVERAGE(diabetes_tab[AGE]))/(_xlfn.STDEV.P(diabetes_tab[AGE])*SQRT(442))</f>
        <v>7.0768752492597772E-2</v>
      </c>
      <c r="N325">
        <f>(diabetes_tab[[#This Row],[SEX]]-AVERAGE(diabetes_tab[SEX]))/(_xlfn.STDEV.P(diabetes_tab[SEX])*SQRT(442))</f>
        <v>5.0680118739818564E-2</v>
      </c>
      <c r="O325">
        <f>(diabetes_tab[[#This Row],[BMI]]-AVERAGE(diabetes_tab[BMI]))/(_xlfn.STDEV.P(diabetes_tab[BMI])*SQRT(442))</f>
        <v>-7.2837662096880097E-3</v>
      </c>
      <c r="P325">
        <f>(diabetes_tab[[#This Row],[BP]]-AVERAGE(diabetes_tab[BP]))/(_xlfn.STDEV.P(diabetes_tab[BP])*SQRT(442))</f>
        <v>4.9415193320831025E-2</v>
      </c>
    </row>
    <row r="326" spans="1:16" x14ac:dyDescent="0.35">
      <c r="A326">
        <v>57</v>
      </c>
      <c r="B326">
        <v>1</v>
      </c>
      <c r="C326">
        <v>26.9</v>
      </c>
      <c r="D326">
        <v>98</v>
      </c>
      <c r="E326">
        <v>246</v>
      </c>
      <c r="F326">
        <v>165.2</v>
      </c>
      <c r="G326">
        <v>38</v>
      </c>
      <c r="H326">
        <v>7</v>
      </c>
      <c r="I326">
        <v>5.3659999999999997</v>
      </c>
      <c r="J326">
        <v>96</v>
      </c>
      <c r="K326">
        <v>249</v>
      </c>
      <c r="M326">
        <f>(diabetes_tab[[#This Row],[AGE]]-AVERAGE(diabetes_tab[AGE]))/(_xlfn.STDEV.P(diabetes_tab[AGE])*SQRT(442))</f>
        <v>3.0810829531384167E-2</v>
      </c>
      <c r="N326">
        <f>(diabetes_tab[[#This Row],[SEX]]-AVERAGE(diabetes_tab[SEX]))/(_xlfn.STDEV.P(diabetes_tab[SEX])*SQRT(442))</f>
        <v>-4.4641636506989102E-2</v>
      </c>
      <c r="O326">
        <f>(diabetes_tab[[#This Row],[BMI]]-AVERAGE(diabetes_tab[BMI]))/(_xlfn.STDEV.P(diabetes_tab[BMI])*SQRT(442))</f>
        <v>5.6499786768817745E-3</v>
      </c>
      <c r="P326">
        <f>(diabetes_tab[[#This Row],[BP]]-AVERAGE(diabetes_tab[BP]))/(_xlfn.STDEV.P(diabetes_tab[BP])*SQRT(442))</f>
        <v>1.1543832586488971E-2</v>
      </c>
    </row>
    <row r="327" spans="1:16" x14ac:dyDescent="0.35">
      <c r="A327">
        <v>48</v>
      </c>
      <c r="B327">
        <v>1</v>
      </c>
      <c r="C327">
        <v>31.4</v>
      </c>
      <c r="D327">
        <v>75.33</v>
      </c>
      <c r="E327">
        <v>242</v>
      </c>
      <c r="F327">
        <v>151.6</v>
      </c>
      <c r="G327">
        <v>38</v>
      </c>
      <c r="H327">
        <v>6.37</v>
      </c>
      <c r="I327">
        <v>5.5682999999999998</v>
      </c>
      <c r="J327">
        <v>103</v>
      </c>
      <c r="K327">
        <v>192</v>
      </c>
      <c r="M327">
        <f>(diabetes_tab[[#This Row],[AGE]]-AVERAGE(diabetes_tab[AGE]))/(_xlfn.STDEV.P(diabetes_tab[AGE])*SQRT(442))</f>
        <v>-1.8820165277906038E-3</v>
      </c>
      <c r="N327">
        <f>(diabetes_tab[[#This Row],[SEX]]-AVERAGE(diabetes_tab[SEX]))/(_xlfn.STDEV.P(diabetes_tab[SEX])*SQRT(442))</f>
        <v>-4.4641636506989102E-2</v>
      </c>
      <c r="O327">
        <f>(diabetes_tab[[#This Row],[BMI]]-AVERAGE(diabetes_tab[BMI]))/(_xlfn.STDEV.P(diabetes_tab[BMI])*SQRT(442))</f>
        <v>5.4151522001518494E-2</v>
      </c>
      <c r="P327">
        <f>(diabetes_tab[[#This Row],[BP]]-AVERAGE(diabetes_tab[BP]))/(_xlfn.STDEV.P(diabetes_tab[BP])*SQRT(442))</f>
        <v>-6.6505599036014149E-2</v>
      </c>
    </row>
    <row r="328" spans="1:16" x14ac:dyDescent="0.35">
      <c r="A328">
        <v>61</v>
      </c>
      <c r="B328">
        <v>2</v>
      </c>
      <c r="C328">
        <v>25.6</v>
      </c>
      <c r="D328">
        <v>85</v>
      </c>
      <c r="E328">
        <v>184</v>
      </c>
      <c r="F328">
        <v>116.2</v>
      </c>
      <c r="G328">
        <v>39</v>
      </c>
      <c r="H328">
        <v>5</v>
      </c>
      <c r="I328">
        <v>4.9698000000000002</v>
      </c>
      <c r="J328">
        <v>98</v>
      </c>
      <c r="K328">
        <v>131</v>
      </c>
      <c r="M328">
        <f>(diabetes_tab[[#This Row],[AGE]]-AVERAGE(diabetes_tab[AGE]))/(_xlfn.STDEV.P(diabetes_tab[AGE])*SQRT(442))</f>
        <v>4.5340983335461847E-2</v>
      </c>
      <c r="N328">
        <f>(diabetes_tab[[#This Row],[SEX]]-AVERAGE(diabetes_tab[SEX]))/(_xlfn.STDEV.P(diabetes_tab[SEX])*SQRT(442))</f>
        <v>5.0680118739818564E-2</v>
      </c>
      <c r="O328">
        <f>(diabetes_tab[[#This Row],[BMI]]-AVERAGE(diabetes_tab[BMI]))/(_xlfn.STDEV.P(diabetes_tab[BMI])*SQRT(442))</f>
        <v>-8.3615782835688018E-3</v>
      </c>
      <c r="P328">
        <f>(diabetes_tab[[#This Row],[BP]]-AVERAGE(diabetes_tab[BP]))/(_xlfn.STDEV.P(diabetes_tab[BP])*SQRT(442))</f>
        <v>-3.3213230099551634E-2</v>
      </c>
    </row>
    <row r="329" spans="1:16" x14ac:dyDescent="0.35">
      <c r="A329">
        <v>69</v>
      </c>
      <c r="B329">
        <v>1</v>
      </c>
      <c r="C329">
        <v>37</v>
      </c>
      <c r="D329">
        <v>103</v>
      </c>
      <c r="E329">
        <v>207</v>
      </c>
      <c r="F329">
        <v>131.4</v>
      </c>
      <c r="G329">
        <v>55</v>
      </c>
      <c r="H329">
        <v>4</v>
      </c>
      <c r="I329">
        <v>4.6346999999999996</v>
      </c>
      <c r="J329">
        <v>90</v>
      </c>
      <c r="K329">
        <v>237</v>
      </c>
      <c r="M329">
        <f>(diabetes_tab[[#This Row],[AGE]]-AVERAGE(diabetes_tab[AGE]))/(_xlfn.STDEV.P(diabetes_tab[AGE])*SQRT(442))</f>
        <v>7.4401290943617193E-2</v>
      </c>
      <c r="N329">
        <f>(diabetes_tab[[#This Row],[SEX]]-AVERAGE(diabetes_tab[SEX]))/(_xlfn.STDEV.P(diabetes_tab[SEX])*SQRT(442))</f>
        <v>-4.4641636506989102E-2</v>
      </c>
      <c r="O329">
        <f>(diabetes_tab[[#This Row],[BMI]]-AVERAGE(diabetes_tab[BMI]))/(_xlfn.STDEV.P(diabetes_tab[BMI])*SQRT(442))</f>
        <v>0.1145089981388442</v>
      </c>
      <c r="P329">
        <f>(diabetes_tab[[#This Row],[BP]]-AVERAGE(diabetes_tab[BP]))/(_xlfn.STDEV.P(diabetes_tab[BP])*SQRT(442))</f>
        <v>2.8758087465735358E-2</v>
      </c>
    </row>
    <row r="330" spans="1:16" x14ac:dyDescent="0.35">
      <c r="A330">
        <v>38</v>
      </c>
      <c r="B330">
        <v>1</v>
      </c>
      <c r="C330">
        <v>32.6</v>
      </c>
      <c r="D330">
        <v>77</v>
      </c>
      <c r="E330">
        <v>168</v>
      </c>
      <c r="F330">
        <v>100.6</v>
      </c>
      <c r="G330">
        <v>47</v>
      </c>
      <c r="H330">
        <v>4</v>
      </c>
      <c r="I330">
        <v>4.625</v>
      </c>
      <c r="J330">
        <v>96</v>
      </c>
      <c r="K330">
        <v>78</v>
      </c>
      <c r="M330">
        <f>(diabetes_tab[[#This Row],[AGE]]-AVERAGE(diabetes_tab[AGE]))/(_xlfn.STDEV.P(diabetes_tab[AGE])*SQRT(442))</f>
        <v>-3.8207401037984791E-2</v>
      </c>
      <c r="N330">
        <f>(diabetes_tab[[#This Row],[SEX]]-AVERAGE(diabetes_tab[SEX]))/(_xlfn.STDEV.P(diabetes_tab[SEX])*SQRT(442))</f>
        <v>-4.4641636506989102E-2</v>
      </c>
      <c r="O330">
        <f>(diabetes_tab[[#This Row],[BMI]]-AVERAGE(diabetes_tab[BMI]))/(_xlfn.STDEV.P(diabetes_tab[BMI])*SQRT(442))</f>
        <v>6.7085266888088316E-2</v>
      </c>
      <c r="P330">
        <f>(diabetes_tab[[#This Row],[BP]]-AVERAGE(diabetes_tab[BP]))/(_xlfn.STDEV.P(diabetes_tab[BP])*SQRT(442))</f>
        <v>-6.0756037906345858E-2</v>
      </c>
    </row>
    <row r="331" spans="1:16" x14ac:dyDescent="0.35">
      <c r="A331">
        <v>45</v>
      </c>
      <c r="B331">
        <v>2</v>
      </c>
      <c r="C331">
        <v>21.2</v>
      </c>
      <c r="D331">
        <v>94</v>
      </c>
      <c r="E331">
        <v>169</v>
      </c>
      <c r="F331">
        <v>96.8</v>
      </c>
      <c r="G331">
        <v>55</v>
      </c>
      <c r="H331">
        <v>3</v>
      </c>
      <c r="I331">
        <v>4.4542999999999999</v>
      </c>
      <c r="J331">
        <v>102</v>
      </c>
      <c r="K331">
        <v>135</v>
      </c>
      <c r="M331">
        <f>(diabetes_tab[[#This Row],[AGE]]-AVERAGE(diabetes_tab[AGE]))/(_xlfn.STDEV.P(diabetes_tab[AGE])*SQRT(442))</f>
        <v>-1.277963188084886E-2</v>
      </c>
      <c r="N331">
        <f>(diabetes_tab[[#This Row],[SEX]]-AVERAGE(diabetes_tab[SEX]))/(_xlfn.STDEV.P(diabetes_tab[SEX])*SQRT(442))</f>
        <v>5.0680118739818564E-2</v>
      </c>
      <c r="O331">
        <f>(diabetes_tab[[#This Row],[BMI]]-AVERAGE(diabetes_tab[BMI]))/(_xlfn.STDEV.P(diabetes_tab[BMI])*SQRT(442))</f>
        <v>-5.5785309534324728E-2</v>
      </c>
      <c r="P331">
        <f>(diabetes_tab[[#This Row],[BP]]-AVERAGE(diabetes_tab[BP]))/(_xlfn.STDEV.P(diabetes_tab[BP])*SQRT(442))</f>
        <v>-2.2275713169081389E-3</v>
      </c>
    </row>
    <row r="332" spans="1:16" x14ac:dyDescent="0.35">
      <c r="A332">
        <v>51</v>
      </c>
      <c r="B332">
        <v>2</v>
      </c>
      <c r="C332">
        <v>29.2</v>
      </c>
      <c r="D332">
        <v>107</v>
      </c>
      <c r="E332">
        <v>187</v>
      </c>
      <c r="F332">
        <v>139</v>
      </c>
      <c r="G332">
        <v>32</v>
      </c>
      <c r="H332">
        <v>6</v>
      </c>
      <c r="I332">
        <v>4.3819999999999997</v>
      </c>
      <c r="J332">
        <v>95</v>
      </c>
      <c r="K332">
        <v>244</v>
      </c>
      <c r="M332">
        <f>(diabetes_tab[[#This Row],[AGE]]-AVERAGE(diabetes_tab[AGE]))/(_xlfn.STDEV.P(diabetes_tab[AGE])*SQRT(442))</f>
        <v>9.0155988252676542E-3</v>
      </c>
      <c r="N332">
        <f>(diabetes_tab[[#This Row],[SEX]]-AVERAGE(diabetes_tab[SEX]))/(_xlfn.STDEV.P(diabetes_tab[SEX])*SQRT(442))</f>
        <v>5.0680118739818564E-2</v>
      </c>
      <c r="O332">
        <f>(diabetes_tab[[#This Row],[BMI]]-AVERAGE(diabetes_tab[BMI]))/(_xlfn.STDEV.P(diabetes_tab[BMI])*SQRT(442))</f>
        <v>3.0439656376140548E-2</v>
      </c>
      <c r="P332">
        <f>(diabetes_tab[[#This Row],[BP]]-AVERAGE(diabetes_tab[BP]))/(_xlfn.STDEV.P(diabetes_tab[BP])*SQRT(442))</f>
        <v>4.252949136913247E-2</v>
      </c>
    </row>
    <row r="333" spans="1:16" x14ac:dyDescent="0.35">
      <c r="A333">
        <v>71</v>
      </c>
      <c r="B333">
        <v>2</v>
      </c>
      <c r="C333">
        <v>24</v>
      </c>
      <c r="D333">
        <v>84</v>
      </c>
      <c r="E333">
        <v>138</v>
      </c>
      <c r="F333">
        <v>85.8</v>
      </c>
      <c r="G333">
        <v>39</v>
      </c>
      <c r="H333">
        <v>4</v>
      </c>
      <c r="I333">
        <v>4.1897000000000002</v>
      </c>
      <c r="J333">
        <v>90</v>
      </c>
      <c r="K333">
        <v>199</v>
      </c>
      <c r="M333">
        <f>(diabetes_tab[[#This Row],[AGE]]-AVERAGE(diabetes_tab[AGE]))/(_xlfn.STDEV.P(diabetes_tab[AGE])*SQRT(442))</f>
        <v>8.1666367845656035E-2</v>
      </c>
      <c r="N333">
        <f>(diabetes_tab[[#This Row],[SEX]]-AVERAGE(diabetes_tab[SEX]))/(_xlfn.STDEV.P(diabetes_tab[SEX])*SQRT(442))</f>
        <v>5.0680118739818564E-2</v>
      </c>
      <c r="O333">
        <f>(diabetes_tab[[#This Row],[BMI]]-AVERAGE(diabetes_tab[BMI]))/(_xlfn.STDEV.P(diabetes_tab[BMI])*SQRT(442))</f>
        <v>-2.5606571465661872E-2</v>
      </c>
      <c r="P333">
        <f>(diabetes_tab[[#This Row],[BP]]-AVERAGE(diabetes_tab[BP]))/(_xlfn.STDEV.P(diabetes_tab[BP])*SQRT(442))</f>
        <v>-3.6656081075400915E-2</v>
      </c>
    </row>
    <row r="334" spans="1:16" x14ac:dyDescent="0.35">
      <c r="A334">
        <v>57</v>
      </c>
      <c r="B334">
        <v>1</v>
      </c>
      <c r="C334">
        <v>36.1</v>
      </c>
      <c r="D334">
        <v>117</v>
      </c>
      <c r="E334">
        <v>181</v>
      </c>
      <c r="F334">
        <v>108.2</v>
      </c>
      <c r="G334">
        <v>34</v>
      </c>
      <c r="H334">
        <v>5</v>
      </c>
      <c r="I334">
        <v>5.2679</v>
      </c>
      <c r="J334">
        <v>100</v>
      </c>
      <c r="K334">
        <v>270</v>
      </c>
      <c r="M334">
        <f>(diabetes_tab[[#This Row],[AGE]]-AVERAGE(diabetes_tab[AGE]))/(_xlfn.STDEV.P(diabetes_tab[AGE])*SQRT(442))</f>
        <v>3.0810829531384167E-2</v>
      </c>
      <c r="N334">
        <f>(diabetes_tab[[#This Row],[SEX]]-AVERAGE(diabetes_tab[SEX]))/(_xlfn.STDEV.P(diabetes_tab[SEX])*SQRT(442))</f>
        <v>-4.4641636506989102E-2</v>
      </c>
      <c r="O334">
        <f>(diabetes_tab[[#This Row],[BMI]]-AVERAGE(diabetes_tab[BMI]))/(_xlfn.STDEV.P(diabetes_tab[BMI])*SQRT(442))</f>
        <v>0.10480868947391687</v>
      </c>
      <c r="P334">
        <f>(diabetes_tab[[#This Row],[BP]]-AVERAGE(diabetes_tab[BP]))/(_xlfn.STDEV.P(diabetes_tab[BP])*SQRT(442))</f>
        <v>7.6958001127625242E-2</v>
      </c>
    </row>
    <row r="335" spans="1:16" x14ac:dyDescent="0.35">
      <c r="A335">
        <v>56</v>
      </c>
      <c r="B335">
        <v>2</v>
      </c>
      <c r="C335">
        <v>25.8</v>
      </c>
      <c r="D335">
        <v>103</v>
      </c>
      <c r="E335">
        <v>177</v>
      </c>
      <c r="F335">
        <v>114.4</v>
      </c>
      <c r="G335">
        <v>34</v>
      </c>
      <c r="H335">
        <v>5</v>
      </c>
      <c r="I335">
        <v>4.9627999999999997</v>
      </c>
      <c r="J335">
        <v>99</v>
      </c>
      <c r="K335">
        <v>164</v>
      </c>
      <c r="M335">
        <f>(diabetes_tab[[#This Row],[AGE]]-AVERAGE(diabetes_tab[AGE]))/(_xlfn.STDEV.P(diabetes_tab[AGE])*SQRT(442))</f>
        <v>2.717829108036475E-2</v>
      </c>
      <c r="N335">
        <f>(diabetes_tab[[#This Row],[SEX]]-AVERAGE(diabetes_tab[SEX]))/(_xlfn.STDEV.P(diabetes_tab[SEX])*SQRT(442))</f>
        <v>5.0680118739818564E-2</v>
      </c>
      <c r="O335">
        <f>(diabetes_tab[[#This Row],[BMI]]-AVERAGE(diabetes_tab[BMI]))/(_xlfn.STDEV.P(diabetes_tab[BMI])*SQRT(442))</f>
        <v>-6.2059541358071776E-3</v>
      </c>
      <c r="P335">
        <f>(diabetes_tab[[#This Row],[BP]]-AVERAGE(diabetes_tab[BP]))/(_xlfn.STDEV.P(diabetes_tab[BP])*SQRT(442))</f>
        <v>2.8758087465735358E-2</v>
      </c>
    </row>
    <row r="336" spans="1:16" x14ac:dyDescent="0.35">
      <c r="A336">
        <v>32</v>
      </c>
      <c r="B336">
        <v>2</v>
      </c>
      <c r="C336">
        <v>22</v>
      </c>
      <c r="D336">
        <v>88</v>
      </c>
      <c r="E336">
        <v>137</v>
      </c>
      <c r="F336">
        <v>78.599999999999994</v>
      </c>
      <c r="G336">
        <v>48</v>
      </c>
      <c r="H336">
        <v>3</v>
      </c>
      <c r="I336">
        <v>3.9512</v>
      </c>
      <c r="J336">
        <v>78</v>
      </c>
      <c r="K336">
        <v>72</v>
      </c>
      <c r="M336">
        <f>(diabetes_tab[[#This Row],[AGE]]-AVERAGE(diabetes_tab[AGE]))/(_xlfn.STDEV.P(diabetes_tab[AGE])*SQRT(442))</f>
        <v>-6.0002631744101309E-2</v>
      </c>
      <c r="N336">
        <f>(diabetes_tab[[#This Row],[SEX]]-AVERAGE(diabetes_tab[SEX]))/(_xlfn.STDEV.P(diabetes_tab[SEX])*SQRT(442))</f>
        <v>5.0680118739818564E-2</v>
      </c>
      <c r="O336">
        <f>(diabetes_tab[[#This Row],[BMI]]-AVERAGE(diabetes_tab[BMI]))/(_xlfn.STDEV.P(diabetes_tab[BMI])*SQRT(442))</f>
        <v>-4.716281294327819E-2</v>
      </c>
      <c r="P336">
        <f>(diabetes_tab[[#This Row],[BP]]-AVERAGE(diabetes_tab[BP]))/(_xlfn.STDEV.P(diabetes_tab[BP])*SQRT(442))</f>
        <v>-2.2884677172003803E-2</v>
      </c>
    </row>
    <row r="337" spans="1:16" x14ac:dyDescent="0.35">
      <c r="A337">
        <v>50</v>
      </c>
      <c r="B337">
        <v>1</v>
      </c>
      <c r="C337">
        <v>21.9</v>
      </c>
      <c r="D337">
        <v>91</v>
      </c>
      <c r="E337">
        <v>190</v>
      </c>
      <c r="F337">
        <v>111.2</v>
      </c>
      <c r="G337">
        <v>67</v>
      </c>
      <c r="H337">
        <v>3</v>
      </c>
      <c r="I337">
        <v>4.0774999999999997</v>
      </c>
      <c r="J337">
        <v>77</v>
      </c>
      <c r="K337">
        <v>96</v>
      </c>
      <c r="M337">
        <f>(diabetes_tab[[#This Row],[AGE]]-AVERAGE(diabetes_tab[AGE]))/(_xlfn.STDEV.P(diabetes_tab[AGE])*SQRT(442))</f>
        <v>5.3830603742482342E-3</v>
      </c>
      <c r="N337">
        <f>(diabetes_tab[[#This Row],[SEX]]-AVERAGE(diabetes_tab[SEX]))/(_xlfn.STDEV.P(diabetes_tab[SEX])*SQRT(442))</f>
        <v>-4.4641636506989102E-2</v>
      </c>
      <c r="O337">
        <f>(diabetes_tab[[#This Row],[BMI]]-AVERAGE(diabetes_tab[BMI]))/(_xlfn.STDEV.P(diabetes_tab[BMI])*SQRT(442))</f>
        <v>-4.8240625017159026E-2</v>
      </c>
      <c r="P337">
        <f>(diabetes_tab[[#This Row],[BP]]-AVERAGE(diabetes_tab[BP]))/(_xlfn.STDEV.P(diabetes_tab[BP])*SQRT(442))</f>
        <v>-1.2556124244455971E-2</v>
      </c>
    </row>
    <row r="338" spans="1:16" x14ac:dyDescent="0.35">
      <c r="A338">
        <v>43</v>
      </c>
      <c r="B338">
        <v>1</v>
      </c>
      <c r="C338">
        <v>34.299999999999997</v>
      </c>
      <c r="D338">
        <v>84</v>
      </c>
      <c r="E338">
        <v>256</v>
      </c>
      <c r="F338">
        <v>172.6</v>
      </c>
      <c r="G338">
        <v>33</v>
      </c>
      <c r="H338">
        <v>8</v>
      </c>
      <c r="I338">
        <v>5.5293999999999999</v>
      </c>
      <c r="J338">
        <v>104</v>
      </c>
      <c r="K338">
        <v>306</v>
      </c>
      <c r="M338">
        <f>(diabetes_tab[[#This Row],[AGE]]-AVERAGE(diabetes_tab[AGE]))/(_xlfn.STDEV.P(diabetes_tab[AGE])*SQRT(442))</f>
        <v>-2.00447087828877E-2</v>
      </c>
      <c r="N338">
        <f>(diabetes_tab[[#This Row],[SEX]]-AVERAGE(diabetes_tab[SEX]))/(_xlfn.STDEV.P(diabetes_tab[SEX])*SQRT(442))</f>
        <v>-4.4641636506989102E-2</v>
      </c>
      <c r="O338">
        <f>(diabetes_tab[[#This Row],[BMI]]-AVERAGE(diabetes_tab[BMI]))/(_xlfn.STDEV.P(diabetes_tab[BMI])*SQRT(442))</f>
        <v>8.5408072144062139E-2</v>
      </c>
      <c r="P338">
        <f>(diabetes_tab[[#This Row],[BP]]-AVERAGE(diabetes_tab[BP]))/(_xlfn.STDEV.P(diabetes_tab[BP])*SQRT(442))</f>
        <v>-3.6656081075400915E-2</v>
      </c>
    </row>
    <row r="339" spans="1:16" x14ac:dyDescent="0.35">
      <c r="A339">
        <v>54</v>
      </c>
      <c r="B339">
        <v>2</v>
      </c>
      <c r="C339">
        <v>25.2</v>
      </c>
      <c r="D339">
        <v>115</v>
      </c>
      <c r="E339">
        <v>181</v>
      </c>
      <c r="F339">
        <v>120</v>
      </c>
      <c r="G339">
        <v>39</v>
      </c>
      <c r="H339">
        <v>5</v>
      </c>
      <c r="I339">
        <v>4.7004999999999999</v>
      </c>
      <c r="J339">
        <v>92</v>
      </c>
      <c r="K339">
        <v>91</v>
      </c>
      <c r="M339">
        <f>(diabetes_tab[[#This Row],[AGE]]-AVERAGE(diabetes_tab[AGE]))/(_xlfn.STDEV.P(diabetes_tab[AGE])*SQRT(442))</f>
        <v>1.9913214178325912E-2</v>
      </c>
      <c r="N339">
        <f>(diabetes_tab[[#This Row],[SEX]]-AVERAGE(diabetes_tab[SEX]))/(_xlfn.STDEV.P(diabetes_tab[SEX])*SQRT(442))</f>
        <v>5.0680118739818564E-2</v>
      </c>
      <c r="O339">
        <f>(diabetes_tab[[#This Row],[BMI]]-AVERAGE(diabetes_tab[BMI]))/(_xlfn.STDEV.P(diabetes_tab[BMI])*SQRT(442))</f>
        <v>-1.2672826579092088E-2</v>
      </c>
      <c r="P339">
        <f>(diabetes_tab[[#This Row],[BP]]-AVERAGE(diabetes_tab[BP]))/(_xlfn.STDEV.P(diabetes_tab[BP])*SQRT(442))</f>
        <v>7.0072299175926681E-2</v>
      </c>
    </row>
    <row r="340" spans="1:16" x14ac:dyDescent="0.35">
      <c r="A340">
        <v>31</v>
      </c>
      <c r="B340">
        <v>1</v>
      </c>
      <c r="C340">
        <v>23.3</v>
      </c>
      <c r="D340">
        <v>85</v>
      </c>
      <c r="E340">
        <v>190</v>
      </c>
      <c r="F340">
        <v>130.80000000000001</v>
      </c>
      <c r="G340">
        <v>43</v>
      </c>
      <c r="H340">
        <v>4</v>
      </c>
      <c r="I340">
        <v>4.3944000000000001</v>
      </c>
      <c r="J340">
        <v>77</v>
      </c>
      <c r="K340">
        <v>214</v>
      </c>
      <c r="M340">
        <f>(diabetes_tab[[#This Row],[AGE]]-AVERAGE(diabetes_tab[AGE]))/(_xlfn.STDEV.P(diabetes_tab[AGE])*SQRT(442))</f>
        <v>-6.363517019512073E-2</v>
      </c>
      <c r="N340">
        <f>(diabetes_tab[[#This Row],[SEX]]-AVERAGE(diabetes_tab[SEX]))/(_xlfn.STDEV.P(diabetes_tab[SEX])*SQRT(442))</f>
        <v>-4.4641636506989102E-2</v>
      </c>
      <c r="O340">
        <f>(diabetes_tab[[#This Row],[BMI]]-AVERAGE(diabetes_tab[BMI]))/(_xlfn.STDEV.P(diabetes_tab[BMI])*SQRT(442))</f>
        <v>-3.3151255982827581E-2</v>
      </c>
      <c r="P340">
        <f>(diabetes_tab[[#This Row],[BP]]-AVERAGE(diabetes_tab[BP]))/(_xlfn.STDEV.P(diabetes_tab[BP])*SQRT(442))</f>
        <v>-3.3213230099551634E-2</v>
      </c>
    </row>
    <row r="341" spans="1:16" x14ac:dyDescent="0.35">
      <c r="A341">
        <v>56</v>
      </c>
      <c r="B341">
        <v>1</v>
      </c>
      <c r="C341">
        <v>25.7</v>
      </c>
      <c r="D341">
        <v>80</v>
      </c>
      <c r="E341">
        <v>244</v>
      </c>
      <c r="F341">
        <v>151.6</v>
      </c>
      <c r="G341">
        <v>59</v>
      </c>
      <c r="H341">
        <v>4</v>
      </c>
      <c r="I341">
        <v>5.1180000000000003</v>
      </c>
      <c r="J341">
        <v>95</v>
      </c>
      <c r="K341">
        <v>95</v>
      </c>
      <c r="M341">
        <f>(diabetes_tab[[#This Row],[AGE]]-AVERAGE(diabetes_tab[AGE]))/(_xlfn.STDEV.P(diabetes_tab[AGE])*SQRT(442))</f>
        <v>2.717829108036475E-2</v>
      </c>
      <c r="N341">
        <f>(diabetes_tab[[#This Row],[SEX]]-AVERAGE(diabetes_tab[SEX]))/(_xlfn.STDEV.P(diabetes_tab[SEX])*SQRT(442))</f>
        <v>-4.4641636506989102E-2</v>
      </c>
      <c r="O341">
        <f>(diabetes_tab[[#This Row],[BMI]]-AVERAGE(diabetes_tab[BMI]))/(_xlfn.STDEV.P(diabetes_tab[BMI])*SQRT(442))</f>
        <v>-7.2837662096880097E-3</v>
      </c>
      <c r="P341">
        <f>(diabetes_tab[[#This Row],[BP]]-AVERAGE(diabetes_tab[BP]))/(_xlfn.STDEV.P(diabetes_tab[BP])*SQRT(442))</f>
        <v>-5.0427484978798023E-2</v>
      </c>
    </row>
    <row r="342" spans="1:16" x14ac:dyDescent="0.35">
      <c r="A342">
        <v>44</v>
      </c>
      <c r="B342">
        <v>1</v>
      </c>
      <c r="C342">
        <v>25.1</v>
      </c>
      <c r="D342">
        <v>133</v>
      </c>
      <c r="E342">
        <v>182</v>
      </c>
      <c r="F342">
        <v>113</v>
      </c>
      <c r="G342">
        <v>55</v>
      </c>
      <c r="H342">
        <v>3</v>
      </c>
      <c r="I342">
        <v>4.2484999999999999</v>
      </c>
      <c r="J342">
        <v>84</v>
      </c>
      <c r="K342">
        <v>216</v>
      </c>
      <c r="M342">
        <f>(diabetes_tab[[#This Row],[AGE]]-AVERAGE(diabetes_tab[AGE]))/(_xlfn.STDEV.P(diabetes_tab[AGE])*SQRT(442))</f>
        <v>-1.641217033186828E-2</v>
      </c>
      <c r="N342">
        <f>(diabetes_tab[[#This Row],[SEX]]-AVERAGE(diabetes_tab[SEX]))/(_xlfn.STDEV.P(diabetes_tab[SEX])*SQRT(442))</f>
        <v>-4.4641636506989102E-2</v>
      </c>
      <c r="O342">
        <f>(diabetes_tab[[#This Row],[BMI]]-AVERAGE(diabetes_tab[BMI]))/(_xlfn.STDEV.P(diabetes_tab[BMI])*SQRT(442))</f>
        <v>-1.3750638652972881E-2</v>
      </c>
      <c r="P342">
        <f>(diabetes_tab[[#This Row],[BP]]-AVERAGE(diabetes_tab[BP]))/(_xlfn.STDEV.P(diabetes_tab[BP])*SQRT(442))</f>
        <v>0.13204361674121368</v>
      </c>
    </row>
    <row r="343" spans="1:16" x14ac:dyDescent="0.35">
      <c r="A343">
        <v>57</v>
      </c>
      <c r="B343">
        <v>2</v>
      </c>
      <c r="C343">
        <v>31.9</v>
      </c>
      <c r="D343">
        <v>111</v>
      </c>
      <c r="E343">
        <v>173</v>
      </c>
      <c r="F343">
        <v>116.2</v>
      </c>
      <c r="G343">
        <v>41</v>
      </c>
      <c r="H343">
        <v>4</v>
      </c>
      <c r="I343">
        <v>4.3693999999999997</v>
      </c>
      <c r="J343">
        <v>87</v>
      </c>
      <c r="K343">
        <v>263</v>
      </c>
      <c r="M343">
        <f>(diabetes_tab[[#This Row],[AGE]]-AVERAGE(diabetes_tab[AGE]))/(_xlfn.STDEV.P(diabetes_tab[AGE])*SQRT(442))</f>
        <v>3.0810829531384167E-2</v>
      </c>
      <c r="N343">
        <f>(diabetes_tab[[#This Row],[SEX]]-AVERAGE(diabetes_tab[SEX]))/(_xlfn.STDEV.P(diabetes_tab[SEX])*SQRT(442))</f>
        <v>5.0680118739818564E-2</v>
      </c>
      <c r="O343">
        <f>(diabetes_tab[[#This Row],[BMI]]-AVERAGE(diabetes_tab[BMI]))/(_xlfn.STDEV.P(diabetes_tab[BMI])*SQRT(442))</f>
        <v>5.9540582370922572E-2</v>
      </c>
      <c r="P343">
        <f>(diabetes_tab[[#This Row],[BP]]-AVERAGE(diabetes_tab[BP]))/(_xlfn.STDEV.P(diabetes_tab[BP])*SQRT(442))</f>
        <v>5.6300895272529579E-2</v>
      </c>
    </row>
    <row r="344" spans="1:16" x14ac:dyDescent="0.35">
      <c r="A344">
        <v>64</v>
      </c>
      <c r="B344">
        <v>2</v>
      </c>
      <c r="C344">
        <v>28.4</v>
      </c>
      <c r="D344">
        <v>111</v>
      </c>
      <c r="E344">
        <v>184</v>
      </c>
      <c r="F344">
        <v>127</v>
      </c>
      <c r="G344">
        <v>41</v>
      </c>
      <c r="H344">
        <v>4</v>
      </c>
      <c r="I344">
        <v>4.3819999999999997</v>
      </c>
      <c r="J344">
        <v>97</v>
      </c>
      <c r="K344">
        <v>178</v>
      </c>
      <c r="M344">
        <f>(diabetes_tab[[#This Row],[AGE]]-AVERAGE(diabetes_tab[AGE]))/(_xlfn.STDEV.P(diabetes_tab[AGE])*SQRT(442))</f>
        <v>5.6238598688520103E-2</v>
      </c>
      <c r="N344">
        <f>(diabetes_tab[[#This Row],[SEX]]-AVERAGE(diabetes_tab[SEX]))/(_xlfn.STDEV.P(diabetes_tab[SEX])*SQRT(442))</f>
        <v>5.0680118739818564E-2</v>
      </c>
      <c r="O344">
        <f>(diabetes_tab[[#This Row],[BMI]]-AVERAGE(diabetes_tab[BMI]))/(_xlfn.STDEV.P(diabetes_tab[BMI])*SQRT(442))</f>
        <v>2.1817159785094013E-2</v>
      </c>
      <c r="P344">
        <f>(diabetes_tab[[#This Row],[BP]]-AVERAGE(diabetes_tab[BP]))/(_xlfn.STDEV.P(diabetes_tab[BP])*SQRT(442))</f>
        <v>5.6300895272529579E-2</v>
      </c>
    </row>
    <row r="345" spans="1:16" x14ac:dyDescent="0.35">
      <c r="A345">
        <v>43</v>
      </c>
      <c r="B345">
        <v>1</v>
      </c>
      <c r="C345">
        <v>28.1</v>
      </c>
      <c r="D345">
        <v>121</v>
      </c>
      <c r="E345">
        <v>192</v>
      </c>
      <c r="F345">
        <v>121</v>
      </c>
      <c r="G345">
        <v>60</v>
      </c>
      <c r="H345">
        <v>3</v>
      </c>
      <c r="I345">
        <v>4.0072999999999999</v>
      </c>
      <c r="J345">
        <v>93</v>
      </c>
      <c r="K345">
        <v>113</v>
      </c>
      <c r="M345">
        <f>(diabetes_tab[[#This Row],[AGE]]-AVERAGE(diabetes_tab[AGE]))/(_xlfn.STDEV.P(diabetes_tab[AGE])*SQRT(442))</f>
        <v>-2.00447087828877E-2</v>
      </c>
      <c r="N345">
        <f>(diabetes_tab[[#This Row],[SEX]]-AVERAGE(diabetes_tab[SEX]))/(_xlfn.STDEV.P(diabetes_tab[SEX])*SQRT(442))</f>
        <v>-4.4641636506989102E-2</v>
      </c>
      <c r="O345">
        <f>(diabetes_tab[[#This Row],[BMI]]-AVERAGE(diabetes_tab[BMI]))/(_xlfn.STDEV.P(diabetes_tab[BMI])*SQRT(442))</f>
        <v>1.8583723563451598E-2</v>
      </c>
      <c r="P345">
        <f>(diabetes_tab[[#This Row],[BP]]-AVERAGE(diabetes_tab[BP]))/(_xlfn.STDEV.P(diabetes_tab[BP])*SQRT(442))</f>
        <v>9.072940503102235E-2</v>
      </c>
    </row>
    <row r="346" spans="1:16" x14ac:dyDescent="0.35">
      <c r="A346">
        <v>19</v>
      </c>
      <c r="B346">
        <v>1</v>
      </c>
      <c r="C346">
        <v>25.3</v>
      </c>
      <c r="D346">
        <v>83</v>
      </c>
      <c r="E346">
        <v>225</v>
      </c>
      <c r="F346">
        <v>156.6</v>
      </c>
      <c r="G346">
        <v>46</v>
      </c>
      <c r="H346">
        <v>5</v>
      </c>
      <c r="I346">
        <v>4.7184999999999997</v>
      </c>
      <c r="J346">
        <v>84</v>
      </c>
      <c r="K346">
        <v>200</v>
      </c>
      <c r="M346">
        <f>(diabetes_tab[[#This Row],[AGE]]-AVERAGE(diabetes_tab[AGE]))/(_xlfn.STDEV.P(diabetes_tab[AGE])*SQRT(442))</f>
        <v>-0.10722563160735375</v>
      </c>
      <c r="N346">
        <f>(diabetes_tab[[#This Row],[SEX]]-AVERAGE(diabetes_tab[SEX]))/(_xlfn.STDEV.P(diabetes_tab[SEX])*SQRT(442))</f>
        <v>-4.4641636506989102E-2</v>
      </c>
      <c r="O346">
        <f>(diabetes_tab[[#This Row],[BMI]]-AVERAGE(diabetes_tab[BMI]))/(_xlfn.STDEV.P(diabetes_tab[BMI])*SQRT(442))</f>
        <v>-1.1595014505211257E-2</v>
      </c>
      <c r="P346">
        <f>(diabetes_tab[[#This Row],[BP]]-AVERAGE(diabetes_tab[BP]))/(_xlfn.STDEV.P(diabetes_tab[BP])*SQRT(442))</f>
        <v>-4.0098932051250188E-2</v>
      </c>
    </row>
    <row r="347" spans="1:16" x14ac:dyDescent="0.35">
      <c r="A347">
        <v>71</v>
      </c>
      <c r="B347">
        <v>2</v>
      </c>
      <c r="C347">
        <v>26.1</v>
      </c>
      <c r="D347">
        <v>85</v>
      </c>
      <c r="E347">
        <v>220</v>
      </c>
      <c r="F347">
        <v>152.4</v>
      </c>
      <c r="G347">
        <v>47</v>
      </c>
      <c r="H347">
        <v>5</v>
      </c>
      <c r="I347">
        <v>4.6346999999999996</v>
      </c>
      <c r="J347">
        <v>91</v>
      </c>
      <c r="K347">
        <v>139</v>
      </c>
      <c r="M347">
        <f>(diabetes_tab[[#This Row],[AGE]]-AVERAGE(diabetes_tab[AGE]))/(_xlfn.STDEV.P(diabetes_tab[AGE])*SQRT(442))</f>
        <v>8.1666367845656035E-2</v>
      </c>
      <c r="N347">
        <f>(diabetes_tab[[#This Row],[SEX]]-AVERAGE(diabetes_tab[SEX]))/(_xlfn.STDEV.P(diabetes_tab[SEX])*SQRT(442))</f>
        <v>5.0680118739818564E-2</v>
      </c>
      <c r="O347">
        <f>(diabetes_tab[[#This Row],[BMI]]-AVERAGE(diabetes_tab[BMI]))/(_xlfn.STDEV.P(diabetes_tab[BMI])*SQRT(442))</f>
        <v>-2.9725179141647223E-3</v>
      </c>
      <c r="P347">
        <f>(diabetes_tab[[#This Row],[BP]]-AVERAGE(diabetes_tab[BP]))/(_xlfn.STDEV.P(diabetes_tab[BP])*SQRT(442))</f>
        <v>-3.3213230099551634E-2</v>
      </c>
    </row>
    <row r="348" spans="1:16" x14ac:dyDescent="0.35">
      <c r="A348">
        <v>50</v>
      </c>
      <c r="B348">
        <v>2</v>
      </c>
      <c r="C348">
        <v>28</v>
      </c>
      <c r="D348">
        <v>104</v>
      </c>
      <c r="E348">
        <v>282</v>
      </c>
      <c r="F348">
        <v>196.8</v>
      </c>
      <c r="G348">
        <v>44</v>
      </c>
      <c r="H348">
        <v>6</v>
      </c>
      <c r="I348">
        <v>5.3278999999999996</v>
      </c>
      <c r="J348">
        <v>95</v>
      </c>
      <c r="K348">
        <v>139</v>
      </c>
      <c r="M348">
        <f>(diabetes_tab[[#This Row],[AGE]]-AVERAGE(diabetes_tab[AGE]))/(_xlfn.STDEV.P(diabetes_tab[AGE])*SQRT(442))</f>
        <v>5.3830603742482342E-3</v>
      </c>
      <c r="N348">
        <f>(diabetes_tab[[#This Row],[SEX]]-AVERAGE(diabetes_tab[SEX]))/(_xlfn.STDEV.P(diabetes_tab[SEX])*SQRT(442))</f>
        <v>5.0680118739818564E-2</v>
      </c>
      <c r="O348">
        <f>(diabetes_tab[[#This Row],[BMI]]-AVERAGE(diabetes_tab[BMI]))/(_xlfn.STDEV.P(diabetes_tab[BMI])*SQRT(442))</f>
        <v>1.7505911489570765E-2</v>
      </c>
      <c r="P348">
        <f>(diabetes_tab[[#This Row],[BP]]-AVERAGE(diabetes_tab[BP]))/(_xlfn.STDEV.P(diabetes_tab[BP])*SQRT(442))</f>
        <v>3.2200938441584635E-2</v>
      </c>
    </row>
    <row r="349" spans="1:16" x14ac:dyDescent="0.35">
      <c r="A349">
        <v>59</v>
      </c>
      <c r="B349">
        <v>2</v>
      </c>
      <c r="C349">
        <v>23.6</v>
      </c>
      <c r="D349">
        <v>73</v>
      </c>
      <c r="E349">
        <v>180</v>
      </c>
      <c r="F349">
        <v>107.4</v>
      </c>
      <c r="G349">
        <v>51</v>
      </c>
      <c r="H349">
        <v>4</v>
      </c>
      <c r="I349">
        <v>4.6821000000000002</v>
      </c>
      <c r="J349">
        <v>84</v>
      </c>
      <c r="K349">
        <v>88</v>
      </c>
      <c r="M349">
        <f>(diabetes_tab[[#This Row],[AGE]]-AVERAGE(diabetes_tab[AGE]))/(_xlfn.STDEV.P(diabetes_tab[AGE])*SQRT(442))</f>
        <v>3.8075906433423005E-2</v>
      </c>
      <c r="N349">
        <f>(diabetes_tab[[#This Row],[SEX]]-AVERAGE(diabetes_tab[SEX]))/(_xlfn.STDEV.P(diabetes_tab[SEX])*SQRT(442))</f>
        <v>5.0680118739818564E-2</v>
      </c>
      <c r="O349">
        <f>(diabetes_tab[[#This Row],[BMI]]-AVERAGE(diabetes_tab[BMI]))/(_xlfn.STDEV.P(diabetes_tab[BMI])*SQRT(442))</f>
        <v>-2.9917819761185124E-2</v>
      </c>
      <c r="P349">
        <f>(diabetes_tab[[#This Row],[BP]]-AVERAGE(diabetes_tab[BP]))/(_xlfn.STDEV.P(diabetes_tab[BP])*SQRT(442))</f>
        <v>-7.4527441809742967E-2</v>
      </c>
    </row>
    <row r="350" spans="1:16" x14ac:dyDescent="0.35">
      <c r="A350">
        <v>57</v>
      </c>
      <c r="B350">
        <v>1</v>
      </c>
      <c r="C350">
        <v>24.5</v>
      </c>
      <c r="D350">
        <v>93</v>
      </c>
      <c r="E350">
        <v>186</v>
      </c>
      <c r="F350">
        <v>96.6</v>
      </c>
      <c r="G350">
        <v>71</v>
      </c>
      <c r="H350">
        <v>3</v>
      </c>
      <c r="I350">
        <v>4.5217999999999998</v>
      </c>
      <c r="J350">
        <v>91</v>
      </c>
      <c r="K350">
        <v>148</v>
      </c>
      <c r="M350">
        <f>(diabetes_tab[[#This Row],[AGE]]-AVERAGE(diabetes_tab[AGE]))/(_xlfn.STDEV.P(diabetes_tab[AGE])*SQRT(442))</f>
        <v>3.0810829531384167E-2</v>
      </c>
      <c r="N350">
        <f>(diabetes_tab[[#This Row],[SEX]]-AVERAGE(diabetes_tab[SEX]))/(_xlfn.STDEV.P(diabetes_tab[SEX])*SQRT(442))</f>
        <v>-4.4641636506989102E-2</v>
      </c>
      <c r="O350">
        <f>(diabetes_tab[[#This Row],[BMI]]-AVERAGE(diabetes_tab[BMI]))/(_xlfn.STDEV.P(diabetes_tab[BMI])*SQRT(442))</f>
        <v>-2.0217511096257794E-2</v>
      </c>
      <c r="P350">
        <f>(diabetes_tab[[#This Row],[BP]]-AVERAGE(diabetes_tab[BP]))/(_xlfn.STDEV.P(diabetes_tab[BP])*SQRT(442))</f>
        <v>-5.6704222927574169E-3</v>
      </c>
    </row>
    <row r="351" spans="1:16" x14ac:dyDescent="0.35">
      <c r="A351">
        <v>49</v>
      </c>
      <c r="B351">
        <v>2</v>
      </c>
      <c r="C351">
        <v>21</v>
      </c>
      <c r="D351">
        <v>82</v>
      </c>
      <c r="E351">
        <v>119</v>
      </c>
      <c r="F351">
        <v>85.4</v>
      </c>
      <c r="G351">
        <v>23</v>
      </c>
      <c r="H351">
        <v>5</v>
      </c>
      <c r="I351">
        <v>3.9702999999999999</v>
      </c>
      <c r="J351">
        <v>74</v>
      </c>
      <c r="K351">
        <v>88</v>
      </c>
      <c r="M351">
        <f>(diabetes_tab[[#This Row],[AGE]]-AVERAGE(diabetes_tab[AGE]))/(_xlfn.STDEV.P(diabetes_tab[AGE])*SQRT(442))</f>
        <v>1.7505219232288153E-3</v>
      </c>
      <c r="N351">
        <f>(diabetes_tab[[#This Row],[SEX]]-AVERAGE(diabetes_tab[SEX]))/(_xlfn.STDEV.P(diabetes_tab[SEX])*SQRT(442))</f>
        <v>5.0680118739818564E-2</v>
      </c>
      <c r="O351">
        <f>(diabetes_tab[[#This Row],[BMI]]-AVERAGE(diabetes_tab[BMI]))/(_xlfn.STDEV.P(diabetes_tab[BMI])*SQRT(442))</f>
        <v>-5.7940933682086353E-2</v>
      </c>
      <c r="P351">
        <f>(diabetes_tab[[#This Row],[BP]]-AVERAGE(diabetes_tab[BP]))/(_xlfn.STDEV.P(diabetes_tab[BP])*SQRT(442))</f>
        <v>-4.3541783027099469E-2</v>
      </c>
    </row>
    <row r="352" spans="1:16" x14ac:dyDescent="0.35">
      <c r="A352">
        <v>41</v>
      </c>
      <c r="B352">
        <v>2</v>
      </c>
      <c r="C352">
        <v>32</v>
      </c>
      <c r="D352">
        <v>126</v>
      </c>
      <c r="E352">
        <v>198</v>
      </c>
      <c r="F352">
        <v>104.2</v>
      </c>
      <c r="G352">
        <v>49</v>
      </c>
      <c r="H352">
        <v>4</v>
      </c>
      <c r="I352">
        <v>5.4116</v>
      </c>
      <c r="J352">
        <v>124</v>
      </c>
      <c r="K352">
        <v>243</v>
      </c>
      <c r="M352">
        <f>(diabetes_tab[[#This Row],[AGE]]-AVERAGE(diabetes_tab[AGE]))/(_xlfn.STDEV.P(diabetes_tab[AGE])*SQRT(442))</f>
        <v>-2.7309785684926539E-2</v>
      </c>
      <c r="N352">
        <f>(diabetes_tab[[#This Row],[SEX]]-AVERAGE(diabetes_tab[SEX]))/(_xlfn.STDEV.P(diabetes_tab[SEX])*SQRT(442))</f>
        <v>5.0680118739818564E-2</v>
      </c>
      <c r="O352">
        <f>(diabetes_tab[[#This Row],[BMI]]-AVERAGE(diabetes_tab[BMI]))/(_xlfn.STDEV.P(diabetes_tab[BMI])*SQRT(442))</f>
        <v>6.0618394444803408E-2</v>
      </c>
      <c r="P352">
        <f>(diabetes_tab[[#This Row],[BP]]-AVERAGE(diabetes_tab[BP]))/(_xlfn.STDEV.P(diabetes_tab[BP])*SQRT(442))</f>
        <v>0.10794365991026873</v>
      </c>
    </row>
    <row r="353" spans="1:16" x14ac:dyDescent="0.35">
      <c r="A353">
        <v>25</v>
      </c>
      <c r="B353">
        <v>2</v>
      </c>
      <c r="C353">
        <v>22.6</v>
      </c>
      <c r="D353">
        <v>85</v>
      </c>
      <c r="E353">
        <v>130</v>
      </c>
      <c r="F353">
        <v>71</v>
      </c>
      <c r="G353">
        <v>48</v>
      </c>
      <c r="H353">
        <v>3</v>
      </c>
      <c r="I353">
        <v>4.0072999999999999</v>
      </c>
      <c r="J353">
        <v>81</v>
      </c>
      <c r="K353">
        <v>71</v>
      </c>
      <c r="M353">
        <f>(diabetes_tab[[#This Row],[AGE]]-AVERAGE(diabetes_tab[AGE]))/(_xlfn.STDEV.P(diabetes_tab[AGE])*SQRT(442))</f>
        <v>-8.5430400901237241E-2</v>
      </c>
      <c r="N353">
        <f>(diabetes_tab[[#This Row],[SEX]]-AVERAGE(diabetes_tab[SEX]))/(_xlfn.STDEV.P(diabetes_tab[SEX])*SQRT(442))</f>
        <v>5.0680118739818564E-2</v>
      </c>
      <c r="O353">
        <f>(diabetes_tab[[#This Row],[BMI]]-AVERAGE(diabetes_tab[BMI]))/(_xlfn.STDEV.P(diabetes_tab[BMI])*SQRT(442))</f>
        <v>-4.0695940499993283E-2</v>
      </c>
      <c r="P353">
        <f>(diabetes_tab[[#This Row],[BP]]-AVERAGE(diabetes_tab[BP]))/(_xlfn.STDEV.P(diabetes_tab[BP])*SQRT(442))</f>
        <v>-3.3213230099551634E-2</v>
      </c>
    </row>
    <row r="354" spans="1:16" x14ac:dyDescent="0.35">
      <c r="A354">
        <v>52</v>
      </c>
      <c r="B354">
        <v>2</v>
      </c>
      <c r="C354">
        <v>19.7</v>
      </c>
      <c r="D354">
        <v>81</v>
      </c>
      <c r="E354">
        <v>152</v>
      </c>
      <c r="F354">
        <v>53.4</v>
      </c>
      <c r="G354">
        <v>82</v>
      </c>
      <c r="H354">
        <v>2</v>
      </c>
      <c r="I354">
        <v>4.4188000000000001</v>
      </c>
      <c r="J354">
        <v>82</v>
      </c>
      <c r="K354">
        <v>77</v>
      </c>
      <c r="M354">
        <f>(diabetes_tab[[#This Row],[AGE]]-AVERAGE(diabetes_tab[AGE]))/(_xlfn.STDEV.P(diabetes_tab[AGE])*SQRT(442))</f>
        <v>1.2648137276287072E-2</v>
      </c>
      <c r="N354">
        <f>(diabetes_tab[[#This Row],[SEX]]-AVERAGE(diabetes_tab[SEX]))/(_xlfn.STDEV.P(diabetes_tab[SEX])*SQRT(442))</f>
        <v>5.0680118739818564E-2</v>
      </c>
      <c r="O354">
        <f>(diabetes_tab[[#This Row],[BMI]]-AVERAGE(diabetes_tab[BMI]))/(_xlfn.STDEV.P(diabetes_tab[BMI])*SQRT(442))</f>
        <v>-7.1952490642536962E-2</v>
      </c>
      <c r="P354">
        <f>(diabetes_tab[[#This Row],[BP]]-AVERAGE(diabetes_tab[BP]))/(_xlfn.STDEV.P(diabetes_tab[BP])*SQRT(442))</f>
        <v>-4.6984634002948743E-2</v>
      </c>
    </row>
    <row r="355" spans="1:16" x14ac:dyDescent="0.35">
      <c r="A355">
        <v>34</v>
      </c>
      <c r="B355">
        <v>1</v>
      </c>
      <c r="C355">
        <v>21.2</v>
      </c>
      <c r="D355">
        <v>84</v>
      </c>
      <c r="E355">
        <v>254</v>
      </c>
      <c r="F355">
        <v>113.4</v>
      </c>
      <c r="G355">
        <v>52</v>
      </c>
      <c r="H355">
        <v>5</v>
      </c>
      <c r="I355">
        <v>6.0936000000000003</v>
      </c>
      <c r="J355">
        <v>92</v>
      </c>
      <c r="K355">
        <v>109</v>
      </c>
      <c r="M355">
        <f>(diabetes_tab[[#This Row],[AGE]]-AVERAGE(diabetes_tab[AGE]))/(_xlfn.STDEV.P(diabetes_tab[AGE])*SQRT(442))</f>
        <v>-5.2737554842062467E-2</v>
      </c>
      <c r="N355">
        <f>(diabetes_tab[[#This Row],[SEX]]-AVERAGE(diabetes_tab[SEX]))/(_xlfn.STDEV.P(diabetes_tab[SEX])*SQRT(442))</f>
        <v>-4.4641636506989102E-2</v>
      </c>
      <c r="O355">
        <f>(diabetes_tab[[#This Row],[BMI]]-AVERAGE(diabetes_tab[BMI]))/(_xlfn.STDEV.P(diabetes_tab[BMI])*SQRT(442))</f>
        <v>-5.5785309534324728E-2</v>
      </c>
      <c r="P355">
        <f>(diabetes_tab[[#This Row],[BP]]-AVERAGE(diabetes_tab[BP]))/(_xlfn.STDEV.P(diabetes_tab[BP])*SQRT(442))</f>
        <v>-3.6656081075400915E-2</v>
      </c>
    </row>
    <row r="356" spans="1:16" x14ac:dyDescent="0.35">
      <c r="A356">
        <v>42</v>
      </c>
      <c r="B356">
        <v>2</v>
      </c>
      <c r="C356">
        <v>30.6</v>
      </c>
      <c r="D356">
        <v>101</v>
      </c>
      <c r="E356">
        <v>269</v>
      </c>
      <c r="F356">
        <v>172.2</v>
      </c>
      <c r="G356">
        <v>50</v>
      </c>
      <c r="H356">
        <v>5</v>
      </c>
      <c r="I356">
        <v>5.4553000000000003</v>
      </c>
      <c r="J356">
        <v>106</v>
      </c>
      <c r="K356">
        <v>272</v>
      </c>
      <c r="M356">
        <f>(diabetes_tab[[#This Row],[AGE]]-AVERAGE(diabetes_tab[AGE]))/(_xlfn.STDEV.P(diabetes_tab[AGE])*SQRT(442))</f>
        <v>-2.3677247233907118E-2</v>
      </c>
      <c r="N356">
        <f>(diabetes_tab[[#This Row],[SEX]]-AVERAGE(diabetes_tab[SEX]))/(_xlfn.STDEV.P(diabetes_tab[SEX])*SQRT(442))</f>
        <v>5.0680118739818564E-2</v>
      </c>
      <c r="O356">
        <f>(diabetes_tab[[#This Row],[BMI]]-AVERAGE(diabetes_tab[BMI]))/(_xlfn.STDEV.P(diabetes_tab[BMI])*SQRT(442))</f>
        <v>4.5529025410471997E-2</v>
      </c>
      <c r="P356">
        <f>(diabetes_tab[[#This Row],[BP]]-AVERAGE(diabetes_tab[BP]))/(_xlfn.STDEV.P(diabetes_tab[BP])*SQRT(442))</f>
        <v>2.1872385514036804E-2</v>
      </c>
    </row>
    <row r="357" spans="1:16" x14ac:dyDescent="0.35">
      <c r="A357">
        <v>28</v>
      </c>
      <c r="B357">
        <v>2</v>
      </c>
      <c r="C357">
        <v>25.5</v>
      </c>
      <c r="D357">
        <v>99</v>
      </c>
      <c r="E357">
        <v>162</v>
      </c>
      <c r="F357">
        <v>101.6</v>
      </c>
      <c r="G357">
        <v>46</v>
      </c>
      <c r="H357">
        <v>4</v>
      </c>
      <c r="I357">
        <v>4.2766999999999999</v>
      </c>
      <c r="J357">
        <v>94</v>
      </c>
      <c r="K357">
        <v>60</v>
      </c>
      <c r="M357">
        <f>(diabetes_tab[[#This Row],[AGE]]-AVERAGE(diabetes_tab[AGE]))/(_xlfn.STDEV.P(diabetes_tab[AGE])*SQRT(442))</f>
        <v>-7.4532785548178979E-2</v>
      </c>
      <c r="N357">
        <f>(diabetes_tab[[#This Row],[SEX]]-AVERAGE(diabetes_tab[SEX]))/(_xlfn.STDEV.P(diabetes_tab[SEX])*SQRT(442))</f>
        <v>5.0680118739818564E-2</v>
      </c>
      <c r="O357">
        <f>(diabetes_tab[[#This Row],[BMI]]-AVERAGE(diabetes_tab[BMI]))/(_xlfn.STDEV.P(diabetes_tab[BMI])*SQRT(442))</f>
        <v>-9.439390357449633E-3</v>
      </c>
      <c r="P357">
        <f>(diabetes_tab[[#This Row],[BP]]-AVERAGE(diabetes_tab[BP]))/(_xlfn.STDEV.P(diabetes_tab[BP])*SQRT(442))</f>
        <v>1.4986683562338248E-2</v>
      </c>
    </row>
    <row r="358" spans="1:16" x14ac:dyDescent="0.35">
      <c r="A358">
        <v>47</v>
      </c>
      <c r="B358">
        <v>2</v>
      </c>
      <c r="C358">
        <v>23.3</v>
      </c>
      <c r="D358">
        <v>90</v>
      </c>
      <c r="E358">
        <v>195</v>
      </c>
      <c r="F358">
        <v>125.8</v>
      </c>
      <c r="G358">
        <v>54</v>
      </c>
      <c r="H358">
        <v>4</v>
      </c>
      <c r="I358">
        <v>4.3307000000000002</v>
      </c>
      <c r="J358">
        <v>73</v>
      </c>
      <c r="K358">
        <v>54</v>
      </c>
      <c r="M358">
        <f>(diabetes_tab[[#This Row],[AGE]]-AVERAGE(diabetes_tab[AGE]))/(_xlfn.STDEV.P(diabetes_tab[AGE])*SQRT(442))</f>
        <v>-5.5145549788100231E-3</v>
      </c>
      <c r="N358">
        <f>(diabetes_tab[[#This Row],[SEX]]-AVERAGE(diabetes_tab[SEX]))/(_xlfn.STDEV.P(diabetes_tab[SEX])*SQRT(442))</f>
        <v>5.0680118739818564E-2</v>
      </c>
      <c r="O358">
        <f>(diabetes_tab[[#This Row],[BMI]]-AVERAGE(diabetes_tab[BMI]))/(_xlfn.STDEV.P(diabetes_tab[BMI])*SQRT(442))</f>
        <v>-3.3151255982827581E-2</v>
      </c>
      <c r="P358">
        <f>(diabetes_tab[[#This Row],[BP]]-AVERAGE(diabetes_tab[BP]))/(_xlfn.STDEV.P(diabetes_tab[BP])*SQRT(442))</f>
        <v>-1.5998975220305248E-2</v>
      </c>
    </row>
    <row r="359" spans="1:16" x14ac:dyDescent="0.35">
      <c r="A359">
        <v>32</v>
      </c>
      <c r="B359">
        <v>2</v>
      </c>
      <c r="C359">
        <v>31</v>
      </c>
      <c r="D359">
        <v>100</v>
      </c>
      <c r="E359">
        <v>177</v>
      </c>
      <c r="F359">
        <v>96.2</v>
      </c>
      <c r="G359">
        <v>45</v>
      </c>
      <c r="H359">
        <v>4</v>
      </c>
      <c r="I359">
        <v>5.1874000000000002</v>
      </c>
      <c r="J359">
        <v>77</v>
      </c>
      <c r="K359">
        <v>221</v>
      </c>
      <c r="M359">
        <f>(diabetes_tab[[#This Row],[AGE]]-AVERAGE(diabetes_tab[AGE]))/(_xlfn.STDEV.P(diabetes_tab[AGE])*SQRT(442))</f>
        <v>-6.0002631744101309E-2</v>
      </c>
      <c r="N359">
        <f>(diabetes_tab[[#This Row],[SEX]]-AVERAGE(diabetes_tab[SEX]))/(_xlfn.STDEV.P(diabetes_tab[SEX])*SQRT(442))</f>
        <v>5.0680118739818564E-2</v>
      </c>
      <c r="O359">
        <f>(diabetes_tab[[#This Row],[BMI]]-AVERAGE(diabetes_tab[BMI]))/(_xlfn.STDEV.P(diabetes_tab[BMI])*SQRT(442))</f>
        <v>4.9840273705995246E-2</v>
      </c>
      <c r="P359">
        <f>(diabetes_tab[[#This Row],[BP]]-AVERAGE(diabetes_tab[BP]))/(_xlfn.STDEV.P(diabetes_tab[BP])*SQRT(442))</f>
        <v>1.8429534538187527E-2</v>
      </c>
    </row>
    <row r="360" spans="1:16" x14ac:dyDescent="0.35">
      <c r="A360">
        <v>43</v>
      </c>
      <c r="B360">
        <v>1</v>
      </c>
      <c r="C360">
        <v>18.5</v>
      </c>
      <c r="D360">
        <v>87</v>
      </c>
      <c r="E360">
        <v>163</v>
      </c>
      <c r="F360">
        <v>93.6</v>
      </c>
      <c r="G360">
        <v>61</v>
      </c>
      <c r="H360">
        <v>2.67</v>
      </c>
      <c r="I360">
        <v>3.7376999999999998</v>
      </c>
      <c r="J360">
        <v>80</v>
      </c>
      <c r="K360">
        <v>90</v>
      </c>
      <c r="M360">
        <f>(diabetes_tab[[#This Row],[AGE]]-AVERAGE(diabetes_tab[AGE]))/(_xlfn.STDEV.P(diabetes_tab[AGE])*SQRT(442))</f>
        <v>-2.00447087828877E-2</v>
      </c>
      <c r="N360">
        <f>(diabetes_tab[[#This Row],[SEX]]-AVERAGE(diabetes_tab[SEX]))/(_xlfn.STDEV.P(diabetes_tab[SEX])*SQRT(442))</f>
        <v>-4.4641636506989102E-2</v>
      </c>
      <c r="O360">
        <f>(diabetes_tab[[#This Row],[BMI]]-AVERAGE(diabetes_tab[BMI]))/(_xlfn.STDEV.P(diabetes_tab[BMI])*SQRT(442))</f>
        <v>-8.4886235529106749E-2</v>
      </c>
      <c r="P360">
        <f>(diabetes_tab[[#This Row],[BP]]-AVERAGE(diabetes_tab[BP]))/(_xlfn.STDEV.P(diabetes_tab[BP])*SQRT(442))</f>
        <v>-2.632752814785308E-2</v>
      </c>
    </row>
    <row r="361" spans="1:16" x14ac:dyDescent="0.35">
      <c r="A361">
        <v>59</v>
      </c>
      <c r="B361">
        <v>2</v>
      </c>
      <c r="C361">
        <v>26.9</v>
      </c>
      <c r="D361">
        <v>104</v>
      </c>
      <c r="E361">
        <v>194</v>
      </c>
      <c r="F361">
        <v>126.6</v>
      </c>
      <c r="G361">
        <v>43</v>
      </c>
      <c r="H361">
        <v>5</v>
      </c>
      <c r="I361">
        <v>4.8040000000000003</v>
      </c>
      <c r="J361">
        <v>106</v>
      </c>
      <c r="K361">
        <v>311</v>
      </c>
      <c r="M361">
        <f>(diabetes_tab[[#This Row],[AGE]]-AVERAGE(diabetes_tab[AGE]))/(_xlfn.STDEV.P(diabetes_tab[AGE])*SQRT(442))</f>
        <v>3.8075906433423005E-2</v>
      </c>
      <c r="N361">
        <f>(diabetes_tab[[#This Row],[SEX]]-AVERAGE(diabetes_tab[SEX]))/(_xlfn.STDEV.P(diabetes_tab[SEX])*SQRT(442))</f>
        <v>5.0680118739818564E-2</v>
      </c>
      <c r="O361">
        <f>(diabetes_tab[[#This Row],[BMI]]-AVERAGE(diabetes_tab[BMI]))/(_xlfn.STDEV.P(diabetes_tab[BMI])*SQRT(442))</f>
        <v>5.6499786768817745E-3</v>
      </c>
      <c r="P361">
        <f>(diabetes_tab[[#This Row],[BP]]-AVERAGE(diabetes_tab[BP]))/(_xlfn.STDEV.P(diabetes_tab[BP])*SQRT(442))</f>
        <v>3.2200938441584635E-2</v>
      </c>
    </row>
    <row r="362" spans="1:16" x14ac:dyDescent="0.35">
      <c r="A362">
        <v>53</v>
      </c>
      <c r="B362">
        <v>1</v>
      </c>
      <c r="C362">
        <v>28.3</v>
      </c>
      <c r="D362">
        <v>101</v>
      </c>
      <c r="E362">
        <v>179</v>
      </c>
      <c r="F362">
        <v>107</v>
      </c>
      <c r="G362">
        <v>48</v>
      </c>
      <c r="H362">
        <v>4</v>
      </c>
      <c r="I362">
        <v>4.7874999999999996</v>
      </c>
      <c r="J362">
        <v>101</v>
      </c>
      <c r="K362">
        <v>281</v>
      </c>
      <c r="M362">
        <f>(diabetes_tab[[#This Row],[AGE]]-AVERAGE(diabetes_tab[AGE]))/(_xlfn.STDEV.P(diabetes_tab[AGE])*SQRT(442))</f>
        <v>1.6280675727306491E-2</v>
      </c>
      <c r="N362">
        <f>(diabetes_tab[[#This Row],[SEX]]-AVERAGE(diabetes_tab[SEX]))/(_xlfn.STDEV.P(diabetes_tab[SEX])*SQRT(442))</f>
        <v>-4.4641636506989102E-2</v>
      </c>
      <c r="O362">
        <f>(diabetes_tab[[#This Row],[BMI]]-AVERAGE(diabetes_tab[BMI]))/(_xlfn.STDEV.P(diabetes_tab[BMI])*SQRT(442))</f>
        <v>2.0739347711213222E-2</v>
      </c>
      <c r="P362">
        <f>(diabetes_tab[[#This Row],[BP]]-AVERAGE(diabetes_tab[BP]))/(_xlfn.STDEV.P(diabetes_tab[BP])*SQRT(442))</f>
        <v>2.1872385514036804E-2</v>
      </c>
    </row>
    <row r="363" spans="1:16" x14ac:dyDescent="0.35">
      <c r="A363">
        <v>60</v>
      </c>
      <c r="B363">
        <v>1</v>
      </c>
      <c r="C363">
        <v>25.7</v>
      </c>
      <c r="D363">
        <v>103</v>
      </c>
      <c r="E363">
        <v>158</v>
      </c>
      <c r="F363">
        <v>84.6</v>
      </c>
      <c r="G363">
        <v>64</v>
      </c>
      <c r="H363">
        <v>2</v>
      </c>
      <c r="I363">
        <v>3.8500999999999999</v>
      </c>
      <c r="J363">
        <v>97</v>
      </c>
      <c r="K363">
        <v>182</v>
      </c>
      <c r="M363">
        <f>(diabetes_tab[[#This Row],[AGE]]-AVERAGE(diabetes_tab[AGE]))/(_xlfn.STDEV.P(diabetes_tab[AGE])*SQRT(442))</f>
        <v>4.1708444884442426E-2</v>
      </c>
      <c r="N363">
        <f>(diabetes_tab[[#This Row],[SEX]]-AVERAGE(diabetes_tab[SEX]))/(_xlfn.STDEV.P(diabetes_tab[SEX])*SQRT(442))</f>
        <v>-4.4641636506989102E-2</v>
      </c>
      <c r="O363">
        <f>(diabetes_tab[[#This Row],[BMI]]-AVERAGE(diabetes_tab[BMI]))/(_xlfn.STDEV.P(diabetes_tab[BMI])*SQRT(442))</f>
        <v>-7.2837662096880097E-3</v>
      </c>
      <c r="P363">
        <f>(diabetes_tab[[#This Row],[BP]]-AVERAGE(diabetes_tab[BP]))/(_xlfn.STDEV.P(diabetes_tab[BP])*SQRT(442))</f>
        <v>2.8758087465735358E-2</v>
      </c>
    </row>
    <row r="364" spans="1:16" x14ac:dyDescent="0.35">
      <c r="A364">
        <v>54</v>
      </c>
      <c r="B364">
        <v>2</v>
      </c>
      <c r="C364">
        <v>36.1</v>
      </c>
      <c r="D364">
        <v>115</v>
      </c>
      <c r="E364">
        <v>163</v>
      </c>
      <c r="F364">
        <v>98.4</v>
      </c>
      <c r="G364">
        <v>43</v>
      </c>
      <c r="H364">
        <v>4</v>
      </c>
      <c r="I364">
        <v>4.6821000000000002</v>
      </c>
      <c r="J364">
        <v>101</v>
      </c>
      <c r="K364">
        <v>321</v>
      </c>
      <c r="M364">
        <f>(diabetes_tab[[#This Row],[AGE]]-AVERAGE(diabetes_tab[AGE]))/(_xlfn.STDEV.P(diabetes_tab[AGE])*SQRT(442))</f>
        <v>1.9913214178325912E-2</v>
      </c>
      <c r="N364">
        <f>(diabetes_tab[[#This Row],[SEX]]-AVERAGE(diabetes_tab[SEX]))/(_xlfn.STDEV.P(diabetes_tab[SEX])*SQRT(442))</f>
        <v>5.0680118739818564E-2</v>
      </c>
      <c r="O364">
        <f>(diabetes_tab[[#This Row],[BMI]]-AVERAGE(diabetes_tab[BMI]))/(_xlfn.STDEV.P(diabetes_tab[BMI])*SQRT(442))</f>
        <v>0.10480868947391687</v>
      </c>
      <c r="P364">
        <f>(diabetes_tab[[#This Row],[BP]]-AVERAGE(diabetes_tab[BP]))/(_xlfn.STDEV.P(diabetes_tab[BP])*SQRT(442))</f>
        <v>7.0072299175926681E-2</v>
      </c>
    </row>
    <row r="365" spans="1:16" x14ac:dyDescent="0.35">
      <c r="A365">
        <v>35</v>
      </c>
      <c r="B365">
        <v>2</v>
      </c>
      <c r="C365">
        <v>24.1</v>
      </c>
      <c r="D365">
        <v>94.67</v>
      </c>
      <c r="E365">
        <v>155</v>
      </c>
      <c r="F365">
        <v>97.4</v>
      </c>
      <c r="G365">
        <v>32</v>
      </c>
      <c r="H365">
        <v>4.84</v>
      </c>
      <c r="I365">
        <v>4.8520000000000003</v>
      </c>
      <c r="J365">
        <v>94</v>
      </c>
      <c r="K365">
        <v>58</v>
      </c>
      <c r="M365">
        <f>(diabetes_tab[[#This Row],[AGE]]-AVERAGE(diabetes_tab[AGE]))/(_xlfn.STDEV.P(diabetes_tab[AGE])*SQRT(442))</f>
        <v>-4.9105016391043053E-2</v>
      </c>
      <c r="N365">
        <f>(diabetes_tab[[#This Row],[SEX]]-AVERAGE(diabetes_tab[SEX]))/(_xlfn.STDEV.P(diabetes_tab[SEX])*SQRT(442))</f>
        <v>5.0680118739818564E-2</v>
      </c>
      <c r="O365">
        <f>(diabetes_tab[[#This Row],[BMI]]-AVERAGE(diabetes_tab[BMI]))/(_xlfn.STDEV.P(diabetes_tab[BMI])*SQRT(442))</f>
        <v>-2.4528759391781042E-2</v>
      </c>
      <c r="P365">
        <f>(diabetes_tab[[#This Row],[BP]]-AVERAGE(diabetes_tab[BP]))/(_xlfn.STDEV.P(diabetes_tab[BP])*SQRT(442))</f>
        <v>7.9138836910882705E-5</v>
      </c>
    </row>
    <row r="366" spans="1:16" x14ac:dyDescent="0.35">
      <c r="A366">
        <v>49</v>
      </c>
      <c r="B366">
        <v>2</v>
      </c>
      <c r="C366">
        <v>25.8</v>
      </c>
      <c r="D366">
        <v>89</v>
      </c>
      <c r="E366">
        <v>182</v>
      </c>
      <c r="F366">
        <v>118.6</v>
      </c>
      <c r="G366">
        <v>39</v>
      </c>
      <c r="H366">
        <v>5</v>
      </c>
      <c r="I366">
        <v>4.8040000000000003</v>
      </c>
      <c r="J366">
        <v>115</v>
      </c>
      <c r="K366">
        <v>262</v>
      </c>
      <c r="M366">
        <f>(diabetes_tab[[#This Row],[AGE]]-AVERAGE(diabetes_tab[AGE]))/(_xlfn.STDEV.P(diabetes_tab[AGE])*SQRT(442))</f>
        <v>1.7505219232288153E-3</v>
      </c>
      <c r="N366">
        <f>(diabetes_tab[[#This Row],[SEX]]-AVERAGE(diabetes_tab[SEX]))/(_xlfn.STDEV.P(diabetes_tab[SEX])*SQRT(442))</f>
        <v>5.0680118739818564E-2</v>
      </c>
      <c r="O366">
        <f>(diabetes_tab[[#This Row],[BMI]]-AVERAGE(diabetes_tab[BMI]))/(_xlfn.STDEV.P(diabetes_tab[BMI])*SQRT(442))</f>
        <v>-6.2059541358071776E-3</v>
      </c>
      <c r="P366">
        <f>(diabetes_tab[[#This Row],[BP]]-AVERAGE(diabetes_tab[BP]))/(_xlfn.STDEV.P(diabetes_tab[BP])*SQRT(442))</f>
        <v>-1.9441826196154526E-2</v>
      </c>
    </row>
    <row r="367" spans="1:16" x14ac:dyDescent="0.35">
      <c r="A367">
        <v>58</v>
      </c>
      <c r="B367">
        <v>1</v>
      </c>
      <c r="C367">
        <v>22.8</v>
      </c>
      <c r="D367">
        <v>91</v>
      </c>
      <c r="E367">
        <v>196</v>
      </c>
      <c r="F367">
        <v>118.8</v>
      </c>
      <c r="G367">
        <v>48</v>
      </c>
      <c r="H367">
        <v>4</v>
      </c>
      <c r="I367">
        <v>4.9836</v>
      </c>
      <c r="J367">
        <v>115</v>
      </c>
      <c r="K367">
        <v>206</v>
      </c>
      <c r="M367">
        <f>(diabetes_tab[[#This Row],[AGE]]-AVERAGE(diabetes_tab[AGE]))/(_xlfn.STDEV.P(diabetes_tab[AGE])*SQRT(442))</f>
        <v>3.4443367982403585E-2</v>
      </c>
      <c r="N367">
        <f>(diabetes_tab[[#This Row],[SEX]]-AVERAGE(diabetes_tab[SEX]))/(_xlfn.STDEV.P(diabetes_tab[SEX])*SQRT(442))</f>
        <v>-4.4641636506989102E-2</v>
      </c>
      <c r="O367">
        <f>(diabetes_tab[[#This Row],[BMI]]-AVERAGE(diabetes_tab[BMI]))/(_xlfn.STDEV.P(diabetes_tab[BMI])*SQRT(442))</f>
        <v>-3.8540316352231659E-2</v>
      </c>
      <c r="P367">
        <f>(diabetes_tab[[#This Row],[BP]]-AVERAGE(diabetes_tab[BP]))/(_xlfn.STDEV.P(diabetes_tab[BP])*SQRT(442))</f>
        <v>-1.2556124244455971E-2</v>
      </c>
    </row>
    <row r="368" spans="1:16" x14ac:dyDescent="0.35">
      <c r="A368">
        <v>36</v>
      </c>
      <c r="B368">
        <v>2</v>
      </c>
      <c r="C368">
        <v>39.1</v>
      </c>
      <c r="D368">
        <v>90</v>
      </c>
      <c r="E368">
        <v>219</v>
      </c>
      <c r="F368">
        <v>135.80000000000001</v>
      </c>
      <c r="G368">
        <v>38</v>
      </c>
      <c r="H368">
        <v>6</v>
      </c>
      <c r="I368">
        <v>5.4204999999999997</v>
      </c>
      <c r="J368">
        <v>103</v>
      </c>
      <c r="K368">
        <v>233</v>
      </c>
      <c r="M368">
        <f>(diabetes_tab[[#This Row],[AGE]]-AVERAGE(diabetes_tab[AGE]))/(_xlfn.STDEV.P(diabetes_tab[AGE])*SQRT(442))</f>
        <v>-4.5472477940023633E-2</v>
      </c>
      <c r="N368">
        <f>(diabetes_tab[[#This Row],[SEX]]-AVERAGE(diabetes_tab[SEX]))/(_xlfn.STDEV.P(diabetes_tab[SEX])*SQRT(442))</f>
        <v>5.0680118739818564E-2</v>
      </c>
      <c r="O368">
        <f>(diabetes_tab[[#This Row],[BMI]]-AVERAGE(diabetes_tab[BMI]))/(_xlfn.STDEV.P(diabetes_tab[BMI])*SQRT(442))</f>
        <v>0.13714305169034136</v>
      </c>
      <c r="P368">
        <f>(diabetes_tab[[#This Row],[BP]]-AVERAGE(diabetes_tab[BP]))/(_xlfn.STDEV.P(diabetes_tab[BP])*SQRT(442))</f>
        <v>-1.5998975220305248E-2</v>
      </c>
    </row>
    <row r="369" spans="1:16" x14ac:dyDescent="0.35">
      <c r="A369">
        <v>46</v>
      </c>
      <c r="B369">
        <v>2</v>
      </c>
      <c r="C369">
        <v>42.2</v>
      </c>
      <c r="D369">
        <v>99</v>
      </c>
      <c r="E369">
        <v>211</v>
      </c>
      <c r="F369">
        <v>137</v>
      </c>
      <c r="G369">
        <v>44</v>
      </c>
      <c r="H369">
        <v>5</v>
      </c>
      <c r="I369">
        <v>5.0106000000000002</v>
      </c>
      <c r="J369">
        <v>99</v>
      </c>
      <c r="K369">
        <v>242</v>
      </c>
      <c r="M369">
        <f>(diabetes_tab[[#This Row],[AGE]]-AVERAGE(diabetes_tab[AGE]))/(_xlfn.STDEV.P(diabetes_tab[AGE])*SQRT(442))</f>
        <v>-9.1470934298294414E-3</v>
      </c>
      <c r="N369">
        <f>(diabetes_tab[[#This Row],[SEX]]-AVERAGE(diabetes_tab[SEX]))/(_xlfn.STDEV.P(diabetes_tab[SEX])*SQRT(442))</f>
        <v>5.0680118739818564E-2</v>
      </c>
      <c r="O369">
        <f>(diabetes_tab[[#This Row],[BMI]]-AVERAGE(diabetes_tab[BMI]))/(_xlfn.STDEV.P(diabetes_tab[BMI])*SQRT(442))</f>
        <v>0.17055522598064665</v>
      </c>
      <c r="P369">
        <f>(diabetes_tab[[#This Row],[BP]]-AVERAGE(diabetes_tab[BP]))/(_xlfn.STDEV.P(diabetes_tab[BP])*SQRT(442))</f>
        <v>1.4986683562338248E-2</v>
      </c>
    </row>
    <row r="370" spans="1:16" x14ac:dyDescent="0.35">
      <c r="A370">
        <v>44</v>
      </c>
      <c r="B370">
        <v>2</v>
      </c>
      <c r="C370">
        <v>26.6</v>
      </c>
      <c r="D370">
        <v>99</v>
      </c>
      <c r="E370">
        <v>205</v>
      </c>
      <c r="F370">
        <v>109</v>
      </c>
      <c r="G370">
        <v>43</v>
      </c>
      <c r="H370">
        <v>5</v>
      </c>
      <c r="I370">
        <v>5.5796999999999999</v>
      </c>
      <c r="J370">
        <v>111</v>
      </c>
      <c r="K370">
        <v>123</v>
      </c>
      <c r="M370">
        <f>(diabetes_tab[[#This Row],[AGE]]-AVERAGE(diabetes_tab[AGE]))/(_xlfn.STDEV.P(diabetes_tab[AGE])*SQRT(442))</f>
        <v>-1.641217033186828E-2</v>
      </c>
      <c r="N370">
        <f>(diabetes_tab[[#This Row],[SEX]]-AVERAGE(diabetes_tab[SEX]))/(_xlfn.STDEV.P(diabetes_tab[SEX])*SQRT(442))</f>
        <v>5.0680118739818564E-2</v>
      </c>
      <c r="O370">
        <f>(diabetes_tab[[#This Row],[BMI]]-AVERAGE(diabetes_tab[BMI]))/(_xlfn.STDEV.P(diabetes_tab[BMI])*SQRT(442))</f>
        <v>2.4165424552393573E-3</v>
      </c>
      <c r="P370">
        <f>(diabetes_tab[[#This Row],[BP]]-AVERAGE(diabetes_tab[BP]))/(_xlfn.STDEV.P(diabetes_tab[BP])*SQRT(442))</f>
        <v>1.4986683562338248E-2</v>
      </c>
    </row>
    <row r="371" spans="1:16" x14ac:dyDescent="0.35">
      <c r="A371">
        <v>46</v>
      </c>
      <c r="B371">
        <v>1</v>
      </c>
      <c r="C371">
        <v>29.9</v>
      </c>
      <c r="D371">
        <v>83</v>
      </c>
      <c r="E371">
        <v>171</v>
      </c>
      <c r="F371">
        <v>113</v>
      </c>
      <c r="G371">
        <v>38</v>
      </c>
      <c r="H371">
        <v>4.5</v>
      </c>
      <c r="I371">
        <v>4.585</v>
      </c>
      <c r="J371">
        <v>98</v>
      </c>
      <c r="K371">
        <v>167</v>
      </c>
      <c r="M371">
        <f>(diabetes_tab[[#This Row],[AGE]]-AVERAGE(diabetes_tab[AGE]))/(_xlfn.STDEV.P(diabetes_tab[AGE])*SQRT(442))</f>
        <v>-9.1470934298294414E-3</v>
      </c>
      <c r="N371">
        <f>(diabetes_tab[[#This Row],[SEX]]-AVERAGE(diabetes_tab[SEX]))/(_xlfn.STDEV.P(diabetes_tab[SEX])*SQRT(442))</f>
        <v>-4.4641636506989102E-2</v>
      </c>
      <c r="O371">
        <f>(diabetes_tab[[#This Row],[BMI]]-AVERAGE(diabetes_tab[BMI]))/(_xlfn.STDEV.P(diabetes_tab[BMI])*SQRT(442))</f>
        <v>3.7984340893306254E-2</v>
      </c>
      <c r="P371">
        <f>(diabetes_tab[[#This Row],[BP]]-AVERAGE(diabetes_tab[BP]))/(_xlfn.STDEV.P(diabetes_tab[BP])*SQRT(442))</f>
        <v>-4.0098932051250188E-2</v>
      </c>
    </row>
    <row r="372" spans="1:16" x14ac:dyDescent="0.35">
      <c r="A372">
        <v>54</v>
      </c>
      <c r="B372">
        <v>1</v>
      </c>
      <c r="C372">
        <v>21</v>
      </c>
      <c r="D372">
        <v>78</v>
      </c>
      <c r="E372">
        <v>188</v>
      </c>
      <c r="F372">
        <v>107.4</v>
      </c>
      <c r="G372">
        <v>70</v>
      </c>
      <c r="H372">
        <v>3</v>
      </c>
      <c r="I372">
        <v>3.9702999999999999</v>
      </c>
      <c r="J372">
        <v>73</v>
      </c>
      <c r="K372">
        <v>63</v>
      </c>
      <c r="M372">
        <f>(diabetes_tab[[#This Row],[AGE]]-AVERAGE(diabetes_tab[AGE]))/(_xlfn.STDEV.P(diabetes_tab[AGE])*SQRT(442))</f>
        <v>1.9913214178325912E-2</v>
      </c>
      <c r="N372">
        <f>(diabetes_tab[[#This Row],[SEX]]-AVERAGE(diabetes_tab[SEX]))/(_xlfn.STDEV.P(diabetes_tab[SEX])*SQRT(442))</f>
        <v>-4.4641636506989102E-2</v>
      </c>
      <c r="O372">
        <f>(diabetes_tab[[#This Row],[BMI]]-AVERAGE(diabetes_tab[BMI]))/(_xlfn.STDEV.P(diabetes_tab[BMI])*SQRT(442))</f>
        <v>-5.7940933682086353E-2</v>
      </c>
      <c r="P372">
        <f>(diabetes_tab[[#This Row],[BP]]-AVERAGE(diabetes_tab[BP]))/(_xlfn.STDEV.P(diabetes_tab[BP])*SQRT(442))</f>
        <v>-5.7313186930496578E-2</v>
      </c>
    </row>
    <row r="373" spans="1:16" x14ac:dyDescent="0.35">
      <c r="A373">
        <v>63</v>
      </c>
      <c r="B373">
        <v>2</v>
      </c>
      <c r="C373">
        <v>25.5</v>
      </c>
      <c r="D373">
        <v>109</v>
      </c>
      <c r="E373">
        <v>226</v>
      </c>
      <c r="F373">
        <v>103.2</v>
      </c>
      <c r="G373">
        <v>46</v>
      </c>
      <c r="H373">
        <v>5</v>
      </c>
      <c r="I373">
        <v>5.9505999999999997</v>
      </c>
      <c r="J373">
        <v>87</v>
      </c>
      <c r="K373">
        <v>197</v>
      </c>
      <c r="M373">
        <f>(diabetes_tab[[#This Row],[AGE]]-AVERAGE(diabetes_tab[AGE]))/(_xlfn.STDEV.P(diabetes_tab[AGE])*SQRT(442))</f>
        <v>5.2606060237500682E-2</v>
      </c>
      <c r="N373">
        <f>(diabetes_tab[[#This Row],[SEX]]-AVERAGE(diabetes_tab[SEX]))/(_xlfn.STDEV.P(diabetes_tab[SEX])*SQRT(442))</f>
        <v>5.0680118739818564E-2</v>
      </c>
      <c r="O373">
        <f>(diabetes_tab[[#This Row],[BMI]]-AVERAGE(diabetes_tab[BMI]))/(_xlfn.STDEV.P(diabetes_tab[BMI])*SQRT(442))</f>
        <v>-9.439390357449633E-3</v>
      </c>
      <c r="P373">
        <f>(diabetes_tab[[#This Row],[BP]]-AVERAGE(diabetes_tab[BP]))/(_xlfn.STDEV.P(diabetes_tab[BP])*SQRT(442))</f>
        <v>4.9415193320831025E-2</v>
      </c>
    </row>
    <row r="374" spans="1:16" x14ac:dyDescent="0.35">
      <c r="A374">
        <v>41</v>
      </c>
      <c r="B374">
        <v>2</v>
      </c>
      <c r="C374">
        <v>24.2</v>
      </c>
      <c r="D374">
        <v>90</v>
      </c>
      <c r="E374">
        <v>199</v>
      </c>
      <c r="F374">
        <v>123.6</v>
      </c>
      <c r="G374">
        <v>57</v>
      </c>
      <c r="H374">
        <v>4</v>
      </c>
      <c r="I374">
        <v>4.5217999999999998</v>
      </c>
      <c r="J374">
        <v>86</v>
      </c>
      <c r="K374">
        <v>71</v>
      </c>
      <c r="M374">
        <f>(diabetes_tab[[#This Row],[AGE]]-AVERAGE(diabetes_tab[AGE]))/(_xlfn.STDEV.P(diabetes_tab[AGE])*SQRT(442))</f>
        <v>-2.7309785684926539E-2</v>
      </c>
      <c r="N374">
        <f>(diabetes_tab[[#This Row],[SEX]]-AVERAGE(diabetes_tab[SEX]))/(_xlfn.STDEV.P(diabetes_tab[SEX])*SQRT(442))</f>
        <v>5.0680118739818564E-2</v>
      </c>
      <c r="O374">
        <f>(diabetes_tab[[#This Row],[BMI]]-AVERAGE(diabetes_tab[BMI]))/(_xlfn.STDEV.P(diabetes_tab[BMI])*SQRT(442))</f>
        <v>-2.3450947317900248E-2</v>
      </c>
      <c r="P374">
        <f>(diabetes_tab[[#This Row],[BP]]-AVERAGE(diabetes_tab[BP]))/(_xlfn.STDEV.P(diabetes_tab[BP])*SQRT(442))</f>
        <v>-1.5998975220305248E-2</v>
      </c>
    </row>
    <row r="375" spans="1:16" x14ac:dyDescent="0.35">
      <c r="A375">
        <v>28</v>
      </c>
      <c r="B375">
        <v>1</v>
      </c>
      <c r="C375">
        <v>25.4</v>
      </c>
      <c r="D375">
        <v>93</v>
      </c>
      <c r="E375">
        <v>141</v>
      </c>
      <c r="F375">
        <v>79</v>
      </c>
      <c r="G375">
        <v>49</v>
      </c>
      <c r="H375">
        <v>3</v>
      </c>
      <c r="I375">
        <v>4.1744000000000003</v>
      </c>
      <c r="J375">
        <v>91</v>
      </c>
      <c r="K375">
        <v>168</v>
      </c>
      <c r="M375">
        <f>(diabetes_tab[[#This Row],[AGE]]-AVERAGE(diabetes_tab[AGE]))/(_xlfn.STDEV.P(diabetes_tab[AGE])*SQRT(442))</f>
        <v>-7.4532785548178979E-2</v>
      </c>
      <c r="N375">
        <f>(diabetes_tab[[#This Row],[SEX]]-AVERAGE(diabetes_tab[SEX]))/(_xlfn.STDEV.P(diabetes_tab[SEX])*SQRT(442))</f>
        <v>-4.4641636506989102E-2</v>
      </c>
      <c r="O375">
        <f>(diabetes_tab[[#This Row],[BMI]]-AVERAGE(diabetes_tab[BMI]))/(_xlfn.STDEV.P(diabetes_tab[BMI])*SQRT(442))</f>
        <v>-1.0517202431330464E-2</v>
      </c>
      <c r="P375">
        <f>(diabetes_tab[[#This Row],[BP]]-AVERAGE(diabetes_tab[BP]))/(_xlfn.STDEV.P(diabetes_tab[BP])*SQRT(442))</f>
        <v>-5.6704222927574169E-3</v>
      </c>
    </row>
    <row r="376" spans="1:16" x14ac:dyDescent="0.35">
      <c r="A376">
        <v>19</v>
      </c>
      <c r="B376">
        <v>1</v>
      </c>
      <c r="C376">
        <v>23.2</v>
      </c>
      <c r="D376">
        <v>75</v>
      </c>
      <c r="E376">
        <v>143</v>
      </c>
      <c r="F376">
        <v>70.400000000000006</v>
      </c>
      <c r="G376">
        <v>52</v>
      </c>
      <c r="H376">
        <v>3</v>
      </c>
      <c r="I376">
        <v>4.6346999999999996</v>
      </c>
      <c r="J376">
        <v>72</v>
      </c>
      <c r="K376">
        <v>140</v>
      </c>
      <c r="M376">
        <f>(diabetes_tab[[#This Row],[AGE]]-AVERAGE(diabetes_tab[AGE]))/(_xlfn.STDEV.P(diabetes_tab[AGE])*SQRT(442))</f>
        <v>-0.10722563160735375</v>
      </c>
      <c r="N376">
        <f>(diabetes_tab[[#This Row],[SEX]]-AVERAGE(diabetes_tab[SEX]))/(_xlfn.STDEV.P(diabetes_tab[SEX])*SQRT(442))</f>
        <v>-4.4641636506989102E-2</v>
      </c>
      <c r="O376">
        <f>(diabetes_tab[[#This Row],[BMI]]-AVERAGE(diabetes_tab[BMI]))/(_xlfn.STDEV.P(diabetes_tab[BMI])*SQRT(442))</f>
        <v>-3.422906805670841E-2</v>
      </c>
      <c r="P376">
        <f>(diabetes_tab[[#This Row],[BP]]-AVERAGE(diabetes_tab[BP]))/(_xlfn.STDEV.P(diabetes_tab[BP])*SQRT(442))</f>
        <v>-6.7641739858044406E-2</v>
      </c>
    </row>
    <row r="377" spans="1:16" x14ac:dyDescent="0.35">
      <c r="A377">
        <v>61</v>
      </c>
      <c r="B377">
        <v>2</v>
      </c>
      <c r="C377">
        <v>26.1</v>
      </c>
      <c r="D377">
        <v>126</v>
      </c>
      <c r="E377">
        <v>215</v>
      </c>
      <c r="F377">
        <v>129.80000000000001</v>
      </c>
      <c r="G377">
        <v>57</v>
      </c>
      <c r="H377">
        <v>4</v>
      </c>
      <c r="I377">
        <v>4.9488000000000003</v>
      </c>
      <c r="J377">
        <v>96</v>
      </c>
      <c r="K377">
        <v>217</v>
      </c>
      <c r="M377">
        <f>(diabetes_tab[[#This Row],[AGE]]-AVERAGE(diabetes_tab[AGE]))/(_xlfn.STDEV.P(diabetes_tab[AGE])*SQRT(442))</f>
        <v>4.5340983335461847E-2</v>
      </c>
      <c r="N377">
        <f>(diabetes_tab[[#This Row],[SEX]]-AVERAGE(diabetes_tab[SEX]))/(_xlfn.STDEV.P(diabetes_tab[SEX])*SQRT(442))</f>
        <v>5.0680118739818564E-2</v>
      </c>
      <c r="O377">
        <f>(diabetes_tab[[#This Row],[BMI]]-AVERAGE(diabetes_tab[BMI]))/(_xlfn.STDEV.P(diabetes_tab[BMI])*SQRT(442))</f>
        <v>-2.9725179141647223E-3</v>
      </c>
      <c r="P377">
        <f>(diabetes_tab[[#This Row],[BP]]-AVERAGE(diabetes_tab[BP]))/(_xlfn.STDEV.P(diabetes_tab[BP])*SQRT(442))</f>
        <v>0.10794365991026873</v>
      </c>
    </row>
    <row r="378" spans="1:16" x14ac:dyDescent="0.35">
      <c r="A378">
        <v>48</v>
      </c>
      <c r="B378">
        <v>1</v>
      </c>
      <c r="C378">
        <v>32.700000000000003</v>
      </c>
      <c r="D378">
        <v>93</v>
      </c>
      <c r="E378">
        <v>276</v>
      </c>
      <c r="F378">
        <v>198.6</v>
      </c>
      <c r="G378">
        <v>43</v>
      </c>
      <c r="H378">
        <v>6.42</v>
      </c>
      <c r="I378">
        <v>5.1475</v>
      </c>
      <c r="J378">
        <v>91</v>
      </c>
      <c r="K378">
        <v>121</v>
      </c>
      <c r="M378">
        <f>(diabetes_tab[[#This Row],[AGE]]-AVERAGE(diabetes_tab[AGE]))/(_xlfn.STDEV.P(diabetes_tab[AGE])*SQRT(442))</f>
        <v>-1.8820165277906038E-3</v>
      </c>
      <c r="N378">
        <f>(diabetes_tab[[#This Row],[SEX]]-AVERAGE(diabetes_tab[SEX]))/(_xlfn.STDEV.P(diabetes_tab[SEX])*SQRT(442))</f>
        <v>-4.4641636506989102E-2</v>
      </c>
      <c r="O378">
        <f>(diabetes_tab[[#This Row],[BMI]]-AVERAGE(diabetes_tab[BMI]))/(_xlfn.STDEV.P(diabetes_tab[BMI])*SQRT(442))</f>
        <v>6.8163078961969145E-2</v>
      </c>
      <c r="P378">
        <f>(diabetes_tab[[#This Row],[BP]]-AVERAGE(diabetes_tab[BP]))/(_xlfn.STDEV.P(diabetes_tab[BP])*SQRT(442))</f>
        <v>-5.6704222927574169E-3</v>
      </c>
    </row>
    <row r="379" spans="1:16" x14ac:dyDescent="0.35">
      <c r="A379">
        <v>54</v>
      </c>
      <c r="B379">
        <v>2</v>
      </c>
      <c r="C379">
        <v>27.3</v>
      </c>
      <c r="D379">
        <v>100</v>
      </c>
      <c r="E379">
        <v>200</v>
      </c>
      <c r="F379">
        <v>144</v>
      </c>
      <c r="G379">
        <v>33</v>
      </c>
      <c r="H379">
        <v>6</v>
      </c>
      <c r="I379">
        <v>4.7449000000000003</v>
      </c>
      <c r="J379">
        <v>76</v>
      </c>
      <c r="K379">
        <v>235</v>
      </c>
      <c r="M379">
        <f>(diabetes_tab[[#This Row],[AGE]]-AVERAGE(diabetes_tab[AGE]))/(_xlfn.STDEV.P(diabetes_tab[AGE])*SQRT(442))</f>
        <v>1.9913214178325912E-2</v>
      </c>
      <c r="N379">
        <f>(diabetes_tab[[#This Row],[SEX]]-AVERAGE(diabetes_tab[SEX]))/(_xlfn.STDEV.P(diabetes_tab[SEX])*SQRT(442))</f>
        <v>5.0680118739818564E-2</v>
      </c>
      <c r="O379">
        <f>(diabetes_tab[[#This Row],[BMI]]-AVERAGE(diabetes_tab[BMI]))/(_xlfn.STDEV.P(diabetes_tab[BMI])*SQRT(442))</f>
        <v>9.9612269724050611E-3</v>
      </c>
      <c r="P379">
        <f>(diabetes_tab[[#This Row],[BP]]-AVERAGE(diabetes_tab[BP]))/(_xlfn.STDEV.P(diabetes_tab[BP])*SQRT(442))</f>
        <v>1.8429534538187527E-2</v>
      </c>
    </row>
    <row r="380" spans="1:16" x14ac:dyDescent="0.35">
      <c r="A380">
        <v>53</v>
      </c>
      <c r="B380">
        <v>2</v>
      </c>
      <c r="C380">
        <v>26.6</v>
      </c>
      <c r="D380">
        <v>93</v>
      </c>
      <c r="E380">
        <v>185</v>
      </c>
      <c r="F380">
        <v>122.4</v>
      </c>
      <c r="G380">
        <v>36</v>
      </c>
      <c r="H380">
        <v>5</v>
      </c>
      <c r="I380">
        <v>4.8902999999999999</v>
      </c>
      <c r="J380">
        <v>82</v>
      </c>
      <c r="K380">
        <v>245</v>
      </c>
      <c r="M380">
        <f>(diabetes_tab[[#This Row],[AGE]]-AVERAGE(diabetes_tab[AGE]))/(_xlfn.STDEV.P(diabetes_tab[AGE])*SQRT(442))</f>
        <v>1.6280675727306491E-2</v>
      </c>
      <c r="N380">
        <f>(diabetes_tab[[#This Row],[SEX]]-AVERAGE(diabetes_tab[SEX]))/(_xlfn.STDEV.P(diabetes_tab[SEX])*SQRT(442))</f>
        <v>5.0680118739818564E-2</v>
      </c>
      <c r="O380">
        <f>(diabetes_tab[[#This Row],[BMI]]-AVERAGE(diabetes_tab[BMI]))/(_xlfn.STDEV.P(diabetes_tab[BMI])*SQRT(442))</f>
        <v>2.4165424552393573E-3</v>
      </c>
      <c r="P380">
        <f>(diabetes_tab[[#This Row],[BP]]-AVERAGE(diabetes_tab[BP]))/(_xlfn.STDEV.P(diabetes_tab[BP])*SQRT(442))</f>
        <v>-5.6704222927574169E-3</v>
      </c>
    </row>
    <row r="381" spans="1:16" x14ac:dyDescent="0.35">
      <c r="A381">
        <v>48</v>
      </c>
      <c r="B381">
        <v>1</v>
      </c>
      <c r="C381">
        <v>22.8</v>
      </c>
      <c r="D381">
        <v>101</v>
      </c>
      <c r="E381">
        <v>110</v>
      </c>
      <c r="F381">
        <v>41.6</v>
      </c>
      <c r="G381">
        <v>56</v>
      </c>
      <c r="H381">
        <v>2</v>
      </c>
      <c r="I381">
        <v>4.1271000000000004</v>
      </c>
      <c r="J381">
        <v>97</v>
      </c>
      <c r="K381">
        <v>40</v>
      </c>
      <c r="M381">
        <f>(diabetes_tab[[#This Row],[AGE]]-AVERAGE(diabetes_tab[AGE]))/(_xlfn.STDEV.P(diabetes_tab[AGE])*SQRT(442))</f>
        <v>-1.8820165277906038E-3</v>
      </c>
      <c r="N381">
        <f>(diabetes_tab[[#This Row],[SEX]]-AVERAGE(diabetes_tab[SEX]))/(_xlfn.STDEV.P(diabetes_tab[SEX])*SQRT(442))</f>
        <v>-4.4641636506989102E-2</v>
      </c>
      <c r="O381">
        <f>(diabetes_tab[[#This Row],[BMI]]-AVERAGE(diabetes_tab[BMI]))/(_xlfn.STDEV.P(diabetes_tab[BMI])*SQRT(442))</f>
        <v>-3.8540316352231659E-2</v>
      </c>
      <c r="P381">
        <f>(diabetes_tab[[#This Row],[BP]]-AVERAGE(diabetes_tab[BP]))/(_xlfn.STDEV.P(diabetes_tab[BP])*SQRT(442))</f>
        <v>2.1872385514036804E-2</v>
      </c>
    </row>
    <row r="382" spans="1:16" x14ac:dyDescent="0.35">
      <c r="A382">
        <v>53</v>
      </c>
      <c r="B382">
        <v>1</v>
      </c>
      <c r="C382">
        <v>28.8</v>
      </c>
      <c r="D382">
        <v>111.67</v>
      </c>
      <c r="E382">
        <v>145</v>
      </c>
      <c r="F382">
        <v>87.2</v>
      </c>
      <c r="G382">
        <v>46</v>
      </c>
      <c r="H382">
        <v>3.15</v>
      </c>
      <c r="I382">
        <v>4.0774999999999997</v>
      </c>
      <c r="J382">
        <v>85</v>
      </c>
      <c r="K382">
        <v>52</v>
      </c>
      <c r="M382">
        <f>(diabetes_tab[[#This Row],[AGE]]-AVERAGE(diabetes_tab[AGE]))/(_xlfn.STDEV.P(diabetes_tab[AGE])*SQRT(442))</f>
        <v>1.6280675727306491E-2</v>
      </c>
      <c r="N382">
        <f>(diabetes_tab[[#This Row],[SEX]]-AVERAGE(diabetes_tab[SEX]))/(_xlfn.STDEV.P(diabetes_tab[SEX])*SQRT(442))</f>
        <v>-4.4641636506989102E-2</v>
      </c>
      <c r="O382">
        <f>(diabetes_tab[[#This Row],[BMI]]-AVERAGE(diabetes_tab[BMI]))/(_xlfn.STDEV.P(diabetes_tab[BMI])*SQRT(442))</f>
        <v>2.61284080806173E-2</v>
      </c>
      <c r="P382">
        <f>(diabetes_tab[[#This Row],[BP]]-AVERAGE(diabetes_tab[BP]))/(_xlfn.STDEV.P(diabetes_tab[BP])*SQRT(442))</f>
        <v>5.8607605426348595E-2</v>
      </c>
    </row>
    <row r="383" spans="1:16" x14ac:dyDescent="0.35">
      <c r="A383">
        <v>29</v>
      </c>
      <c r="B383">
        <v>2</v>
      </c>
      <c r="C383">
        <v>18.100000000000001</v>
      </c>
      <c r="D383">
        <v>73</v>
      </c>
      <c r="E383">
        <v>158</v>
      </c>
      <c r="F383">
        <v>99</v>
      </c>
      <c r="G383">
        <v>41</v>
      </c>
      <c r="H383">
        <v>4</v>
      </c>
      <c r="I383">
        <v>4.4997999999999996</v>
      </c>
      <c r="J383">
        <v>78</v>
      </c>
      <c r="K383">
        <v>104</v>
      </c>
      <c r="M383">
        <f>(diabetes_tab[[#This Row],[AGE]]-AVERAGE(diabetes_tab[AGE]))/(_xlfn.STDEV.P(diabetes_tab[AGE])*SQRT(442))</f>
        <v>-7.0900247097159572E-2</v>
      </c>
      <c r="N383">
        <f>(diabetes_tab[[#This Row],[SEX]]-AVERAGE(diabetes_tab[SEX]))/(_xlfn.STDEV.P(diabetes_tab[SEX])*SQRT(442))</f>
        <v>5.0680118739818564E-2</v>
      </c>
      <c r="O383">
        <f>(diabetes_tab[[#This Row],[BMI]]-AVERAGE(diabetes_tab[BMI]))/(_xlfn.STDEV.P(diabetes_tab[BMI])*SQRT(442))</f>
        <v>-8.9197483824629997E-2</v>
      </c>
      <c r="P383">
        <f>(diabetes_tab[[#This Row],[BP]]-AVERAGE(diabetes_tab[BP]))/(_xlfn.STDEV.P(diabetes_tab[BP])*SQRT(442))</f>
        <v>-7.4527441809742967E-2</v>
      </c>
    </row>
    <row r="384" spans="1:16" x14ac:dyDescent="0.35">
      <c r="A384">
        <v>62</v>
      </c>
      <c r="B384">
        <v>1</v>
      </c>
      <c r="C384">
        <v>32</v>
      </c>
      <c r="D384">
        <v>88</v>
      </c>
      <c r="E384">
        <v>172</v>
      </c>
      <c r="F384">
        <v>69</v>
      </c>
      <c r="G384">
        <v>38</v>
      </c>
      <c r="H384">
        <v>4</v>
      </c>
      <c r="I384">
        <v>5.7838000000000003</v>
      </c>
      <c r="J384">
        <v>100</v>
      </c>
      <c r="K384">
        <v>132</v>
      </c>
      <c r="M384">
        <f>(diabetes_tab[[#This Row],[AGE]]-AVERAGE(diabetes_tab[AGE]))/(_xlfn.STDEV.P(diabetes_tab[AGE])*SQRT(442))</f>
        <v>4.8973521786481261E-2</v>
      </c>
      <c r="N384">
        <f>(diabetes_tab[[#This Row],[SEX]]-AVERAGE(diabetes_tab[SEX]))/(_xlfn.STDEV.P(diabetes_tab[SEX])*SQRT(442))</f>
        <v>-4.4641636506989102E-2</v>
      </c>
      <c r="O384">
        <f>(diabetes_tab[[#This Row],[BMI]]-AVERAGE(diabetes_tab[BMI]))/(_xlfn.STDEV.P(diabetes_tab[BMI])*SQRT(442))</f>
        <v>6.0618394444803408E-2</v>
      </c>
      <c r="P384">
        <f>(diabetes_tab[[#This Row],[BP]]-AVERAGE(diabetes_tab[BP]))/(_xlfn.STDEV.P(diabetes_tab[BP])*SQRT(442))</f>
        <v>-2.2884677172003803E-2</v>
      </c>
    </row>
    <row r="385" spans="1:16" x14ac:dyDescent="0.35">
      <c r="A385">
        <v>50</v>
      </c>
      <c r="B385">
        <v>2</v>
      </c>
      <c r="C385">
        <v>23.7</v>
      </c>
      <c r="D385">
        <v>92</v>
      </c>
      <c r="E385">
        <v>166</v>
      </c>
      <c r="F385">
        <v>97</v>
      </c>
      <c r="G385">
        <v>52</v>
      </c>
      <c r="H385">
        <v>3</v>
      </c>
      <c r="I385">
        <v>4.4427000000000003</v>
      </c>
      <c r="J385">
        <v>93</v>
      </c>
      <c r="K385">
        <v>88</v>
      </c>
      <c r="M385">
        <f>(diabetes_tab[[#This Row],[AGE]]-AVERAGE(diabetes_tab[AGE]))/(_xlfn.STDEV.P(diabetes_tab[AGE])*SQRT(442))</f>
        <v>5.3830603742482342E-3</v>
      </c>
      <c r="N385">
        <f>(diabetes_tab[[#This Row],[SEX]]-AVERAGE(diabetes_tab[SEX]))/(_xlfn.STDEV.P(diabetes_tab[SEX])*SQRT(442))</f>
        <v>5.0680118739818564E-2</v>
      </c>
      <c r="O385">
        <f>(diabetes_tab[[#This Row],[BMI]]-AVERAGE(diabetes_tab[BMI]))/(_xlfn.STDEV.P(diabetes_tab[BMI])*SQRT(442))</f>
        <v>-2.8840007687304329E-2</v>
      </c>
      <c r="P385">
        <f>(diabetes_tab[[#This Row],[BP]]-AVERAGE(diabetes_tab[BP]))/(_xlfn.STDEV.P(diabetes_tab[BP])*SQRT(442))</f>
        <v>-9.113273268606694E-3</v>
      </c>
    </row>
    <row r="386" spans="1:16" x14ac:dyDescent="0.35">
      <c r="A386">
        <v>58</v>
      </c>
      <c r="B386">
        <v>2</v>
      </c>
      <c r="C386">
        <v>23.6</v>
      </c>
      <c r="D386">
        <v>96</v>
      </c>
      <c r="E386">
        <v>257</v>
      </c>
      <c r="F386">
        <v>171</v>
      </c>
      <c r="G386">
        <v>59</v>
      </c>
      <c r="H386">
        <v>4</v>
      </c>
      <c r="I386">
        <v>4.9053000000000004</v>
      </c>
      <c r="J386">
        <v>82</v>
      </c>
      <c r="K386">
        <v>69</v>
      </c>
      <c r="M386">
        <f>(diabetes_tab[[#This Row],[AGE]]-AVERAGE(diabetes_tab[AGE]))/(_xlfn.STDEV.P(diabetes_tab[AGE])*SQRT(442))</f>
        <v>3.4443367982403585E-2</v>
      </c>
      <c r="N386">
        <f>(diabetes_tab[[#This Row],[SEX]]-AVERAGE(diabetes_tab[SEX]))/(_xlfn.STDEV.P(diabetes_tab[SEX])*SQRT(442))</f>
        <v>5.0680118739818564E-2</v>
      </c>
      <c r="O386">
        <f>(diabetes_tab[[#This Row],[BMI]]-AVERAGE(diabetes_tab[BMI]))/(_xlfn.STDEV.P(diabetes_tab[BMI])*SQRT(442))</f>
        <v>-2.9917819761185124E-2</v>
      </c>
      <c r="P386">
        <f>(diabetes_tab[[#This Row],[BP]]-AVERAGE(diabetes_tab[BP]))/(_xlfn.STDEV.P(diabetes_tab[BP])*SQRT(442))</f>
        <v>4.6581306347904155E-3</v>
      </c>
    </row>
    <row r="387" spans="1:16" x14ac:dyDescent="0.35">
      <c r="A387">
        <v>55</v>
      </c>
      <c r="B387">
        <v>2</v>
      </c>
      <c r="C387">
        <v>24.6</v>
      </c>
      <c r="D387">
        <v>109</v>
      </c>
      <c r="E387">
        <v>143</v>
      </c>
      <c r="F387">
        <v>76.400000000000006</v>
      </c>
      <c r="G387">
        <v>51</v>
      </c>
      <c r="H387">
        <v>3</v>
      </c>
      <c r="I387">
        <v>4.3567</v>
      </c>
      <c r="J387">
        <v>88</v>
      </c>
      <c r="K387">
        <v>219</v>
      </c>
      <c r="M387">
        <f>(diabetes_tab[[#This Row],[AGE]]-AVERAGE(diabetes_tab[AGE]))/(_xlfn.STDEV.P(diabetes_tab[AGE])*SQRT(442))</f>
        <v>2.3545752629345329E-2</v>
      </c>
      <c r="N387">
        <f>(diabetes_tab[[#This Row],[SEX]]-AVERAGE(diabetes_tab[SEX]))/(_xlfn.STDEV.P(diabetes_tab[SEX])*SQRT(442))</f>
        <v>5.0680118739818564E-2</v>
      </c>
      <c r="O387">
        <f>(diabetes_tab[[#This Row],[BMI]]-AVERAGE(diabetes_tab[BMI]))/(_xlfn.STDEV.P(diabetes_tab[BMI])*SQRT(442))</f>
        <v>-1.9139699022376961E-2</v>
      </c>
      <c r="P387">
        <f>(diabetes_tab[[#This Row],[BP]]-AVERAGE(diabetes_tab[BP]))/(_xlfn.STDEV.P(diabetes_tab[BP])*SQRT(442))</f>
        <v>4.9415193320831025E-2</v>
      </c>
    </row>
    <row r="388" spans="1:16" x14ac:dyDescent="0.35">
      <c r="A388">
        <v>54</v>
      </c>
      <c r="B388">
        <v>1</v>
      </c>
      <c r="C388">
        <v>22.6</v>
      </c>
      <c r="D388">
        <v>90</v>
      </c>
      <c r="E388">
        <v>183</v>
      </c>
      <c r="F388">
        <v>104.2</v>
      </c>
      <c r="G388">
        <v>64</v>
      </c>
      <c r="H388">
        <v>3</v>
      </c>
      <c r="I388">
        <v>4.3041</v>
      </c>
      <c r="J388">
        <v>92</v>
      </c>
      <c r="K388">
        <v>72</v>
      </c>
      <c r="M388">
        <f>(diabetes_tab[[#This Row],[AGE]]-AVERAGE(diabetes_tab[AGE]))/(_xlfn.STDEV.P(diabetes_tab[AGE])*SQRT(442))</f>
        <v>1.9913214178325912E-2</v>
      </c>
      <c r="N388">
        <f>(diabetes_tab[[#This Row],[SEX]]-AVERAGE(diabetes_tab[SEX]))/(_xlfn.STDEV.P(diabetes_tab[SEX])*SQRT(442))</f>
        <v>-4.4641636506989102E-2</v>
      </c>
      <c r="O388">
        <f>(diabetes_tab[[#This Row],[BMI]]-AVERAGE(diabetes_tab[BMI]))/(_xlfn.STDEV.P(diabetes_tab[BMI])*SQRT(442))</f>
        <v>-4.0695940499993283E-2</v>
      </c>
      <c r="P388">
        <f>(diabetes_tab[[#This Row],[BP]]-AVERAGE(diabetes_tab[BP]))/(_xlfn.STDEV.P(diabetes_tab[BP])*SQRT(442))</f>
        <v>-1.5998975220305248E-2</v>
      </c>
    </row>
    <row r="389" spans="1:16" x14ac:dyDescent="0.35">
      <c r="A389">
        <v>36</v>
      </c>
      <c r="B389">
        <v>1</v>
      </c>
      <c r="C389">
        <v>27.8</v>
      </c>
      <c r="D389">
        <v>73</v>
      </c>
      <c r="E389">
        <v>153</v>
      </c>
      <c r="F389">
        <v>104.4</v>
      </c>
      <c r="G389">
        <v>42</v>
      </c>
      <c r="H389">
        <v>4</v>
      </c>
      <c r="I389">
        <v>3.4965000000000002</v>
      </c>
      <c r="J389">
        <v>73</v>
      </c>
      <c r="K389">
        <v>201</v>
      </c>
      <c r="M389">
        <f>(diabetes_tab[[#This Row],[AGE]]-AVERAGE(diabetes_tab[AGE]))/(_xlfn.STDEV.P(diabetes_tab[AGE])*SQRT(442))</f>
        <v>-4.5472477940023633E-2</v>
      </c>
      <c r="N389">
        <f>(diabetes_tab[[#This Row],[SEX]]-AVERAGE(diabetes_tab[SEX]))/(_xlfn.STDEV.P(diabetes_tab[SEX])*SQRT(442))</f>
        <v>-4.4641636506989102E-2</v>
      </c>
      <c r="O389">
        <f>(diabetes_tab[[#This Row],[BMI]]-AVERAGE(diabetes_tab[BMI]))/(_xlfn.STDEV.P(diabetes_tab[BMI])*SQRT(442))</f>
        <v>1.5350287341809141E-2</v>
      </c>
      <c r="P389">
        <f>(diabetes_tab[[#This Row],[BP]]-AVERAGE(diabetes_tab[BP]))/(_xlfn.STDEV.P(diabetes_tab[BP])*SQRT(442))</f>
        <v>-7.4527441809742967E-2</v>
      </c>
    </row>
    <row r="390" spans="1:16" x14ac:dyDescent="0.35">
      <c r="A390">
        <v>63</v>
      </c>
      <c r="B390">
        <v>2</v>
      </c>
      <c r="C390">
        <v>24.1</v>
      </c>
      <c r="D390">
        <v>111</v>
      </c>
      <c r="E390">
        <v>184</v>
      </c>
      <c r="F390">
        <v>112.2</v>
      </c>
      <c r="G390">
        <v>44</v>
      </c>
      <c r="H390">
        <v>4</v>
      </c>
      <c r="I390">
        <v>4.9344999999999999</v>
      </c>
      <c r="J390">
        <v>82</v>
      </c>
      <c r="K390">
        <v>110</v>
      </c>
      <c r="M390">
        <f>(diabetes_tab[[#This Row],[AGE]]-AVERAGE(diabetes_tab[AGE]))/(_xlfn.STDEV.P(diabetes_tab[AGE])*SQRT(442))</f>
        <v>5.2606060237500682E-2</v>
      </c>
      <c r="N390">
        <f>(diabetes_tab[[#This Row],[SEX]]-AVERAGE(diabetes_tab[SEX]))/(_xlfn.STDEV.P(diabetes_tab[SEX])*SQRT(442))</f>
        <v>5.0680118739818564E-2</v>
      </c>
      <c r="O390">
        <f>(diabetes_tab[[#This Row],[BMI]]-AVERAGE(diabetes_tab[BMI]))/(_xlfn.STDEV.P(diabetes_tab[BMI])*SQRT(442))</f>
        <v>-2.4528759391781042E-2</v>
      </c>
      <c r="P390">
        <f>(diabetes_tab[[#This Row],[BP]]-AVERAGE(diabetes_tab[BP]))/(_xlfn.STDEV.P(diabetes_tab[BP])*SQRT(442))</f>
        <v>5.6300895272529579E-2</v>
      </c>
    </row>
    <row r="391" spans="1:16" x14ac:dyDescent="0.35">
      <c r="A391">
        <v>47</v>
      </c>
      <c r="B391">
        <v>2</v>
      </c>
      <c r="C391">
        <v>26.5</v>
      </c>
      <c r="D391">
        <v>70</v>
      </c>
      <c r="E391">
        <v>181</v>
      </c>
      <c r="F391">
        <v>104.8</v>
      </c>
      <c r="G391">
        <v>63</v>
      </c>
      <c r="H391">
        <v>3</v>
      </c>
      <c r="I391">
        <v>4.1897000000000002</v>
      </c>
      <c r="J391">
        <v>70</v>
      </c>
      <c r="K391">
        <v>51</v>
      </c>
      <c r="M391">
        <f>(diabetes_tab[[#This Row],[AGE]]-AVERAGE(diabetes_tab[AGE]))/(_xlfn.STDEV.P(diabetes_tab[AGE])*SQRT(442))</f>
        <v>-5.5145549788100231E-3</v>
      </c>
      <c r="N391">
        <f>(diabetes_tab[[#This Row],[SEX]]-AVERAGE(diabetes_tab[SEX]))/(_xlfn.STDEV.P(diabetes_tab[SEX])*SQRT(442))</f>
        <v>5.0680118739818564E-2</v>
      </c>
      <c r="O391">
        <f>(diabetes_tab[[#This Row],[BMI]]-AVERAGE(diabetes_tab[BMI]))/(_xlfn.STDEV.P(diabetes_tab[BMI])*SQRT(442))</f>
        <v>1.3387303813585261E-3</v>
      </c>
      <c r="P391">
        <f>(diabetes_tab[[#This Row],[BP]]-AVERAGE(diabetes_tab[BP]))/(_xlfn.STDEV.P(diabetes_tab[BP])*SQRT(442))</f>
        <v>-8.4855994737290802E-2</v>
      </c>
    </row>
    <row r="392" spans="1:16" x14ac:dyDescent="0.35">
      <c r="A392">
        <v>51</v>
      </c>
      <c r="B392">
        <v>2</v>
      </c>
      <c r="C392">
        <v>32.799999999999997</v>
      </c>
      <c r="D392">
        <v>112</v>
      </c>
      <c r="E392">
        <v>202</v>
      </c>
      <c r="F392">
        <v>100.6</v>
      </c>
      <c r="G392">
        <v>37</v>
      </c>
      <c r="H392">
        <v>5</v>
      </c>
      <c r="I392">
        <v>5.7746000000000004</v>
      </c>
      <c r="J392">
        <v>109</v>
      </c>
      <c r="K392">
        <v>277</v>
      </c>
      <c r="M392">
        <f>(diabetes_tab[[#This Row],[AGE]]-AVERAGE(diabetes_tab[AGE]))/(_xlfn.STDEV.P(diabetes_tab[AGE])*SQRT(442))</f>
        <v>9.0155988252676542E-3</v>
      </c>
      <c r="N392">
        <f>(diabetes_tab[[#This Row],[SEX]]-AVERAGE(diabetes_tab[SEX]))/(_xlfn.STDEV.P(diabetes_tab[SEX])*SQRT(442))</f>
        <v>5.0680118739818564E-2</v>
      </c>
      <c r="O392">
        <f>(diabetes_tab[[#This Row],[BMI]]-AVERAGE(diabetes_tab[BMI]))/(_xlfn.STDEV.P(diabetes_tab[BMI])*SQRT(442))</f>
        <v>6.9240891035849905E-2</v>
      </c>
      <c r="P392">
        <f>(diabetes_tab[[#This Row],[BP]]-AVERAGE(diabetes_tab[BP]))/(_xlfn.STDEV.P(diabetes_tab[BP])*SQRT(442))</f>
        <v>5.9743746248378853E-2</v>
      </c>
    </row>
    <row r="393" spans="1:16" x14ac:dyDescent="0.35">
      <c r="A393">
        <v>42</v>
      </c>
      <c r="B393">
        <v>1</v>
      </c>
      <c r="C393">
        <v>19.899999999999999</v>
      </c>
      <c r="D393">
        <v>76</v>
      </c>
      <c r="E393">
        <v>146</v>
      </c>
      <c r="F393">
        <v>83.2</v>
      </c>
      <c r="G393">
        <v>55</v>
      </c>
      <c r="H393">
        <v>3</v>
      </c>
      <c r="I393">
        <v>3.6636000000000002</v>
      </c>
      <c r="J393">
        <v>79</v>
      </c>
      <c r="K393">
        <v>63</v>
      </c>
      <c r="M393">
        <f>(diabetes_tab[[#This Row],[AGE]]-AVERAGE(diabetes_tab[AGE]))/(_xlfn.STDEV.P(diabetes_tab[AGE])*SQRT(442))</f>
        <v>-2.3677247233907118E-2</v>
      </c>
      <c r="N393">
        <f>(diabetes_tab[[#This Row],[SEX]]-AVERAGE(diabetes_tab[SEX]))/(_xlfn.STDEV.P(diabetes_tab[SEX])*SQRT(442))</f>
        <v>-4.4641636506989102E-2</v>
      </c>
      <c r="O393">
        <f>(diabetes_tab[[#This Row],[BMI]]-AVERAGE(diabetes_tab[BMI]))/(_xlfn.STDEV.P(diabetes_tab[BMI])*SQRT(442))</f>
        <v>-6.9796866494775345E-2</v>
      </c>
      <c r="P393">
        <f>(diabetes_tab[[#This Row],[BP]]-AVERAGE(diabetes_tab[BP]))/(_xlfn.STDEV.P(diabetes_tab[BP])*SQRT(442))</f>
        <v>-6.4198888882195132E-2</v>
      </c>
    </row>
    <row r="394" spans="1:16" x14ac:dyDescent="0.35">
      <c r="A394">
        <v>37</v>
      </c>
      <c r="B394">
        <v>2</v>
      </c>
      <c r="C394">
        <v>23.6</v>
      </c>
      <c r="D394">
        <v>94</v>
      </c>
      <c r="E394">
        <v>205</v>
      </c>
      <c r="F394">
        <v>138.80000000000001</v>
      </c>
      <c r="G394">
        <v>53</v>
      </c>
      <c r="H394">
        <v>4</v>
      </c>
      <c r="I394">
        <v>4.1897000000000002</v>
      </c>
      <c r="J394">
        <v>107</v>
      </c>
      <c r="K394">
        <v>118</v>
      </c>
      <c r="M394">
        <f>(diabetes_tab[[#This Row],[AGE]]-AVERAGE(diabetes_tab[AGE]))/(_xlfn.STDEV.P(diabetes_tab[AGE])*SQRT(442))</f>
        <v>-4.1839939489004212E-2</v>
      </c>
      <c r="N394">
        <f>(diabetes_tab[[#This Row],[SEX]]-AVERAGE(diabetes_tab[SEX]))/(_xlfn.STDEV.P(diabetes_tab[SEX])*SQRT(442))</f>
        <v>5.0680118739818564E-2</v>
      </c>
      <c r="O394">
        <f>(diabetes_tab[[#This Row],[BMI]]-AVERAGE(diabetes_tab[BMI]))/(_xlfn.STDEV.P(diabetes_tab[BMI])*SQRT(442))</f>
        <v>-2.9917819761185124E-2</v>
      </c>
      <c r="P394">
        <f>(diabetes_tab[[#This Row],[BP]]-AVERAGE(diabetes_tab[BP]))/(_xlfn.STDEV.P(diabetes_tab[BP])*SQRT(442))</f>
        <v>-2.2275713169081389E-3</v>
      </c>
    </row>
    <row r="395" spans="1:16" x14ac:dyDescent="0.35">
      <c r="A395">
        <v>28</v>
      </c>
      <c r="B395">
        <v>1</v>
      </c>
      <c r="C395">
        <v>22.1</v>
      </c>
      <c r="D395">
        <v>82</v>
      </c>
      <c r="E395">
        <v>168</v>
      </c>
      <c r="F395">
        <v>100.6</v>
      </c>
      <c r="G395">
        <v>54</v>
      </c>
      <c r="H395">
        <v>3</v>
      </c>
      <c r="I395">
        <v>4.2046999999999999</v>
      </c>
      <c r="J395">
        <v>86</v>
      </c>
      <c r="K395">
        <v>69</v>
      </c>
      <c r="M395">
        <f>(diabetes_tab[[#This Row],[AGE]]-AVERAGE(diabetes_tab[AGE]))/(_xlfn.STDEV.P(diabetes_tab[AGE])*SQRT(442))</f>
        <v>-7.4532785548178979E-2</v>
      </c>
      <c r="N395">
        <f>(diabetes_tab[[#This Row],[SEX]]-AVERAGE(diabetes_tab[SEX]))/(_xlfn.STDEV.P(diabetes_tab[SEX])*SQRT(442))</f>
        <v>-4.4641636506989102E-2</v>
      </c>
      <c r="O395">
        <f>(diabetes_tab[[#This Row],[BMI]]-AVERAGE(diabetes_tab[BMI]))/(_xlfn.STDEV.P(diabetes_tab[BMI])*SQRT(442))</f>
        <v>-4.6085000869397361E-2</v>
      </c>
      <c r="P395">
        <f>(diabetes_tab[[#This Row],[BP]]-AVERAGE(diabetes_tab[BP]))/(_xlfn.STDEV.P(diabetes_tab[BP])*SQRT(442))</f>
        <v>-4.3541783027099469E-2</v>
      </c>
    </row>
    <row r="396" spans="1:16" x14ac:dyDescent="0.35">
      <c r="A396">
        <v>58</v>
      </c>
      <c r="B396">
        <v>1</v>
      </c>
      <c r="C396">
        <v>28.1</v>
      </c>
      <c r="D396">
        <v>111</v>
      </c>
      <c r="E396">
        <v>198</v>
      </c>
      <c r="F396">
        <v>80.599999999999994</v>
      </c>
      <c r="G396">
        <v>31</v>
      </c>
      <c r="H396">
        <v>6</v>
      </c>
      <c r="I396">
        <v>6.0683999999999996</v>
      </c>
      <c r="J396">
        <v>93</v>
      </c>
      <c r="K396">
        <v>273</v>
      </c>
      <c r="M396">
        <f>(diabetes_tab[[#This Row],[AGE]]-AVERAGE(diabetes_tab[AGE]))/(_xlfn.STDEV.P(diabetes_tab[AGE])*SQRT(442))</f>
        <v>3.4443367982403585E-2</v>
      </c>
      <c r="N396">
        <f>(diabetes_tab[[#This Row],[SEX]]-AVERAGE(diabetes_tab[SEX]))/(_xlfn.STDEV.P(diabetes_tab[SEX])*SQRT(442))</f>
        <v>-4.4641636506989102E-2</v>
      </c>
      <c r="O396">
        <f>(diabetes_tab[[#This Row],[BMI]]-AVERAGE(diabetes_tab[BMI]))/(_xlfn.STDEV.P(diabetes_tab[BMI])*SQRT(442))</f>
        <v>1.8583723563451598E-2</v>
      </c>
      <c r="P396">
        <f>(diabetes_tab[[#This Row],[BP]]-AVERAGE(diabetes_tab[BP]))/(_xlfn.STDEV.P(diabetes_tab[BP])*SQRT(442))</f>
        <v>5.6300895272529579E-2</v>
      </c>
    </row>
    <row r="397" spans="1:16" x14ac:dyDescent="0.35">
      <c r="A397">
        <v>32</v>
      </c>
      <c r="B397">
        <v>1</v>
      </c>
      <c r="C397">
        <v>26.5</v>
      </c>
      <c r="D397">
        <v>86</v>
      </c>
      <c r="E397">
        <v>184</v>
      </c>
      <c r="F397">
        <v>101.6</v>
      </c>
      <c r="G397">
        <v>53</v>
      </c>
      <c r="H397">
        <v>4</v>
      </c>
      <c r="I397">
        <v>4.9904000000000002</v>
      </c>
      <c r="J397">
        <v>78</v>
      </c>
      <c r="K397">
        <v>258</v>
      </c>
      <c r="M397">
        <f>(diabetes_tab[[#This Row],[AGE]]-AVERAGE(diabetes_tab[AGE]))/(_xlfn.STDEV.P(diabetes_tab[AGE])*SQRT(442))</f>
        <v>-6.0002631744101309E-2</v>
      </c>
      <c r="N397">
        <f>(diabetes_tab[[#This Row],[SEX]]-AVERAGE(diabetes_tab[SEX]))/(_xlfn.STDEV.P(diabetes_tab[SEX])*SQRT(442))</f>
        <v>-4.4641636506989102E-2</v>
      </c>
      <c r="O397">
        <f>(diabetes_tab[[#This Row],[BMI]]-AVERAGE(diabetes_tab[BMI]))/(_xlfn.STDEV.P(diabetes_tab[BMI])*SQRT(442))</f>
        <v>1.3387303813585261E-3</v>
      </c>
      <c r="P397">
        <f>(diabetes_tab[[#This Row],[BP]]-AVERAGE(diabetes_tab[BP]))/(_xlfn.STDEV.P(diabetes_tab[BP])*SQRT(442))</f>
        <v>-2.9770379123702357E-2</v>
      </c>
    </row>
    <row r="398" spans="1:16" x14ac:dyDescent="0.35">
      <c r="A398">
        <v>25</v>
      </c>
      <c r="B398">
        <v>2</v>
      </c>
      <c r="C398">
        <v>23.5</v>
      </c>
      <c r="D398">
        <v>88</v>
      </c>
      <c r="E398">
        <v>143</v>
      </c>
      <c r="F398">
        <v>80.8</v>
      </c>
      <c r="G398">
        <v>55</v>
      </c>
      <c r="H398">
        <v>3</v>
      </c>
      <c r="I398">
        <v>3.5834999999999999</v>
      </c>
      <c r="J398">
        <v>83</v>
      </c>
      <c r="K398">
        <v>43</v>
      </c>
      <c r="M398">
        <f>(diabetes_tab[[#This Row],[AGE]]-AVERAGE(diabetes_tab[AGE]))/(_xlfn.STDEV.P(diabetes_tab[AGE])*SQRT(442))</f>
        <v>-8.5430400901237241E-2</v>
      </c>
      <c r="N398">
        <f>(diabetes_tab[[#This Row],[SEX]]-AVERAGE(diabetes_tab[SEX]))/(_xlfn.STDEV.P(diabetes_tab[SEX])*SQRT(442))</f>
        <v>5.0680118739818564E-2</v>
      </c>
      <c r="O398">
        <f>(diabetes_tab[[#This Row],[BMI]]-AVERAGE(diabetes_tab[BMI]))/(_xlfn.STDEV.P(diabetes_tab[BMI])*SQRT(442))</f>
        <v>-3.0995631835065953E-2</v>
      </c>
      <c r="P398">
        <f>(diabetes_tab[[#This Row],[BP]]-AVERAGE(diabetes_tab[BP]))/(_xlfn.STDEV.P(diabetes_tab[BP])*SQRT(442))</f>
        <v>-2.2884677172003803E-2</v>
      </c>
    </row>
    <row r="399" spans="1:16" x14ac:dyDescent="0.35">
      <c r="A399">
        <v>63</v>
      </c>
      <c r="B399">
        <v>1</v>
      </c>
      <c r="C399">
        <v>26</v>
      </c>
      <c r="D399">
        <v>85.67</v>
      </c>
      <c r="E399">
        <v>155</v>
      </c>
      <c r="F399">
        <v>78.2</v>
      </c>
      <c r="G399">
        <v>46</v>
      </c>
      <c r="H399">
        <v>3.37</v>
      </c>
      <c r="I399">
        <v>5.0369999999999999</v>
      </c>
      <c r="J399">
        <v>97</v>
      </c>
      <c r="K399">
        <v>198</v>
      </c>
      <c r="M399">
        <f>(diabetes_tab[[#This Row],[AGE]]-AVERAGE(diabetes_tab[AGE]))/(_xlfn.STDEV.P(diabetes_tab[AGE])*SQRT(442))</f>
        <v>5.2606060237500682E-2</v>
      </c>
      <c r="N399">
        <f>(diabetes_tab[[#This Row],[SEX]]-AVERAGE(diabetes_tab[SEX]))/(_xlfn.STDEV.P(diabetes_tab[SEX])*SQRT(442))</f>
        <v>-4.4641636506989102E-2</v>
      </c>
      <c r="O399">
        <f>(diabetes_tab[[#This Row],[BMI]]-AVERAGE(diabetes_tab[BMI]))/(_xlfn.STDEV.P(diabetes_tab[BMI])*SQRT(442))</f>
        <v>-4.0503299880455534E-3</v>
      </c>
      <c r="P399">
        <f>(diabetes_tab[[#This Row],[BP]]-AVERAGE(diabetes_tab[BP]))/(_xlfn.STDEV.P(diabetes_tab[BP])*SQRT(442))</f>
        <v>-3.0906519945732614E-2</v>
      </c>
    </row>
    <row r="400" spans="1:16" x14ac:dyDescent="0.35">
      <c r="A400">
        <v>52</v>
      </c>
      <c r="B400">
        <v>1</v>
      </c>
      <c r="C400">
        <v>27.8</v>
      </c>
      <c r="D400">
        <v>85</v>
      </c>
      <c r="E400">
        <v>219</v>
      </c>
      <c r="F400">
        <v>136</v>
      </c>
      <c r="G400">
        <v>49</v>
      </c>
      <c r="H400">
        <v>4</v>
      </c>
      <c r="I400">
        <v>5.1357999999999997</v>
      </c>
      <c r="J400">
        <v>75</v>
      </c>
      <c r="K400">
        <v>242</v>
      </c>
      <c r="M400">
        <f>(diabetes_tab[[#This Row],[AGE]]-AVERAGE(diabetes_tab[AGE]))/(_xlfn.STDEV.P(diabetes_tab[AGE])*SQRT(442))</f>
        <v>1.2648137276287072E-2</v>
      </c>
      <c r="N400">
        <f>(diabetes_tab[[#This Row],[SEX]]-AVERAGE(diabetes_tab[SEX]))/(_xlfn.STDEV.P(diabetes_tab[SEX])*SQRT(442))</f>
        <v>-4.4641636506989102E-2</v>
      </c>
      <c r="O400">
        <f>(diabetes_tab[[#This Row],[BMI]]-AVERAGE(diabetes_tab[BMI]))/(_xlfn.STDEV.P(diabetes_tab[BMI])*SQRT(442))</f>
        <v>1.5350287341809141E-2</v>
      </c>
      <c r="P400">
        <f>(diabetes_tab[[#This Row],[BP]]-AVERAGE(diabetes_tab[BP]))/(_xlfn.STDEV.P(diabetes_tab[BP])*SQRT(442))</f>
        <v>-3.3213230099551634E-2</v>
      </c>
    </row>
    <row r="401" spans="1:16" x14ac:dyDescent="0.35">
      <c r="A401">
        <v>65</v>
      </c>
      <c r="B401">
        <v>2</v>
      </c>
      <c r="C401">
        <v>28.5</v>
      </c>
      <c r="D401">
        <v>109</v>
      </c>
      <c r="E401">
        <v>201</v>
      </c>
      <c r="F401">
        <v>123</v>
      </c>
      <c r="G401">
        <v>46</v>
      </c>
      <c r="H401">
        <v>4</v>
      </c>
      <c r="I401">
        <v>5.0751999999999997</v>
      </c>
      <c r="J401">
        <v>96</v>
      </c>
      <c r="K401">
        <v>232</v>
      </c>
      <c r="M401">
        <f>(diabetes_tab[[#This Row],[AGE]]-AVERAGE(diabetes_tab[AGE]))/(_xlfn.STDEV.P(diabetes_tab[AGE])*SQRT(442))</f>
        <v>5.9871137139539517E-2</v>
      </c>
      <c r="N401">
        <f>(diabetes_tab[[#This Row],[SEX]]-AVERAGE(diabetes_tab[SEX]))/(_xlfn.STDEV.P(diabetes_tab[SEX])*SQRT(442))</f>
        <v>5.0680118739818564E-2</v>
      </c>
      <c r="O401">
        <f>(diabetes_tab[[#This Row],[BMI]]-AVERAGE(diabetes_tab[BMI]))/(_xlfn.STDEV.P(diabetes_tab[BMI])*SQRT(442))</f>
        <v>2.2894971858974846E-2</v>
      </c>
      <c r="P401">
        <f>(diabetes_tab[[#This Row],[BP]]-AVERAGE(diabetes_tab[BP]))/(_xlfn.STDEV.P(diabetes_tab[BP])*SQRT(442))</f>
        <v>4.9415193320831025E-2</v>
      </c>
    </row>
    <row r="402" spans="1:16" x14ac:dyDescent="0.35">
      <c r="A402">
        <v>42</v>
      </c>
      <c r="B402">
        <v>1</v>
      </c>
      <c r="C402">
        <v>30.6</v>
      </c>
      <c r="D402">
        <v>121</v>
      </c>
      <c r="E402">
        <v>176</v>
      </c>
      <c r="F402">
        <v>92.8</v>
      </c>
      <c r="G402">
        <v>69</v>
      </c>
      <c r="H402">
        <v>3</v>
      </c>
      <c r="I402">
        <v>4.2626999999999997</v>
      </c>
      <c r="J402">
        <v>89</v>
      </c>
      <c r="K402">
        <v>175</v>
      </c>
      <c r="M402">
        <f>(diabetes_tab[[#This Row],[AGE]]-AVERAGE(diabetes_tab[AGE]))/(_xlfn.STDEV.P(diabetes_tab[AGE])*SQRT(442))</f>
        <v>-2.3677247233907118E-2</v>
      </c>
      <c r="N402">
        <f>(diabetes_tab[[#This Row],[SEX]]-AVERAGE(diabetes_tab[SEX]))/(_xlfn.STDEV.P(diabetes_tab[SEX])*SQRT(442))</f>
        <v>-4.4641636506989102E-2</v>
      </c>
      <c r="O402">
        <f>(diabetes_tab[[#This Row],[BMI]]-AVERAGE(diabetes_tab[BMI]))/(_xlfn.STDEV.P(diabetes_tab[BMI])*SQRT(442))</f>
        <v>4.5529025410471997E-2</v>
      </c>
      <c r="P402">
        <f>(diabetes_tab[[#This Row],[BP]]-AVERAGE(diabetes_tab[BP]))/(_xlfn.STDEV.P(diabetes_tab[BP])*SQRT(442))</f>
        <v>9.072940503102235E-2</v>
      </c>
    </row>
    <row r="403" spans="1:16" x14ac:dyDescent="0.35">
      <c r="A403">
        <v>53</v>
      </c>
      <c r="B403">
        <v>1</v>
      </c>
      <c r="C403">
        <v>22.2</v>
      </c>
      <c r="D403">
        <v>78</v>
      </c>
      <c r="E403">
        <v>164</v>
      </c>
      <c r="F403">
        <v>81</v>
      </c>
      <c r="G403">
        <v>70</v>
      </c>
      <c r="H403">
        <v>2</v>
      </c>
      <c r="I403">
        <v>4.1744000000000003</v>
      </c>
      <c r="J403">
        <v>101</v>
      </c>
      <c r="K403">
        <v>93</v>
      </c>
      <c r="M403">
        <f>(diabetes_tab[[#This Row],[AGE]]-AVERAGE(diabetes_tab[AGE]))/(_xlfn.STDEV.P(diabetes_tab[AGE])*SQRT(442))</f>
        <v>1.6280675727306491E-2</v>
      </c>
      <c r="N403">
        <f>(diabetes_tab[[#This Row],[SEX]]-AVERAGE(diabetes_tab[SEX]))/(_xlfn.STDEV.P(diabetes_tab[SEX])*SQRT(442))</f>
        <v>-4.4641636506989102E-2</v>
      </c>
      <c r="O403">
        <f>(diabetes_tab[[#This Row],[BMI]]-AVERAGE(diabetes_tab[BMI]))/(_xlfn.STDEV.P(diabetes_tab[BMI])*SQRT(442))</f>
        <v>-4.5007188795516566E-2</v>
      </c>
      <c r="P403">
        <f>(diabetes_tab[[#This Row],[BP]]-AVERAGE(diabetes_tab[BP]))/(_xlfn.STDEV.P(diabetes_tab[BP])*SQRT(442))</f>
        <v>-5.7313186930496578E-2</v>
      </c>
    </row>
    <row r="404" spans="1:16" x14ac:dyDescent="0.35">
      <c r="A404">
        <v>79</v>
      </c>
      <c r="B404">
        <v>2</v>
      </c>
      <c r="C404">
        <v>23.3</v>
      </c>
      <c r="D404">
        <v>88</v>
      </c>
      <c r="E404">
        <v>186</v>
      </c>
      <c r="F404">
        <v>128.4</v>
      </c>
      <c r="G404">
        <v>33</v>
      </c>
      <c r="H404">
        <v>6</v>
      </c>
      <c r="I404">
        <v>4.8121999999999998</v>
      </c>
      <c r="J404">
        <v>102</v>
      </c>
      <c r="K404">
        <v>168</v>
      </c>
      <c r="M404">
        <f>(diabetes_tab[[#This Row],[AGE]]-AVERAGE(diabetes_tab[AGE]))/(_xlfn.STDEV.P(diabetes_tab[AGE])*SQRT(442))</f>
        <v>0.11072667545381139</v>
      </c>
      <c r="N404">
        <f>(diabetes_tab[[#This Row],[SEX]]-AVERAGE(diabetes_tab[SEX]))/(_xlfn.STDEV.P(diabetes_tab[SEX])*SQRT(442))</f>
        <v>5.0680118739818564E-2</v>
      </c>
      <c r="O404">
        <f>(diabetes_tab[[#This Row],[BMI]]-AVERAGE(diabetes_tab[BMI]))/(_xlfn.STDEV.P(diabetes_tab[BMI])*SQRT(442))</f>
        <v>-3.3151255982827581E-2</v>
      </c>
      <c r="P404">
        <f>(diabetes_tab[[#This Row],[BP]]-AVERAGE(diabetes_tab[BP]))/(_xlfn.STDEV.P(diabetes_tab[BP])*SQRT(442))</f>
        <v>-2.2884677172003803E-2</v>
      </c>
    </row>
    <row r="405" spans="1:16" x14ac:dyDescent="0.35">
      <c r="A405">
        <v>43</v>
      </c>
      <c r="B405">
        <v>1</v>
      </c>
      <c r="C405">
        <v>35.4</v>
      </c>
      <c r="D405">
        <v>93</v>
      </c>
      <c r="E405">
        <v>185</v>
      </c>
      <c r="F405">
        <v>100.2</v>
      </c>
      <c r="G405">
        <v>44</v>
      </c>
      <c r="H405">
        <v>4</v>
      </c>
      <c r="I405">
        <v>5.3181000000000003</v>
      </c>
      <c r="J405">
        <v>101</v>
      </c>
      <c r="K405">
        <v>275</v>
      </c>
      <c r="M405">
        <f>(diabetes_tab[[#This Row],[AGE]]-AVERAGE(diabetes_tab[AGE]))/(_xlfn.STDEV.P(diabetes_tab[AGE])*SQRT(442))</f>
        <v>-2.00447087828877E-2</v>
      </c>
      <c r="N405">
        <f>(diabetes_tab[[#This Row],[SEX]]-AVERAGE(diabetes_tab[SEX]))/(_xlfn.STDEV.P(diabetes_tab[SEX])*SQRT(442))</f>
        <v>-4.4641636506989102E-2</v>
      </c>
      <c r="O405">
        <f>(diabetes_tab[[#This Row],[BMI]]-AVERAGE(diabetes_tab[BMI]))/(_xlfn.STDEV.P(diabetes_tab[BMI])*SQRT(442))</f>
        <v>9.7264004956751138E-2</v>
      </c>
      <c r="P405">
        <f>(diabetes_tab[[#This Row],[BP]]-AVERAGE(diabetes_tab[BP]))/(_xlfn.STDEV.P(diabetes_tab[BP])*SQRT(442))</f>
        <v>-5.6704222927574169E-3</v>
      </c>
    </row>
    <row r="406" spans="1:16" x14ac:dyDescent="0.35">
      <c r="A406">
        <v>44</v>
      </c>
      <c r="B406">
        <v>1</v>
      </c>
      <c r="C406">
        <v>31.4</v>
      </c>
      <c r="D406">
        <v>115</v>
      </c>
      <c r="E406">
        <v>165</v>
      </c>
      <c r="F406">
        <v>97.6</v>
      </c>
      <c r="G406">
        <v>52</v>
      </c>
      <c r="H406">
        <v>3</v>
      </c>
      <c r="I406">
        <v>4.3437999999999999</v>
      </c>
      <c r="J406">
        <v>89</v>
      </c>
      <c r="K406">
        <v>293</v>
      </c>
      <c r="M406">
        <f>(diabetes_tab[[#This Row],[AGE]]-AVERAGE(diabetes_tab[AGE]))/(_xlfn.STDEV.P(diabetes_tab[AGE])*SQRT(442))</f>
        <v>-1.641217033186828E-2</v>
      </c>
      <c r="N406">
        <f>(diabetes_tab[[#This Row],[SEX]]-AVERAGE(diabetes_tab[SEX]))/(_xlfn.STDEV.P(diabetes_tab[SEX])*SQRT(442))</f>
        <v>-4.4641636506989102E-2</v>
      </c>
      <c r="O406">
        <f>(diabetes_tab[[#This Row],[BMI]]-AVERAGE(diabetes_tab[BMI]))/(_xlfn.STDEV.P(diabetes_tab[BMI])*SQRT(442))</f>
        <v>5.4151522001518494E-2</v>
      </c>
      <c r="P406">
        <f>(diabetes_tab[[#This Row],[BP]]-AVERAGE(diabetes_tab[BP]))/(_xlfn.STDEV.P(diabetes_tab[BP])*SQRT(442))</f>
        <v>7.0072299175926681E-2</v>
      </c>
    </row>
    <row r="407" spans="1:16" x14ac:dyDescent="0.35">
      <c r="A407">
        <v>62</v>
      </c>
      <c r="B407">
        <v>2</v>
      </c>
      <c r="C407">
        <v>37.799999999999997</v>
      </c>
      <c r="D407">
        <v>119</v>
      </c>
      <c r="E407">
        <v>113</v>
      </c>
      <c r="F407">
        <v>51</v>
      </c>
      <c r="G407">
        <v>31</v>
      </c>
      <c r="H407">
        <v>4</v>
      </c>
      <c r="I407">
        <v>5.0434000000000001</v>
      </c>
      <c r="J407">
        <v>84</v>
      </c>
      <c r="K407">
        <v>281</v>
      </c>
      <c r="M407">
        <f>(diabetes_tab[[#This Row],[AGE]]-AVERAGE(diabetes_tab[AGE]))/(_xlfn.STDEV.P(diabetes_tab[AGE])*SQRT(442))</f>
        <v>4.8973521786481261E-2</v>
      </c>
      <c r="N407">
        <f>(diabetes_tab[[#This Row],[SEX]]-AVERAGE(diabetes_tab[SEX]))/(_xlfn.STDEV.P(diabetes_tab[SEX])*SQRT(442))</f>
        <v>5.0680118739818564E-2</v>
      </c>
      <c r="O407">
        <f>(diabetes_tab[[#This Row],[BMI]]-AVERAGE(diabetes_tab[BMI]))/(_xlfn.STDEV.P(diabetes_tab[BMI])*SQRT(442))</f>
        <v>0.1231314947298907</v>
      </c>
      <c r="P407">
        <f>(diabetes_tab[[#This Row],[BP]]-AVERAGE(diabetes_tab[BP]))/(_xlfn.STDEV.P(diabetes_tab[BP])*SQRT(442))</f>
        <v>8.3843703079323803E-2</v>
      </c>
    </row>
    <row r="408" spans="1:16" x14ac:dyDescent="0.35">
      <c r="A408">
        <v>33</v>
      </c>
      <c r="B408">
        <v>1</v>
      </c>
      <c r="C408">
        <v>18.899999999999999</v>
      </c>
      <c r="D408">
        <v>70</v>
      </c>
      <c r="E408">
        <v>162</v>
      </c>
      <c r="F408">
        <v>91.8</v>
      </c>
      <c r="G408">
        <v>59</v>
      </c>
      <c r="H408">
        <v>3</v>
      </c>
      <c r="I408">
        <v>4.0254000000000003</v>
      </c>
      <c r="J408">
        <v>58</v>
      </c>
      <c r="K408">
        <v>72</v>
      </c>
      <c r="M408">
        <f>(diabetes_tab[[#This Row],[AGE]]-AVERAGE(diabetes_tab[AGE]))/(_xlfn.STDEV.P(diabetes_tab[AGE])*SQRT(442))</f>
        <v>-5.6370093293081888E-2</v>
      </c>
      <c r="N408">
        <f>(diabetes_tab[[#This Row],[SEX]]-AVERAGE(diabetes_tab[SEX]))/(_xlfn.STDEV.P(diabetes_tab[SEX])*SQRT(442))</f>
        <v>-4.4641636506989102E-2</v>
      </c>
      <c r="O408">
        <f>(diabetes_tab[[#This Row],[BMI]]-AVERAGE(diabetes_tab[BMI]))/(_xlfn.STDEV.P(diabetes_tab[BMI])*SQRT(442))</f>
        <v>-8.05749872335835E-2</v>
      </c>
      <c r="P408">
        <f>(diabetes_tab[[#This Row],[BP]]-AVERAGE(diabetes_tab[BP]))/(_xlfn.STDEV.P(diabetes_tab[BP])*SQRT(442))</f>
        <v>-8.4855994737290802E-2</v>
      </c>
    </row>
    <row r="409" spans="1:16" x14ac:dyDescent="0.35">
      <c r="A409">
        <v>56</v>
      </c>
      <c r="B409">
        <v>1</v>
      </c>
      <c r="C409">
        <v>35</v>
      </c>
      <c r="D409">
        <v>79.33</v>
      </c>
      <c r="E409">
        <v>195</v>
      </c>
      <c r="F409">
        <v>140.80000000000001</v>
      </c>
      <c r="G409">
        <v>42</v>
      </c>
      <c r="H409">
        <v>4.6399999999999997</v>
      </c>
      <c r="I409">
        <v>4.1109</v>
      </c>
      <c r="J409">
        <v>96</v>
      </c>
      <c r="K409">
        <v>140</v>
      </c>
      <c r="M409">
        <f>(diabetes_tab[[#This Row],[AGE]]-AVERAGE(diabetes_tab[AGE]))/(_xlfn.STDEV.P(diabetes_tab[AGE])*SQRT(442))</f>
        <v>2.717829108036475E-2</v>
      </c>
      <c r="N409">
        <f>(diabetes_tab[[#This Row],[SEX]]-AVERAGE(diabetes_tab[SEX]))/(_xlfn.STDEV.P(diabetes_tab[SEX])*SQRT(442))</f>
        <v>-4.4641636506989102E-2</v>
      </c>
      <c r="O409">
        <f>(diabetes_tab[[#This Row],[BMI]]-AVERAGE(diabetes_tab[BMI]))/(_xlfn.STDEV.P(diabetes_tab[BMI])*SQRT(442))</f>
        <v>9.2952756661227889E-2</v>
      </c>
      <c r="P409">
        <f>(diabetes_tab[[#This Row],[BP]]-AVERAGE(diabetes_tab[BP]))/(_xlfn.STDEV.P(diabetes_tab[BP])*SQRT(442))</f>
        <v>-5.2734195132617047E-2</v>
      </c>
    </row>
    <row r="410" spans="1:16" x14ac:dyDescent="0.35">
      <c r="A410">
        <v>66</v>
      </c>
      <c r="B410">
        <v>1</v>
      </c>
      <c r="C410">
        <v>21.7</v>
      </c>
      <c r="D410">
        <v>126</v>
      </c>
      <c r="E410">
        <v>212</v>
      </c>
      <c r="F410">
        <v>127.8</v>
      </c>
      <c r="G410">
        <v>45</v>
      </c>
      <c r="H410">
        <v>4.71</v>
      </c>
      <c r="I410">
        <v>5.2781000000000002</v>
      </c>
      <c r="J410">
        <v>101</v>
      </c>
      <c r="K410">
        <v>189</v>
      </c>
      <c r="M410">
        <f>(diabetes_tab[[#This Row],[AGE]]-AVERAGE(diabetes_tab[AGE]))/(_xlfn.STDEV.P(diabetes_tab[AGE])*SQRT(442))</f>
        <v>6.3503675590558945E-2</v>
      </c>
      <c r="N410">
        <f>(diabetes_tab[[#This Row],[SEX]]-AVERAGE(diabetes_tab[SEX]))/(_xlfn.STDEV.P(diabetes_tab[SEX])*SQRT(442))</f>
        <v>-4.4641636506989102E-2</v>
      </c>
      <c r="O410">
        <f>(diabetes_tab[[#This Row],[BMI]]-AVERAGE(diabetes_tab[BMI]))/(_xlfn.STDEV.P(diabetes_tab[BMI])*SQRT(442))</f>
        <v>-5.0396249164920651E-2</v>
      </c>
      <c r="P410">
        <f>(diabetes_tab[[#This Row],[BP]]-AVERAGE(diabetes_tab[BP]))/(_xlfn.STDEV.P(diabetes_tab[BP])*SQRT(442))</f>
        <v>0.10794365991026873</v>
      </c>
    </row>
    <row r="411" spans="1:16" x14ac:dyDescent="0.35">
      <c r="A411">
        <v>34</v>
      </c>
      <c r="B411">
        <v>2</v>
      </c>
      <c r="C411">
        <v>25.3</v>
      </c>
      <c r="D411">
        <v>111</v>
      </c>
      <c r="E411">
        <v>230</v>
      </c>
      <c r="F411">
        <v>162</v>
      </c>
      <c r="G411">
        <v>39</v>
      </c>
      <c r="H411">
        <v>6</v>
      </c>
      <c r="I411">
        <v>4.9767000000000001</v>
      </c>
      <c r="J411">
        <v>90</v>
      </c>
      <c r="K411">
        <v>181</v>
      </c>
      <c r="M411">
        <f>(diabetes_tab[[#This Row],[AGE]]-AVERAGE(diabetes_tab[AGE]))/(_xlfn.STDEV.P(diabetes_tab[AGE])*SQRT(442))</f>
        <v>-5.2737554842062467E-2</v>
      </c>
      <c r="N411">
        <f>(diabetes_tab[[#This Row],[SEX]]-AVERAGE(diabetes_tab[SEX]))/(_xlfn.STDEV.P(diabetes_tab[SEX])*SQRT(442))</f>
        <v>5.0680118739818564E-2</v>
      </c>
      <c r="O411">
        <f>(diabetes_tab[[#This Row],[BMI]]-AVERAGE(diabetes_tab[BMI]))/(_xlfn.STDEV.P(diabetes_tab[BMI])*SQRT(442))</f>
        <v>-1.1595014505211257E-2</v>
      </c>
      <c r="P411">
        <f>(diabetes_tab[[#This Row],[BP]]-AVERAGE(diabetes_tab[BP]))/(_xlfn.STDEV.P(diabetes_tab[BP])*SQRT(442))</f>
        <v>5.6300895272529579E-2</v>
      </c>
    </row>
    <row r="412" spans="1:16" x14ac:dyDescent="0.35">
      <c r="A412">
        <v>46</v>
      </c>
      <c r="B412">
        <v>2</v>
      </c>
      <c r="C412">
        <v>23.8</v>
      </c>
      <c r="D412">
        <v>97</v>
      </c>
      <c r="E412">
        <v>224</v>
      </c>
      <c r="F412">
        <v>139.19999999999999</v>
      </c>
      <c r="G412">
        <v>42</v>
      </c>
      <c r="H412">
        <v>5</v>
      </c>
      <c r="I412">
        <v>5.3659999999999997</v>
      </c>
      <c r="J412">
        <v>81</v>
      </c>
      <c r="K412">
        <v>209</v>
      </c>
      <c r="M412">
        <f>(diabetes_tab[[#This Row],[AGE]]-AVERAGE(diabetes_tab[AGE]))/(_xlfn.STDEV.P(diabetes_tab[AGE])*SQRT(442))</f>
        <v>-9.1470934298294414E-3</v>
      </c>
      <c r="N412">
        <f>(diabetes_tab[[#This Row],[SEX]]-AVERAGE(diabetes_tab[SEX]))/(_xlfn.STDEV.P(diabetes_tab[SEX])*SQRT(442))</f>
        <v>5.0680118739818564E-2</v>
      </c>
      <c r="O412">
        <f>(diabetes_tab[[#This Row],[BMI]]-AVERAGE(diabetes_tab[BMI]))/(_xlfn.STDEV.P(diabetes_tab[BMI])*SQRT(442))</f>
        <v>-2.7762195613423496E-2</v>
      </c>
      <c r="P412">
        <f>(diabetes_tab[[#This Row],[BP]]-AVERAGE(diabetes_tab[BP]))/(_xlfn.STDEV.P(diabetes_tab[BP])*SQRT(442))</f>
        <v>8.1009816106396935E-3</v>
      </c>
    </row>
    <row r="413" spans="1:16" x14ac:dyDescent="0.35">
      <c r="A413">
        <v>50</v>
      </c>
      <c r="B413">
        <v>1</v>
      </c>
      <c r="C413">
        <v>31.8</v>
      </c>
      <c r="D413">
        <v>82</v>
      </c>
      <c r="E413">
        <v>136</v>
      </c>
      <c r="F413">
        <v>69.2</v>
      </c>
      <c r="G413">
        <v>55</v>
      </c>
      <c r="H413">
        <v>2</v>
      </c>
      <c r="I413">
        <v>4.0774999999999997</v>
      </c>
      <c r="J413">
        <v>85</v>
      </c>
      <c r="K413">
        <v>136</v>
      </c>
      <c r="M413">
        <f>(diabetes_tab[[#This Row],[AGE]]-AVERAGE(diabetes_tab[AGE]))/(_xlfn.STDEV.P(diabetes_tab[AGE])*SQRT(442))</f>
        <v>5.3830603742482342E-3</v>
      </c>
      <c r="N413">
        <f>(diabetes_tab[[#This Row],[SEX]]-AVERAGE(diabetes_tab[SEX]))/(_xlfn.STDEV.P(diabetes_tab[SEX])*SQRT(442))</f>
        <v>-4.4641636506989102E-2</v>
      </c>
      <c r="O413">
        <f>(diabetes_tab[[#This Row],[BMI]]-AVERAGE(diabetes_tab[BMI]))/(_xlfn.STDEV.P(diabetes_tab[BMI])*SQRT(442))</f>
        <v>5.8462770297041777E-2</v>
      </c>
      <c r="P413">
        <f>(diabetes_tab[[#This Row],[BP]]-AVERAGE(diabetes_tab[BP]))/(_xlfn.STDEV.P(diabetes_tab[BP])*SQRT(442))</f>
        <v>-4.3541783027099469E-2</v>
      </c>
    </row>
    <row r="414" spans="1:16" x14ac:dyDescent="0.35">
      <c r="A414">
        <v>69</v>
      </c>
      <c r="B414">
        <v>1</v>
      </c>
      <c r="C414">
        <v>34.299999999999997</v>
      </c>
      <c r="D414">
        <v>113</v>
      </c>
      <c r="E414">
        <v>200</v>
      </c>
      <c r="F414">
        <v>123.8</v>
      </c>
      <c r="G414">
        <v>54</v>
      </c>
      <c r="H414">
        <v>4</v>
      </c>
      <c r="I414">
        <v>4.7095000000000002</v>
      </c>
      <c r="J414">
        <v>112</v>
      </c>
      <c r="K414">
        <v>261</v>
      </c>
      <c r="M414">
        <f>(diabetes_tab[[#This Row],[AGE]]-AVERAGE(diabetes_tab[AGE]))/(_xlfn.STDEV.P(diabetes_tab[AGE])*SQRT(442))</f>
        <v>7.4401290943617193E-2</v>
      </c>
      <c r="N414">
        <f>(diabetes_tab[[#This Row],[SEX]]-AVERAGE(diabetes_tab[SEX]))/(_xlfn.STDEV.P(diabetes_tab[SEX])*SQRT(442))</f>
        <v>-4.4641636506989102E-2</v>
      </c>
      <c r="O414">
        <f>(diabetes_tab[[#This Row],[BMI]]-AVERAGE(diabetes_tab[BMI]))/(_xlfn.STDEV.P(diabetes_tab[BMI])*SQRT(442))</f>
        <v>8.5408072144062139E-2</v>
      </c>
      <c r="P414">
        <f>(diabetes_tab[[#This Row],[BP]]-AVERAGE(diabetes_tab[BP]))/(_xlfn.STDEV.P(diabetes_tab[BP])*SQRT(442))</f>
        <v>6.3186597224228133E-2</v>
      </c>
    </row>
    <row r="415" spans="1:16" x14ac:dyDescent="0.35">
      <c r="A415">
        <v>34</v>
      </c>
      <c r="B415">
        <v>1</v>
      </c>
      <c r="C415">
        <v>26.3</v>
      </c>
      <c r="D415">
        <v>87</v>
      </c>
      <c r="E415">
        <v>197</v>
      </c>
      <c r="F415">
        <v>120</v>
      </c>
      <c r="G415">
        <v>63</v>
      </c>
      <c r="H415">
        <v>3</v>
      </c>
      <c r="I415">
        <v>4.2484999999999999</v>
      </c>
      <c r="J415">
        <v>96</v>
      </c>
      <c r="K415">
        <v>113</v>
      </c>
      <c r="M415">
        <f>(diabetes_tab[[#This Row],[AGE]]-AVERAGE(diabetes_tab[AGE]))/(_xlfn.STDEV.P(diabetes_tab[AGE])*SQRT(442))</f>
        <v>-5.2737554842062467E-2</v>
      </c>
      <c r="N415">
        <f>(diabetes_tab[[#This Row],[SEX]]-AVERAGE(diabetes_tab[SEX]))/(_xlfn.STDEV.P(diabetes_tab[SEX])*SQRT(442))</f>
        <v>-4.4641636506989102E-2</v>
      </c>
      <c r="O415">
        <f>(diabetes_tab[[#This Row],[BMI]]-AVERAGE(diabetes_tab[BMI]))/(_xlfn.STDEV.P(diabetes_tab[BMI])*SQRT(442))</f>
        <v>-8.1689376640309817E-4</v>
      </c>
      <c r="P415">
        <f>(diabetes_tab[[#This Row],[BP]]-AVERAGE(diabetes_tab[BP]))/(_xlfn.STDEV.P(diabetes_tab[BP])*SQRT(442))</f>
        <v>-2.632752814785308E-2</v>
      </c>
    </row>
    <row r="416" spans="1:16" x14ac:dyDescent="0.35">
      <c r="A416">
        <v>71</v>
      </c>
      <c r="B416">
        <v>2</v>
      </c>
      <c r="C416">
        <v>27</v>
      </c>
      <c r="D416">
        <v>93.33</v>
      </c>
      <c r="E416">
        <v>269</v>
      </c>
      <c r="F416">
        <v>190.2</v>
      </c>
      <c r="G416">
        <v>41</v>
      </c>
      <c r="H416">
        <v>6.56</v>
      </c>
      <c r="I416">
        <v>5.2416999999999998</v>
      </c>
      <c r="J416">
        <v>93</v>
      </c>
      <c r="K416">
        <v>131</v>
      </c>
      <c r="M416">
        <f>(diabetes_tab[[#This Row],[AGE]]-AVERAGE(diabetes_tab[AGE]))/(_xlfn.STDEV.P(diabetes_tab[AGE])*SQRT(442))</f>
        <v>8.1666367845656035E-2</v>
      </c>
      <c r="N416">
        <f>(diabetes_tab[[#This Row],[SEX]]-AVERAGE(diabetes_tab[SEX]))/(_xlfn.STDEV.P(diabetes_tab[SEX])*SQRT(442))</f>
        <v>5.0680118739818564E-2</v>
      </c>
      <c r="O416">
        <f>(diabetes_tab[[#This Row],[BMI]]-AVERAGE(diabetes_tab[BMI]))/(_xlfn.STDEV.P(diabetes_tab[BMI])*SQRT(442))</f>
        <v>6.7277907507626057E-3</v>
      </c>
      <c r="P416">
        <f>(diabetes_tab[[#This Row],[BP]]-AVERAGE(diabetes_tab[BP]))/(_xlfn.STDEV.P(diabetes_tab[BP])*SQRT(442))</f>
        <v>-4.5342814707271606E-3</v>
      </c>
    </row>
    <row r="417" spans="1:16" x14ac:dyDescent="0.35">
      <c r="A417">
        <v>47</v>
      </c>
      <c r="B417">
        <v>1</v>
      </c>
      <c r="C417">
        <v>27.2</v>
      </c>
      <c r="D417">
        <v>80</v>
      </c>
      <c r="E417">
        <v>208</v>
      </c>
      <c r="F417">
        <v>145.6</v>
      </c>
      <c r="G417">
        <v>38</v>
      </c>
      <c r="H417">
        <v>6</v>
      </c>
      <c r="I417">
        <v>4.8040000000000003</v>
      </c>
      <c r="J417">
        <v>92</v>
      </c>
      <c r="K417">
        <v>174</v>
      </c>
      <c r="M417">
        <f>(diabetes_tab[[#This Row],[AGE]]-AVERAGE(diabetes_tab[AGE]))/(_xlfn.STDEV.P(diabetes_tab[AGE])*SQRT(442))</f>
        <v>-5.5145549788100231E-3</v>
      </c>
      <c r="N417">
        <f>(diabetes_tab[[#This Row],[SEX]]-AVERAGE(diabetes_tab[SEX]))/(_xlfn.STDEV.P(diabetes_tab[SEX])*SQRT(442))</f>
        <v>-4.4641636506989102E-2</v>
      </c>
      <c r="O417">
        <f>(diabetes_tab[[#This Row],[BMI]]-AVERAGE(diabetes_tab[BMI]))/(_xlfn.STDEV.P(diabetes_tab[BMI])*SQRT(442))</f>
        <v>8.8834148985242299E-3</v>
      </c>
      <c r="P417">
        <f>(diabetes_tab[[#This Row],[BP]]-AVERAGE(diabetes_tab[BP]))/(_xlfn.STDEV.P(diabetes_tab[BP])*SQRT(442))</f>
        <v>-5.0427484978798023E-2</v>
      </c>
    </row>
    <row r="418" spans="1:16" x14ac:dyDescent="0.35">
      <c r="A418">
        <v>41</v>
      </c>
      <c r="B418">
        <v>1</v>
      </c>
      <c r="C418">
        <v>33.799999999999997</v>
      </c>
      <c r="D418">
        <v>123.33</v>
      </c>
      <c r="E418">
        <v>187</v>
      </c>
      <c r="F418">
        <v>127</v>
      </c>
      <c r="G418">
        <v>45</v>
      </c>
      <c r="H418">
        <v>4.16</v>
      </c>
      <c r="I418">
        <v>4.3174999999999999</v>
      </c>
      <c r="J418">
        <v>100</v>
      </c>
      <c r="K418">
        <v>257</v>
      </c>
      <c r="M418">
        <f>(diabetes_tab[[#This Row],[AGE]]-AVERAGE(diabetes_tab[AGE]))/(_xlfn.STDEV.P(diabetes_tab[AGE])*SQRT(442))</f>
        <v>-2.7309785684926539E-2</v>
      </c>
      <c r="N418">
        <f>(diabetes_tab[[#This Row],[SEX]]-AVERAGE(diabetes_tab[SEX]))/(_xlfn.STDEV.P(diabetes_tab[SEX])*SQRT(442))</f>
        <v>-4.4641636506989102E-2</v>
      </c>
      <c r="O418">
        <f>(diabetes_tab[[#This Row],[BMI]]-AVERAGE(diabetes_tab[BMI]))/(_xlfn.STDEV.P(diabetes_tab[BMI])*SQRT(442))</f>
        <v>8.0019011774658061E-2</v>
      </c>
      <c r="P418">
        <f>(diabetes_tab[[#This Row],[BP]]-AVERAGE(diabetes_tab[BP]))/(_xlfn.STDEV.P(diabetes_tab[BP])*SQRT(442))</f>
        <v>9.8751247804751155E-2</v>
      </c>
    </row>
    <row r="419" spans="1:16" x14ac:dyDescent="0.35">
      <c r="A419">
        <v>34</v>
      </c>
      <c r="B419">
        <v>1</v>
      </c>
      <c r="C419">
        <v>33</v>
      </c>
      <c r="D419">
        <v>73</v>
      </c>
      <c r="E419">
        <v>178</v>
      </c>
      <c r="F419">
        <v>114.6</v>
      </c>
      <c r="G419">
        <v>51</v>
      </c>
      <c r="H419">
        <v>3.49</v>
      </c>
      <c r="I419">
        <v>4.1271000000000004</v>
      </c>
      <c r="J419">
        <v>92</v>
      </c>
      <c r="K419">
        <v>55</v>
      </c>
      <c r="M419">
        <f>(diabetes_tab[[#This Row],[AGE]]-AVERAGE(diabetes_tab[AGE]))/(_xlfn.STDEV.P(diabetes_tab[AGE])*SQRT(442))</f>
        <v>-5.2737554842062467E-2</v>
      </c>
      <c r="N419">
        <f>(diabetes_tab[[#This Row],[SEX]]-AVERAGE(diabetes_tab[SEX]))/(_xlfn.STDEV.P(diabetes_tab[SEX])*SQRT(442))</f>
        <v>-4.4641636506989102E-2</v>
      </c>
      <c r="O419">
        <f>(diabetes_tab[[#This Row],[BMI]]-AVERAGE(diabetes_tab[BMI]))/(_xlfn.STDEV.P(diabetes_tab[BMI])*SQRT(442))</f>
        <v>7.1396515183611564E-2</v>
      </c>
      <c r="P419">
        <f>(diabetes_tab[[#This Row],[BP]]-AVERAGE(diabetes_tab[BP]))/(_xlfn.STDEV.P(diabetes_tab[BP])*SQRT(442))</f>
        <v>-7.4527441809742967E-2</v>
      </c>
    </row>
    <row r="420" spans="1:16" x14ac:dyDescent="0.35">
      <c r="A420">
        <v>51</v>
      </c>
      <c r="B420">
        <v>1</v>
      </c>
      <c r="C420">
        <v>24.1</v>
      </c>
      <c r="D420">
        <v>87</v>
      </c>
      <c r="E420">
        <v>261</v>
      </c>
      <c r="F420">
        <v>175.6</v>
      </c>
      <c r="G420">
        <v>69</v>
      </c>
      <c r="H420">
        <v>4</v>
      </c>
      <c r="I420">
        <v>4.4066999999999998</v>
      </c>
      <c r="J420">
        <v>93</v>
      </c>
      <c r="K420">
        <v>84</v>
      </c>
      <c r="M420">
        <f>(diabetes_tab[[#This Row],[AGE]]-AVERAGE(diabetes_tab[AGE]))/(_xlfn.STDEV.P(diabetes_tab[AGE])*SQRT(442))</f>
        <v>9.0155988252676542E-3</v>
      </c>
      <c r="N420">
        <f>(diabetes_tab[[#This Row],[SEX]]-AVERAGE(diabetes_tab[SEX]))/(_xlfn.STDEV.P(diabetes_tab[SEX])*SQRT(442))</f>
        <v>-4.4641636506989102E-2</v>
      </c>
      <c r="O420">
        <f>(diabetes_tab[[#This Row],[BMI]]-AVERAGE(diabetes_tab[BMI]))/(_xlfn.STDEV.P(diabetes_tab[BMI])*SQRT(442))</f>
        <v>-2.4528759391781042E-2</v>
      </c>
      <c r="P420">
        <f>(diabetes_tab[[#This Row],[BP]]-AVERAGE(diabetes_tab[BP]))/(_xlfn.STDEV.P(diabetes_tab[BP])*SQRT(442))</f>
        <v>-2.632752814785308E-2</v>
      </c>
    </row>
    <row r="421" spans="1:16" x14ac:dyDescent="0.35">
      <c r="A421">
        <v>43</v>
      </c>
      <c r="B421">
        <v>1</v>
      </c>
      <c r="C421">
        <v>21.3</v>
      </c>
      <c r="D421">
        <v>79</v>
      </c>
      <c r="E421">
        <v>141</v>
      </c>
      <c r="F421">
        <v>78.8</v>
      </c>
      <c r="G421">
        <v>53</v>
      </c>
      <c r="H421">
        <v>3</v>
      </c>
      <c r="I421">
        <v>3.8285999999999998</v>
      </c>
      <c r="J421">
        <v>90</v>
      </c>
      <c r="K421">
        <v>42</v>
      </c>
      <c r="M421">
        <f>(diabetes_tab[[#This Row],[AGE]]-AVERAGE(diabetes_tab[AGE]))/(_xlfn.STDEV.P(diabetes_tab[AGE])*SQRT(442))</f>
        <v>-2.00447087828877E-2</v>
      </c>
      <c r="N421">
        <f>(diabetes_tab[[#This Row],[SEX]]-AVERAGE(diabetes_tab[SEX]))/(_xlfn.STDEV.P(diabetes_tab[SEX])*SQRT(442))</f>
        <v>-4.4641636506989102E-2</v>
      </c>
      <c r="O421">
        <f>(diabetes_tab[[#This Row],[BMI]]-AVERAGE(diabetes_tab[BMI]))/(_xlfn.STDEV.P(diabetes_tab[BMI])*SQRT(442))</f>
        <v>-5.4707497460443899E-2</v>
      </c>
      <c r="P421">
        <f>(diabetes_tab[[#This Row],[BP]]-AVERAGE(diabetes_tab[BP]))/(_xlfn.STDEV.P(diabetes_tab[BP])*SQRT(442))</f>
        <v>-5.3870335954647297E-2</v>
      </c>
    </row>
    <row r="422" spans="1:16" x14ac:dyDescent="0.35">
      <c r="A422">
        <v>55</v>
      </c>
      <c r="B422">
        <v>1</v>
      </c>
      <c r="C422">
        <v>23</v>
      </c>
      <c r="D422">
        <v>94.67</v>
      </c>
      <c r="E422">
        <v>190</v>
      </c>
      <c r="F422">
        <v>137.6</v>
      </c>
      <c r="G422">
        <v>38</v>
      </c>
      <c r="H422">
        <v>5</v>
      </c>
      <c r="I422">
        <v>4.2766999999999999</v>
      </c>
      <c r="J422">
        <v>106</v>
      </c>
      <c r="K422">
        <v>146</v>
      </c>
      <c r="M422">
        <f>(diabetes_tab[[#This Row],[AGE]]-AVERAGE(diabetes_tab[AGE]))/(_xlfn.STDEV.P(diabetes_tab[AGE])*SQRT(442))</f>
        <v>2.3545752629345329E-2</v>
      </c>
      <c r="N422">
        <f>(diabetes_tab[[#This Row],[SEX]]-AVERAGE(diabetes_tab[SEX]))/(_xlfn.STDEV.P(diabetes_tab[SEX])*SQRT(442))</f>
        <v>-4.4641636506989102E-2</v>
      </c>
      <c r="O422">
        <f>(diabetes_tab[[#This Row],[BMI]]-AVERAGE(diabetes_tab[BMI]))/(_xlfn.STDEV.P(diabetes_tab[BMI])*SQRT(442))</f>
        <v>-3.6384692204470034E-2</v>
      </c>
      <c r="P422">
        <f>(diabetes_tab[[#This Row],[BP]]-AVERAGE(diabetes_tab[BP]))/(_xlfn.STDEV.P(diabetes_tab[BP])*SQRT(442))</f>
        <v>7.9138836910882705E-5</v>
      </c>
    </row>
    <row r="423" spans="1:16" x14ac:dyDescent="0.35">
      <c r="A423">
        <v>59</v>
      </c>
      <c r="B423">
        <v>2</v>
      </c>
      <c r="C423">
        <v>27.9</v>
      </c>
      <c r="D423">
        <v>101</v>
      </c>
      <c r="E423">
        <v>218</v>
      </c>
      <c r="F423">
        <v>144.19999999999999</v>
      </c>
      <c r="G423">
        <v>38</v>
      </c>
      <c r="H423">
        <v>6</v>
      </c>
      <c r="I423">
        <v>5.1874000000000002</v>
      </c>
      <c r="J423">
        <v>95</v>
      </c>
      <c r="K423">
        <v>212</v>
      </c>
      <c r="M423">
        <f>(diabetes_tab[[#This Row],[AGE]]-AVERAGE(diabetes_tab[AGE]))/(_xlfn.STDEV.P(diabetes_tab[AGE])*SQRT(442))</f>
        <v>3.8075906433423005E-2</v>
      </c>
      <c r="N423">
        <f>(diabetes_tab[[#This Row],[SEX]]-AVERAGE(diabetes_tab[SEX]))/(_xlfn.STDEV.P(diabetes_tab[SEX])*SQRT(442))</f>
        <v>5.0680118739818564E-2</v>
      </c>
      <c r="O423">
        <f>(diabetes_tab[[#This Row],[BMI]]-AVERAGE(diabetes_tab[BMI]))/(_xlfn.STDEV.P(diabetes_tab[BMI])*SQRT(442))</f>
        <v>1.6428099415689935E-2</v>
      </c>
      <c r="P423">
        <f>(diabetes_tab[[#This Row],[BP]]-AVERAGE(diabetes_tab[BP]))/(_xlfn.STDEV.P(diabetes_tab[BP])*SQRT(442))</f>
        <v>2.1872385514036804E-2</v>
      </c>
    </row>
    <row r="424" spans="1:16" x14ac:dyDescent="0.35">
      <c r="A424">
        <v>27</v>
      </c>
      <c r="B424">
        <v>2</v>
      </c>
      <c r="C424">
        <v>33.6</v>
      </c>
      <c r="D424">
        <v>110</v>
      </c>
      <c r="E424">
        <v>246</v>
      </c>
      <c r="F424">
        <v>156.6</v>
      </c>
      <c r="G424">
        <v>57</v>
      </c>
      <c r="H424">
        <v>4</v>
      </c>
      <c r="I424">
        <v>5.0876000000000001</v>
      </c>
      <c r="J424">
        <v>89</v>
      </c>
      <c r="K424">
        <v>233</v>
      </c>
      <c r="M424">
        <f>(diabetes_tab[[#This Row],[AGE]]-AVERAGE(diabetes_tab[AGE]))/(_xlfn.STDEV.P(diabetes_tab[AGE])*SQRT(442))</f>
        <v>-7.8165323999198399E-2</v>
      </c>
      <c r="N424">
        <f>(diabetes_tab[[#This Row],[SEX]]-AVERAGE(diabetes_tab[SEX]))/(_xlfn.STDEV.P(diabetes_tab[SEX])*SQRT(442))</f>
        <v>5.0680118739818564E-2</v>
      </c>
      <c r="O424">
        <f>(diabetes_tab[[#This Row],[BMI]]-AVERAGE(diabetes_tab[BMI]))/(_xlfn.STDEV.P(diabetes_tab[BMI])*SQRT(442))</f>
        <v>7.7863387626896471E-2</v>
      </c>
      <c r="P424">
        <f>(diabetes_tab[[#This Row],[BP]]-AVERAGE(diabetes_tab[BP]))/(_xlfn.STDEV.P(diabetes_tab[BP])*SQRT(442))</f>
        <v>5.2858044296680298E-2</v>
      </c>
    </row>
    <row r="425" spans="1:16" x14ac:dyDescent="0.35">
      <c r="A425">
        <v>51</v>
      </c>
      <c r="B425">
        <v>2</v>
      </c>
      <c r="C425">
        <v>22.7</v>
      </c>
      <c r="D425">
        <v>103</v>
      </c>
      <c r="E425">
        <v>217</v>
      </c>
      <c r="F425">
        <v>162.4</v>
      </c>
      <c r="G425">
        <v>30</v>
      </c>
      <c r="H425">
        <v>7</v>
      </c>
      <c r="I425">
        <v>4.8121999999999998</v>
      </c>
      <c r="J425">
        <v>80</v>
      </c>
      <c r="K425">
        <v>91</v>
      </c>
      <c r="M425">
        <f>(diabetes_tab[[#This Row],[AGE]]-AVERAGE(diabetes_tab[AGE]))/(_xlfn.STDEV.P(diabetes_tab[AGE])*SQRT(442))</f>
        <v>9.0155988252676542E-3</v>
      </c>
      <c r="N425">
        <f>(diabetes_tab[[#This Row],[SEX]]-AVERAGE(diabetes_tab[SEX]))/(_xlfn.STDEV.P(diabetes_tab[SEX])*SQRT(442))</f>
        <v>5.0680118739818564E-2</v>
      </c>
      <c r="O425">
        <f>(diabetes_tab[[#This Row],[BMI]]-AVERAGE(diabetes_tab[BMI]))/(_xlfn.STDEV.P(diabetes_tab[BMI])*SQRT(442))</f>
        <v>-3.9618128426112488E-2</v>
      </c>
      <c r="P425">
        <f>(diabetes_tab[[#This Row],[BP]]-AVERAGE(diabetes_tab[BP]))/(_xlfn.STDEV.P(diabetes_tab[BP])*SQRT(442))</f>
        <v>2.8758087465735358E-2</v>
      </c>
    </row>
    <row r="426" spans="1:16" x14ac:dyDescent="0.35">
      <c r="A426">
        <v>49</v>
      </c>
      <c r="B426">
        <v>2</v>
      </c>
      <c r="C426">
        <v>27.4</v>
      </c>
      <c r="D426">
        <v>89</v>
      </c>
      <c r="E426">
        <v>177</v>
      </c>
      <c r="F426">
        <v>113</v>
      </c>
      <c r="G426">
        <v>37</v>
      </c>
      <c r="H426">
        <v>5</v>
      </c>
      <c r="I426">
        <v>4.9053000000000004</v>
      </c>
      <c r="J426">
        <v>97</v>
      </c>
      <c r="K426">
        <v>111</v>
      </c>
      <c r="M426">
        <f>(diabetes_tab[[#This Row],[AGE]]-AVERAGE(diabetes_tab[AGE]))/(_xlfn.STDEV.P(diabetes_tab[AGE])*SQRT(442))</f>
        <v>1.7505219232288153E-3</v>
      </c>
      <c r="N426">
        <f>(diabetes_tab[[#This Row],[SEX]]-AVERAGE(diabetes_tab[SEX]))/(_xlfn.STDEV.P(diabetes_tab[SEX])*SQRT(442))</f>
        <v>5.0680118739818564E-2</v>
      </c>
      <c r="O426">
        <f>(diabetes_tab[[#This Row],[BMI]]-AVERAGE(diabetes_tab[BMI]))/(_xlfn.STDEV.P(diabetes_tab[BMI])*SQRT(442))</f>
        <v>1.1039039046285854E-2</v>
      </c>
      <c r="P426">
        <f>(diabetes_tab[[#This Row],[BP]]-AVERAGE(diabetes_tab[BP]))/(_xlfn.STDEV.P(diabetes_tab[BP])*SQRT(442))</f>
        <v>-1.9441826196154526E-2</v>
      </c>
    </row>
    <row r="427" spans="1:16" x14ac:dyDescent="0.35">
      <c r="A427">
        <v>27</v>
      </c>
      <c r="B427">
        <v>1</v>
      </c>
      <c r="C427">
        <v>22.6</v>
      </c>
      <c r="D427">
        <v>71</v>
      </c>
      <c r="E427">
        <v>116</v>
      </c>
      <c r="F427">
        <v>43.4</v>
      </c>
      <c r="G427">
        <v>56</v>
      </c>
      <c r="H427">
        <v>2</v>
      </c>
      <c r="I427">
        <v>4.4188000000000001</v>
      </c>
      <c r="J427">
        <v>79</v>
      </c>
      <c r="K427">
        <v>152</v>
      </c>
      <c r="M427">
        <f>(diabetes_tab[[#This Row],[AGE]]-AVERAGE(diabetes_tab[AGE]))/(_xlfn.STDEV.P(diabetes_tab[AGE])*SQRT(442))</f>
        <v>-7.8165323999198399E-2</v>
      </c>
      <c r="N427">
        <f>(diabetes_tab[[#This Row],[SEX]]-AVERAGE(diabetes_tab[SEX]))/(_xlfn.STDEV.P(diabetes_tab[SEX])*SQRT(442))</f>
        <v>-4.4641636506989102E-2</v>
      </c>
      <c r="O427">
        <f>(diabetes_tab[[#This Row],[BMI]]-AVERAGE(diabetes_tab[BMI]))/(_xlfn.STDEV.P(diabetes_tab[BMI])*SQRT(442))</f>
        <v>-4.0695940499993283E-2</v>
      </c>
      <c r="P427">
        <f>(diabetes_tab[[#This Row],[BP]]-AVERAGE(diabetes_tab[BP]))/(_xlfn.STDEV.P(diabetes_tab[BP])*SQRT(442))</f>
        <v>-8.1413143761441514E-2</v>
      </c>
    </row>
    <row r="428" spans="1:16" x14ac:dyDescent="0.35">
      <c r="A428">
        <v>57</v>
      </c>
      <c r="B428">
        <v>2</v>
      </c>
      <c r="C428">
        <v>23.2</v>
      </c>
      <c r="D428">
        <v>107.33</v>
      </c>
      <c r="E428">
        <v>231</v>
      </c>
      <c r="F428">
        <v>159.4</v>
      </c>
      <c r="G428">
        <v>41</v>
      </c>
      <c r="H428">
        <v>5.63</v>
      </c>
      <c r="I428">
        <v>5.0304000000000002</v>
      </c>
      <c r="J428">
        <v>112</v>
      </c>
      <c r="K428">
        <v>120</v>
      </c>
      <c r="M428">
        <f>(diabetes_tab[[#This Row],[AGE]]-AVERAGE(diabetes_tab[AGE]))/(_xlfn.STDEV.P(diabetes_tab[AGE])*SQRT(442))</f>
        <v>3.0810829531384167E-2</v>
      </c>
      <c r="N428">
        <f>(diabetes_tab[[#This Row],[SEX]]-AVERAGE(diabetes_tab[SEX]))/(_xlfn.STDEV.P(diabetes_tab[SEX])*SQRT(442))</f>
        <v>5.0680118739818564E-2</v>
      </c>
      <c r="O428">
        <f>(diabetes_tab[[#This Row],[BMI]]-AVERAGE(diabetes_tab[BMI]))/(_xlfn.STDEV.P(diabetes_tab[BMI])*SQRT(442))</f>
        <v>-3.422906805670841E-2</v>
      </c>
      <c r="P428">
        <f>(diabetes_tab[[#This Row],[BP]]-AVERAGE(diabetes_tab[BP]))/(_xlfn.STDEV.P(diabetes_tab[BP])*SQRT(442))</f>
        <v>4.366563219116272E-2</v>
      </c>
    </row>
    <row r="429" spans="1:16" x14ac:dyDescent="0.35">
      <c r="A429">
        <v>39</v>
      </c>
      <c r="B429">
        <v>2</v>
      </c>
      <c r="C429">
        <v>26.9</v>
      </c>
      <c r="D429">
        <v>93</v>
      </c>
      <c r="E429">
        <v>136</v>
      </c>
      <c r="F429">
        <v>75.400000000000006</v>
      </c>
      <c r="G429">
        <v>48</v>
      </c>
      <c r="H429">
        <v>3</v>
      </c>
      <c r="I429">
        <v>4.1430999999999996</v>
      </c>
      <c r="J429">
        <v>99</v>
      </c>
      <c r="K429">
        <v>67</v>
      </c>
      <c r="M429">
        <f>(diabetes_tab[[#This Row],[AGE]]-AVERAGE(diabetes_tab[AGE]))/(_xlfn.STDEV.P(diabetes_tab[AGE])*SQRT(442))</f>
        <v>-3.4574862586965377E-2</v>
      </c>
      <c r="N429">
        <f>(diabetes_tab[[#This Row],[SEX]]-AVERAGE(diabetes_tab[SEX]))/(_xlfn.STDEV.P(diabetes_tab[SEX])*SQRT(442))</f>
        <v>5.0680118739818564E-2</v>
      </c>
      <c r="O429">
        <f>(diabetes_tab[[#This Row],[BMI]]-AVERAGE(diabetes_tab[BMI]))/(_xlfn.STDEV.P(diabetes_tab[BMI])*SQRT(442))</f>
        <v>5.6499786768817745E-3</v>
      </c>
      <c r="P429">
        <f>(diabetes_tab[[#This Row],[BP]]-AVERAGE(diabetes_tab[BP]))/(_xlfn.STDEV.P(diabetes_tab[BP])*SQRT(442))</f>
        <v>-5.6704222927574169E-3</v>
      </c>
    </row>
    <row r="430" spans="1:16" x14ac:dyDescent="0.35">
      <c r="A430">
        <v>62</v>
      </c>
      <c r="B430">
        <v>2</v>
      </c>
      <c r="C430">
        <v>34.6</v>
      </c>
      <c r="D430">
        <v>120</v>
      </c>
      <c r="E430">
        <v>215</v>
      </c>
      <c r="F430">
        <v>129.19999999999999</v>
      </c>
      <c r="G430">
        <v>43</v>
      </c>
      <c r="H430">
        <v>5</v>
      </c>
      <c r="I430">
        <v>5.3659999999999997</v>
      </c>
      <c r="J430">
        <v>123</v>
      </c>
      <c r="K430">
        <v>310</v>
      </c>
      <c r="M430">
        <f>(diabetes_tab[[#This Row],[AGE]]-AVERAGE(diabetes_tab[AGE]))/(_xlfn.STDEV.P(diabetes_tab[AGE])*SQRT(442))</f>
        <v>4.8973521786481261E-2</v>
      </c>
      <c r="N430">
        <f>(diabetes_tab[[#This Row],[SEX]]-AVERAGE(diabetes_tab[SEX]))/(_xlfn.STDEV.P(diabetes_tab[SEX])*SQRT(442))</f>
        <v>5.0680118739818564E-2</v>
      </c>
      <c r="O430">
        <f>(diabetes_tab[[#This Row],[BMI]]-AVERAGE(diabetes_tab[BMI]))/(_xlfn.STDEV.P(diabetes_tab[BMI])*SQRT(442))</f>
        <v>8.8641508365704641E-2</v>
      </c>
      <c r="P430">
        <f>(diabetes_tab[[#This Row],[BP]]-AVERAGE(diabetes_tab[BP]))/(_xlfn.STDEV.P(diabetes_tab[BP])*SQRT(442))</f>
        <v>8.7286554055173077E-2</v>
      </c>
    </row>
    <row r="431" spans="1:16" x14ac:dyDescent="0.35">
      <c r="A431">
        <v>37</v>
      </c>
      <c r="B431">
        <v>1</v>
      </c>
      <c r="C431">
        <v>23.3</v>
      </c>
      <c r="D431">
        <v>88</v>
      </c>
      <c r="E431">
        <v>223</v>
      </c>
      <c r="F431">
        <v>142</v>
      </c>
      <c r="G431">
        <v>65</v>
      </c>
      <c r="H431">
        <v>3.4</v>
      </c>
      <c r="I431">
        <v>4.3567</v>
      </c>
      <c r="J431">
        <v>82</v>
      </c>
      <c r="K431">
        <v>94</v>
      </c>
      <c r="M431">
        <f>(diabetes_tab[[#This Row],[AGE]]-AVERAGE(diabetes_tab[AGE]))/(_xlfn.STDEV.P(diabetes_tab[AGE])*SQRT(442))</f>
        <v>-4.1839939489004212E-2</v>
      </c>
      <c r="N431">
        <f>(diabetes_tab[[#This Row],[SEX]]-AVERAGE(diabetes_tab[SEX]))/(_xlfn.STDEV.P(diabetes_tab[SEX])*SQRT(442))</f>
        <v>-4.4641636506989102E-2</v>
      </c>
      <c r="O431">
        <f>(diabetes_tab[[#This Row],[BMI]]-AVERAGE(diabetes_tab[BMI]))/(_xlfn.STDEV.P(diabetes_tab[BMI])*SQRT(442))</f>
        <v>-3.3151255982827581E-2</v>
      </c>
      <c r="P431">
        <f>(diabetes_tab[[#This Row],[BP]]-AVERAGE(diabetes_tab[BP]))/(_xlfn.STDEV.P(diabetes_tab[BP])*SQRT(442))</f>
        <v>-2.2884677172003803E-2</v>
      </c>
    </row>
    <row r="432" spans="1:16" x14ac:dyDescent="0.35">
      <c r="A432">
        <v>46</v>
      </c>
      <c r="B432">
        <v>1</v>
      </c>
      <c r="C432">
        <v>21.1</v>
      </c>
      <c r="D432">
        <v>80</v>
      </c>
      <c r="E432">
        <v>205</v>
      </c>
      <c r="F432">
        <v>144.4</v>
      </c>
      <c r="G432">
        <v>42</v>
      </c>
      <c r="H432">
        <v>5</v>
      </c>
      <c r="I432">
        <v>4.5326000000000004</v>
      </c>
      <c r="J432">
        <v>87</v>
      </c>
      <c r="K432">
        <v>183</v>
      </c>
      <c r="M432">
        <f>(diabetes_tab[[#This Row],[AGE]]-AVERAGE(diabetes_tab[AGE]))/(_xlfn.STDEV.P(diabetes_tab[AGE])*SQRT(442))</f>
        <v>-9.1470934298294414E-3</v>
      </c>
      <c r="N432">
        <f>(diabetes_tab[[#This Row],[SEX]]-AVERAGE(diabetes_tab[SEX]))/(_xlfn.STDEV.P(diabetes_tab[SEX])*SQRT(442))</f>
        <v>-4.4641636506989102E-2</v>
      </c>
      <c r="O432">
        <f>(diabetes_tab[[#This Row],[BMI]]-AVERAGE(diabetes_tab[BMI]))/(_xlfn.STDEV.P(diabetes_tab[BMI])*SQRT(442))</f>
        <v>-5.6863121608205523E-2</v>
      </c>
      <c r="P432">
        <f>(diabetes_tab[[#This Row],[BP]]-AVERAGE(diabetes_tab[BP]))/(_xlfn.STDEV.P(diabetes_tab[BP])*SQRT(442))</f>
        <v>-5.0427484978798023E-2</v>
      </c>
    </row>
    <row r="433" spans="1:16" x14ac:dyDescent="0.35">
      <c r="A433">
        <v>68</v>
      </c>
      <c r="B433">
        <v>2</v>
      </c>
      <c r="C433">
        <v>23.5</v>
      </c>
      <c r="D433">
        <v>101</v>
      </c>
      <c r="E433">
        <v>162</v>
      </c>
      <c r="F433">
        <v>85.4</v>
      </c>
      <c r="G433">
        <v>59</v>
      </c>
      <c r="H433">
        <v>3</v>
      </c>
      <c r="I433">
        <v>4.4772999999999996</v>
      </c>
      <c r="J433">
        <v>91</v>
      </c>
      <c r="K433">
        <v>66</v>
      </c>
      <c r="M433">
        <f>(diabetes_tab[[#This Row],[AGE]]-AVERAGE(diabetes_tab[AGE]))/(_xlfn.STDEV.P(diabetes_tab[AGE])*SQRT(442))</f>
        <v>7.0768752492597772E-2</v>
      </c>
      <c r="N433">
        <f>(diabetes_tab[[#This Row],[SEX]]-AVERAGE(diabetes_tab[SEX]))/(_xlfn.STDEV.P(diabetes_tab[SEX])*SQRT(442))</f>
        <v>5.0680118739818564E-2</v>
      </c>
      <c r="O433">
        <f>(diabetes_tab[[#This Row],[BMI]]-AVERAGE(diabetes_tab[BMI]))/(_xlfn.STDEV.P(diabetes_tab[BMI])*SQRT(442))</f>
        <v>-3.0995631835065953E-2</v>
      </c>
      <c r="P433">
        <f>(diabetes_tab[[#This Row],[BP]]-AVERAGE(diabetes_tab[BP]))/(_xlfn.STDEV.P(diabetes_tab[BP])*SQRT(442))</f>
        <v>2.1872385514036804E-2</v>
      </c>
    </row>
    <row r="434" spans="1:16" x14ac:dyDescent="0.35">
      <c r="A434">
        <v>51</v>
      </c>
      <c r="B434">
        <v>1</v>
      </c>
      <c r="C434">
        <v>31.5</v>
      </c>
      <c r="D434">
        <v>93</v>
      </c>
      <c r="E434">
        <v>231</v>
      </c>
      <c r="F434">
        <v>144</v>
      </c>
      <c r="G434">
        <v>49</v>
      </c>
      <c r="H434">
        <v>4.7</v>
      </c>
      <c r="I434">
        <v>5.2523</v>
      </c>
      <c r="J434">
        <v>117</v>
      </c>
      <c r="K434">
        <v>173</v>
      </c>
      <c r="M434">
        <f>(diabetes_tab[[#This Row],[AGE]]-AVERAGE(diabetes_tab[AGE]))/(_xlfn.STDEV.P(diabetes_tab[AGE])*SQRT(442))</f>
        <v>9.0155988252676542E-3</v>
      </c>
      <c r="N434">
        <f>(diabetes_tab[[#This Row],[SEX]]-AVERAGE(diabetes_tab[SEX]))/(_xlfn.STDEV.P(diabetes_tab[SEX])*SQRT(442))</f>
        <v>-4.4641636506989102E-2</v>
      </c>
      <c r="O434">
        <f>(diabetes_tab[[#This Row],[BMI]]-AVERAGE(diabetes_tab[BMI]))/(_xlfn.STDEV.P(diabetes_tab[BMI])*SQRT(442))</f>
        <v>5.5229334075399324E-2</v>
      </c>
      <c r="P434">
        <f>(diabetes_tab[[#This Row],[BP]]-AVERAGE(diabetes_tab[BP]))/(_xlfn.STDEV.P(diabetes_tab[BP])*SQRT(442))</f>
        <v>-5.6704222927574169E-3</v>
      </c>
    </row>
    <row r="435" spans="1:16" x14ac:dyDescent="0.35">
      <c r="A435">
        <v>41</v>
      </c>
      <c r="B435">
        <v>1</v>
      </c>
      <c r="C435">
        <v>20.8</v>
      </c>
      <c r="D435">
        <v>86</v>
      </c>
      <c r="E435">
        <v>223</v>
      </c>
      <c r="F435">
        <v>128.19999999999999</v>
      </c>
      <c r="G435">
        <v>83</v>
      </c>
      <c r="H435">
        <v>3</v>
      </c>
      <c r="I435">
        <v>4.0774999999999997</v>
      </c>
      <c r="J435">
        <v>89</v>
      </c>
      <c r="K435">
        <v>72</v>
      </c>
      <c r="M435">
        <f>(diabetes_tab[[#This Row],[AGE]]-AVERAGE(diabetes_tab[AGE]))/(_xlfn.STDEV.P(diabetes_tab[AGE])*SQRT(442))</f>
        <v>-2.7309785684926539E-2</v>
      </c>
      <c r="N435">
        <f>(diabetes_tab[[#This Row],[SEX]]-AVERAGE(diabetes_tab[SEX]))/(_xlfn.STDEV.P(diabetes_tab[SEX])*SQRT(442))</f>
        <v>-4.4641636506989102E-2</v>
      </c>
      <c r="O435">
        <f>(diabetes_tab[[#This Row],[BMI]]-AVERAGE(diabetes_tab[BMI]))/(_xlfn.STDEV.P(diabetes_tab[BMI])*SQRT(442))</f>
        <v>-6.0096557829847977E-2</v>
      </c>
      <c r="P435">
        <f>(diabetes_tab[[#This Row],[BP]]-AVERAGE(diabetes_tab[BP]))/(_xlfn.STDEV.P(diabetes_tab[BP])*SQRT(442))</f>
        <v>-2.9770379123702357E-2</v>
      </c>
    </row>
    <row r="436" spans="1:16" x14ac:dyDescent="0.35">
      <c r="A436">
        <v>53</v>
      </c>
      <c r="B436">
        <v>1</v>
      </c>
      <c r="C436">
        <v>26.5</v>
      </c>
      <c r="D436">
        <v>97</v>
      </c>
      <c r="E436">
        <v>193</v>
      </c>
      <c r="F436">
        <v>122.4</v>
      </c>
      <c r="G436">
        <v>58</v>
      </c>
      <c r="H436">
        <v>3</v>
      </c>
      <c r="I436">
        <v>4.1430999999999996</v>
      </c>
      <c r="J436">
        <v>99</v>
      </c>
      <c r="K436">
        <v>49</v>
      </c>
      <c r="M436">
        <f>(diabetes_tab[[#This Row],[AGE]]-AVERAGE(diabetes_tab[AGE]))/(_xlfn.STDEV.P(diabetes_tab[AGE])*SQRT(442))</f>
        <v>1.6280675727306491E-2</v>
      </c>
      <c r="N436">
        <f>(diabetes_tab[[#This Row],[SEX]]-AVERAGE(diabetes_tab[SEX]))/(_xlfn.STDEV.P(diabetes_tab[SEX])*SQRT(442))</f>
        <v>-4.4641636506989102E-2</v>
      </c>
      <c r="O436">
        <f>(diabetes_tab[[#This Row],[BMI]]-AVERAGE(diabetes_tab[BMI]))/(_xlfn.STDEV.P(diabetes_tab[BMI])*SQRT(442))</f>
        <v>1.3387303813585261E-3</v>
      </c>
      <c r="P436">
        <f>(diabetes_tab[[#This Row],[BP]]-AVERAGE(diabetes_tab[BP]))/(_xlfn.STDEV.P(diabetes_tab[BP])*SQRT(442))</f>
        <v>8.1009816106396935E-3</v>
      </c>
    </row>
    <row r="437" spans="1:16" x14ac:dyDescent="0.35">
      <c r="A437">
        <v>45</v>
      </c>
      <c r="B437">
        <v>1</v>
      </c>
      <c r="C437">
        <v>24.2</v>
      </c>
      <c r="D437">
        <v>83</v>
      </c>
      <c r="E437">
        <v>177</v>
      </c>
      <c r="F437">
        <v>118.4</v>
      </c>
      <c r="G437">
        <v>45</v>
      </c>
      <c r="H437">
        <v>4</v>
      </c>
      <c r="I437">
        <v>4.2195</v>
      </c>
      <c r="J437">
        <v>82</v>
      </c>
      <c r="K437">
        <v>64</v>
      </c>
      <c r="M437">
        <f>(diabetes_tab[[#This Row],[AGE]]-AVERAGE(diabetes_tab[AGE]))/(_xlfn.STDEV.P(diabetes_tab[AGE])*SQRT(442))</f>
        <v>-1.277963188084886E-2</v>
      </c>
      <c r="N437">
        <f>(diabetes_tab[[#This Row],[SEX]]-AVERAGE(diabetes_tab[SEX]))/(_xlfn.STDEV.P(diabetes_tab[SEX])*SQRT(442))</f>
        <v>-4.4641636506989102E-2</v>
      </c>
      <c r="O437">
        <f>(diabetes_tab[[#This Row],[BMI]]-AVERAGE(diabetes_tab[BMI]))/(_xlfn.STDEV.P(diabetes_tab[BMI])*SQRT(442))</f>
        <v>-2.3450947317900248E-2</v>
      </c>
      <c r="P437">
        <f>(diabetes_tab[[#This Row],[BP]]-AVERAGE(diabetes_tab[BP]))/(_xlfn.STDEV.P(diabetes_tab[BP])*SQRT(442))</f>
        <v>-4.0098932051250188E-2</v>
      </c>
    </row>
    <row r="438" spans="1:16" x14ac:dyDescent="0.35">
      <c r="A438">
        <v>33</v>
      </c>
      <c r="B438">
        <v>1</v>
      </c>
      <c r="C438">
        <v>19.5</v>
      </c>
      <c r="D438">
        <v>80</v>
      </c>
      <c r="E438">
        <v>171</v>
      </c>
      <c r="F438">
        <v>85.4</v>
      </c>
      <c r="G438">
        <v>75</v>
      </c>
      <c r="H438">
        <v>2</v>
      </c>
      <c r="I438">
        <v>3.9702999999999999</v>
      </c>
      <c r="J438">
        <v>80</v>
      </c>
      <c r="K438">
        <v>48</v>
      </c>
      <c r="M438">
        <f>(diabetes_tab[[#This Row],[AGE]]-AVERAGE(diabetes_tab[AGE]))/(_xlfn.STDEV.P(diabetes_tab[AGE])*SQRT(442))</f>
        <v>-5.6370093293081888E-2</v>
      </c>
      <c r="N438">
        <f>(diabetes_tab[[#This Row],[SEX]]-AVERAGE(diabetes_tab[SEX]))/(_xlfn.STDEV.P(diabetes_tab[SEX])*SQRT(442))</f>
        <v>-4.4641636506989102E-2</v>
      </c>
      <c r="O438">
        <f>(diabetes_tab[[#This Row],[BMI]]-AVERAGE(diabetes_tab[BMI]))/(_xlfn.STDEV.P(diabetes_tab[BMI])*SQRT(442))</f>
        <v>-7.4108114790298593E-2</v>
      </c>
      <c r="P438">
        <f>(diabetes_tab[[#This Row],[BP]]-AVERAGE(diabetes_tab[BP]))/(_xlfn.STDEV.P(diabetes_tab[BP])*SQRT(442))</f>
        <v>-5.0427484978798023E-2</v>
      </c>
    </row>
    <row r="439" spans="1:16" x14ac:dyDescent="0.35">
      <c r="A439">
        <v>60</v>
      </c>
      <c r="B439">
        <v>2</v>
      </c>
      <c r="C439">
        <v>28.2</v>
      </c>
      <c r="D439">
        <v>112</v>
      </c>
      <c r="E439">
        <v>185</v>
      </c>
      <c r="F439">
        <v>113.8</v>
      </c>
      <c r="G439">
        <v>42</v>
      </c>
      <c r="H439">
        <v>4</v>
      </c>
      <c r="I439">
        <v>4.9836</v>
      </c>
      <c r="J439">
        <v>93</v>
      </c>
      <c r="K439">
        <v>178</v>
      </c>
      <c r="M439">
        <f>(diabetes_tab[[#This Row],[AGE]]-AVERAGE(diabetes_tab[AGE]))/(_xlfn.STDEV.P(diabetes_tab[AGE])*SQRT(442))</f>
        <v>4.1708444884442426E-2</v>
      </c>
      <c r="N439">
        <f>(diabetes_tab[[#This Row],[SEX]]-AVERAGE(diabetes_tab[SEX]))/(_xlfn.STDEV.P(diabetes_tab[SEX])*SQRT(442))</f>
        <v>5.0680118739818564E-2</v>
      </c>
      <c r="O439">
        <f>(diabetes_tab[[#This Row],[BMI]]-AVERAGE(diabetes_tab[BMI]))/(_xlfn.STDEV.P(diabetes_tab[BMI])*SQRT(442))</f>
        <v>1.9661535637332389E-2</v>
      </c>
      <c r="P439">
        <f>(diabetes_tab[[#This Row],[BP]]-AVERAGE(diabetes_tab[BP]))/(_xlfn.STDEV.P(diabetes_tab[BP])*SQRT(442))</f>
        <v>5.9743746248378853E-2</v>
      </c>
    </row>
    <row r="440" spans="1:16" x14ac:dyDescent="0.35">
      <c r="A440">
        <v>47</v>
      </c>
      <c r="B440">
        <v>2</v>
      </c>
      <c r="C440">
        <v>24.9</v>
      </c>
      <c r="D440">
        <v>75</v>
      </c>
      <c r="E440">
        <v>225</v>
      </c>
      <c r="F440">
        <v>166</v>
      </c>
      <c r="G440">
        <v>42</v>
      </c>
      <c r="H440">
        <v>5</v>
      </c>
      <c r="I440">
        <v>4.4427000000000003</v>
      </c>
      <c r="J440">
        <v>102</v>
      </c>
      <c r="K440">
        <v>104</v>
      </c>
      <c r="M440">
        <f>(diabetes_tab[[#This Row],[AGE]]-AVERAGE(diabetes_tab[AGE]))/(_xlfn.STDEV.P(diabetes_tab[AGE])*SQRT(442))</f>
        <v>-5.5145549788100231E-3</v>
      </c>
      <c r="N440">
        <f>(diabetes_tab[[#This Row],[SEX]]-AVERAGE(diabetes_tab[SEX]))/(_xlfn.STDEV.P(diabetes_tab[SEX])*SQRT(442))</f>
        <v>5.0680118739818564E-2</v>
      </c>
      <c r="O440">
        <f>(diabetes_tab[[#This Row],[BMI]]-AVERAGE(diabetes_tab[BMI]))/(_xlfn.STDEV.P(diabetes_tab[BMI])*SQRT(442))</f>
        <v>-1.5906262800734546E-2</v>
      </c>
      <c r="P440">
        <f>(diabetes_tab[[#This Row],[BP]]-AVERAGE(diabetes_tab[BP]))/(_xlfn.STDEV.P(diabetes_tab[BP])*SQRT(442))</f>
        <v>-6.7641739858044406E-2</v>
      </c>
    </row>
    <row r="441" spans="1:16" x14ac:dyDescent="0.35">
      <c r="A441">
        <v>60</v>
      </c>
      <c r="B441">
        <v>2</v>
      </c>
      <c r="C441">
        <v>24.9</v>
      </c>
      <c r="D441">
        <v>99.67</v>
      </c>
      <c r="E441">
        <v>162</v>
      </c>
      <c r="F441">
        <v>106.6</v>
      </c>
      <c r="G441">
        <v>43</v>
      </c>
      <c r="H441">
        <v>3.77</v>
      </c>
      <c r="I441">
        <v>4.1271000000000004</v>
      </c>
      <c r="J441">
        <v>95</v>
      </c>
      <c r="K441">
        <v>132</v>
      </c>
      <c r="M441">
        <f>(diabetes_tab[[#This Row],[AGE]]-AVERAGE(diabetes_tab[AGE]))/(_xlfn.STDEV.P(diabetes_tab[AGE])*SQRT(442))</f>
        <v>4.1708444884442426E-2</v>
      </c>
      <c r="N441">
        <f>(diabetes_tab[[#This Row],[SEX]]-AVERAGE(diabetes_tab[SEX]))/(_xlfn.STDEV.P(diabetes_tab[SEX])*SQRT(442))</f>
        <v>5.0680118739818564E-2</v>
      </c>
      <c r="O441">
        <f>(diabetes_tab[[#This Row],[BMI]]-AVERAGE(diabetes_tab[BMI]))/(_xlfn.STDEV.P(diabetes_tab[BMI])*SQRT(442))</f>
        <v>-1.5906262800734546E-2</v>
      </c>
      <c r="P441">
        <f>(diabetes_tab[[#This Row],[BP]]-AVERAGE(diabetes_tab[BP]))/(_xlfn.STDEV.P(diabetes_tab[BP])*SQRT(442))</f>
        <v>1.729339371615727E-2</v>
      </c>
    </row>
    <row r="442" spans="1:16" x14ac:dyDescent="0.35">
      <c r="A442">
        <v>36</v>
      </c>
      <c r="B442">
        <v>1</v>
      </c>
      <c r="C442">
        <v>30</v>
      </c>
      <c r="D442">
        <v>95</v>
      </c>
      <c r="E442">
        <v>201</v>
      </c>
      <c r="F442">
        <v>125.2</v>
      </c>
      <c r="G442">
        <v>42</v>
      </c>
      <c r="H442">
        <v>4.79</v>
      </c>
      <c r="I442">
        <v>5.1299000000000001</v>
      </c>
      <c r="J442">
        <v>85</v>
      </c>
      <c r="K442">
        <v>220</v>
      </c>
      <c r="M442">
        <f>(diabetes_tab[[#This Row],[AGE]]-AVERAGE(diabetes_tab[AGE]))/(_xlfn.STDEV.P(diabetes_tab[AGE])*SQRT(442))</f>
        <v>-4.5472477940023633E-2</v>
      </c>
      <c r="N442">
        <f>(diabetes_tab[[#This Row],[SEX]]-AVERAGE(diabetes_tab[SEX]))/(_xlfn.STDEV.P(diabetes_tab[SEX])*SQRT(442))</f>
        <v>-4.4641636506989102E-2</v>
      </c>
      <c r="O442">
        <f>(diabetes_tab[[#This Row],[BMI]]-AVERAGE(diabetes_tab[BMI]))/(_xlfn.STDEV.P(diabetes_tab[BMI])*SQRT(442))</f>
        <v>3.9062152967187083E-2</v>
      </c>
      <c r="P442">
        <f>(diabetes_tab[[#This Row],[BP]]-AVERAGE(diabetes_tab[BP]))/(_xlfn.STDEV.P(diabetes_tab[BP])*SQRT(442))</f>
        <v>1.2152796589411383E-3</v>
      </c>
    </row>
    <row r="443" spans="1:16" x14ac:dyDescent="0.35">
      <c r="A443">
        <v>36</v>
      </c>
      <c r="B443">
        <v>1</v>
      </c>
      <c r="C443">
        <v>19.600000000000001</v>
      </c>
      <c r="D443">
        <v>71</v>
      </c>
      <c r="E443">
        <v>250</v>
      </c>
      <c r="F443">
        <v>133.19999999999999</v>
      </c>
      <c r="G443">
        <v>97</v>
      </c>
      <c r="H443">
        <v>3</v>
      </c>
      <c r="I443">
        <v>4.5951000000000004</v>
      </c>
      <c r="J443">
        <v>92</v>
      </c>
      <c r="K443">
        <v>57</v>
      </c>
      <c r="M443">
        <f>(diabetes_tab[[#This Row],[AGE]]-AVERAGE(diabetes_tab[AGE]))/(_xlfn.STDEV.P(diabetes_tab[AGE])*SQRT(442))</f>
        <v>-4.5472477940023633E-2</v>
      </c>
      <c r="N443">
        <f>(diabetes_tab[[#This Row],[SEX]]-AVERAGE(diabetes_tab[SEX]))/(_xlfn.STDEV.P(diabetes_tab[SEX])*SQRT(442))</f>
        <v>-4.4641636506989102E-2</v>
      </c>
      <c r="O443">
        <f>(diabetes_tab[[#This Row],[BMI]]-AVERAGE(diabetes_tab[BMI]))/(_xlfn.STDEV.P(diabetes_tab[BMI])*SQRT(442))</f>
        <v>-7.3030302716417764E-2</v>
      </c>
      <c r="P443">
        <f>(diabetes_tab[[#This Row],[BP]]-AVERAGE(diabetes_tab[BP]))/(_xlfn.STDEV.P(diabetes_tab[BP])*SQRT(442))</f>
        <v>-8.1413143761441514E-2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15" x14ac:dyDescent="0.35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f X 6 w V N q 8 I 2 u o A A A A + Q A A A B I A H A B D b 2 5 m a W c v U G F j a 2 F n Z S 5 4 b W w g o h g A K K A U A A A A A A A A A A A A A A A A A A A A A A A A A A A A h c 8 x D o I w G A X g q 5 D u t L U a I + S n D K x i T E y M a 1 M q N E I x t F j i 1 R w 8 k l e Q R F E 3 x / f y D e 8 9 b n d I h 6 Y O L q q z u j U J m m G K A m V k W 2 h T J q h 3 x 3 C F U g 5 b I U + i V M G I j Y 0 H W y S o c u 4 c E + K 9 x 3 6 O 2 6 4 k j N I Z O e T r n a x U I 9 A H 6 / 8 4 1 M Y 6 Y a R C H P a v M Z z h a I G X j E W Y j h b I 1 E O u z d e w c T K m Q H 5 K y P r a 9 Z 3 i 1 y r M N k C m C O R 9 g z 8 B U E s D B B Q A A g A I A H 1 + s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9 f r B U 3 O M O V W U B A A B h A g A A E w A c A E Z v c m 1 1 b G F z L 1 N l Y 3 R p b 2 4 x L m 0 g o h g A K K A U A A A A A A A A A A A A A A A A A A A A A A A A A A A A b Z B N S 8 M w G M f P F v o d Q r 1 s E A t 1 O t D R w 1 y n 7 q B O u o O y e e j L o 1 b a R J J 0 O M d u w g 4 q 7 u B B F E X 3 D Q Q v 6 u d Z x 7 6 F k c 2 X s e a S P D / + + e V 5 w s E T A S X I H u 9 G Q V V U h R 8 7 D H w 0 r / m B 4 4 I A j o T j a s h E I Q h V Q X I l H z 1 Z l n h T t 6 g X R 0 B E Z j 0 I Q S 9 R I m T B M 5 q 1 2 t g h Y L G g C W g B 8 f O T S A c / 1 j 3 S S F 6 u R o / 9 x o 9 b l 2 5 d n A k t i + s W h E E U C G C m N q d h V K J h H B F u G g Z G Z e J R P y B H 5 k o u j 9 F u T A X Y o h W C + X f U t y m B g y y e t H j T G 1 x 3 h / c X y X N 3 1 L + T 7 d Y c V 4 a q j E b y x i Y 4 P j C e k Z N g V J / A Y h j a n h M 6 j J u C x f 9 c D 2 / J 7 b t 0 D V 8 / B 0 + X v 6 4 a c w g / p C w a d 1 p r n Y I 0 T j + M 2 2 2 t u F G W 4 1 S I y C / p 3 6 E O R m 3 N L u / N w r W t i o R C l o j E k Q t s T K s p 0 D Z S n I t p w V x K c C k t u J w G 8 7 O 3 9 6 d R J 6 s q A U n 9 q s I X U E s B A i 0 A F A A C A A g A f X 6 w V N q 8 I 2 u o A A A A + Q A A A B I A A A A A A A A A A A A A A A A A A A A A A E N v b m Z p Z y 9 Q Y W N r Y W d l L n h t b F B L A Q I t A B Q A A g A I A H 1 + s F Q P y u m r p A A A A O k A A A A T A A A A A A A A A A A A A A A A A P Q A A A B b Q 2 9 u d G V u d F 9 U e X B l c 1 0 u e G 1 s U E s B A i 0 A F A A C A A g A f X 6 w V N z j D l V l A Q A A Y Q I A A B M A A A A A A A A A A A A A A A A A 5 Q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g 0 A A A A A A A C U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Y W J l d G V z J T I w d G F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l h Y m V 0 Z X N f d G F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N l Q w N z o 1 M T o 1 O S 4 3 O D k y N D c 4 W i I g L z 4 8 R W 5 0 c n k g V H l w Z T 0 i R m l s b E N v b H V t b l R 5 c G V z I i B W Y W x 1 Z T 0 i c 0 F 3 T U Z C U U 1 G Q X d V R k F 3 T T 0 i I C 8 + P E V u d H J 5 I F R 5 c G U 9 I k Z p b G x D b 2 x 1 b W 5 O Y W 1 l c y I g V m F s d W U 9 I n N b J n F 1 b 3 Q 7 Q U d F J n F 1 b 3 Q 7 L C Z x d W 9 0 O 1 N F W C Z x d W 9 0 O y w m c X V v d D t C T U k m c X V v d D s s J n F 1 b 3 Q 7 Q l A m c X V v d D s s J n F 1 b 3 Q 7 U z E m c X V v d D s s J n F 1 b 3 Q 7 U z I m c X V v d D s s J n F 1 b 3 Q 7 U z M m c X V v d D s s J n F 1 b 3 Q 7 U z Q m c X V v d D s s J n F 1 b 3 Q 7 U z U m c X V v d D s s J n F 1 b 3 Q 7 U z Y m c X V v d D s s J n F 1 b 3 Q 7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F i Z X R l c y B 0 Y W I v 5 p u 0 5 p S 5 5 5 q E 5 7 G 7 5 Z 6 L L n t B R 0 U s M H 0 m c X V v d D s s J n F 1 b 3 Q 7 U 2 V j d G l v b j E v Z G l h Y m V 0 Z X M g d G F i L + a b t O a U u e e a h O e x u + W e i y 5 7 U 0 V Y L D F 9 J n F 1 b 3 Q 7 L C Z x d W 9 0 O 1 N l Y 3 R p b 2 4 x L 2 R p Y W J l d G V z I H R h Y i / m m 7 T m l L n n m o T n s b v l n o s u e 0 J N S S w y f S Z x d W 9 0 O y w m c X V v d D t T Z W N 0 a W 9 u M S 9 k a W F i Z X R l c y B 0 Y W I v 5 p u 0 5 p S 5 5 5 q E 5 7 G 7 5 Z 6 L L n t C U C w z f S Z x d W 9 0 O y w m c X V v d D t T Z W N 0 a W 9 u M S 9 k a W F i Z X R l c y B 0 Y W I v 5 p u 0 5 p S 5 5 5 q E 5 7 G 7 5 Z 6 L L n t T M S w 0 f S Z x d W 9 0 O y w m c X V v d D t T Z W N 0 a W 9 u M S 9 k a W F i Z X R l c y B 0 Y W I v 5 p u 0 5 p S 5 5 5 q E 5 7 G 7 5 Z 6 L L n t T M i w 1 f S Z x d W 9 0 O y w m c X V v d D t T Z W N 0 a W 9 u M S 9 k a W F i Z X R l c y B 0 Y W I v 5 p u 0 5 p S 5 5 5 q E 5 7 G 7 5 Z 6 L L n t T M y w 2 f S Z x d W 9 0 O y w m c X V v d D t T Z W N 0 a W 9 u M S 9 k a W F i Z X R l c y B 0 Y W I v 5 p u 0 5 p S 5 5 5 q E 5 7 G 7 5 Z 6 L L n t T N C w 3 f S Z x d W 9 0 O y w m c X V v d D t T Z W N 0 a W 9 u M S 9 k a W F i Z X R l c y B 0 Y W I v 5 p u 0 5 p S 5 5 5 q E 5 7 G 7 5 Z 6 L L n t T N S w 4 f S Z x d W 9 0 O y w m c X V v d D t T Z W N 0 a W 9 u M S 9 k a W F i Z X R l c y B 0 Y W I v 5 p u 0 5 p S 5 5 5 q E 5 7 G 7 5 Z 6 L L n t T N i w 5 f S Z x d W 9 0 O y w m c X V v d D t T Z W N 0 a W 9 u M S 9 k a W F i Z X R l c y B 0 Y W I v 5 p u 0 5 p S 5 5 5 q E 5 7 G 7 5 Z 6 L L n t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G l h Y m V 0 Z X M g d G F i L + a b t O a U u e e a h O e x u + W e i y 5 7 Q U d F L D B 9 J n F 1 b 3 Q 7 L C Z x d W 9 0 O 1 N l Y 3 R p b 2 4 x L 2 R p Y W J l d G V z I H R h Y i / m m 7 T m l L n n m o T n s b v l n o s u e 1 N F W C w x f S Z x d W 9 0 O y w m c X V v d D t T Z W N 0 a W 9 u M S 9 k a W F i Z X R l c y B 0 Y W I v 5 p u 0 5 p S 5 5 5 q E 5 7 G 7 5 Z 6 L L n t C T U k s M n 0 m c X V v d D s s J n F 1 b 3 Q 7 U 2 V j d G l v b j E v Z G l h Y m V 0 Z X M g d G F i L + a b t O a U u e e a h O e x u + W e i y 5 7 Q l A s M 3 0 m c X V v d D s s J n F 1 b 3 Q 7 U 2 V j d G l v b j E v Z G l h Y m V 0 Z X M g d G F i L + a b t O a U u e e a h O e x u + W e i y 5 7 U z E s N H 0 m c X V v d D s s J n F 1 b 3 Q 7 U 2 V j d G l v b j E v Z G l h Y m V 0 Z X M g d G F i L + a b t O a U u e e a h O e x u + W e i y 5 7 U z I s N X 0 m c X V v d D s s J n F 1 b 3 Q 7 U 2 V j d G l v b j E v Z G l h Y m V 0 Z X M g d G F i L + a b t O a U u e e a h O e x u + W e i y 5 7 U z M s N n 0 m c X V v d D s s J n F 1 b 3 Q 7 U 2 V j d G l v b j E v Z G l h Y m V 0 Z X M g d G F i L + a b t O a U u e e a h O e x u + W e i y 5 7 U z Q s N 3 0 m c X V v d D s s J n F 1 b 3 Q 7 U 2 V j d G l v b j E v Z G l h Y m V 0 Z X M g d G F i L + a b t O a U u e e a h O e x u + W e i y 5 7 U z U s O H 0 m c X V v d D s s J n F 1 b 3 Q 7 U 2 V j d G l v b j E v Z G l h Y m V 0 Z X M g d G F i L + a b t O a U u e e a h O e x u + W e i y 5 7 U z Y s O X 0 m c X V v d D s s J n F 1 b 3 Q 7 U 2 V j d G l v b j E v Z G l h Y m V 0 Z X M g d G F i L + a b t O a U u e e a h O e x u + W e i y 5 7 W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Y W J l d G V z J T I w d G F i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Y W J l d G V z J T I w d G F i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Y W J l d G V z J T I w d G F i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/ Y G r b z o x y Q 7 + I J E x R k r n v A A A A A A I A A A A A A B B m A A A A A Q A A I A A A A K G e N a V R A N l x Z N S L e + G z d h K P l b H p R i m m d r U a E 8 W / L I C x A A A A A A 6 A A A A A A g A A I A A A A L V 7 w m r I k S o Q 8 B k + T S + Q K f L q k + Q B G H q A K 2 m 9 B Z 0 F q x t R U A A A A D g x S s 3 m T l w Q x v S 8 3 e c a L X R 7 J l q V c x u V M h k y v A 3 l 2 W G M S l 5 l d A F i H 1 p Q u o 0 K 9 v f 5 v / e Q F H Y 7 B Q b 5 D s t c e v D K G d h / i 2 x O 0 o M A 2 a t Y 5 L B e E + d i Q A A A A D F W d n 8 j 2 y P G Z P 4 r 2 u Y r 6 R W 6 e q P w T 7 f 1 U 3 z c G A s 3 p 8 k I l Z 2 E b m Z 5 i Y l G R + C + Z E u z 2 O 9 y o p X z Z a m Z l 6 v J S e 0 A t a 4 = < / D a t a M a s h u p > 
</file>

<file path=customXml/itemProps1.xml><?xml version="1.0" encoding="utf-8"?>
<ds:datastoreItem xmlns:ds="http://schemas.openxmlformats.org/officeDocument/2006/customXml" ds:itemID="{0526DDEE-6518-4671-AFBD-8BE77EFCE7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2022-05-16T11:42:36Z</dcterms:modified>
</cp:coreProperties>
</file>