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y.kingham\Work\Analytical Projects\Projects\Statement_redesign\2021_annual_report\"/>
    </mc:Choice>
  </mc:AlternateContent>
  <bookViews>
    <workbookView xWindow="0" yWindow="0" windowWidth="19200" windowHeight="6610"/>
  </bookViews>
  <sheets>
    <sheet name="tbl_final_rates_by_category_21-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G39" i="1" l="1"/>
  <c r="H39" i="1"/>
  <c r="I39" i="1"/>
  <c r="J39" i="1"/>
  <c r="K39" i="1"/>
  <c r="L39" i="1"/>
  <c r="M39" i="1"/>
  <c r="N39" i="1"/>
  <c r="O39" i="1"/>
  <c r="P39" i="1"/>
  <c r="F39" i="1"/>
  <c r="F38" i="1"/>
  <c r="G38" i="1"/>
  <c r="H38" i="1"/>
  <c r="I38" i="1"/>
  <c r="K38" i="1"/>
  <c r="L38" i="1"/>
  <c r="M38" i="1"/>
  <c r="N38" i="1"/>
  <c r="O38" i="1"/>
  <c r="P38" i="1"/>
  <c r="J38" i="1"/>
  <c r="F37" i="1"/>
  <c r="G37" i="1"/>
  <c r="H37" i="1"/>
  <c r="I37" i="1"/>
  <c r="K37" i="1"/>
  <c r="L37" i="1"/>
  <c r="M37" i="1"/>
  <c r="N37" i="1"/>
  <c r="O37" i="1"/>
  <c r="P37" i="1"/>
  <c r="J37" i="1"/>
</calcChain>
</file>

<file path=xl/sharedStrings.xml><?xml version="1.0" encoding="utf-8"?>
<sst xmlns="http://schemas.openxmlformats.org/spreadsheetml/2006/main" count="162" uniqueCount="41">
  <si>
    <t>ALL OTHER STATEMENT TYPES</t>
  </si>
  <si>
    <t>COAST GUARD</t>
  </si>
  <si>
    <t>LIMITED ACCESS PROGRAMS</t>
  </si>
  <si>
    <t>OLE PRIORITY: INTER-PERSONAL</t>
  </si>
  <si>
    <t>OLE PRIORITY: SAFETY AND DUTIES</t>
  </si>
  <si>
    <t>PROTECTED RESOURCE &amp; PROHIBITED SPECIES</t>
  </si>
  <si>
    <t>FULL</t>
  </si>
  <si>
    <t>CP/MS</t>
  </si>
  <si>
    <t>HAL</t>
  </si>
  <si>
    <t>CDQ</t>
  </si>
  <si>
    <t>BSAI</t>
  </si>
  <si>
    <t>IFQ</t>
  </si>
  <si>
    <t>GOA</t>
  </si>
  <si>
    <t>OA</t>
  </si>
  <si>
    <t>NPT</t>
  </si>
  <si>
    <t>A80</t>
  </si>
  <si>
    <t>RPP</t>
  </si>
  <si>
    <t>POT</t>
  </si>
  <si>
    <t>PTR</t>
  </si>
  <si>
    <t>AFA</t>
  </si>
  <si>
    <t>CV</t>
  </si>
  <si>
    <t>PLANT</t>
  </si>
  <si>
    <t>PARTIAL</t>
  </si>
  <si>
    <t>FACTOR COMBINATIONS</t>
  </si>
  <si>
    <t>SUM TOTALS</t>
  </si>
  <si>
    <t>STATEMENT CATEGORY GROUP and INCIDENT OCCURRENCE RATE</t>
  </si>
  <si>
    <t>COVERAGE TYPE</t>
  </si>
  <si>
    <t>VESSEL TYPE</t>
  </si>
  <si>
    <t>GEAR TYPE</t>
  </si>
  <si>
    <t>MANAGEMENT PROGRAM</t>
  </si>
  <si>
    <t>NMFS REGION</t>
  </si>
  <si>
    <t>VESSEL/PLANT ASSIGNMENTS</t>
  </si>
  <si>
    <t>DEPLOYED DAYS</t>
  </si>
  <si>
    <t>STATEMENTS (all categories)</t>
  </si>
  <si>
    <t>OCCURRENCES (all categories)</t>
  </si>
  <si>
    <t>Occurrences per Vessel/Plant Assignment</t>
  </si>
  <si>
    <t>Occurrences per 1000 Deployed Days</t>
  </si>
  <si>
    <t>(N/A)</t>
  </si>
  <si>
    <t>cnt_0's</t>
  </si>
  <si>
    <t>cnt_0' partial</t>
  </si>
  <si>
    <t>cnt_0's 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</si>
</sst>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Border="1" applyAlignment="1">
      <alignment horizontal="center"/>
    </xf>
    <xf numFmtId="2" fontId="0" fillId="0" borderId="0" xfId="0" applyNumberFormat="1"/>
    <xf numFmtId="0" fontId="16" fillId="33" borderId="11" xfId="0" applyFont="1" applyFill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/>
    </xf>
    <xf numFmtId="1" fontId="16" fillId="0" borderId="11" xfId="0" applyNumberFormat="1" applyFont="1" applyBorder="1"/>
    <xf numFmtId="2" fontId="16" fillId="0" borderId="11" xfId="0" applyNumberFormat="1" applyFont="1" applyBorder="1"/>
    <xf numFmtId="164" fontId="16" fillId="0" borderId="11" xfId="0" applyNumberFormat="1" applyFont="1" applyBorder="1"/>
    <xf numFmtId="0" fontId="16" fillId="0" borderId="11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ill>
        <patternFill>
          <bgColor rgb="FFFFFF00"/>
        </patternFill>
      </fill>
    </dxf>
    <dxf>
      <font>
        <b/>
        <i val="0"/>
        <color rgb="FFFF0000"/>
      </font>
    </dxf>
    <dxf>
      <fill>
        <patternFill>
          <bgColor rgb="FFFFFF00"/>
        </patternFill>
      </fill>
    </dxf>
    <dxf>
      <font>
        <b/>
        <i val="0"/>
        <color rgb="FFFF0000"/>
      </font>
    </dxf>
    <dxf>
      <fill>
        <patternFill>
          <bgColor rgb="FFFFFF00"/>
        </patternFill>
      </fill>
    </dxf>
    <dxf>
      <font>
        <b/>
        <i val="0"/>
        <color rgb="FFFF0000"/>
      </font>
    </dxf>
    <dxf>
      <fill>
        <patternFill>
          <bgColor rgb="FFFFFF00"/>
        </patternFill>
      </fill>
    </dxf>
    <dxf>
      <font>
        <b/>
        <i val="0"/>
        <color rgb="FFFF0000"/>
      </font>
    </dxf>
    <dxf>
      <fill>
        <patternFill>
          <bgColor rgb="FFFFFF00"/>
        </patternFill>
      </fill>
    </dxf>
    <dxf>
      <font>
        <b/>
        <i val="0"/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</dxf>
    <dxf>
      <fill>
        <patternFill>
          <bgColor rgb="FFFFFF00"/>
        </patternFill>
      </fill>
    </dxf>
    <dxf>
      <font>
        <b/>
        <i val="0"/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tabSelected="1" zoomScaleNormal="100" workbookViewId="0">
      <selection activeCell="D16" sqref="A16:XFD16"/>
    </sheetView>
  </sheetViews>
  <sheetFormatPr defaultRowHeight="14.5" x14ac:dyDescent="0.35"/>
  <cols>
    <col min="1" max="1" width="10.36328125" style="4" customWidth="1"/>
    <col min="2" max="2" width="8.7265625" style="4" customWidth="1"/>
    <col min="3" max="3" width="5.36328125" style="4" bestFit="1" customWidth="1"/>
    <col min="4" max="4" width="13.90625" style="4" customWidth="1"/>
    <col min="5" max="5" width="7.36328125" style="4" bestFit="1" customWidth="1"/>
    <col min="6" max="6" width="13.08984375" style="4" customWidth="1"/>
    <col min="7" max="7" width="9.90625" style="4" customWidth="1"/>
    <col min="8" max="8" width="13.08984375" style="4" customWidth="1"/>
    <col min="9" max="9" width="13.54296875" style="4" customWidth="1"/>
    <col min="10" max="10" width="11.08984375" style="4" customWidth="1"/>
    <col min="11" max="11" width="8.7265625" style="4"/>
    <col min="12" max="12" width="9.54296875" style="4" customWidth="1"/>
    <col min="13" max="13" width="8.7265625" style="4"/>
    <col min="14" max="14" width="10.6328125" style="4" customWidth="1"/>
    <col min="15" max="15" width="11.6328125" style="4" customWidth="1"/>
    <col min="16" max="16" width="10.90625" style="4" customWidth="1"/>
    <col min="17" max="16384" width="8.7265625" style="4"/>
  </cols>
  <sheetData>
    <row r="1" spans="1:16" ht="21.5" customHeight="1" thickBot="1" x14ac:dyDescent="0.4">
      <c r="A1" s="6" t="s">
        <v>23</v>
      </c>
      <c r="B1" s="6"/>
      <c r="C1" s="6"/>
      <c r="D1" s="6"/>
      <c r="E1" s="6"/>
      <c r="F1" s="6" t="s">
        <v>24</v>
      </c>
      <c r="G1" s="6"/>
      <c r="H1" s="6"/>
      <c r="I1" s="6"/>
      <c r="J1" s="7" t="s">
        <v>25</v>
      </c>
      <c r="K1" s="7"/>
      <c r="L1" s="7"/>
      <c r="M1" s="7"/>
      <c r="N1" s="7"/>
      <c r="O1" s="7"/>
      <c r="P1" s="7"/>
    </row>
    <row r="2" spans="1:16" ht="73" thickBot="1" x14ac:dyDescent="0.4">
      <c r="A2" s="6"/>
      <c r="B2" s="6"/>
      <c r="C2" s="6"/>
      <c r="D2" s="6"/>
      <c r="E2" s="6"/>
      <c r="F2" s="6"/>
      <c r="G2" s="6"/>
      <c r="H2" s="6"/>
      <c r="I2" s="6"/>
      <c r="J2" s="8" t="s">
        <v>3</v>
      </c>
      <c r="K2" s="8"/>
      <c r="L2" s="9" t="s">
        <v>4</v>
      </c>
      <c r="M2" s="9" t="s">
        <v>1</v>
      </c>
      <c r="N2" s="9" t="s">
        <v>2</v>
      </c>
      <c r="O2" s="9" t="s">
        <v>5</v>
      </c>
      <c r="P2" s="9" t="s">
        <v>0</v>
      </c>
    </row>
    <row r="3" spans="1:16" s="5" customFormat="1" ht="73" thickBot="1" x14ac:dyDescent="0.4">
      <c r="A3" s="3" t="s">
        <v>26</v>
      </c>
      <c r="B3" s="3" t="s">
        <v>27</v>
      </c>
      <c r="C3" s="3" t="s">
        <v>28</v>
      </c>
      <c r="D3" s="3" t="s">
        <v>29</v>
      </c>
      <c r="E3" s="3" t="s">
        <v>30</v>
      </c>
      <c r="F3" s="3" t="s">
        <v>31</v>
      </c>
      <c r="G3" s="3" t="s">
        <v>32</v>
      </c>
      <c r="H3" s="3" t="s">
        <v>33</v>
      </c>
      <c r="I3" s="3" t="s">
        <v>34</v>
      </c>
      <c r="J3" s="10" t="s">
        <v>35</v>
      </c>
      <c r="K3" s="7" t="s">
        <v>36</v>
      </c>
      <c r="L3" s="7"/>
      <c r="M3" s="7"/>
      <c r="N3" s="7"/>
      <c r="O3" s="7"/>
      <c r="P3" s="7"/>
    </row>
    <row r="4" spans="1:16" ht="15" thickBot="1" x14ac:dyDescent="0.4">
      <c r="A4" s="6" t="s">
        <v>6</v>
      </c>
      <c r="B4" s="6" t="s">
        <v>7</v>
      </c>
      <c r="C4" s="6" t="s">
        <v>8</v>
      </c>
      <c r="D4" s="11" t="s">
        <v>9</v>
      </c>
      <c r="E4" s="12" t="s">
        <v>10</v>
      </c>
      <c r="F4" s="13">
        <v>26</v>
      </c>
      <c r="G4" s="13">
        <v>517</v>
      </c>
      <c r="H4" s="15">
        <v>6.4313386427902604</v>
      </c>
      <c r="I4" s="15">
        <v>44.439883812383798</v>
      </c>
      <c r="J4" s="14">
        <v>0</v>
      </c>
      <c r="K4" s="15">
        <v>0</v>
      </c>
      <c r="L4" s="15">
        <v>2.43713733075435</v>
      </c>
      <c r="M4" s="15">
        <v>9.3373161955866095</v>
      </c>
      <c r="N4" s="15">
        <v>58.911209027887097</v>
      </c>
      <c r="O4" s="15">
        <v>2.4435847840103202</v>
      </c>
      <c r="P4" s="15">
        <v>12.827974736004901</v>
      </c>
    </row>
    <row r="5" spans="1:16" ht="15" thickBot="1" x14ac:dyDescent="0.4">
      <c r="A5" s="6"/>
      <c r="B5" s="6"/>
      <c r="C5" s="6"/>
      <c r="D5" s="6" t="s">
        <v>11</v>
      </c>
      <c r="E5" s="12" t="s">
        <v>10</v>
      </c>
      <c r="F5" s="13">
        <v>3</v>
      </c>
      <c r="G5" s="13">
        <v>33</v>
      </c>
      <c r="H5" s="15">
        <v>0.162962962962963</v>
      </c>
      <c r="I5" s="15">
        <v>1.31851851851852</v>
      </c>
      <c r="J5" s="14">
        <v>0</v>
      </c>
      <c r="K5" s="15">
        <v>0</v>
      </c>
      <c r="L5" s="15">
        <v>0</v>
      </c>
      <c r="M5" s="15">
        <v>3.59147025813692</v>
      </c>
      <c r="N5" s="15">
        <v>36.363636363636402</v>
      </c>
      <c r="O5" s="15">
        <v>0</v>
      </c>
      <c r="P5" s="15">
        <v>0</v>
      </c>
    </row>
    <row r="6" spans="1:16" ht="15" thickBot="1" x14ac:dyDescent="0.4">
      <c r="A6" s="6"/>
      <c r="B6" s="6"/>
      <c r="C6" s="6"/>
      <c r="D6" s="6"/>
      <c r="E6" s="12" t="s">
        <v>12</v>
      </c>
      <c r="F6" s="13">
        <v>3</v>
      </c>
      <c r="G6" s="13">
        <v>89</v>
      </c>
      <c r="H6" s="15">
        <v>2.2710089399744602</v>
      </c>
      <c r="I6" s="15">
        <v>13.8694763729246</v>
      </c>
      <c r="J6" s="14">
        <v>0</v>
      </c>
      <c r="K6" s="15">
        <v>0</v>
      </c>
      <c r="L6" s="15">
        <v>3.4870205346764802</v>
      </c>
      <c r="M6" s="15">
        <v>10.311822865096801</v>
      </c>
      <c r="N6" s="15">
        <v>128.08988764044901</v>
      </c>
      <c r="O6" s="15">
        <v>0</v>
      </c>
      <c r="P6" s="15">
        <v>13.9480821387059</v>
      </c>
    </row>
    <row r="7" spans="1:16" ht="15" thickBot="1" x14ac:dyDescent="0.4">
      <c r="A7" s="6"/>
      <c r="B7" s="6"/>
      <c r="C7" s="6"/>
      <c r="D7" s="11" t="s">
        <v>13</v>
      </c>
      <c r="E7" s="12" t="s">
        <v>10</v>
      </c>
      <c r="F7" s="13">
        <v>73</v>
      </c>
      <c r="G7" s="13">
        <v>3577</v>
      </c>
      <c r="H7" s="15">
        <v>62.134689454272298</v>
      </c>
      <c r="I7" s="15">
        <v>291.37212129617302</v>
      </c>
      <c r="J7" s="14">
        <v>0.28767123287671198</v>
      </c>
      <c r="K7" s="15">
        <v>5.87084148727984</v>
      </c>
      <c r="L7" s="15">
        <v>19.6895876914772</v>
      </c>
      <c r="M7" s="15">
        <v>7.3067757264102804</v>
      </c>
      <c r="N7" s="15">
        <v>22.349148709136799</v>
      </c>
      <c r="O7" s="15">
        <v>5.5176591184418999</v>
      </c>
      <c r="P7" s="15">
        <v>20.723108121649599</v>
      </c>
    </row>
    <row r="8" spans="1:16" ht="15" thickBot="1" x14ac:dyDescent="0.4">
      <c r="A8" s="6"/>
      <c r="B8" s="6"/>
      <c r="C8" s="6" t="s">
        <v>14</v>
      </c>
      <c r="D8" s="11" t="s">
        <v>15</v>
      </c>
      <c r="E8" s="12" t="s">
        <v>10</v>
      </c>
      <c r="F8" s="13">
        <v>167</v>
      </c>
      <c r="G8" s="13">
        <v>9902</v>
      </c>
      <c r="H8" s="15">
        <v>217.66496318054999</v>
      </c>
      <c r="I8" s="15">
        <v>890.41010815951597</v>
      </c>
      <c r="J8" s="14">
        <v>0.49200872688605402</v>
      </c>
      <c r="K8" s="15">
        <v>8.2978648141760303</v>
      </c>
      <c r="L8" s="15">
        <v>2.5798388100769101</v>
      </c>
      <c r="M8" s="15">
        <v>12.0951645054772</v>
      </c>
      <c r="N8" s="15">
        <v>12.795700926239601</v>
      </c>
      <c r="O8" s="15">
        <v>34.993259547510696</v>
      </c>
      <c r="P8" s="15">
        <v>19.160420251247501</v>
      </c>
    </row>
    <row r="9" spans="1:16" ht="15" thickBot="1" x14ac:dyDescent="0.4">
      <c r="A9" s="6"/>
      <c r="B9" s="6"/>
      <c r="C9" s="6"/>
      <c r="D9" s="11" t="s">
        <v>9</v>
      </c>
      <c r="E9" s="12" t="s">
        <v>10</v>
      </c>
      <c r="F9" s="13">
        <v>75</v>
      </c>
      <c r="G9" s="13">
        <v>1631</v>
      </c>
      <c r="H9" s="15">
        <v>24.271051804559601</v>
      </c>
      <c r="I9" s="15">
        <v>82.5001053587239</v>
      </c>
      <c r="J9" s="14">
        <v>7.8041947997366801E-2</v>
      </c>
      <c r="K9" s="15">
        <v>3.58868553022839</v>
      </c>
      <c r="L9" s="15">
        <v>1.4536715363680699</v>
      </c>
      <c r="M9" s="15">
        <v>8.8212605135197393</v>
      </c>
      <c r="N9" s="15">
        <v>26.058740009009899</v>
      </c>
      <c r="O9" s="15">
        <v>4.7604040583264302</v>
      </c>
      <c r="P9" s="15">
        <v>5.8997676957258296</v>
      </c>
    </row>
    <row r="10" spans="1:16" ht="15" thickBot="1" x14ac:dyDescent="0.4">
      <c r="A10" s="6"/>
      <c r="B10" s="6"/>
      <c r="C10" s="6"/>
      <c r="D10" s="6" t="s">
        <v>13</v>
      </c>
      <c r="E10" s="12" t="s">
        <v>10</v>
      </c>
      <c r="F10" s="13">
        <v>67</v>
      </c>
      <c r="G10" s="13">
        <v>1744</v>
      </c>
      <c r="H10" s="15">
        <v>21.389939957442198</v>
      </c>
      <c r="I10" s="15">
        <v>80.044880279153304</v>
      </c>
      <c r="J10" s="14">
        <v>4.1822277331619903E-2</v>
      </c>
      <c r="K10" s="15">
        <v>1.6067044617078701</v>
      </c>
      <c r="L10" s="15">
        <v>1.35529608006672</v>
      </c>
      <c r="M10" s="15">
        <v>7.4769787998836099</v>
      </c>
      <c r="N10" s="15">
        <v>22.467858943946499</v>
      </c>
      <c r="O10" s="15">
        <v>7.2012935622249801</v>
      </c>
      <c r="P10" s="15">
        <v>5.7891618902169597</v>
      </c>
    </row>
    <row r="11" spans="1:16" ht="15" thickBot="1" x14ac:dyDescent="0.4">
      <c r="A11" s="6"/>
      <c r="B11" s="6"/>
      <c r="C11" s="6"/>
      <c r="D11" s="6"/>
      <c r="E11" s="12" t="s">
        <v>12</v>
      </c>
      <c r="F11" s="13">
        <v>26</v>
      </c>
      <c r="G11" s="13">
        <v>635</v>
      </c>
      <c r="H11" s="15">
        <v>10.403420398241799</v>
      </c>
      <c r="I11" s="15">
        <v>119.01249666607499</v>
      </c>
      <c r="J11" s="14">
        <v>0.17633704248311299</v>
      </c>
      <c r="K11" s="15">
        <v>7.22009937726133</v>
      </c>
      <c r="L11" s="15">
        <v>1.9513944252114099</v>
      </c>
      <c r="M11" s="15">
        <v>5.0935685203808898</v>
      </c>
      <c r="N11" s="15">
        <v>7.4324738286278196</v>
      </c>
      <c r="O11" s="15">
        <v>5.1984392746608101</v>
      </c>
      <c r="P11" s="15">
        <v>160.525279166102</v>
      </c>
    </row>
    <row r="12" spans="1:16" ht="15" thickBot="1" x14ac:dyDescent="0.4">
      <c r="A12" s="6"/>
      <c r="B12" s="6"/>
      <c r="C12" s="6"/>
      <c r="D12" s="11" t="s">
        <v>16</v>
      </c>
      <c r="E12" s="12" t="s">
        <v>12</v>
      </c>
      <c r="F12" s="13">
        <v>11</v>
      </c>
      <c r="G12" s="13">
        <v>298</v>
      </c>
      <c r="H12" s="15">
        <v>5.2117556975260699</v>
      </c>
      <c r="I12" s="15">
        <v>8.1792472819376396</v>
      </c>
      <c r="J12" s="14">
        <v>5.4049165858810901E-2</v>
      </c>
      <c r="K12" s="15">
        <v>1.9951034377413399</v>
      </c>
      <c r="L12" s="15">
        <v>4.4503916756272002</v>
      </c>
      <c r="M12" s="15">
        <v>11.639685473898499</v>
      </c>
      <c r="N12" s="15">
        <v>4.9566721826823299</v>
      </c>
      <c r="O12" s="15">
        <v>2.3209000103614001</v>
      </c>
      <c r="P12" s="15">
        <v>2.0843857496812701</v>
      </c>
    </row>
    <row r="13" spans="1:16" ht="15" thickBot="1" x14ac:dyDescent="0.4">
      <c r="A13" s="6"/>
      <c r="B13" s="6"/>
      <c r="C13" s="6" t="s">
        <v>17</v>
      </c>
      <c r="D13" s="11" t="s">
        <v>9</v>
      </c>
      <c r="E13" s="12" t="s">
        <v>10</v>
      </c>
      <c r="F13" s="13">
        <v>7</v>
      </c>
      <c r="G13" s="13">
        <v>179</v>
      </c>
      <c r="H13" s="15">
        <v>2</v>
      </c>
      <c r="I13" s="15">
        <v>4</v>
      </c>
      <c r="J13" s="14">
        <v>0</v>
      </c>
      <c r="K13" s="15">
        <v>0</v>
      </c>
      <c r="L13" s="15">
        <v>0</v>
      </c>
      <c r="M13" s="15">
        <v>22.346368715083798</v>
      </c>
      <c r="N13" s="15">
        <v>0</v>
      </c>
      <c r="O13" s="15">
        <v>0</v>
      </c>
      <c r="P13" s="15">
        <v>0</v>
      </c>
    </row>
    <row r="14" spans="1:16" ht="15" thickBot="1" x14ac:dyDescent="0.4">
      <c r="A14" s="6"/>
      <c r="B14" s="6"/>
      <c r="C14" s="6"/>
      <c r="D14" s="11" t="s">
        <v>13</v>
      </c>
      <c r="E14" s="12" t="s">
        <v>10</v>
      </c>
      <c r="F14" s="13">
        <v>12</v>
      </c>
      <c r="G14" s="13">
        <v>156</v>
      </c>
      <c r="H14" s="15">
        <v>2</v>
      </c>
      <c r="I14" s="15">
        <v>39</v>
      </c>
      <c r="J14" s="14">
        <v>0</v>
      </c>
      <c r="K14" s="15">
        <v>0</v>
      </c>
      <c r="L14" s="15">
        <v>0</v>
      </c>
      <c r="M14" s="15">
        <v>6.4102564102564097</v>
      </c>
      <c r="N14" s="15">
        <v>0</v>
      </c>
      <c r="O14" s="15">
        <v>0</v>
      </c>
      <c r="P14" s="15">
        <v>243.58974358974399</v>
      </c>
    </row>
    <row r="15" spans="1:16" ht="15" thickBot="1" x14ac:dyDescent="0.4">
      <c r="A15" s="6"/>
      <c r="B15" s="6"/>
      <c r="C15" s="6" t="s">
        <v>18</v>
      </c>
      <c r="D15" s="11" t="s">
        <v>15</v>
      </c>
      <c r="E15" s="12" t="s">
        <v>10</v>
      </c>
      <c r="F15" s="13">
        <v>5</v>
      </c>
      <c r="G15" s="13">
        <v>28</v>
      </c>
      <c r="H15" s="15">
        <v>0.18083182640144699</v>
      </c>
      <c r="I15" s="15">
        <v>0.25226039783001802</v>
      </c>
      <c r="J15" s="14">
        <v>0</v>
      </c>
      <c r="K15" s="15">
        <v>0</v>
      </c>
      <c r="L15" s="15">
        <v>0</v>
      </c>
      <c r="M15" s="15">
        <v>2.5510204081632701</v>
      </c>
      <c r="N15" s="15">
        <v>0</v>
      </c>
      <c r="O15" s="15">
        <v>6.4582795143373799</v>
      </c>
      <c r="P15" s="15">
        <v>0</v>
      </c>
    </row>
    <row r="16" spans="1:16" ht="15" thickBot="1" x14ac:dyDescent="0.4">
      <c r="A16" s="6"/>
      <c r="B16" s="6"/>
      <c r="C16" s="6"/>
      <c r="D16" s="11" t="s">
        <v>19</v>
      </c>
      <c r="E16" s="12" t="s">
        <v>10</v>
      </c>
      <c r="F16" s="13">
        <v>94</v>
      </c>
      <c r="G16" s="13">
        <v>5694</v>
      </c>
      <c r="H16" s="15">
        <v>106.931904472564</v>
      </c>
      <c r="I16" s="15">
        <v>407.78797977163799</v>
      </c>
      <c r="J16" s="14">
        <v>0.432161382442042</v>
      </c>
      <c r="K16" s="15">
        <v>7.1343817965493503</v>
      </c>
      <c r="L16" s="15">
        <v>0.70249385317878499</v>
      </c>
      <c r="M16" s="15">
        <v>18.394626699820801</v>
      </c>
      <c r="N16" s="15">
        <v>11.476482828109299</v>
      </c>
      <c r="O16" s="15">
        <v>23.293827483568801</v>
      </c>
      <c r="P16" s="15">
        <v>10.615324636215499</v>
      </c>
    </row>
    <row r="17" spans="1:16" ht="15" thickBot="1" x14ac:dyDescent="0.4">
      <c r="A17" s="6"/>
      <c r="B17" s="6"/>
      <c r="C17" s="6"/>
      <c r="D17" s="11" t="s">
        <v>9</v>
      </c>
      <c r="E17" s="12" t="s">
        <v>10</v>
      </c>
      <c r="F17" s="13">
        <v>56</v>
      </c>
      <c r="G17" s="13">
        <v>1364</v>
      </c>
      <c r="H17" s="15">
        <v>19.068095527436501</v>
      </c>
      <c r="I17" s="15">
        <v>59.2120202283621</v>
      </c>
      <c r="J17" s="14">
        <v>0.113871965186572</v>
      </c>
      <c r="K17" s="15">
        <v>4.6750953449032302</v>
      </c>
      <c r="L17" s="15">
        <v>0</v>
      </c>
      <c r="M17" s="15">
        <v>13.387826665117499</v>
      </c>
      <c r="N17" s="15">
        <v>1.2118084873502799</v>
      </c>
      <c r="O17" s="15">
        <v>22.2616908420523</v>
      </c>
      <c r="P17" s="15">
        <v>1.8741506755049899</v>
      </c>
    </row>
    <row r="18" spans="1:16" ht="15" thickBot="1" x14ac:dyDescent="0.4">
      <c r="A18" s="6"/>
      <c r="B18" s="6"/>
      <c r="C18" s="6"/>
      <c r="D18" s="11" t="s">
        <v>16</v>
      </c>
      <c r="E18" s="12" t="s">
        <v>12</v>
      </c>
      <c r="F18" s="13">
        <v>4</v>
      </c>
      <c r="G18" s="13">
        <v>43</v>
      </c>
      <c r="H18" s="15">
        <v>0.87803713527851501</v>
      </c>
      <c r="I18" s="15">
        <v>1.6009018567639299</v>
      </c>
      <c r="J18" s="14">
        <v>0</v>
      </c>
      <c r="K18" s="15">
        <v>0</v>
      </c>
      <c r="L18" s="15">
        <v>3.5932391585960199</v>
      </c>
      <c r="M18" s="15">
        <v>23.997285793596902</v>
      </c>
      <c r="N18" s="15">
        <v>9.6397507865029901</v>
      </c>
      <c r="O18" s="15">
        <v>0</v>
      </c>
      <c r="P18" s="15">
        <v>0</v>
      </c>
    </row>
    <row r="19" spans="1:16" ht="15" thickBot="1" x14ac:dyDescent="0.4">
      <c r="A19" s="6"/>
      <c r="B19" s="6" t="s">
        <v>20</v>
      </c>
      <c r="C19" s="6" t="s">
        <v>14</v>
      </c>
      <c r="D19" s="11" t="s">
        <v>13</v>
      </c>
      <c r="E19" s="12" t="s">
        <v>10</v>
      </c>
      <c r="F19" s="13">
        <v>33</v>
      </c>
      <c r="G19" s="13">
        <v>530</v>
      </c>
      <c r="H19" s="15">
        <v>8.9127506012295097</v>
      </c>
      <c r="I19" s="15">
        <v>32.115595852608898</v>
      </c>
      <c r="J19" s="14">
        <v>0.17797695262484001</v>
      </c>
      <c r="K19" s="15">
        <v>11.0815838426787</v>
      </c>
      <c r="L19" s="15">
        <v>3.4773716849188498</v>
      </c>
      <c r="M19" s="15">
        <v>6.7032703141112702</v>
      </c>
      <c r="N19" s="15">
        <v>0</v>
      </c>
      <c r="O19" s="15">
        <v>32.038052285530803</v>
      </c>
      <c r="P19" s="15">
        <v>7.2951857456072604</v>
      </c>
    </row>
    <row r="20" spans="1:16" ht="15" thickBot="1" x14ac:dyDescent="0.4">
      <c r="A20" s="6"/>
      <c r="B20" s="6"/>
      <c r="C20" s="6"/>
      <c r="D20" s="11" t="s">
        <v>16</v>
      </c>
      <c r="E20" s="12" t="s">
        <v>12</v>
      </c>
      <c r="F20" s="13">
        <v>40</v>
      </c>
      <c r="G20" s="13">
        <v>352</v>
      </c>
      <c r="H20" s="15">
        <v>11.653201477347601</v>
      </c>
      <c r="I20" s="15">
        <v>17.126286779844701</v>
      </c>
      <c r="J20" s="14">
        <v>0.14134453781512599</v>
      </c>
      <c r="K20" s="15">
        <v>16.061879297173402</v>
      </c>
      <c r="L20" s="15">
        <v>1.18371212121212</v>
      </c>
      <c r="M20" s="15">
        <v>7.5146627565982396</v>
      </c>
      <c r="N20" s="15">
        <v>0</v>
      </c>
      <c r="O20" s="15">
        <v>2.2727272727272698</v>
      </c>
      <c r="P20" s="15">
        <v>21.6212423586658</v>
      </c>
    </row>
    <row r="21" spans="1:16" ht="15" thickBot="1" x14ac:dyDescent="0.4">
      <c r="A21" s="6"/>
      <c r="B21" s="6"/>
      <c r="C21" s="6" t="s">
        <v>18</v>
      </c>
      <c r="D21" s="11" t="s">
        <v>19</v>
      </c>
      <c r="E21" s="12" t="s">
        <v>10</v>
      </c>
      <c r="F21" s="13">
        <v>189</v>
      </c>
      <c r="G21" s="13">
        <v>9103</v>
      </c>
      <c r="H21" s="15">
        <v>145.08724939877001</v>
      </c>
      <c r="I21" s="15">
        <v>760.88440414739102</v>
      </c>
      <c r="J21" s="14">
        <v>0.328713018853864</v>
      </c>
      <c r="K21" s="15">
        <v>6.8248665894079199</v>
      </c>
      <c r="L21" s="15">
        <v>7.8168727899585901</v>
      </c>
      <c r="M21" s="15">
        <v>11.8035006847766</v>
      </c>
      <c r="N21" s="15">
        <v>0.21970778864110699</v>
      </c>
      <c r="O21" s="15">
        <v>10.1087369316345</v>
      </c>
      <c r="P21" s="15">
        <v>46.812430138946297</v>
      </c>
    </row>
    <row r="22" spans="1:16" ht="15" thickBot="1" x14ac:dyDescent="0.4">
      <c r="A22" s="6"/>
      <c r="B22" s="6"/>
      <c r="C22" s="6"/>
      <c r="D22" s="11" t="s">
        <v>16</v>
      </c>
      <c r="E22" s="12" t="s">
        <v>12</v>
      </c>
      <c r="F22" s="13">
        <v>47</v>
      </c>
      <c r="G22" s="13">
        <v>378</v>
      </c>
      <c r="H22" s="15">
        <v>12.9434371781146</v>
      </c>
      <c r="I22" s="15">
        <v>23.411528346205799</v>
      </c>
      <c r="J22" s="14">
        <v>2.00607902735562E-2</v>
      </c>
      <c r="K22" s="15">
        <v>2.4943310657596398</v>
      </c>
      <c r="L22" s="15">
        <v>14.770723104056399</v>
      </c>
      <c r="M22" s="15">
        <v>3.5842293906810001</v>
      </c>
      <c r="N22" s="15">
        <v>0</v>
      </c>
      <c r="O22" s="15">
        <v>0.52910052910052896</v>
      </c>
      <c r="P22" s="15">
        <v>40.556876085549902</v>
      </c>
    </row>
    <row r="23" spans="1:16" ht="15" thickBot="1" x14ac:dyDescent="0.4">
      <c r="A23" s="6"/>
      <c r="B23" s="6" t="s">
        <v>21</v>
      </c>
      <c r="C23" s="6" t="s">
        <v>37</v>
      </c>
      <c r="D23" s="11" t="s">
        <v>19</v>
      </c>
      <c r="E23" s="12" t="s">
        <v>10</v>
      </c>
      <c r="F23" s="13">
        <v>69</v>
      </c>
      <c r="G23" s="13">
        <v>4858</v>
      </c>
      <c r="H23" s="15">
        <v>70.798971437778206</v>
      </c>
      <c r="I23" s="15">
        <v>153.23444936089999</v>
      </c>
      <c r="J23" s="14">
        <v>0.27021478689830603</v>
      </c>
      <c r="K23" s="15">
        <v>3.8379621852579402</v>
      </c>
      <c r="L23" s="15">
        <v>4.2326817341896801</v>
      </c>
      <c r="M23" s="15">
        <v>3.3388512750788499</v>
      </c>
      <c r="N23" s="15">
        <v>1.44092219020173</v>
      </c>
      <c r="O23" s="15">
        <v>4.33557534288048</v>
      </c>
      <c r="P23" s="15">
        <v>14.3567098991719</v>
      </c>
    </row>
    <row r="24" spans="1:16" ht="15" thickBot="1" x14ac:dyDescent="0.4">
      <c r="A24" s="6"/>
      <c r="B24" s="6"/>
      <c r="C24" s="6"/>
      <c r="D24" s="6" t="s">
        <v>13</v>
      </c>
      <c r="E24" s="12" t="s">
        <v>10</v>
      </c>
      <c r="F24" s="13">
        <v>13</v>
      </c>
      <c r="G24" s="13">
        <v>149</v>
      </c>
      <c r="H24" s="15">
        <v>2.2010285622218002</v>
      </c>
      <c r="I24" s="15">
        <v>3.7655506390999101</v>
      </c>
      <c r="J24" s="14">
        <v>2.7321515693608699E-2</v>
      </c>
      <c r="K24" s="15">
        <v>2.3837564027980802</v>
      </c>
      <c r="L24" s="15">
        <v>2.9371284248762</v>
      </c>
      <c r="M24" s="15">
        <v>5.2339631252815897</v>
      </c>
      <c r="N24" s="15">
        <v>0</v>
      </c>
      <c r="O24" s="15">
        <v>6.2937918408497504</v>
      </c>
      <c r="P24" s="15">
        <v>8.4235121464622296</v>
      </c>
    </row>
    <row r="25" spans="1:16" ht="15" thickBot="1" x14ac:dyDescent="0.4">
      <c r="A25" s="6"/>
      <c r="B25" s="6"/>
      <c r="C25" s="6"/>
      <c r="D25" s="6"/>
      <c r="E25" s="12" t="s">
        <v>12</v>
      </c>
      <c r="F25" s="13">
        <v>15</v>
      </c>
      <c r="G25" s="13">
        <v>553</v>
      </c>
      <c r="H25" s="15">
        <v>38</v>
      </c>
      <c r="I25" s="15">
        <v>518</v>
      </c>
      <c r="J25" s="14">
        <v>0.66666666666666696</v>
      </c>
      <c r="K25" s="15">
        <v>18.083182640144699</v>
      </c>
      <c r="L25" s="15">
        <v>244.12296564195299</v>
      </c>
      <c r="M25" s="15">
        <v>0</v>
      </c>
      <c r="N25" s="15">
        <v>0</v>
      </c>
      <c r="O25" s="15">
        <v>276.67269439421301</v>
      </c>
      <c r="P25" s="15">
        <v>397.83001808318301</v>
      </c>
    </row>
    <row r="26" spans="1:16" ht="15" thickBot="1" x14ac:dyDescent="0.4">
      <c r="A26" s="6" t="s">
        <v>22</v>
      </c>
      <c r="B26" s="11" t="s">
        <v>21</v>
      </c>
      <c r="C26" s="6"/>
      <c r="D26" s="11" t="s">
        <v>13</v>
      </c>
      <c r="E26" s="12" t="s">
        <v>12</v>
      </c>
      <c r="F26" s="16">
        <v>6</v>
      </c>
      <c r="G26" s="16">
        <v>282</v>
      </c>
      <c r="H26" s="15">
        <v>11</v>
      </c>
      <c r="I26" s="15">
        <v>18</v>
      </c>
      <c r="J26" s="14">
        <v>0</v>
      </c>
      <c r="K26" s="15">
        <v>0</v>
      </c>
      <c r="L26" s="15">
        <v>0</v>
      </c>
      <c r="M26" s="15">
        <v>0</v>
      </c>
      <c r="N26" s="15">
        <v>0</v>
      </c>
      <c r="O26" s="15">
        <v>21.2765957446809</v>
      </c>
      <c r="P26" s="15">
        <v>42.553191489361701</v>
      </c>
    </row>
    <row r="27" spans="1:16" ht="15" thickBot="1" x14ac:dyDescent="0.4">
      <c r="A27" s="6"/>
      <c r="B27" s="6" t="s">
        <v>20</v>
      </c>
      <c r="C27" s="6" t="s">
        <v>8</v>
      </c>
      <c r="D27" s="11" t="s">
        <v>9</v>
      </c>
      <c r="E27" s="12" t="s">
        <v>10</v>
      </c>
      <c r="F27" s="13">
        <v>4</v>
      </c>
      <c r="G27" s="13">
        <v>26</v>
      </c>
      <c r="H27" s="15">
        <v>0</v>
      </c>
      <c r="I27" s="15">
        <v>0</v>
      </c>
      <c r="J27" s="14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</row>
    <row r="28" spans="1:16" ht="15" thickBot="1" x14ac:dyDescent="0.4">
      <c r="A28" s="6"/>
      <c r="B28" s="6"/>
      <c r="C28" s="6"/>
      <c r="D28" s="6" t="s">
        <v>11</v>
      </c>
      <c r="E28" s="12" t="s">
        <v>10</v>
      </c>
      <c r="F28" s="13">
        <v>6</v>
      </c>
      <c r="G28" s="13">
        <v>49</v>
      </c>
      <c r="H28" s="15">
        <v>2.1428571428571401</v>
      </c>
      <c r="I28" s="15">
        <v>3.28571428571429</v>
      </c>
      <c r="J28" s="14">
        <v>0</v>
      </c>
      <c r="K28" s="15">
        <v>0</v>
      </c>
      <c r="L28" s="15">
        <v>6.8027210884353702</v>
      </c>
      <c r="M28" s="15">
        <v>47.619047619047599</v>
      </c>
      <c r="N28" s="15">
        <v>6.8027210884353702</v>
      </c>
      <c r="O28" s="15">
        <v>0</v>
      </c>
      <c r="P28" s="15">
        <v>5.8309037900874596</v>
      </c>
    </row>
    <row r="29" spans="1:16" ht="15" thickBot="1" x14ac:dyDescent="0.4">
      <c r="A29" s="6"/>
      <c r="B29" s="6"/>
      <c r="C29" s="6"/>
      <c r="D29" s="6"/>
      <c r="E29" s="12" t="s">
        <v>12</v>
      </c>
      <c r="F29" s="13">
        <v>72</v>
      </c>
      <c r="G29" s="13">
        <v>452</v>
      </c>
      <c r="H29" s="15">
        <v>18.323809523809501</v>
      </c>
      <c r="I29" s="15">
        <v>100.18095238095199</v>
      </c>
      <c r="J29" s="14">
        <v>3.7962962962962997E-2</v>
      </c>
      <c r="K29" s="15">
        <v>6.0471976401179903</v>
      </c>
      <c r="L29" s="15">
        <v>3.6873156342182898</v>
      </c>
      <c r="M29" s="15">
        <v>14.7492625368732</v>
      </c>
      <c r="N29" s="15">
        <v>1.47492625368732</v>
      </c>
      <c r="O29" s="15">
        <v>112.83185840708001</v>
      </c>
      <c r="P29" s="15">
        <v>82.8487147071218</v>
      </c>
    </row>
    <row r="30" spans="1:16" ht="15" thickBot="1" x14ac:dyDescent="0.4">
      <c r="A30" s="6"/>
      <c r="B30" s="6"/>
      <c r="C30" s="6" t="s">
        <v>14</v>
      </c>
      <c r="D30" s="6" t="s">
        <v>13</v>
      </c>
      <c r="E30" s="12" t="s">
        <v>10</v>
      </c>
      <c r="F30" s="13">
        <v>16</v>
      </c>
      <c r="G30" s="13">
        <v>78</v>
      </c>
      <c r="H30" s="15">
        <v>5</v>
      </c>
      <c r="I30" s="15">
        <v>10</v>
      </c>
      <c r="J30" s="14">
        <v>0.25</v>
      </c>
      <c r="K30" s="15">
        <v>51.282051282051299</v>
      </c>
      <c r="L30" s="15">
        <v>12.8205128205128</v>
      </c>
      <c r="M30" s="15">
        <v>0</v>
      </c>
      <c r="N30" s="15">
        <v>0</v>
      </c>
      <c r="O30" s="15">
        <v>0</v>
      </c>
      <c r="P30" s="15">
        <v>64.102564102564102</v>
      </c>
    </row>
    <row r="31" spans="1:16" ht="15" thickBot="1" x14ac:dyDescent="0.4">
      <c r="A31" s="6"/>
      <c r="B31" s="6"/>
      <c r="C31" s="6"/>
      <c r="D31" s="6"/>
      <c r="E31" s="12" t="s">
        <v>12</v>
      </c>
      <c r="F31" s="13">
        <v>41</v>
      </c>
      <c r="G31" s="13">
        <v>161</v>
      </c>
      <c r="H31" s="15">
        <v>10.3807692307692</v>
      </c>
      <c r="I31" s="15">
        <v>21.580769230769199</v>
      </c>
      <c r="J31" s="14">
        <v>2.4390243902439001E-2</v>
      </c>
      <c r="K31" s="15">
        <v>6.2111801242236</v>
      </c>
      <c r="L31" s="15">
        <v>0</v>
      </c>
      <c r="M31" s="15">
        <v>12.4223602484472</v>
      </c>
      <c r="N31" s="15">
        <v>0</v>
      </c>
      <c r="O31" s="15">
        <v>58.695652173912997</v>
      </c>
      <c r="P31" s="15">
        <v>56.712852365026301</v>
      </c>
    </row>
    <row r="32" spans="1:16" ht="15" thickBot="1" x14ac:dyDescent="0.4">
      <c r="A32" s="6"/>
      <c r="B32" s="6"/>
      <c r="C32" s="6" t="s">
        <v>17</v>
      </c>
      <c r="D32" s="6" t="s">
        <v>11</v>
      </c>
      <c r="E32" s="12" t="s">
        <v>10</v>
      </c>
      <c r="F32" s="13">
        <v>5</v>
      </c>
      <c r="G32" s="13">
        <v>44</v>
      </c>
      <c r="H32" s="15">
        <v>7</v>
      </c>
      <c r="I32" s="15">
        <v>50</v>
      </c>
      <c r="J32" s="14">
        <v>0</v>
      </c>
      <c r="K32" s="15">
        <v>0</v>
      </c>
      <c r="L32" s="15">
        <v>0</v>
      </c>
      <c r="M32" s="15">
        <v>22.727272727272702</v>
      </c>
      <c r="N32" s="15">
        <v>613.63636363636397</v>
      </c>
      <c r="O32" s="15">
        <v>68.181818181818201</v>
      </c>
      <c r="P32" s="15">
        <v>431.81818181818198</v>
      </c>
    </row>
    <row r="33" spans="1:16" ht="15" thickBot="1" x14ac:dyDescent="0.4">
      <c r="A33" s="6"/>
      <c r="B33" s="6"/>
      <c r="C33" s="6"/>
      <c r="D33" s="6"/>
      <c r="E33" s="12" t="s">
        <v>12</v>
      </c>
      <c r="F33" s="13">
        <v>24</v>
      </c>
      <c r="G33" s="13">
        <v>167</v>
      </c>
      <c r="H33" s="15">
        <v>12.533333333333299</v>
      </c>
      <c r="I33" s="15">
        <v>59.533333333333303</v>
      </c>
      <c r="J33" s="14">
        <v>0.17777777777777801</v>
      </c>
      <c r="K33" s="15">
        <v>25.5489021956088</v>
      </c>
      <c r="L33" s="15">
        <v>131.736526946108</v>
      </c>
      <c r="M33" s="15">
        <v>0</v>
      </c>
      <c r="N33" s="15">
        <v>11.976047904191599</v>
      </c>
      <c r="O33" s="15">
        <v>0</v>
      </c>
      <c r="P33" s="15">
        <v>187.22554890219601</v>
      </c>
    </row>
    <row r="34" spans="1:16" ht="15" thickBot="1" x14ac:dyDescent="0.4">
      <c r="A34" s="6"/>
      <c r="B34" s="6"/>
      <c r="C34" s="6"/>
      <c r="D34" s="6" t="s">
        <v>13</v>
      </c>
      <c r="E34" s="12" t="s">
        <v>10</v>
      </c>
      <c r="F34" s="13">
        <v>23</v>
      </c>
      <c r="G34" s="13">
        <v>128</v>
      </c>
      <c r="H34" s="15">
        <v>6</v>
      </c>
      <c r="I34" s="15">
        <v>12</v>
      </c>
      <c r="J34" s="14">
        <v>0</v>
      </c>
      <c r="K34" s="15">
        <v>0</v>
      </c>
      <c r="L34" s="15">
        <v>0</v>
      </c>
      <c r="M34" s="15">
        <v>23.4375</v>
      </c>
      <c r="N34" s="15">
        <v>0</v>
      </c>
      <c r="O34" s="15">
        <v>0</v>
      </c>
      <c r="P34" s="15">
        <v>70.3125</v>
      </c>
    </row>
    <row r="35" spans="1:16" ht="15" thickBot="1" x14ac:dyDescent="0.4">
      <c r="A35" s="6"/>
      <c r="B35" s="6"/>
      <c r="C35" s="11" t="s">
        <v>18</v>
      </c>
      <c r="D35" s="6"/>
      <c r="E35" s="12" t="s">
        <v>12</v>
      </c>
      <c r="F35" s="13">
        <v>63</v>
      </c>
      <c r="G35" s="13">
        <v>276</v>
      </c>
      <c r="H35" s="15">
        <v>18.022592113768599</v>
      </c>
      <c r="I35" s="15">
        <v>28.881415643180301</v>
      </c>
      <c r="J35" s="14">
        <v>2.2275576897425601E-2</v>
      </c>
      <c r="K35" s="15">
        <v>5.0846425526732402</v>
      </c>
      <c r="L35" s="15">
        <v>10.869565217391299</v>
      </c>
      <c r="M35" s="15">
        <v>7.2463768115942004</v>
      </c>
      <c r="N35" s="15">
        <v>0</v>
      </c>
      <c r="O35" s="15">
        <v>20.1086956521739</v>
      </c>
      <c r="P35" s="15">
        <v>61.333530067545396</v>
      </c>
    </row>
    <row r="37" spans="1:16" x14ac:dyDescent="0.35">
      <c r="D37" s="4" t="s">
        <v>38</v>
      </c>
      <c r="F37" s="4">
        <f t="shared" ref="F37:I37" si="0">COUNTIF(F4:F35, 0)</f>
        <v>0</v>
      </c>
      <c r="G37" s="4">
        <f t="shared" si="0"/>
        <v>0</v>
      </c>
      <c r="H37" s="4">
        <f t="shared" si="0"/>
        <v>1</v>
      </c>
      <c r="I37" s="4">
        <f t="shared" si="0"/>
        <v>1</v>
      </c>
      <c r="J37" s="4">
        <f>COUNTIF(J4:J35, 0)</f>
        <v>12</v>
      </c>
      <c r="K37" s="4">
        <f t="shared" ref="K37:P37" si="1">COUNTIF(K4:K35, 0)</f>
        <v>12</v>
      </c>
      <c r="L37" s="4">
        <f t="shared" si="1"/>
        <v>10</v>
      </c>
      <c r="M37" s="4">
        <f t="shared" si="1"/>
        <v>5</v>
      </c>
      <c r="N37" s="4">
        <f t="shared" si="1"/>
        <v>14</v>
      </c>
      <c r="O37" s="4">
        <f t="shared" si="1"/>
        <v>10</v>
      </c>
      <c r="P37" s="4">
        <f t="shared" si="1"/>
        <v>5</v>
      </c>
    </row>
    <row r="38" spans="1:16" x14ac:dyDescent="0.35">
      <c r="D38" s="4" t="s">
        <v>39</v>
      </c>
      <c r="F38" s="4">
        <f t="shared" ref="F38:I39" si="2">COUNTIF(F26:F35, 0)</f>
        <v>0</v>
      </c>
      <c r="G38" s="4">
        <f t="shared" si="2"/>
        <v>0</v>
      </c>
      <c r="H38" s="4">
        <f t="shared" si="2"/>
        <v>1</v>
      </c>
      <c r="I38" s="4">
        <f t="shared" si="2"/>
        <v>1</v>
      </c>
      <c r="J38" s="4">
        <f>COUNTIF(J26:J35, 0)</f>
        <v>5</v>
      </c>
      <c r="K38" s="4">
        <f t="shared" ref="K38:P38" si="3">COUNTIF(K26:K35, 0)</f>
        <v>5</v>
      </c>
      <c r="L38" s="4">
        <f t="shared" si="3"/>
        <v>5</v>
      </c>
      <c r="M38" s="4">
        <f t="shared" si="3"/>
        <v>4</v>
      </c>
      <c r="N38" s="4">
        <f t="shared" si="3"/>
        <v>6</v>
      </c>
      <c r="O38" s="4">
        <f t="shared" si="3"/>
        <v>5</v>
      </c>
      <c r="P38" s="4">
        <f t="shared" si="3"/>
        <v>1</v>
      </c>
    </row>
    <row r="39" spans="1:16" x14ac:dyDescent="0.35">
      <c r="D39" s="4" t="s">
        <v>40</v>
      </c>
      <c r="F39" s="4">
        <f>COUNTIF(F4:F25, 0)</f>
        <v>0</v>
      </c>
      <c r="G39" s="4">
        <f t="shared" ref="G39:P39" si="4">COUNTIF(G4:G25, 0)</f>
        <v>0</v>
      </c>
      <c r="H39" s="4">
        <f t="shared" si="4"/>
        <v>0</v>
      </c>
      <c r="I39" s="4">
        <f t="shared" si="4"/>
        <v>0</v>
      </c>
      <c r="J39" s="4">
        <f t="shared" si="4"/>
        <v>7</v>
      </c>
      <c r="K39" s="4">
        <f t="shared" si="4"/>
        <v>7</v>
      </c>
      <c r="L39" s="4">
        <f t="shared" si="4"/>
        <v>5</v>
      </c>
      <c r="M39" s="4">
        <f t="shared" si="4"/>
        <v>1</v>
      </c>
      <c r="N39" s="4">
        <f t="shared" si="4"/>
        <v>8</v>
      </c>
      <c r="O39" s="4">
        <f t="shared" si="4"/>
        <v>5</v>
      </c>
      <c r="P39" s="4">
        <f t="shared" si="4"/>
        <v>4</v>
      </c>
    </row>
  </sheetData>
  <mergeCells count="28">
    <mergeCell ref="C23:C26"/>
    <mergeCell ref="C27:C29"/>
    <mergeCell ref="C30:C31"/>
    <mergeCell ref="C32:C34"/>
    <mergeCell ref="D5:D6"/>
    <mergeCell ref="D10:D11"/>
    <mergeCell ref="D24:D25"/>
    <mergeCell ref="D28:D29"/>
    <mergeCell ref="D30:D31"/>
    <mergeCell ref="C4:C7"/>
    <mergeCell ref="C8:C12"/>
    <mergeCell ref="C13:C14"/>
    <mergeCell ref="C15:C18"/>
    <mergeCell ref="D32:D33"/>
    <mergeCell ref="D34:D35"/>
    <mergeCell ref="C19:C20"/>
    <mergeCell ref="A26:A35"/>
    <mergeCell ref="B27:B35"/>
    <mergeCell ref="B23:B25"/>
    <mergeCell ref="B19:B22"/>
    <mergeCell ref="B4:B18"/>
    <mergeCell ref="A4:A25"/>
    <mergeCell ref="C21:C22"/>
    <mergeCell ref="A1:E2"/>
    <mergeCell ref="F1:I2"/>
    <mergeCell ref="J1:P1"/>
    <mergeCell ref="J2:K2"/>
    <mergeCell ref="K3:P3"/>
  </mergeCells>
  <conditionalFormatting sqref="F4:P35">
    <cfRule type="cellIs" dxfId="27" priority="7" operator="equal">
      <formula>0</formula>
    </cfRule>
  </conditionalFormatting>
  <conditionalFormatting sqref="J4:J3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{FF4871F6-5E06-4302-A148-900BF0678E06}</x14:id>
        </ext>
      </extLst>
    </cfRule>
    <cfRule type="top10" dxfId="26" priority="26" percent="1" rank="1"/>
    <cfRule type="top10" dxfId="25" priority="27" percent="1" rank="1"/>
  </conditionalFormatting>
  <conditionalFormatting sqref="P4:P3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{A61B4A71-1EE3-44BC-A929-90BF486585CA}</x14:id>
        </ext>
      </extLst>
    </cfRule>
    <cfRule type="top10" dxfId="24" priority="15" percent="1" rank="1"/>
    <cfRule type="top10" dxfId="23" priority="24" percent="1" rank="1"/>
    <cfRule type="top10" dxfId="22" priority="25" percent="1" rank="1"/>
  </conditionalFormatting>
  <conditionalFormatting sqref="O4:O3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{EEFB6D8B-D8E7-4106-91DB-10E78354EB1C}</x14:id>
        </ext>
      </extLst>
    </cfRule>
    <cfRule type="top10" dxfId="21" priority="14" percent="1" rank="1"/>
    <cfRule type="top10" dxfId="20" priority="22" percent="1" rank="1"/>
    <cfRule type="top10" dxfId="19" priority="23" percent="1" rank="1"/>
  </conditionalFormatting>
  <conditionalFormatting sqref="N4:N3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{74703A1A-F978-42D6-ACF4-F5407763A612}</x14:id>
        </ext>
      </extLst>
    </cfRule>
    <cfRule type="top10" dxfId="18" priority="13" percent="1" rank="1"/>
    <cfRule type="top10" dxfId="17" priority="20" percent="1" rank="1"/>
    <cfRule type="top10" dxfId="16" priority="21" percent="1" rank="1"/>
  </conditionalFormatting>
  <conditionalFormatting sqref="M4:M3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{58670542-41E6-4BDB-9000-16AC99EACD5A}</x14:id>
        </ext>
      </extLst>
    </cfRule>
    <cfRule type="top10" dxfId="15" priority="12" percent="1" rank="1"/>
    <cfRule type="top10" dxfId="14" priority="18" percent="1" rank="1"/>
    <cfRule type="top10" dxfId="13" priority="19" percent="1" rank="1"/>
  </conditionalFormatting>
  <conditionalFormatting sqref="K4:K3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{918EEF73-C961-49DF-AB16-B278911C5DB4}</x14:id>
        </ext>
      </extLst>
    </cfRule>
    <cfRule type="top10" dxfId="12" priority="8" percent="1" rank="1"/>
    <cfRule type="top10" dxfId="11" priority="9" percent="1" rank="1"/>
  </conditionalFormatting>
  <conditionalFormatting sqref="L4:L35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{F76FDCFA-B351-4F37-AAD4-A34D189C53A5}</x14:id>
        </ext>
      </extLst>
    </cfRule>
    <cfRule type="top10" dxfId="10" priority="11" percent="1" rank="1"/>
    <cfRule type="top10" dxfId="9" priority="16" percent="1" rank="1"/>
    <cfRule type="top10" dxfId="8" priority="17" percent="1" rank="1"/>
  </conditionalFormatting>
  <conditionalFormatting sqref="I4:I35">
    <cfRule type="top10" dxfId="7" priority="28" percent="1" rank="1"/>
    <cfRule type="top10" dxfId="6" priority="29" percent="1" rank="1"/>
  </conditionalFormatting>
  <conditionalFormatting sqref="H4:H35">
    <cfRule type="top10" dxfId="5" priority="30" percent="1" rank="1"/>
    <cfRule type="top10" dxfId="4" priority="31" percent="1" rank="1"/>
  </conditionalFormatting>
  <conditionalFormatting sqref="G4:G35">
    <cfRule type="top10" dxfId="3" priority="32" percent="1" rank="1"/>
    <cfRule type="top10" dxfId="2" priority="33" percent="1" rank="1"/>
  </conditionalFormatting>
  <conditionalFormatting sqref="F4:F35">
    <cfRule type="top10" dxfId="1" priority="34" percent="1" rank="1"/>
    <cfRule type="top10" dxfId="0" priority="35" percent="1" rank="1"/>
  </conditionalFormatting>
  <pageMargins left="0.7" right="0.7" top="0.75" bottom="0.75" header="0.3" footer="0.3"/>
  <pageSetup scale="74" orientation="landscape" horizontalDpi="360" verticalDpi="360" r:id="rId1"/>
  <ignoredErrors>
    <ignoredError sqref="F39:P39 F38 G38:P38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4871F6-5E06-4302-A148-900BF0678E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J4:J35</xm:sqref>
        </x14:conditionalFormatting>
        <x14:conditionalFormatting xmlns:xm="http://schemas.microsoft.com/office/excel/2006/main">
          <x14:cfRule type="dataBar" id="{A61B4A71-1EE3-44BC-A929-90BF486585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P4:P35</xm:sqref>
        </x14:conditionalFormatting>
        <x14:conditionalFormatting xmlns:xm="http://schemas.microsoft.com/office/excel/2006/main">
          <x14:cfRule type="dataBar" id="{EEFB6D8B-D8E7-4106-91DB-10E78354EB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O4:O35</xm:sqref>
        </x14:conditionalFormatting>
        <x14:conditionalFormatting xmlns:xm="http://schemas.microsoft.com/office/excel/2006/main">
          <x14:cfRule type="dataBar" id="{74703A1A-F978-42D6-ACF4-F5407763A6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N4:N35</xm:sqref>
        </x14:conditionalFormatting>
        <x14:conditionalFormatting xmlns:xm="http://schemas.microsoft.com/office/excel/2006/main">
          <x14:cfRule type="dataBar" id="{58670542-41E6-4BDB-9000-16AC99EACD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M4:M35</xm:sqref>
        </x14:conditionalFormatting>
        <x14:conditionalFormatting xmlns:xm="http://schemas.microsoft.com/office/excel/2006/main">
          <x14:cfRule type="dataBar" id="{918EEF73-C961-49DF-AB16-B278911C5D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K4:K35</xm:sqref>
        </x14:conditionalFormatting>
        <x14:conditionalFormatting xmlns:xm="http://schemas.microsoft.com/office/excel/2006/main">
          <x14:cfRule type="dataBar" id="{F76FDCFA-B351-4F37-AAD4-A34D189C53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L4:L35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B32" sqref="B1:B32"/>
    </sheetView>
  </sheetViews>
  <sheetFormatPr defaultRowHeight="14.5" x14ac:dyDescent="0.35"/>
  <sheetData>
    <row r="1" spans="1:3" x14ac:dyDescent="0.35">
      <c r="A1" t="s">
        <v>10</v>
      </c>
      <c r="B1" s="2">
        <v>0</v>
      </c>
      <c r="C1" s="1" t="s">
        <v>10</v>
      </c>
    </row>
    <row r="2" spans="1:3" x14ac:dyDescent="0.35">
      <c r="A2" t="s">
        <v>10</v>
      </c>
      <c r="B2" s="2">
        <v>0</v>
      </c>
      <c r="C2" s="1" t="s">
        <v>10</v>
      </c>
    </row>
    <row r="3" spans="1:3" x14ac:dyDescent="0.35">
      <c r="A3" t="s">
        <v>12</v>
      </c>
      <c r="B3" s="2">
        <v>0</v>
      </c>
      <c r="C3" s="1" t="s">
        <v>12</v>
      </c>
    </row>
    <row r="4" spans="1:3" x14ac:dyDescent="0.35">
      <c r="A4" t="s">
        <v>10</v>
      </c>
      <c r="B4" s="2">
        <v>0.28767123287671198</v>
      </c>
      <c r="C4" s="1" t="s">
        <v>10</v>
      </c>
    </row>
    <row r="5" spans="1:3" x14ac:dyDescent="0.35">
      <c r="A5" t="s">
        <v>10</v>
      </c>
      <c r="B5" s="2">
        <v>0.49200872688605402</v>
      </c>
      <c r="C5" s="1" t="s">
        <v>10</v>
      </c>
    </row>
    <row r="6" spans="1:3" x14ac:dyDescent="0.35">
      <c r="A6" t="s">
        <v>10</v>
      </c>
      <c r="B6" s="2">
        <v>7.8041947997366801E-2</v>
      </c>
      <c r="C6" s="1" t="s">
        <v>10</v>
      </c>
    </row>
    <row r="7" spans="1:3" x14ac:dyDescent="0.35">
      <c r="A7" t="s">
        <v>10</v>
      </c>
      <c r="B7" s="2">
        <v>4.1822277331619903E-2</v>
      </c>
      <c r="C7" s="1" t="s">
        <v>10</v>
      </c>
    </row>
    <row r="8" spans="1:3" x14ac:dyDescent="0.35">
      <c r="A8" t="s">
        <v>12</v>
      </c>
      <c r="B8" s="2">
        <v>0.17633704248311299</v>
      </c>
      <c r="C8" s="1" t="s">
        <v>12</v>
      </c>
    </row>
    <row r="9" spans="1:3" x14ac:dyDescent="0.35">
      <c r="A9" t="s">
        <v>12</v>
      </c>
      <c r="B9" s="2">
        <v>5.4049165858810901E-2</v>
      </c>
      <c r="C9" s="1" t="s">
        <v>12</v>
      </c>
    </row>
    <row r="10" spans="1:3" x14ac:dyDescent="0.35">
      <c r="A10" t="s">
        <v>10</v>
      </c>
      <c r="B10" s="2">
        <v>0</v>
      </c>
      <c r="C10" s="1" t="s">
        <v>10</v>
      </c>
    </row>
    <row r="11" spans="1:3" x14ac:dyDescent="0.35">
      <c r="A11" t="s">
        <v>10</v>
      </c>
      <c r="B11" s="2">
        <v>0</v>
      </c>
      <c r="C11" s="1" t="s">
        <v>10</v>
      </c>
    </row>
    <row r="12" spans="1:3" x14ac:dyDescent="0.35">
      <c r="A12" t="s">
        <v>10</v>
      </c>
      <c r="B12" s="2">
        <v>0</v>
      </c>
      <c r="C12" s="1" t="s">
        <v>10</v>
      </c>
    </row>
    <row r="13" spans="1:3" x14ac:dyDescent="0.35">
      <c r="A13" t="s">
        <v>10</v>
      </c>
      <c r="B13" s="2">
        <v>0.432161382442042</v>
      </c>
      <c r="C13" s="1" t="s">
        <v>10</v>
      </c>
    </row>
    <row r="14" spans="1:3" x14ac:dyDescent="0.35">
      <c r="A14" t="s">
        <v>10</v>
      </c>
      <c r="B14" s="2">
        <v>0.113871965186572</v>
      </c>
      <c r="C14" s="1" t="s">
        <v>10</v>
      </c>
    </row>
    <row r="15" spans="1:3" x14ac:dyDescent="0.35">
      <c r="A15" t="s">
        <v>12</v>
      </c>
      <c r="B15" s="2">
        <v>0</v>
      </c>
      <c r="C15" s="1" t="s">
        <v>12</v>
      </c>
    </row>
    <row r="16" spans="1:3" x14ac:dyDescent="0.35">
      <c r="A16" t="s">
        <v>10</v>
      </c>
      <c r="B16" s="2">
        <v>0.17797695262484001</v>
      </c>
      <c r="C16" s="1" t="s">
        <v>10</v>
      </c>
    </row>
    <row r="17" spans="1:3" x14ac:dyDescent="0.35">
      <c r="A17" t="s">
        <v>12</v>
      </c>
      <c r="B17" s="2">
        <v>0.14134453781512599</v>
      </c>
      <c r="C17" s="1" t="s">
        <v>12</v>
      </c>
    </row>
    <row r="18" spans="1:3" x14ac:dyDescent="0.35">
      <c r="A18" t="s">
        <v>10</v>
      </c>
      <c r="B18" s="2">
        <v>0.328713018853864</v>
      </c>
      <c r="C18" s="1" t="s">
        <v>10</v>
      </c>
    </row>
    <row r="19" spans="1:3" x14ac:dyDescent="0.35">
      <c r="A19" t="s">
        <v>12</v>
      </c>
      <c r="B19" s="2">
        <v>2.00607902735562E-2</v>
      </c>
      <c r="C19" s="1" t="s">
        <v>12</v>
      </c>
    </row>
    <row r="20" spans="1:3" x14ac:dyDescent="0.35">
      <c r="A20" t="s">
        <v>10</v>
      </c>
      <c r="B20" s="2">
        <v>0.27021478689830603</v>
      </c>
      <c r="C20" s="1" t="s">
        <v>10</v>
      </c>
    </row>
    <row r="21" spans="1:3" x14ac:dyDescent="0.35">
      <c r="A21" t="s">
        <v>10</v>
      </c>
      <c r="B21" s="2">
        <v>2.7321515693608699E-2</v>
      </c>
      <c r="C21" s="1" t="s">
        <v>10</v>
      </c>
    </row>
    <row r="22" spans="1:3" x14ac:dyDescent="0.35">
      <c r="A22" t="s">
        <v>12</v>
      </c>
      <c r="B22" s="2">
        <v>0.66666666666666696</v>
      </c>
      <c r="C22" s="1" t="s">
        <v>12</v>
      </c>
    </row>
    <row r="23" spans="1:3" x14ac:dyDescent="0.35">
      <c r="A23" t="s">
        <v>12</v>
      </c>
      <c r="B23" s="2">
        <v>0</v>
      </c>
      <c r="C23" s="1" t="s">
        <v>12</v>
      </c>
    </row>
    <row r="24" spans="1:3" x14ac:dyDescent="0.35">
      <c r="A24" t="s">
        <v>10</v>
      </c>
      <c r="B24" s="2">
        <v>0</v>
      </c>
      <c r="C24" s="1" t="s">
        <v>10</v>
      </c>
    </row>
    <row r="25" spans="1:3" x14ac:dyDescent="0.35">
      <c r="A25" t="s">
        <v>10</v>
      </c>
      <c r="B25" s="2">
        <v>0</v>
      </c>
      <c r="C25" s="1" t="s">
        <v>10</v>
      </c>
    </row>
    <row r="26" spans="1:3" x14ac:dyDescent="0.35">
      <c r="A26" t="s">
        <v>12</v>
      </c>
      <c r="B26" s="2">
        <v>3.7962962962962997E-2</v>
      </c>
      <c r="C26" s="1" t="s">
        <v>12</v>
      </c>
    </row>
    <row r="27" spans="1:3" x14ac:dyDescent="0.35">
      <c r="A27" t="s">
        <v>10</v>
      </c>
      <c r="B27" s="2">
        <v>0.25</v>
      </c>
      <c r="C27" s="1" t="s">
        <v>10</v>
      </c>
    </row>
    <row r="28" spans="1:3" x14ac:dyDescent="0.35">
      <c r="A28" t="s">
        <v>12</v>
      </c>
      <c r="B28" s="2">
        <v>2.4390243902439001E-2</v>
      </c>
      <c r="C28" s="1" t="s">
        <v>12</v>
      </c>
    </row>
    <row r="29" spans="1:3" x14ac:dyDescent="0.35">
      <c r="A29" t="s">
        <v>10</v>
      </c>
      <c r="B29" s="2">
        <v>0</v>
      </c>
      <c r="C29" s="1" t="s">
        <v>10</v>
      </c>
    </row>
    <row r="30" spans="1:3" x14ac:dyDescent="0.35">
      <c r="A30" t="s">
        <v>12</v>
      </c>
      <c r="B30" s="2">
        <v>0.17777777777777801</v>
      </c>
      <c r="C30" s="1" t="s">
        <v>12</v>
      </c>
    </row>
    <row r="31" spans="1:3" x14ac:dyDescent="0.35">
      <c r="A31" t="s">
        <v>10</v>
      </c>
      <c r="B31" s="2">
        <v>0</v>
      </c>
      <c r="C31" s="1" t="s">
        <v>10</v>
      </c>
    </row>
    <row r="32" spans="1:3" x14ac:dyDescent="0.35">
      <c r="A32" t="s">
        <v>12</v>
      </c>
      <c r="B32" s="2">
        <v>2.2275576897425601E-2</v>
      </c>
      <c r="C32" s="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tbl_final_rates_by_category_21-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Andy.Kingham</cp:lastModifiedBy>
  <cp:lastPrinted>2021-04-13T15:15:36Z</cp:lastPrinted>
  <dcterms:created xsi:type="dcterms:W3CDTF">2021-04-07T18:19:40Z</dcterms:created>
  <dcterms:modified xsi:type="dcterms:W3CDTF">2021-04-22T05:21:06Z</dcterms:modified>
</cp:coreProperties>
</file>