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.kingham\Work\Analytical Projects\Projects\Statement_redesign\2022_annual_report_2021_report\charts_and_tables\tables\formatted_xls_tables\"/>
    </mc:Choice>
  </mc:AlternateContent>
  <bookViews>
    <workbookView xWindow="0" yWindow="0" windowWidth="19200" windowHeight="7190"/>
  </bookViews>
  <sheets>
    <sheet name="tbl_2021_sum_statements_incis_p" sheetId="1" r:id="rId1"/>
    <sheet name="Sheet1" sheetId="2" r:id="rId2"/>
    <sheet name="Sheet2" sheetId="3" r:id="rId3"/>
  </sheets>
  <calcPr calcId="162913"/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2" i="3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M30" i="1" l="1"/>
  <c r="M31" i="1"/>
  <c r="M32" i="1"/>
  <c r="M33" i="1"/>
  <c r="M34" i="1"/>
  <c r="M35" i="1"/>
  <c r="M36" i="1"/>
  <c r="M9" i="1"/>
  <c r="M10" i="1"/>
  <c r="M11" i="1"/>
  <c r="M12" i="1"/>
  <c r="M13" i="1"/>
  <c r="M14" i="1"/>
  <c r="M15" i="1"/>
  <c r="M16" i="1"/>
  <c r="M17" i="1"/>
  <c r="M3" i="1"/>
  <c r="M4" i="1"/>
  <c r="M5" i="1"/>
  <c r="M6" i="1"/>
  <c r="M7" i="1"/>
  <c r="M8" i="1"/>
  <c r="M18" i="1"/>
  <c r="M19" i="1"/>
  <c r="M20" i="1"/>
  <c r="M21" i="1"/>
  <c r="M22" i="1"/>
  <c r="M23" i="1"/>
  <c r="M24" i="1"/>
  <c r="M25" i="1"/>
  <c r="M26" i="1"/>
  <c r="M27" i="1"/>
  <c r="M28" i="1"/>
  <c r="M29" i="1"/>
</calcChain>
</file>

<file path=xl/sharedStrings.xml><?xml version="1.0" encoding="utf-8"?>
<sst xmlns="http://schemas.openxmlformats.org/spreadsheetml/2006/main" count="258" uniqueCount="98">
  <si>
    <t>OLE CATEGORY</t>
  </si>
  <si>
    <t>ALL OTHER STATEMENT TYPES</t>
  </si>
  <si>
    <t>Contractor Problems</t>
  </si>
  <si>
    <t>Failure to Notify</t>
  </si>
  <si>
    <t>Inadequate Accomodations</t>
  </si>
  <si>
    <t>IR/IU</t>
  </si>
  <si>
    <t>Miscellaneous Violations</t>
  </si>
  <si>
    <t>Reasonable Assistance</t>
  </si>
  <si>
    <t>Record Keeping and Reporting</t>
  </si>
  <si>
    <t>Restricted Access</t>
  </si>
  <si>
    <t>COAST GUARD</t>
  </si>
  <si>
    <t>MARPOL/Oil Spill</t>
  </si>
  <si>
    <t>Safety-USCG-Equipment</t>
  </si>
  <si>
    <t>Safety-USCG-Fail to Conduct Drills</t>
  </si>
  <si>
    <t>Safety-USCG-Marine Casualty</t>
  </si>
  <si>
    <t>LIMITED ACCESS PROGRAMS</t>
  </si>
  <si>
    <t>AFA</t>
  </si>
  <si>
    <t>Amendment 80</t>
  </si>
  <si>
    <t>Catcher Processer Longline</t>
  </si>
  <si>
    <t>IFQ Retention</t>
  </si>
  <si>
    <t>Rockfish Program</t>
  </si>
  <si>
    <t>OLE PRIORITY: INTER-PERSONAL</t>
  </si>
  <si>
    <t>Disruptive/Bothersome Behavior - Conflict Resolved</t>
  </si>
  <si>
    <t>Harassment - Sexual</t>
  </si>
  <si>
    <t>Intimidation, coercion, hostile work environment</t>
  </si>
  <si>
    <t>OLE PRIORITY: SAFETY AND DUTIES</t>
  </si>
  <si>
    <t>Interference/Sample Biasing</t>
  </si>
  <si>
    <t>Safety-NMFS</t>
  </si>
  <si>
    <t>PROTECTED RESOURCE &amp; PROHIBITED SPECIES</t>
  </si>
  <si>
    <t>Amendment 91 salmon</t>
  </si>
  <si>
    <t>Gulf of Alaska Salmon</t>
  </si>
  <si>
    <t>Halibut Deck Sorting</t>
  </si>
  <si>
    <t>Marine Mammal-Feeding</t>
  </si>
  <si>
    <t>Marine Mammal-Harassment</t>
  </si>
  <si>
    <t>Prohibited Species - Mishandling</t>
  </si>
  <si>
    <t>Prohibited Species - Retaining</t>
  </si>
  <si>
    <t>Sample Bias-Marine Mammals</t>
  </si>
  <si>
    <t>Seabird-Avoidance Measures</t>
  </si>
  <si>
    <t>Seabird-Harassment</t>
  </si>
  <si>
    <t>STATEMENT TYPE</t>
  </si>
  <si>
    <t>Harassment-Assault</t>
  </si>
  <si>
    <t>Total Statements</t>
  </si>
  <si>
    <t>Total Occurrences</t>
  </si>
  <si>
    <t>Mean</t>
  </si>
  <si>
    <t>Median</t>
  </si>
  <si>
    <t>Min</t>
  </si>
  <si>
    <t>Max</t>
  </si>
  <si>
    <t>25th Percentile</t>
  </si>
  <si>
    <t>75th Percentile</t>
  </si>
  <si>
    <t>Occurrences Per Statement Statistics</t>
  </si>
  <si>
    <t>Sample Bias-Seabirds</t>
  </si>
  <si>
    <t>% of factor groups with at least 1 occurrence</t>
  </si>
  <si>
    <t>OLE_CATEGORY</t>
  </si>
  <si>
    <t>AFFIDAVIT_TYPE</t>
  </si>
  <si>
    <t>ALL OTHER STATEMENT TYPES</t>
  </si>
  <si>
    <t>Contractor Problems</t>
  </si>
  <si>
    <t>Failure to Notify</t>
  </si>
  <si>
    <t>Inadequate Accomodations</t>
  </si>
  <si>
    <t>Miscellaneous Violations</t>
  </si>
  <si>
    <t>Reasonable Assistance</t>
  </si>
  <si>
    <t>Record Keeping and Reporting</t>
  </si>
  <si>
    <t>Restricted Access</t>
  </si>
  <si>
    <t>COAST GUARD</t>
  </si>
  <si>
    <t>MARPOL/Oil Spill</t>
  </si>
  <si>
    <t>Safety-USCG-Fail to Conduct Drills</t>
  </si>
  <si>
    <t>Safety-USCG-Marine Casualty</t>
  </si>
  <si>
    <t>LIMITED ACCESS PROGRAMS</t>
  </si>
  <si>
    <t>Amendment 80</t>
  </si>
  <si>
    <t>Catcher Processer Longline</t>
  </si>
  <si>
    <t>IFQ Retention</t>
  </si>
  <si>
    <t>OLE PRIORITY: INTER-PERSONAL</t>
  </si>
  <si>
    <t>Disruptive/Bothersome Behavior - Conflict Resolved</t>
  </si>
  <si>
    <t>Harassment - Sexual</t>
  </si>
  <si>
    <t>Intimidation, coercion, hostile work environment</t>
  </si>
  <si>
    <t>OLE PRIORITY: SAFETY AND DUTIES</t>
  </si>
  <si>
    <t>Interference/Sample Biasing</t>
  </si>
  <si>
    <t>PROTECTED RESOURCE &amp; PROHIBITED SPECIES</t>
  </si>
  <si>
    <t>Amendment 91 salmon</t>
  </si>
  <si>
    <t>Gulf of Alaska Salmon</t>
  </si>
  <si>
    <t>Halibut Deck Sorting</t>
  </si>
  <si>
    <t>Marine Mammal-Feeding</t>
  </si>
  <si>
    <t>Marine Mammal-Harassment</t>
  </si>
  <si>
    <t>Prohibited Species - Mishandling</t>
  </si>
  <si>
    <t>Prohibited Species - Retaining</t>
  </si>
  <si>
    <t>Seabird-Avoidance Measures</t>
  </si>
  <si>
    <t>Rockfish Program</t>
  </si>
  <si>
    <t>Sample Bias-Marine Mammals</t>
  </si>
  <si>
    <t>% change YOY</t>
  </si>
  <si>
    <t>Occurrences Per 1000 days</t>
  </si>
  <si>
    <t>Rate</t>
  </si>
  <si>
    <t>Occurrences Per Vessel/Plant Assignment</t>
  </si>
  <si>
    <t>n</t>
  </si>
  <si>
    <t>Value</t>
  </si>
  <si>
    <t>NUM_CATEGS_WITH_0_INCIDS</t>
  </si>
  <si>
    <t>% of factor groups with &gt; 0 occurrences</t>
  </si>
  <si>
    <t>NUM_CATEGS_WITH_INCIDS</t>
  </si>
  <si>
    <t>N_FACTOR_GROUPS</t>
  </si>
  <si>
    <t>PORPORT_GROUPS_WITH_INCIS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</si>
</sst>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6"/>
      <color rgb="FF000000"/>
      <name val="Segoe UI"/>
      <family val="2"/>
    </font>
    <font>
      <sz val="6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7">
    <xf numFmtId="0" fontId="0" fillId="0" borderId="0" xfId="0"/>
    <xf numFmtId="9" fontId="0" fillId="0" borderId="12" xfId="42" applyFont="1" applyBorder="1" applyAlignment="1">
      <alignment horizontal="right" vertical="center"/>
    </xf>
    <xf numFmtId="9" fontId="0" fillId="0" borderId="0" xfId="42" applyFont="1" applyBorder="1" applyAlignment="1">
      <alignment horizontal="right" vertical="center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9" fontId="0" fillId="0" borderId="0" xfId="42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42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18" fillId="0" borderId="18" xfId="0" applyFont="1" applyBorder="1" applyAlignment="1">
      <alignment horizontal="left" vertical="center" wrapText="1"/>
    </xf>
    <xf numFmtId="0" fontId="0" fillId="0" borderId="13" xfId="0" applyBorder="1" applyAlignment="1">
      <alignment horizontal="right" vertical="center"/>
    </xf>
    <xf numFmtId="9" fontId="0" fillId="0" borderId="16" xfId="42" applyFont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9" fontId="0" fillId="0" borderId="14" xfId="42" applyFont="1" applyBorder="1" applyAlignment="1">
      <alignment horizontal="right" vertical="center"/>
    </xf>
    <xf numFmtId="2" fontId="0" fillId="0" borderId="13" xfId="0" applyNumberFormat="1" applyBorder="1" applyAlignment="1">
      <alignment horizontal="right" vertical="center"/>
    </xf>
    <xf numFmtId="164" fontId="0" fillId="0" borderId="13" xfId="0" applyNumberFormat="1" applyBorder="1" applyAlignment="1">
      <alignment horizontal="right" vertical="center"/>
    </xf>
    <xf numFmtId="9" fontId="0" fillId="0" borderId="15" xfId="42" applyFont="1" applyBorder="1" applyAlignment="1">
      <alignment horizontal="right" vertical="center"/>
    </xf>
    <xf numFmtId="1" fontId="0" fillId="0" borderId="13" xfId="0" applyNumberFormat="1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7" xfId="0" applyFill="1" applyBorder="1" applyAlignment="1">
      <alignment horizontal="right" vertical="center"/>
    </xf>
    <xf numFmtId="9" fontId="0" fillId="0" borderId="18" xfId="42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2" fontId="0" fillId="0" borderId="17" xfId="0" applyNumberFormat="1" applyFill="1" applyBorder="1" applyAlignment="1">
      <alignment horizontal="right" vertical="center"/>
    </xf>
    <xf numFmtId="164" fontId="0" fillId="0" borderId="17" xfId="0" applyNumberFormat="1" applyBorder="1" applyAlignment="1">
      <alignment horizontal="right" vertical="center"/>
    </xf>
    <xf numFmtId="1" fontId="0" fillId="0" borderId="17" xfId="0" applyNumberFormat="1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9" fontId="0" fillId="0" borderId="22" xfId="42" applyFont="1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9" fontId="0" fillId="0" borderId="20" xfId="42" applyFont="1" applyBorder="1" applyAlignment="1">
      <alignment horizontal="right" vertical="center"/>
    </xf>
    <xf numFmtId="2" fontId="0" fillId="0" borderId="17" xfId="0" applyNumberFormat="1" applyBorder="1" applyAlignment="1">
      <alignment horizontal="right" vertical="center"/>
    </xf>
    <xf numFmtId="9" fontId="0" fillId="0" borderId="21" xfId="42" applyFont="1" applyBorder="1" applyAlignment="1">
      <alignment horizontal="right" vertical="center"/>
    </xf>
    <xf numFmtId="1" fontId="0" fillId="0" borderId="19" xfId="0" applyNumberFormat="1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9" fontId="0" fillId="0" borderId="26" xfId="42" applyFont="1" applyBorder="1" applyAlignment="1">
      <alignment horizontal="right" vertical="center"/>
    </xf>
    <xf numFmtId="9" fontId="0" fillId="0" borderId="23" xfId="42" applyFont="1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9" fontId="0" fillId="0" borderId="11" xfId="42" applyFont="1" applyBorder="1" applyAlignment="1">
      <alignment horizontal="right" vertical="center"/>
    </xf>
    <xf numFmtId="9" fontId="0" fillId="0" borderId="10" xfId="42" applyFont="1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2" fontId="0" fillId="0" borderId="19" xfId="0" applyNumberFormat="1" applyBorder="1" applyAlignment="1">
      <alignment horizontal="right" vertical="center"/>
    </xf>
    <xf numFmtId="164" fontId="0" fillId="0" borderId="19" xfId="0" applyNumberFormat="1" applyBorder="1" applyAlignment="1">
      <alignment horizontal="right" vertical="center"/>
    </xf>
    <xf numFmtId="2" fontId="0" fillId="0" borderId="13" xfId="0" applyNumberFormat="1" applyFill="1" applyBorder="1" applyAlignment="1">
      <alignment horizontal="right" vertical="center"/>
    </xf>
    <xf numFmtId="0" fontId="16" fillId="0" borderId="29" xfId="0" applyFont="1" applyBorder="1" applyAlignment="1">
      <alignment horizontal="center" vertical="center" wrapText="1"/>
    </xf>
    <xf numFmtId="9" fontId="0" fillId="0" borderId="18" xfId="42" applyFont="1" applyFill="1" applyBorder="1" applyAlignment="1">
      <alignment horizontal="right" vertical="center"/>
    </xf>
    <xf numFmtId="9" fontId="0" fillId="0" borderId="0" xfId="42" applyFont="1" applyFill="1" applyBorder="1" applyAlignment="1">
      <alignment horizontal="right" vertical="center"/>
    </xf>
    <xf numFmtId="2" fontId="0" fillId="0" borderId="19" xfId="0" applyNumberForma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16" fillId="0" borderId="29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0" xfId="0" applyFont="1"/>
    <xf numFmtId="2" fontId="0" fillId="0" borderId="14" xfId="0" applyNumberFormat="1" applyBorder="1" applyAlignment="1">
      <alignment horizontal="right" vertical="center"/>
    </xf>
    <xf numFmtId="2" fontId="0" fillId="0" borderId="0" xfId="0" applyNumberFormat="1" applyFill="1" applyBorder="1" applyAlignment="1">
      <alignment horizontal="right" vertical="center"/>
    </xf>
    <xf numFmtId="2" fontId="0" fillId="0" borderId="0" xfId="0" applyNumberFormat="1" applyBorder="1" applyAlignment="1">
      <alignment horizontal="right" vertical="center"/>
    </xf>
    <xf numFmtId="2" fontId="0" fillId="0" borderId="20" xfId="0" applyNumberFormat="1" applyBorder="1" applyAlignment="1">
      <alignment horizontal="right" vertical="center"/>
    </xf>
    <xf numFmtId="2" fontId="0" fillId="0" borderId="14" xfId="0" applyNumberFormat="1" applyFill="1" applyBorder="1" applyAlignment="1">
      <alignment horizontal="right" vertical="center"/>
    </xf>
    <xf numFmtId="2" fontId="0" fillId="0" borderId="20" xfId="0" applyNumberFormat="1" applyFill="1" applyBorder="1" applyAlignment="1">
      <alignment horizontal="right" vertical="center"/>
    </xf>
    <xf numFmtId="164" fontId="0" fillId="0" borderId="14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164" fontId="0" fillId="0" borderId="20" xfId="0" applyNumberFormat="1" applyBorder="1" applyAlignment="1">
      <alignment horizontal="right" vertical="center"/>
    </xf>
    <xf numFmtId="165" fontId="0" fillId="0" borderId="14" xfId="42" applyNumberFormat="1" applyFont="1" applyBorder="1" applyAlignment="1">
      <alignment horizontal="right" vertical="center"/>
    </xf>
    <xf numFmtId="165" fontId="0" fillId="0" borderId="15" xfId="42" applyNumberFormat="1" applyFont="1" applyBorder="1" applyAlignment="1">
      <alignment horizontal="right" vertical="center"/>
    </xf>
    <xf numFmtId="165" fontId="0" fillId="0" borderId="0" xfId="42" applyNumberFormat="1" applyFont="1" applyBorder="1" applyAlignment="1">
      <alignment horizontal="right" vertical="center"/>
    </xf>
    <xf numFmtId="165" fontId="0" fillId="0" borderId="12" xfId="42" applyNumberFormat="1" applyFont="1" applyBorder="1" applyAlignment="1">
      <alignment horizontal="right" vertical="center"/>
    </xf>
    <xf numFmtId="165" fontId="0" fillId="0" borderId="20" xfId="42" applyNumberFormat="1" applyFont="1" applyBorder="1" applyAlignment="1">
      <alignment horizontal="right" vertical="center"/>
    </xf>
    <xf numFmtId="165" fontId="0" fillId="0" borderId="21" xfId="42" applyNumberFormat="1" applyFont="1" applyBorder="1" applyAlignment="1">
      <alignment horizontal="right" vertical="center"/>
    </xf>
    <xf numFmtId="165" fontId="0" fillId="0" borderId="26" xfId="42" applyNumberFormat="1" applyFont="1" applyBorder="1" applyAlignment="1">
      <alignment horizontal="right" vertical="center"/>
    </xf>
    <xf numFmtId="165" fontId="0" fillId="0" borderId="23" xfId="42" applyNumberFormat="1" applyFont="1" applyBorder="1" applyAlignment="1">
      <alignment horizontal="right" vertical="center"/>
    </xf>
    <xf numFmtId="165" fontId="0" fillId="0" borderId="11" xfId="42" applyNumberFormat="1" applyFont="1" applyBorder="1" applyAlignment="1">
      <alignment horizontal="right" vertical="center"/>
    </xf>
    <xf numFmtId="165" fontId="0" fillId="0" borderId="10" xfId="42" applyNumberFormat="1" applyFont="1" applyBorder="1" applyAlignment="1">
      <alignment horizontal="right" vertical="center"/>
    </xf>
    <xf numFmtId="0" fontId="19" fillId="0" borderId="25" xfId="0" applyFont="1" applyBorder="1" applyAlignment="1">
      <alignment horizontal="left" vertical="center" wrapText="1"/>
    </xf>
    <xf numFmtId="0" fontId="20" fillId="0" borderId="24" xfId="0" applyFont="1" applyBorder="1" applyAlignment="1">
      <alignment vertical="center"/>
    </xf>
    <xf numFmtId="0" fontId="20" fillId="0" borderId="25" xfId="0" applyFont="1" applyFill="1" applyBorder="1" applyAlignment="1">
      <alignment vertical="center"/>
    </xf>
    <xf numFmtId="9" fontId="16" fillId="0" borderId="27" xfId="42" applyFont="1" applyBorder="1" applyAlignment="1">
      <alignment horizontal="center" vertical="center" wrapText="1"/>
    </xf>
    <xf numFmtId="9" fontId="16" fillId="0" borderId="28" xfId="42" applyFont="1" applyBorder="1" applyAlignment="1">
      <alignment horizontal="center" vertical="center" wrapText="1"/>
    </xf>
    <xf numFmtId="9" fontId="16" fillId="0" borderId="29" xfId="42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left" vertical="center" wrapText="1"/>
    </xf>
    <xf numFmtId="0" fontId="16" fillId="0" borderId="32" xfId="0" applyFont="1" applyBorder="1" applyAlignment="1">
      <alignment horizontal="left" vertical="center" wrapText="1"/>
    </xf>
    <xf numFmtId="0" fontId="16" fillId="0" borderId="31" xfId="0" applyFont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7"/>
  <sheetViews>
    <sheetView tabSelected="1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N2" sqref="N1:S1048576"/>
    </sheetView>
  </sheetViews>
  <sheetFormatPr defaultRowHeight="14.5" x14ac:dyDescent="0.35"/>
  <cols>
    <col min="1" max="1" width="13.1796875" style="12" customWidth="1"/>
    <col min="2" max="2" width="31.1796875" style="13" customWidth="1"/>
    <col min="3" max="3" width="9.36328125" style="6" customWidth="1"/>
    <col min="4" max="4" width="11.26953125" style="6" customWidth="1"/>
    <col min="5" max="5" width="9.36328125" style="6" customWidth="1"/>
    <col min="6" max="6" width="11.26953125" style="6" customWidth="1"/>
    <col min="7" max="7" width="10.26953125" style="6" customWidth="1"/>
    <col min="8" max="8" width="13.26953125" style="6" customWidth="1"/>
    <col min="9" max="9" width="9.36328125" style="6" customWidth="1"/>
    <col min="10" max="10" width="12.453125" style="6" customWidth="1"/>
    <col min="11" max="11" width="9.36328125" style="6" customWidth="1"/>
    <col min="12" max="12" width="0.81640625" style="6" hidden="1" customWidth="1"/>
    <col min="13" max="13" width="11.26953125" style="6" customWidth="1"/>
    <col min="14" max="19" width="9.54296875" style="6" customWidth="1"/>
    <col min="20" max="16384" width="8.7265625" style="6"/>
  </cols>
  <sheetData>
    <row r="1" spans="1:19" ht="49" customHeight="1" thickBot="1" x14ac:dyDescent="0.4">
      <c r="A1" s="90" t="s">
        <v>0</v>
      </c>
      <c r="B1" s="92" t="s">
        <v>39</v>
      </c>
      <c r="C1" s="84" t="s">
        <v>41</v>
      </c>
      <c r="D1" s="85"/>
      <c r="E1" s="86" t="s">
        <v>42</v>
      </c>
      <c r="F1" s="85"/>
      <c r="G1" s="84" t="s">
        <v>88</v>
      </c>
      <c r="H1" s="85"/>
      <c r="I1" s="84" t="s">
        <v>90</v>
      </c>
      <c r="J1" s="85"/>
      <c r="K1" s="81" t="s">
        <v>94</v>
      </c>
      <c r="L1" s="82"/>
      <c r="M1" s="83"/>
      <c r="N1" s="87" t="s">
        <v>49</v>
      </c>
      <c r="O1" s="88"/>
      <c r="P1" s="88"/>
      <c r="Q1" s="88"/>
      <c r="R1" s="88"/>
      <c r="S1" s="89"/>
    </row>
    <row r="2" spans="1:19" s="7" customFormat="1" ht="33.5" customHeight="1" thickBot="1" x14ac:dyDescent="0.4">
      <c r="A2" s="91"/>
      <c r="B2" s="93"/>
      <c r="C2" s="57" t="s">
        <v>91</v>
      </c>
      <c r="D2" s="4" t="s">
        <v>87</v>
      </c>
      <c r="E2" s="57" t="s">
        <v>91</v>
      </c>
      <c r="F2" s="5" t="s">
        <v>87</v>
      </c>
      <c r="G2" s="57" t="s">
        <v>89</v>
      </c>
      <c r="H2" s="50" t="s">
        <v>87</v>
      </c>
      <c r="I2" s="57" t="s">
        <v>89</v>
      </c>
      <c r="J2" s="50" t="s">
        <v>87</v>
      </c>
      <c r="K2" s="57" t="s">
        <v>92</v>
      </c>
      <c r="L2" s="5">
        <v>2020</v>
      </c>
      <c r="M2" s="5" t="s">
        <v>87</v>
      </c>
      <c r="N2" s="3" t="s">
        <v>43</v>
      </c>
      <c r="O2" s="5" t="s">
        <v>44</v>
      </c>
      <c r="P2" s="5" t="s">
        <v>45</v>
      </c>
      <c r="Q2" s="5" t="s">
        <v>46</v>
      </c>
      <c r="R2" s="5" t="s">
        <v>47</v>
      </c>
      <c r="S2" s="4" t="s">
        <v>48</v>
      </c>
    </row>
    <row r="3" spans="1:19" ht="33" customHeight="1" x14ac:dyDescent="0.35">
      <c r="A3" s="94" t="s">
        <v>21</v>
      </c>
      <c r="B3" s="14" t="s">
        <v>22</v>
      </c>
      <c r="C3" s="18">
        <v>31</v>
      </c>
      <c r="D3" s="19">
        <v>-0.20512820512820512</v>
      </c>
      <c r="E3" s="20">
        <v>78</v>
      </c>
      <c r="F3" s="21">
        <v>2.6315789473684199E-2</v>
      </c>
      <c r="G3" s="22">
        <v>2.1845068099999998</v>
      </c>
      <c r="H3" s="19">
        <v>0.17201664441934372</v>
      </c>
      <c r="I3" s="23">
        <v>7.5875486399999997E-2</v>
      </c>
      <c r="J3" s="19">
        <v>-4.8561335086891977E-2</v>
      </c>
      <c r="K3" s="68">
        <v>0.51428571000000001</v>
      </c>
      <c r="L3" s="69">
        <v>0.53125</v>
      </c>
      <c r="M3" s="19">
        <f t="shared" ref="M3:M36" si="0">K3-L3</f>
        <v>-1.6964289999999993E-2</v>
      </c>
      <c r="N3" s="25">
        <v>2.5161290322580601</v>
      </c>
      <c r="O3" s="20">
        <v>1</v>
      </c>
      <c r="P3" s="20">
        <v>1</v>
      </c>
      <c r="Q3" s="20">
        <v>20</v>
      </c>
      <c r="R3" s="20">
        <v>1</v>
      </c>
      <c r="S3" s="26">
        <v>1.5</v>
      </c>
    </row>
    <row r="4" spans="1:19" ht="33" customHeight="1" x14ac:dyDescent="0.35">
      <c r="A4" s="95"/>
      <c r="B4" s="15" t="s">
        <v>40</v>
      </c>
      <c r="C4" s="27">
        <v>0</v>
      </c>
      <c r="D4" s="28">
        <v>-1</v>
      </c>
      <c r="E4" s="29">
        <v>0</v>
      </c>
      <c r="F4" s="2">
        <v>-1</v>
      </c>
      <c r="G4" s="30">
        <v>0</v>
      </c>
      <c r="H4" s="28">
        <v>-1</v>
      </c>
      <c r="I4" s="31">
        <v>0</v>
      </c>
      <c r="J4" s="28">
        <v>-1</v>
      </c>
      <c r="K4" s="70">
        <v>0</v>
      </c>
      <c r="L4" s="71">
        <v>9.375E-2</v>
      </c>
      <c r="M4" s="28">
        <f t="shared" si="0"/>
        <v>-9.375E-2</v>
      </c>
      <c r="N4" s="32">
        <v>0</v>
      </c>
      <c r="O4" s="29">
        <v>0</v>
      </c>
      <c r="P4" s="29">
        <v>0</v>
      </c>
      <c r="Q4" s="29">
        <v>0</v>
      </c>
      <c r="R4" s="29">
        <v>0</v>
      </c>
      <c r="S4" s="46">
        <v>0</v>
      </c>
    </row>
    <row r="5" spans="1:19" ht="33" customHeight="1" thickBot="1" x14ac:dyDescent="0.4">
      <c r="A5" s="96"/>
      <c r="B5" s="16" t="s">
        <v>23</v>
      </c>
      <c r="C5" s="33">
        <v>18</v>
      </c>
      <c r="D5" s="34">
        <v>0.5</v>
      </c>
      <c r="E5" s="35">
        <v>55</v>
      </c>
      <c r="F5" s="36">
        <v>1.5</v>
      </c>
      <c r="G5" s="37">
        <v>1.54035736</v>
      </c>
      <c r="H5" s="28">
        <v>1.8549123375493883</v>
      </c>
      <c r="I5" s="31">
        <v>5.3501945499999995E-2</v>
      </c>
      <c r="J5" s="28">
        <v>1.3176069981181018</v>
      </c>
      <c r="K5" s="72">
        <v>0.28571428999999998</v>
      </c>
      <c r="L5" s="73">
        <v>0.3125</v>
      </c>
      <c r="M5" s="34">
        <f t="shared" si="0"/>
        <v>-2.6785710000000018E-2</v>
      </c>
      <c r="N5" s="39">
        <v>3.0555555555555598</v>
      </c>
      <c r="O5" s="35">
        <v>1</v>
      </c>
      <c r="P5" s="35">
        <v>1</v>
      </c>
      <c r="Q5" s="35">
        <v>30</v>
      </c>
      <c r="R5" s="35">
        <v>1</v>
      </c>
      <c r="S5" s="40">
        <v>2</v>
      </c>
    </row>
    <row r="6" spans="1:19" ht="33" customHeight="1" x14ac:dyDescent="0.35">
      <c r="A6" s="94" t="s">
        <v>25</v>
      </c>
      <c r="B6" s="14" t="s">
        <v>24</v>
      </c>
      <c r="C6" s="18">
        <v>36</v>
      </c>
      <c r="D6" s="19">
        <v>-0.2</v>
      </c>
      <c r="E6" s="20">
        <v>87</v>
      </c>
      <c r="F6" s="21">
        <v>-0.51396648044692739</v>
      </c>
      <c r="G6" s="22">
        <v>2.4365652831456899</v>
      </c>
      <c r="H6" s="19">
        <v>-0.44496676312535294</v>
      </c>
      <c r="I6" s="23">
        <v>8.4630350194552534E-2</v>
      </c>
      <c r="J6" s="19">
        <v>-0.54942612448564132</v>
      </c>
      <c r="K6" s="74">
        <v>0.6</v>
      </c>
      <c r="L6" s="75">
        <v>0.53125</v>
      </c>
      <c r="M6" s="19">
        <f t="shared" si="0"/>
        <v>6.8749999999999978E-2</v>
      </c>
      <c r="N6" s="25">
        <v>2.3888888888888902</v>
      </c>
      <c r="O6" s="20">
        <v>2</v>
      </c>
      <c r="P6" s="20">
        <v>0</v>
      </c>
      <c r="Q6" s="20">
        <v>10</v>
      </c>
      <c r="R6" s="20">
        <v>1</v>
      </c>
      <c r="S6" s="26">
        <v>3</v>
      </c>
    </row>
    <row r="7" spans="1:19" ht="33" customHeight="1" x14ac:dyDescent="0.35">
      <c r="A7" s="95"/>
      <c r="B7" s="15" t="s">
        <v>26</v>
      </c>
      <c r="C7" s="43">
        <v>20</v>
      </c>
      <c r="D7" s="28">
        <v>-0.2857142857142857</v>
      </c>
      <c r="E7" s="29">
        <v>101</v>
      </c>
      <c r="F7" s="2">
        <v>-6.4814814814814811E-2</v>
      </c>
      <c r="G7" s="30">
        <v>2.8286562482495938</v>
      </c>
      <c r="H7" s="28">
        <v>6.7948690148088312E-2</v>
      </c>
      <c r="I7" s="31">
        <v>9.8249027237354083E-2</v>
      </c>
      <c r="J7" s="28">
        <v>-0.13304330610197826</v>
      </c>
      <c r="K7" s="76">
        <v>0.54285713999999996</v>
      </c>
      <c r="L7" s="77">
        <v>0.46875</v>
      </c>
      <c r="M7" s="28">
        <f t="shared" si="0"/>
        <v>7.410713999999996E-2</v>
      </c>
      <c r="N7" s="32">
        <v>5</v>
      </c>
      <c r="O7" s="29">
        <v>1</v>
      </c>
      <c r="P7" s="29">
        <v>0</v>
      </c>
      <c r="Q7" s="29">
        <v>58</v>
      </c>
      <c r="R7" s="29">
        <v>1</v>
      </c>
      <c r="S7" s="46">
        <v>3.25</v>
      </c>
    </row>
    <row r="8" spans="1:19" ht="33" customHeight="1" thickBot="1" x14ac:dyDescent="0.4">
      <c r="A8" s="96"/>
      <c r="B8" s="16" t="s">
        <v>27</v>
      </c>
      <c r="C8" s="33">
        <v>63</v>
      </c>
      <c r="D8" s="34">
        <v>0.43181818181818182</v>
      </c>
      <c r="E8" s="35">
        <v>256</v>
      </c>
      <c r="F8" s="36">
        <v>-3.0303030303030304E-2</v>
      </c>
      <c r="G8" s="47">
        <v>7.1696633618999615</v>
      </c>
      <c r="H8" s="34">
        <v>0.10735993736922336</v>
      </c>
      <c r="I8" s="48">
        <v>0.24902723735408561</v>
      </c>
      <c r="J8" s="34">
        <v>-0.1010494044185507</v>
      </c>
      <c r="K8" s="72">
        <v>0.6</v>
      </c>
      <c r="L8" s="73">
        <v>0.5625</v>
      </c>
      <c r="M8" s="34">
        <f t="shared" si="0"/>
        <v>3.7499999999999978E-2</v>
      </c>
      <c r="N8" s="39">
        <v>4.0476190476190501</v>
      </c>
      <c r="O8" s="35">
        <v>1</v>
      </c>
      <c r="P8" s="35">
        <v>0</v>
      </c>
      <c r="Q8" s="35">
        <v>60</v>
      </c>
      <c r="R8" s="35">
        <v>1</v>
      </c>
      <c r="S8" s="40">
        <v>3</v>
      </c>
    </row>
    <row r="9" spans="1:19" ht="33" customHeight="1" x14ac:dyDescent="0.35">
      <c r="A9" s="94" t="s">
        <v>10</v>
      </c>
      <c r="B9" s="14" t="s">
        <v>11</v>
      </c>
      <c r="C9" s="18">
        <v>37</v>
      </c>
      <c r="D9" s="19">
        <v>-5.128205128205128E-2</v>
      </c>
      <c r="E9" s="20">
        <v>107</v>
      </c>
      <c r="F9" s="21">
        <v>0.52857142857142858</v>
      </c>
      <c r="G9" s="30">
        <v>2.9966952299999998</v>
      </c>
      <c r="H9" s="28">
        <v>0.74557496885663743</v>
      </c>
      <c r="I9" s="31">
        <v>0.10408560310000001</v>
      </c>
      <c r="J9" s="28">
        <v>0.41705113999493759</v>
      </c>
      <c r="K9" s="68">
        <v>0.57142857000000002</v>
      </c>
      <c r="L9" s="69">
        <v>0.46875</v>
      </c>
      <c r="M9" s="21">
        <f t="shared" si="0"/>
        <v>0.10267857000000002</v>
      </c>
      <c r="N9" s="25">
        <v>2.8918918918918899</v>
      </c>
      <c r="O9" s="20">
        <v>1</v>
      </c>
      <c r="P9" s="20">
        <v>1</v>
      </c>
      <c r="Q9" s="20">
        <v>39</v>
      </c>
      <c r="R9" s="20">
        <v>1</v>
      </c>
      <c r="S9" s="26">
        <v>2</v>
      </c>
    </row>
    <row r="10" spans="1:19" ht="33" customHeight="1" x14ac:dyDescent="0.35">
      <c r="A10" s="95" t="s">
        <v>10</v>
      </c>
      <c r="B10" s="15" t="s">
        <v>12</v>
      </c>
      <c r="C10" s="43">
        <v>7</v>
      </c>
      <c r="D10" s="28">
        <v>1.3333333333333333</v>
      </c>
      <c r="E10" s="29">
        <v>7</v>
      </c>
      <c r="F10" s="2">
        <v>1.3333333333333333</v>
      </c>
      <c r="G10" s="30">
        <v>0.19604547999999999</v>
      </c>
      <c r="H10" s="28">
        <v>1.6645849668818633</v>
      </c>
      <c r="I10" s="31">
        <v>6.8093384999999996E-3</v>
      </c>
      <c r="J10" s="28">
        <v>1.1630998841215523</v>
      </c>
      <c r="K10" s="70">
        <v>0.14285713999999999</v>
      </c>
      <c r="L10" s="71">
        <v>9.375E-2</v>
      </c>
      <c r="M10" s="2">
        <f t="shared" si="0"/>
        <v>4.9107139999999994E-2</v>
      </c>
      <c r="N10" s="32">
        <v>1</v>
      </c>
      <c r="O10" s="29">
        <v>1</v>
      </c>
      <c r="P10" s="29">
        <v>1</v>
      </c>
      <c r="Q10" s="29">
        <v>1</v>
      </c>
      <c r="R10" s="29">
        <v>1</v>
      </c>
      <c r="S10" s="46">
        <v>1</v>
      </c>
    </row>
    <row r="11" spans="1:19" ht="33" customHeight="1" x14ac:dyDescent="0.35">
      <c r="A11" s="95" t="s">
        <v>10</v>
      </c>
      <c r="B11" s="15" t="s">
        <v>13</v>
      </c>
      <c r="C11" s="43">
        <v>37</v>
      </c>
      <c r="D11" s="28">
        <v>-0.52564102564102566</v>
      </c>
      <c r="E11" s="29">
        <v>61</v>
      </c>
      <c r="F11" s="2">
        <v>-0.67204301075268813</v>
      </c>
      <c r="G11" s="30">
        <v>1.7083963499999999</v>
      </c>
      <c r="H11" s="28">
        <v>-0.62548461745149297</v>
      </c>
      <c r="I11" s="31">
        <v>5.9338521399999997E-2</v>
      </c>
      <c r="J11" s="28">
        <v>-0.69596983396344692</v>
      </c>
      <c r="K11" s="70">
        <v>0.34285714</v>
      </c>
      <c r="L11" s="71">
        <v>0.53125</v>
      </c>
      <c r="M11" s="2">
        <f t="shared" si="0"/>
        <v>-0.18839286</v>
      </c>
      <c r="N11" s="32">
        <v>1.64864864864865</v>
      </c>
      <c r="O11" s="29">
        <v>1</v>
      </c>
      <c r="P11" s="29">
        <v>1</v>
      </c>
      <c r="Q11" s="29">
        <v>5</v>
      </c>
      <c r="R11" s="29">
        <v>1</v>
      </c>
      <c r="S11" s="46">
        <v>2</v>
      </c>
    </row>
    <row r="12" spans="1:19" ht="33" customHeight="1" thickBot="1" x14ac:dyDescent="0.4">
      <c r="A12" s="96" t="s">
        <v>10</v>
      </c>
      <c r="B12" s="16" t="s">
        <v>14</v>
      </c>
      <c r="C12" s="33">
        <v>125</v>
      </c>
      <c r="D12" s="34">
        <v>-6.7164179104477612E-2</v>
      </c>
      <c r="E12" s="35">
        <v>208</v>
      </c>
      <c r="F12" s="36">
        <v>9.7087378640776691E-3</v>
      </c>
      <c r="G12" s="30">
        <v>5.8253514800000001</v>
      </c>
      <c r="H12" s="34">
        <v>0.15305197302040188</v>
      </c>
      <c r="I12" s="31">
        <v>0.20233463040000002</v>
      </c>
      <c r="J12" s="34">
        <v>-6.3956782545481816E-2</v>
      </c>
      <c r="K12" s="72">
        <v>0.68571428999999995</v>
      </c>
      <c r="L12" s="73">
        <v>0.8125</v>
      </c>
      <c r="M12" s="36">
        <f t="shared" si="0"/>
        <v>-0.12678571000000005</v>
      </c>
      <c r="N12" s="39">
        <v>1.6639999999999999</v>
      </c>
      <c r="O12" s="35">
        <v>1</v>
      </c>
      <c r="P12" s="35">
        <v>1</v>
      </c>
      <c r="Q12" s="35">
        <v>6</v>
      </c>
      <c r="R12" s="35">
        <v>1</v>
      </c>
      <c r="S12" s="40">
        <v>2</v>
      </c>
    </row>
    <row r="13" spans="1:19" ht="33" customHeight="1" x14ac:dyDescent="0.35">
      <c r="A13" s="94" t="s">
        <v>15</v>
      </c>
      <c r="B13" s="14" t="s">
        <v>16</v>
      </c>
      <c r="C13" s="18">
        <v>23</v>
      </c>
      <c r="D13" s="19">
        <v>0.53333333333333299</v>
      </c>
      <c r="E13" s="20">
        <v>50</v>
      </c>
      <c r="F13" s="21">
        <v>-0.34210526315789475</v>
      </c>
      <c r="G13" s="49">
        <v>1.4003248800000001</v>
      </c>
      <c r="H13" s="19">
        <v>-0.24870727825539696</v>
      </c>
      <c r="I13" s="23">
        <v>4.8638132300000005E-2</v>
      </c>
      <c r="J13" s="19">
        <v>-0.39010342002395226</v>
      </c>
      <c r="K13" s="68">
        <v>0.25714285999999997</v>
      </c>
      <c r="L13" s="69">
        <v>0.125</v>
      </c>
      <c r="M13" s="21">
        <f t="shared" si="0"/>
        <v>0.13214285999999997</v>
      </c>
      <c r="N13" s="25">
        <v>2.1739130434782599</v>
      </c>
      <c r="O13" s="20">
        <v>1</v>
      </c>
      <c r="P13" s="20">
        <v>1</v>
      </c>
      <c r="Q13" s="20">
        <v>10</v>
      </c>
      <c r="R13" s="20">
        <v>1</v>
      </c>
      <c r="S13" s="26">
        <v>2</v>
      </c>
    </row>
    <row r="14" spans="1:19" ht="33" customHeight="1" x14ac:dyDescent="0.35">
      <c r="A14" s="95" t="s">
        <v>15</v>
      </c>
      <c r="B14" s="15" t="s">
        <v>17</v>
      </c>
      <c r="C14" s="43">
        <v>53</v>
      </c>
      <c r="D14" s="28">
        <v>0.15217391304347827</v>
      </c>
      <c r="E14" s="29">
        <v>219</v>
      </c>
      <c r="F14" s="2">
        <v>1.8604651162790697E-2</v>
      </c>
      <c r="G14" s="30">
        <v>6.1334229499999999</v>
      </c>
      <c r="H14" s="28">
        <v>0.16321079418557982</v>
      </c>
      <c r="I14" s="31">
        <v>0.21303501950000001</v>
      </c>
      <c r="J14" s="28">
        <v>-5.5709890236394263E-2</v>
      </c>
      <c r="K14" s="70">
        <v>0.2</v>
      </c>
      <c r="L14" s="71">
        <v>0.1875</v>
      </c>
      <c r="M14" s="2">
        <f t="shared" si="0"/>
        <v>1.2500000000000011E-2</v>
      </c>
      <c r="N14" s="32">
        <v>4.1320754716981103</v>
      </c>
      <c r="O14" s="29">
        <v>1</v>
      </c>
      <c r="P14" s="29">
        <v>1</v>
      </c>
      <c r="Q14" s="29">
        <v>60</v>
      </c>
      <c r="R14" s="29">
        <v>1</v>
      </c>
      <c r="S14" s="46">
        <v>2</v>
      </c>
    </row>
    <row r="15" spans="1:19" ht="33" customHeight="1" x14ac:dyDescent="0.35">
      <c r="A15" s="95" t="s">
        <v>15</v>
      </c>
      <c r="B15" s="15" t="s">
        <v>18</v>
      </c>
      <c r="C15" s="43">
        <v>2</v>
      </c>
      <c r="D15" s="28">
        <v>-0.81818181818181823</v>
      </c>
      <c r="E15" s="29">
        <v>25</v>
      </c>
      <c r="F15" s="2">
        <v>-0.73958333333333337</v>
      </c>
      <c r="G15" s="30">
        <v>0.70016244000000005</v>
      </c>
      <c r="H15" s="28">
        <v>-0.70261329651260207</v>
      </c>
      <c r="I15" s="31">
        <v>2.4319066100000002E-2</v>
      </c>
      <c r="J15" s="28">
        <v>-0.75858260433151647</v>
      </c>
      <c r="K15" s="70">
        <v>5.7142859999999997E-2</v>
      </c>
      <c r="L15" s="71">
        <v>6.25E-2</v>
      </c>
      <c r="M15" s="2">
        <f t="shared" si="0"/>
        <v>-5.3571400000000033E-3</v>
      </c>
      <c r="N15" s="32">
        <v>12.5</v>
      </c>
      <c r="O15" s="29">
        <v>12.5</v>
      </c>
      <c r="P15" s="29">
        <v>2</v>
      </c>
      <c r="Q15" s="29">
        <v>23</v>
      </c>
      <c r="R15" s="29">
        <v>7.25</v>
      </c>
      <c r="S15" s="46">
        <v>17.75</v>
      </c>
    </row>
    <row r="16" spans="1:19" ht="33" customHeight="1" x14ac:dyDescent="0.35">
      <c r="A16" s="95" t="s">
        <v>15</v>
      </c>
      <c r="B16" s="15" t="s">
        <v>19</v>
      </c>
      <c r="C16" s="43">
        <v>24</v>
      </c>
      <c r="D16" s="28">
        <v>2.4285714285714284</v>
      </c>
      <c r="E16" s="29">
        <v>160</v>
      </c>
      <c r="F16" s="2">
        <v>1.6229508196721312</v>
      </c>
      <c r="G16" s="30">
        <v>4.4810395999999999</v>
      </c>
      <c r="H16" s="28">
        <v>1.9953178735789301</v>
      </c>
      <c r="I16" s="31">
        <v>0.15564202330000002</v>
      </c>
      <c r="J16" s="28">
        <v>1.4315876771444411</v>
      </c>
      <c r="K16" s="70">
        <v>0.14285713999999999</v>
      </c>
      <c r="L16" s="71">
        <v>0.25</v>
      </c>
      <c r="M16" s="2">
        <f t="shared" si="0"/>
        <v>-0.10714286000000001</v>
      </c>
      <c r="N16" s="32">
        <v>6.6666666666666696</v>
      </c>
      <c r="O16" s="29">
        <v>1</v>
      </c>
      <c r="P16" s="29">
        <v>1</v>
      </c>
      <c r="Q16" s="29">
        <v>48</v>
      </c>
      <c r="R16" s="29">
        <v>1</v>
      </c>
      <c r="S16" s="46">
        <v>5.25</v>
      </c>
    </row>
    <row r="17" spans="1:19" ht="33" customHeight="1" thickBot="1" x14ac:dyDescent="0.4">
      <c r="A17" s="96" t="s">
        <v>15</v>
      </c>
      <c r="B17" s="16" t="s">
        <v>20</v>
      </c>
      <c r="C17" s="33">
        <v>1</v>
      </c>
      <c r="D17" s="34">
        <v>1</v>
      </c>
      <c r="E17" s="35">
        <v>1</v>
      </c>
      <c r="F17" s="36">
        <v>1</v>
      </c>
      <c r="G17" s="30">
        <v>2.80065E-2</v>
      </c>
      <c r="H17" s="34">
        <v>1</v>
      </c>
      <c r="I17" s="31">
        <v>9.7276260000000005E-4</v>
      </c>
      <c r="J17" s="34">
        <v>1</v>
      </c>
      <c r="K17" s="72">
        <v>8.5714289999999999E-2</v>
      </c>
      <c r="L17" s="73">
        <v>0</v>
      </c>
      <c r="M17" s="36">
        <f t="shared" si="0"/>
        <v>8.5714289999999999E-2</v>
      </c>
      <c r="N17" s="39">
        <v>1</v>
      </c>
      <c r="O17" s="35">
        <v>1</v>
      </c>
      <c r="P17" s="35">
        <v>1</v>
      </c>
      <c r="Q17" s="35">
        <v>1</v>
      </c>
      <c r="R17" s="35">
        <v>1</v>
      </c>
      <c r="S17" s="40">
        <v>1</v>
      </c>
    </row>
    <row r="18" spans="1:19" ht="33" customHeight="1" x14ac:dyDescent="0.35">
      <c r="A18" s="94" t="s">
        <v>28</v>
      </c>
      <c r="B18" s="14" t="s">
        <v>29</v>
      </c>
      <c r="C18" s="18">
        <v>34</v>
      </c>
      <c r="D18" s="19">
        <v>-0.29166666666666669</v>
      </c>
      <c r="E18" s="20">
        <v>191</v>
      </c>
      <c r="F18" s="21">
        <v>0.38405797101449274</v>
      </c>
      <c r="G18" s="49">
        <v>5.34924102</v>
      </c>
      <c r="H18" s="19">
        <v>0.58054567191058681</v>
      </c>
      <c r="I18" s="23">
        <v>0.18579766540000001</v>
      </c>
      <c r="J18" s="19">
        <v>0.28308097900242546</v>
      </c>
      <c r="K18" s="74">
        <v>0.2</v>
      </c>
      <c r="L18" s="75">
        <v>0.1875</v>
      </c>
      <c r="M18" s="21">
        <f t="shared" si="0"/>
        <v>1.2500000000000011E-2</v>
      </c>
      <c r="N18" s="25">
        <v>5.6176470588235299</v>
      </c>
      <c r="O18" s="20">
        <v>2</v>
      </c>
      <c r="P18" s="20">
        <v>1</v>
      </c>
      <c r="Q18" s="20">
        <v>100</v>
      </c>
      <c r="R18" s="20">
        <v>1</v>
      </c>
      <c r="S18" s="26">
        <v>3</v>
      </c>
    </row>
    <row r="19" spans="1:19" ht="33" customHeight="1" x14ac:dyDescent="0.35">
      <c r="A19" s="95"/>
      <c r="B19" s="15" t="s">
        <v>30</v>
      </c>
      <c r="C19" s="43">
        <v>22</v>
      </c>
      <c r="D19" s="28">
        <v>4.7619047619047616E-2</v>
      </c>
      <c r="E19" s="29">
        <v>137</v>
      </c>
      <c r="F19" s="2">
        <v>-0.17964071856287425</v>
      </c>
      <c r="G19" s="30">
        <v>3.8368901599999998</v>
      </c>
      <c r="H19" s="28">
        <v>-6.3178464869788398E-2</v>
      </c>
      <c r="I19" s="31">
        <v>0.13326848250000001</v>
      </c>
      <c r="J19" s="28">
        <v>-0.23949183323653861</v>
      </c>
      <c r="K19" s="76">
        <v>0.14285713999999999</v>
      </c>
      <c r="L19" s="77">
        <v>0.1875</v>
      </c>
      <c r="M19" s="2">
        <f t="shared" si="0"/>
        <v>-4.4642860000000006E-2</v>
      </c>
      <c r="N19" s="32">
        <v>6.2272727272727302</v>
      </c>
      <c r="O19" s="29">
        <v>1</v>
      </c>
      <c r="P19" s="29">
        <v>1</v>
      </c>
      <c r="Q19" s="29">
        <v>50</v>
      </c>
      <c r="R19" s="29">
        <v>1</v>
      </c>
      <c r="S19" s="46">
        <v>2</v>
      </c>
    </row>
    <row r="20" spans="1:19" ht="33" customHeight="1" x14ac:dyDescent="0.35">
      <c r="A20" s="95"/>
      <c r="B20" s="15" t="s">
        <v>31</v>
      </c>
      <c r="C20" s="43">
        <v>15</v>
      </c>
      <c r="D20" s="28">
        <v>-0.16666666666666666</v>
      </c>
      <c r="E20" s="29">
        <v>58</v>
      </c>
      <c r="F20" s="2">
        <v>0.28888888888888886</v>
      </c>
      <c r="G20" s="30">
        <v>1.6243768599999999</v>
      </c>
      <c r="H20" s="28">
        <v>0.47186592498572483</v>
      </c>
      <c r="I20" s="31">
        <v>5.64202335E-2</v>
      </c>
      <c r="J20" s="28">
        <v>0.19485516597209729</v>
      </c>
      <c r="K20" s="70">
        <v>0.14285713999999999</v>
      </c>
      <c r="L20" s="71">
        <v>0.1875</v>
      </c>
      <c r="M20" s="2">
        <f t="shared" si="0"/>
        <v>-4.4642860000000006E-2</v>
      </c>
      <c r="N20" s="32">
        <v>3.8666666666666698</v>
      </c>
      <c r="O20" s="29">
        <v>2</v>
      </c>
      <c r="P20" s="29">
        <v>1</v>
      </c>
      <c r="Q20" s="29">
        <v>15</v>
      </c>
      <c r="R20" s="29">
        <v>1</v>
      </c>
      <c r="S20" s="46">
        <v>3</v>
      </c>
    </row>
    <row r="21" spans="1:19" ht="33" customHeight="1" x14ac:dyDescent="0.35">
      <c r="A21" s="95"/>
      <c r="B21" s="15" t="s">
        <v>32</v>
      </c>
      <c r="C21" s="43">
        <v>20</v>
      </c>
      <c r="D21" s="28">
        <v>5.2631578947368418E-2</v>
      </c>
      <c r="E21" s="29">
        <v>691</v>
      </c>
      <c r="F21" s="2">
        <v>1.441696113074205</v>
      </c>
      <c r="G21" s="30">
        <v>19.352489779999999</v>
      </c>
      <c r="H21" s="28">
        <v>1.7883313470673365</v>
      </c>
      <c r="I21" s="31">
        <v>0.6721789883</v>
      </c>
      <c r="J21" s="28">
        <v>1.263556804851375</v>
      </c>
      <c r="K21" s="70">
        <v>0.25714285999999997</v>
      </c>
      <c r="L21" s="71">
        <v>0.21875</v>
      </c>
      <c r="M21" s="2">
        <f t="shared" si="0"/>
        <v>3.8392859999999973E-2</v>
      </c>
      <c r="N21" s="32">
        <v>34.549999999999997</v>
      </c>
      <c r="O21" s="29">
        <v>18</v>
      </c>
      <c r="P21" s="29">
        <v>1</v>
      </c>
      <c r="Q21" s="29">
        <v>400</v>
      </c>
      <c r="R21" s="29">
        <v>1</v>
      </c>
      <c r="S21" s="46">
        <v>25</v>
      </c>
    </row>
    <row r="22" spans="1:19" ht="33" customHeight="1" x14ac:dyDescent="0.35">
      <c r="A22" s="95"/>
      <c r="B22" s="15" t="s">
        <v>33</v>
      </c>
      <c r="C22" s="43">
        <v>3</v>
      </c>
      <c r="D22" s="28">
        <v>0.5</v>
      </c>
      <c r="E22" s="29">
        <v>5</v>
      </c>
      <c r="F22" s="2">
        <v>0.66666666666666663</v>
      </c>
      <c r="G22" s="30">
        <v>0.14003249000000001</v>
      </c>
      <c r="H22" s="28">
        <v>0.90327503459419156</v>
      </c>
      <c r="I22" s="31">
        <v>4.8638131999999999E-3</v>
      </c>
      <c r="J22" s="28">
        <v>0.5450713412630136</v>
      </c>
      <c r="K22" s="70">
        <v>0.17142857</v>
      </c>
      <c r="L22" s="71">
        <v>6.25E-2</v>
      </c>
      <c r="M22" s="2">
        <f t="shared" si="0"/>
        <v>0.10892857</v>
      </c>
      <c r="N22" s="32">
        <v>1.6666666666666701</v>
      </c>
      <c r="O22" s="29">
        <v>2</v>
      </c>
      <c r="P22" s="29">
        <v>1</v>
      </c>
      <c r="Q22" s="29">
        <v>2</v>
      </c>
      <c r="R22" s="29">
        <v>1.5</v>
      </c>
      <c r="S22" s="46">
        <v>2</v>
      </c>
    </row>
    <row r="23" spans="1:19" ht="33" customHeight="1" x14ac:dyDescent="0.35">
      <c r="A23" s="95"/>
      <c r="B23" s="15" t="s">
        <v>34</v>
      </c>
      <c r="C23" s="43">
        <v>27</v>
      </c>
      <c r="D23" s="28">
        <v>-0.27027027027027029</v>
      </c>
      <c r="E23" s="29">
        <v>147</v>
      </c>
      <c r="F23" s="2">
        <v>-1.3422818791946308E-2</v>
      </c>
      <c r="G23" s="30">
        <v>4.11695513</v>
      </c>
      <c r="H23" s="28">
        <v>0.12663654567248242</v>
      </c>
      <c r="I23" s="31">
        <v>0.1429961089</v>
      </c>
      <c r="J23" s="28">
        <v>-8.5400726547756073E-2</v>
      </c>
      <c r="K23" s="70">
        <v>0.57142857000000002</v>
      </c>
      <c r="L23" s="71">
        <v>0.5</v>
      </c>
      <c r="M23" s="2">
        <f t="shared" si="0"/>
        <v>7.1428570000000025E-2</v>
      </c>
      <c r="N23" s="32">
        <v>5.4444444444444402</v>
      </c>
      <c r="O23" s="29">
        <v>1</v>
      </c>
      <c r="P23" s="29">
        <v>1</v>
      </c>
      <c r="Q23" s="29">
        <v>50</v>
      </c>
      <c r="R23" s="29">
        <v>1</v>
      </c>
      <c r="S23" s="46">
        <v>3.5</v>
      </c>
    </row>
    <row r="24" spans="1:19" ht="33" customHeight="1" x14ac:dyDescent="0.35">
      <c r="A24" s="95"/>
      <c r="B24" s="15" t="s">
        <v>35</v>
      </c>
      <c r="C24" s="43">
        <v>3</v>
      </c>
      <c r="D24" s="28">
        <v>-0.4</v>
      </c>
      <c r="E24" s="29">
        <v>14</v>
      </c>
      <c r="F24" s="2">
        <v>-0.875</v>
      </c>
      <c r="G24" s="30">
        <v>0.39209096999999998</v>
      </c>
      <c r="H24" s="28">
        <v>-0.85725438144849342</v>
      </c>
      <c r="I24" s="31">
        <v>1.3618676999999999E-2</v>
      </c>
      <c r="J24" s="28">
        <v>-0.88411965021527072</v>
      </c>
      <c r="K24" s="70">
        <v>8.5714289999999999E-2</v>
      </c>
      <c r="L24" s="71">
        <v>9.375E-2</v>
      </c>
      <c r="M24" s="2">
        <f t="shared" si="0"/>
        <v>-8.0357100000000015E-3</v>
      </c>
      <c r="N24" s="32">
        <v>4.6666666666666696</v>
      </c>
      <c r="O24" s="29">
        <v>1</v>
      </c>
      <c r="P24" s="29">
        <v>1</v>
      </c>
      <c r="Q24" s="29">
        <v>12</v>
      </c>
      <c r="R24" s="29">
        <v>1</v>
      </c>
      <c r="S24" s="46">
        <v>6.5</v>
      </c>
    </row>
    <row r="25" spans="1:19" ht="33" customHeight="1" x14ac:dyDescent="0.35">
      <c r="A25" s="95"/>
      <c r="B25" s="15" t="s">
        <v>36</v>
      </c>
      <c r="C25" s="43">
        <v>1</v>
      </c>
      <c r="D25" s="28">
        <v>1</v>
      </c>
      <c r="E25" s="29">
        <v>1</v>
      </c>
      <c r="F25" s="2">
        <v>1</v>
      </c>
      <c r="G25" s="30">
        <v>2.80065E-2</v>
      </c>
      <c r="H25" s="28">
        <v>1</v>
      </c>
      <c r="I25" s="31">
        <v>9.7276260000000005E-4</v>
      </c>
      <c r="J25" s="28">
        <v>1</v>
      </c>
      <c r="K25" s="70">
        <v>8.5714289999999999E-2</v>
      </c>
      <c r="L25" s="71">
        <v>0</v>
      </c>
      <c r="M25" s="2">
        <f t="shared" si="0"/>
        <v>8.5714289999999999E-2</v>
      </c>
      <c r="N25" s="32">
        <v>1</v>
      </c>
      <c r="O25" s="29">
        <v>1</v>
      </c>
      <c r="P25" s="29">
        <v>1</v>
      </c>
      <c r="Q25" s="29">
        <v>1</v>
      </c>
      <c r="R25" s="29">
        <v>1</v>
      </c>
      <c r="S25" s="46">
        <v>1</v>
      </c>
    </row>
    <row r="26" spans="1:19" ht="33" customHeight="1" x14ac:dyDescent="0.35">
      <c r="A26" s="95"/>
      <c r="B26" s="17" t="s">
        <v>50</v>
      </c>
      <c r="C26" s="27">
        <v>0</v>
      </c>
      <c r="D26" s="51">
        <v>0</v>
      </c>
      <c r="E26" s="54">
        <v>0</v>
      </c>
      <c r="F26" s="52">
        <v>0</v>
      </c>
      <c r="G26" s="30">
        <v>0</v>
      </c>
      <c r="H26" s="51">
        <v>0</v>
      </c>
      <c r="I26" s="31">
        <v>0</v>
      </c>
      <c r="J26" s="51">
        <v>0</v>
      </c>
      <c r="K26" s="70">
        <v>0</v>
      </c>
      <c r="L26" s="71">
        <v>0</v>
      </c>
      <c r="M26" s="52">
        <f t="shared" si="0"/>
        <v>0</v>
      </c>
      <c r="N26" s="32">
        <v>0</v>
      </c>
      <c r="O26" s="29">
        <v>0</v>
      </c>
      <c r="P26" s="29">
        <v>0</v>
      </c>
      <c r="Q26" s="29">
        <v>0</v>
      </c>
      <c r="R26" s="29">
        <v>0</v>
      </c>
      <c r="S26" s="46">
        <v>0</v>
      </c>
    </row>
    <row r="27" spans="1:19" ht="33" customHeight="1" x14ac:dyDescent="0.35">
      <c r="A27" s="95"/>
      <c r="B27" s="15" t="s">
        <v>37</v>
      </c>
      <c r="C27" s="43">
        <v>2</v>
      </c>
      <c r="D27" s="28">
        <v>1</v>
      </c>
      <c r="E27" s="29">
        <v>30</v>
      </c>
      <c r="F27" s="2">
        <v>1</v>
      </c>
      <c r="G27" s="30">
        <v>0.84019493000000001</v>
      </c>
      <c r="H27" s="28">
        <v>1.2839298901600329</v>
      </c>
      <c r="I27" s="31">
        <v>2.91828794E-2</v>
      </c>
      <c r="J27" s="28">
        <v>0.85408559866303502</v>
      </c>
      <c r="K27" s="70">
        <v>5.7142859999999997E-2</v>
      </c>
      <c r="L27" s="71">
        <v>3.125E-2</v>
      </c>
      <c r="M27" s="2">
        <f t="shared" si="0"/>
        <v>2.5892859999999997E-2</v>
      </c>
      <c r="N27" s="32">
        <v>15</v>
      </c>
      <c r="O27" s="29">
        <v>15</v>
      </c>
      <c r="P27" s="29">
        <v>10</v>
      </c>
      <c r="Q27" s="29">
        <v>20</v>
      </c>
      <c r="R27" s="29">
        <v>12.5</v>
      </c>
      <c r="S27" s="46">
        <v>17.5</v>
      </c>
    </row>
    <row r="28" spans="1:19" ht="33" customHeight="1" thickBot="1" x14ac:dyDescent="0.4">
      <c r="A28" s="96"/>
      <c r="B28" s="16" t="s">
        <v>38</v>
      </c>
      <c r="C28" s="33">
        <v>3</v>
      </c>
      <c r="D28" s="34">
        <v>0.5</v>
      </c>
      <c r="E28" s="35">
        <v>4</v>
      </c>
      <c r="F28" s="36">
        <v>0.33333333333333331</v>
      </c>
      <c r="G28" s="30">
        <v>0.11202599000000001</v>
      </c>
      <c r="H28" s="34">
        <v>0.52262000049201829</v>
      </c>
      <c r="I28" s="31">
        <v>3.8910505999999998E-3</v>
      </c>
      <c r="J28" s="34">
        <v>0.23605708571707765</v>
      </c>
      <c r="K28" s="72">
        <v>8.5714289999999999E-2</v>
      </c>
      <c r="L28" s="73">
        <v>3.125E-2</v>
      </c>
      <c r="M28" s="36">
        <f t="shared" si="0"/>
        <v>5.4464289999999999E-2</v>
      </c>
      <c r="N28" s="39">
        <v>1.3333333333333299</v>
      </c>
      <c r="O28" s="35">
        <v>1</v>
      </c>
      <c r="P28" s="35">
        <v>1</v>
      </c>
      <c r="Q28" s="35">
        <v>2</v>
      </c>
      <c r="R28" s="35">
        <v>1</v>
      </c>
      <c r="S28" s="40">
        <v>1.5</v>
      </c>
    </row>
    <row r="29" spans="1:19" ht="33" customHeight="1" x14ac:dyDescent="0.35">
      <c r="A29" s="94" t="s">
        <v>1</v>
      </c>
      <c r="B29" s="14" t="s">
        <v>2</v>
      </c>
      <c r="C29" s="18">
        <v>25</v>
      </c>
      <c r="D29" s="19">
        <v>0.7857142857142857</v>
      </c>
      <c r="E29" s="20">
        <v>38</v>
      </c>
      <c r="F29" s="21">
        <v>0.52</v>
      </c>
      <c r="G29" s="49">
        <v>1.06424691</v>
      </c>
      <c r="H29" s="19">
        <v>0.73578672378385213</v>
      </c>
      <c r="I29" s="23">
        <v>3.6964980500000001E-2</v>
      </c>
      <c r="J29" s="19">
        <v>0.40910505576944567</v>
      </c>
      <c r="K29" s="68">
        <v>0.45714285999999998</v>
      </c>
      <c r="L29" s="69">
        <v>0.3125</v>
      </c>
      <c r="M29" s="21">
        <f t="shared" si="0"/>
        <v>0.14464285999999998</v>
      </c>
      <c r="N29" s="25">
        <v>1.52</v>
      </c>
      <c r="O29" s="20">
        <v>1</v>
      </c>
      <c r="P29" s="20">
        <v>1</v>
      </c>
      <c r="Q29" s="20">
        <v>4</v>
      </c>
      <c r="R29" s="20">
        <v>1</v>
      </c>
      <c r="S29" s="26">
        <v>2</v>
      </c>
    </row>
    <row r="30" spans="1:19" ht="33" customHeight="1" x14ac:dyDescent="0.35">
      <c r="A30" s="95"/>
      <c r="B30" s="15" t="s">
        <v>3</v>
      </c>
      <c r="C30" s="43">
        <v>26</v>
      </c>
      <c r="D30" s="28">
        <v>-0.31578947368421051</v>
      </c>
      <c r="E30" s="29">
        <v>309</v>
      </c>
      <c r="F30" s="2">
        <v>0.21176470588235294</v>
      </c>
      <c r="G30" s="30">
        <v>8.65400773</v>
      </c>
      <c r="H30" s="28">
        <v>0.38379280575493552</v>
      </c>
      <c r="I30" s="31">
        <v>0.3005836576</v>
      </c>
      <c r="J30" s="28">
        <v>0.12335774760873269</v>
      </c>
      <c r="K30" s="70">
        <v>0.28571428999999998</v>
      </c>
      <c r="L30" s="71">
        <v>0.5625</v>
      </c>
      <c r="M30" s="2">
        <f t="shared" si="0"/>
        <v>-0.27678571000000002</v>
      </c>
      <c r="N30" s="32">
        <v>11.884615384615399</v>
      </c>
      <c r="O30" s="29">
        <v>2</v>
      </c>
      <c r="P30" s="29">
        <v>1</v>
      </c>
      <c r="Q30" s="29">
        <v>100</v>
      </c>
      <c r="R30" s="29">
        <v>1</v>
      </c>
      <c r="S30" s="46">
        <v>7.5</v>
      </c>
    </row>
    <row r="31" spans="1:19" ht="33" customHeight="1" x14ac:dyDescent="0.35">
      <c r="A31" s="95"/>
      <c r="B31" s="15" t="s">
        <v>4</v>
      </c>
      <c r="C31" s="43">
        <v>18</v>
      </c>
      <c r="D31" s="28">
        <v>5.8823529411764705E-2</v>
      </c>
      <c r="E31" s="29">
        <v>71</v>
      </c>
      <c r="F31" s="2">
        <v>0.22413793103448276</v>
      </c>
      <c r="G31" s="30">
        <v>1.9884613200000001</v>
      </c>
      <c r="H31" s="28">
        <v>0.39792259248687456</v>
      </c>
      <c r="I31" s="31">
        <v>6.9066147899999999E-2</v>
      </c>
      <c r="J31" s="28">
        <v>0.1348282579886084</v>
      </c>
      <c r="K31" s="70">
        <v>0.31428571</v>
      </c>
      <c r="L31" s="71">
        <v>0.21875</v>
      </c>
      <c r="M31" s="2">
        <f t="shared" si="0"/>
        <v>9.5535709999999996E-2</v>
      </c>
      <c r="N31" s="32">
        <v>3.9444444444444402</v>
      </c>
      <c r="O31" s="29">
        <v>1</v>
      </c>
      <c r="P31" s="29">
        <v>1</v>
      </c>
      <c r="Q31" s="29">
        <v>40</v>
      </c>
      <c r="R31" s="29">
        <v>1</v>
      </c>
      <c r="S31" s="46">
        <v>1</v>
      </c>
    </row>
    <row r="32" spans="1:19" ht="33" customHeight="1" x14ac:dyDescent="0.35">
      <c r="A32" s="95"/>
      <c r="B32" s="15" t="s">
        <v>5</v>
      </c>
      <c r="C32" s="43">
        <v>8</v>
      </c>
      <c r="D32" s="28">
        <v>0.6</v>
      </c>
      <c r="E32" s="29">
        <v>66</v>
      </c>
      <c r="F32" s="2">
        <v>2.8823529411764706</v>
      </c>
      <c r="G32" s="30">
        <v>1.84842884</v>
      </c>
      <c r="H32" s="28">
        <v>3.4335109772177357</v>
      </c>
      <c r="I32" s="31">
        <v>6.4202334599999994E-2</v>
      </c>
      <c r="J32" s="28">
        <v>2.5991073529275734</v>
      </c>
      <c r="K32" s="70">
        <v>0.17142857</v>
      </c>
      <c r="L32" s="71">
        <v>0.25</v>
      </c>
      <c r="M32" s="2">
        <f t="shared" si="0"/>
        <v>-7.8571429999999998E-2</v>
      </c>
      <c r="N32" s="32">
        <v>8.25</v>
      </c>
      <c r="O32" s="29">
        <v>7</v>
      </c>
      <c r="P32" s="29">
        <v>1</v>
      </c>
      <c r="Q32" s="29">
        <v>23</v>
      </c>
      <c r="R32" s="29">
        <v>1.75</v>
      </c>
      <c r="S32" s="46">
        <v>11.25</v>
      </c>
    </row>
    <row r="33" spans="1:19" ht="33" customHeight="1" x14ac:dyDescent="0.35">
      <c r="A33" s="95"/>
      <c r="B33" s="15" t="s">
        <v>6</v>
      </c>
      <c r="C33" s="43">
        <v>12</v>
      </c>
      <c r="D33" s="28">
        <v>0.33333333333333298</v>
      </c>
      <c r="E33" s="29">
        <v>30</v>
      </c>
      <c r="F33" s="2">
        <v>2.3333333333333335</v>
      </c>
      <c r="G33" s="30">
        <v>0.84019493000000001</v>
      </c>
      <c r="H33" s="28">
        <v>2.8065498514249594</v>
      </c>
      <c r="I33" s="31">
        <v>2.91828794E-2</v>
      </c>
      <c r="J33" s="28">
        <v>2.090142670982627</v>
      </c>
      <c r="K33" s="70">
        <v>0.25714285999999997</v>
      </c>
      <c r="L33" s="71">
        <v>0.28125</v>
      </c>
      <c r="M33" s="2">
        <f t="shared" si="0"/>
        <v>-2.4107140000000027E-2</v>
      </c>
      <c r="N33" s="32">
        <v>2.5</v>
      </c>
      <c r="O33" s="29">
        <v>1</v>
      </c>
      <c r="P33" s="29">
        <v>1</v>
      </c>
      <c r="Q33" s="29">
        <v>10</v>
      </c>
      <c r="R33" s="29">
        <v>1</v>
      </c>
      <c r="S33" s="46">
        <v>1</v>
      </c>
    </row>
    <row r="34" spans="1:19" ht="33" customHeight="1" x14ac:dyDescent="0.35">
      <c r="A34" s="95"/>
      <c r="B34" s="15" t="s">
        <v>7</v>
      </c>
      <c r="C34" s="43">
        <v>25</v>
      </c>
      <c r="D34" s="28">
        <v>-7.407407407407407E-2</v>
      </c>
      <c r="E34" s="29">
        <v>184</v>
      </c>
      <c r="F34" s="2">
        <v>5.7471264367816091E-2</v>
      </c>
      <c r="G34" s="30">
        <v>5.1531955399999996</v>
      </c>
      <c r="H34" s="28">
        <v>0.20759510488719621</v>
      </c>
      <c r="I34" s="31">
        <v>0.17898832680000001</v>
      </c>
      <c r="J34" s="28">
        <v>-1.9678876561273321E-2</v>
      </c>
      <c r="K34" s="70">
        <v>0.51428571000000001</v>
      </c>
      <c r="L34" s="71">
        <v>0.5625</v>
      </c>
      <c r="M34" s="2">
        <f t="shared" si="0"/>
        <v>-4.8214289999999993E-2</v>
      </c>
      <c r="N34" s="32">
        <v>7.36</v>
      </c>
      <c r="O34" s="29">
        <v>1</v>
      </c>
      <c r="P34" s="29">
        <v>1</v>
      </c>
      <c r="Q34" s="29">
        <v>70</v>
      </c>
      <c r="R34" s="29">
        <v>1</v>
      </c>
      <c r="S34" s="46">
        <v>5</v>
      </c>
    </row>
    <row r="35" spans="1:19" ht="33" customHeight="1" x14ac:dyDescent="0.35">
      <c r="A35" s="95"/>
      <c r="B35" s="15" t="s">
        <v>8</v>
      </c>
      <c r="C35" s="43">
        <v>89</v>
      </c>
      <c r="D35" s="28">
        <v>-2.197802197802198E-2</v>
      </c>
      <c r="E35" s="29">
        <v>792</v>
      </c>
      <c r="F35" s="2">
        <v>2.9908972691807541E-2</v>
      </c>
      <c r="G35" s="30">
        <v>22.181146030000001</v>
      </c>
      <c r="H35" s="28">
        <v>0.17611993418306304</v>
      </c>
      <c r="I35" s="31">
        <v>0.77042801559999996</v>
      </c>
      <c r="J35" s="28">
        <v>-4.5230300532538098E-2</v>
      </c>
      <c r="K35" s="70">
        <v>0.82857143</v>
      </c>
      <c r="L35" s="71">
        <v>0.84375</v>
      </c>
      <c r="M35" s="2">
        <f t="shared" si="0"/>
        <v>-1.5178570000000002E-2</v>
      </c>
      <c r="N35" s="32">
        <v>8.8988764044943807</v>
      </c>
      <c r="O35" s="29">
        <v>2</v>
      </c>
      <c r="P35" s="29">
        <v>1</v>
      </c>
      <c r="Q35" s="29">
        <v>102</v>
      </c>
      <c r="R35" s="29">
        <v>1</v>
      </c>
      <c r="S35" s="46">
        <v>5</v>
      </c>
    </row>
    <row r="36" spans="1:19" ht="33" customHeight="1" thickBot="1" x14ac:dyDescent="0.4">
      <c r="A36" s="96"/>
      <c r="B36" s="16" t="s">
        <v>9</v>
      </c>
      <c r="C36" s="33">
        <v>8</v>
      </c>
      <c r="D36" s="34">
        <v>0.14285714285714285</v>
      </c>
      <c r="E36" s="35">
        <v>71</v>
      </c>
      <c r="F36" s="36">
        <v>-0.15476190476190477</v>
      </c>
      <c r="G36" s="53">
        <v>1.9884613200000001</v>
      </c>
      <c r="H36" s="34">
        <v>-3.4767735697848433E-2</v>
      </c>
      <c r="I36" s="48">
        <v>6.9066147899999999E-2</v>
      </c>
      <c r="J36" s="34">
        <v>-0.21642810739536716</v>
      </c>
      <c r="K36" s="72">
        <v>0.34285714</v>
      </c>
      <c r="L36" s="73">
        <v>0.1875</v>
      </c>
      <c r="M36" s="36">
        <f t="shared" si="0"/>
        <v>0.15535714</v>
      </c>
      <c r="N36" s="39">
        <v>8.875</v>
      </c>
      <c r="O36" s="35">
        <v>4</v>
      </c>
      <c r="P36" s="35">
        <v>1</v>
      </c>
      <c r="Q36" s="35">
        <v>30</v>
      </c>
      <c r="R36" s="35">
        <v>1</v>
      </c>
      <c r="S36" s="40">
        <v>12.5</v>
      </c>
    </row>
    <row r="37" spans="1:19" ht="14.5" customHeight="1" x14ac:dyDescent="0.35">
      <c r="A37" s="5"/>
      <c r="B37" s="10"/>
      <c r="C37" s="8"/>
      <c r="D37" s="8"/>
      <c r="E37" s="8"/>
      <c r="F37" s="8"/>
      <c r="G37" s="8"/>
      <c r="H37" s="8"/>
      <c r="I37" s="8"/>
      <c r="J37" s="8"/>
      <c r="K37" s="11"/>
      <c r="L37" s="9"/>
      <c r="N37" s="8"/>
      <c r="O37" s="8"/>
      <c r="P37" s="8"/>
      <c r="Q37" s="8"/>
      <c r="R37" s="8"/>
      <c r="S37" s="8"/>
    </row>
  </sheetData>
  <mergeCells count="14">
    <mergeCell ref="A6:A8"/>
    <mergeCell ref="A29:A36"/>
    <mergeCell ref="A9:A12"/>
    <mergeCell ref="A13:A17"/>
    <mergeCell ref="A3:A5"/>
    <mergeCell ref="A18:A28"/>
    <mergeCell ref="K1:M1"/>
    <mergeCell ref="C1:D1"/>
    <mergeCell ref="E1:F1"/>
    <mergeCell ref="N1:S1"/>
    <mergeCell ref="A1:A2"/>
    <mergeCell ref="B1:B2"/>
    <mergeCell ref="G1:H1"/>
    <mergeCell ref="I1:J1"/>
  </mergeCells>
  <conditionalFormatting sqref="L3:L37">
    <cfRule type="dataBar" priority="1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{AF59DEED-AC69-467E-976B-374314B169D4}</x14:id>
        </ext>
      </extLst>
    </cfRule>
    <cfRule type="top10" dxfId="5" priority="15" rank="1"/>
  </conditionalFormatting>
  <conditionalFormatting sqref="K3:K36">
    <cfRule type="dataBar" priority="1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{FB6B0038-57C1-46E9-A6AB-7AAD6CBA6832}</x14:id>
        </ext>
      </extLst>
    </cfRule>
    <cfRule type="top10" dxfId="4" priority="13" rank="1"/>
  </conditionalFormatting>
  <pageMargins left="0.7" right="0.7" top="0.75" bottom="0.75" header="0.3" footer="0.3"/>
  <pageSetup scale="62" fitToHeight="0" orientation="landscape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F59DEED-AC69-467E-976B-374314B169D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L3:L37</xm:sqref>
        </x14:conditionalFormatting>
        <x14:conditionalFormatting xmlns:xm="http://schemas.microsoft.com/office/excel/2006/main">
          <x14:cfRule type="dataBar" id="{FB6B0038-57C1-46E9-A6AB-7AAD6CBA683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K3:K36</xm:sqref>
        </x14:conditionalFormatting>
        <x14:conditionalFormatting xmlns:xm="http://schemas.microsoft.com/office/excel/2006/main">
          <x14:cfRule type="iconSet" priority="8" id="{4B338E77-6E0E-4D92-B1A7-027D26D1421E}">
            <x14:iconSet iconSet="5Arrows" custom="1">
              <x14:cfvo type="percent">
                <xm:f>0</xm:f>
              </x14:cfvo>
              <x14:cfvo type="num">
                <xm:f>-0.25</xm:f>
              </x14:cfvo>
              <x14:cfvo type="num">
                <xm:f>0</xm:f>
              </x14:cfvo>
              <x14:cfvo type="num" gte="0">
                <xm:f>0</xm:f>
              </x14:cfvo>
              <x14:cfvo type="num">
                <xm:f>0.25</xm:f>
              </x14:cfvo>
              <x14:cfIcon iconSet="3Arrows" iconId="0"/>
              <x14:cfIcon iconSet="4Arrows" iconId="1"/>
              <x14:cfIcon iconSet="3Triangles" iconId="1"/>
              <x14:cfIcon iconSet="4Arrows" iconId="2"/>
              <x14:cfIcon iconSet="3Arrows" iconId="2"/>
            </x14:iconSet>
          </x14:cfRule>
          <xm:sqref>F3:F36</xm:sqref>
        </x14:conditionalFormatting>
        <x14:conditionalFormatting xmlns:xm="http://schemas.microsoft.com/office/excel/2006/main">
          <x14:cfRule type="iconSet" priority="4" id="{C4C379E2-2FD5-4F7E-8E53-67DF7EEB0BE6}">
            <x14:iconSet iconSet="5Arrows" custom="1">
              <x14:cfvo type="percent">
                <xm:f>0</xm:f>
              </x14:cfvo>
              <x14:cfvo type="num">
                <xm:f>-0.25</xm:f>
              </x14:cfvo>
              <x14:cfvo type="num">
                <xm:f>0</xm:f>
              </x14:cfvo>
              <x14:cfvo type="num" gte="0">
                <xm:f>0</xm:f>
              </x14:cfvo>
              <x14:cfvo type="num">
                <xm:f>0.25</xm:f>
              </x14:cfvo>
              <x14:cfIcon iconSet="3Arrows" iconId="0"/>
              <x14:cfIcon iconSet="4Arrows" iconId="1"/>
              <x14:cfIcon iconSet="3Triangles" iconId="1"/>
              <x14:cfIcon iconSet="4Arrows" iconId="2"/>
              <x14:cfIcon iconSet="3Arrows" iconId="2"/>
            </x14:iconSet>
          </x14:cfRule>
          <xm:sqref>H3:H36</xm:sqref>
        </x14:conditionalFormatting>
        <x14:conditionalFormatting xmlns:xm="http://schemas.microsoft.com/office/excel/2006/main">
          <x14:cfRule type="iconSet" priority="3" id="{160F85C9-53DA-47D4-BDEB-58FF97FC3ADD}">
            <x14:iconSet iconSet="5Arrows" custom="1">
              <x14:cfvo type="percent">
                <xm:f>0</xm:f>
              </x14:cfvo>
              <x14:cfvo type="num">
                <xm:f>-0.25</xm:f>
              </x14:cfvo>
              <x14:cfvo type="num">
                <xm:f>0</xm:f>
              </x14:cfvo>
              <x14:cfvo type="num" gte="0">
                <xm:f>0</xm:f>
              </x14:cfvo>
              <x14:cfvo type="num">
                <xm:f>0.25</xm:f>
              </x14:cfvo>
              <x14:cfIcon iconSet="3Arrows" iconId="0"/>
              <x14:cfIcon iconSet="4Arrows" iconId="1"/>
              <x14:cfIcon iconSet="3Triangles" iconId="1"/>
              <x14:cfIcon iconSet="4Arrows" iconId="2"/>
              <x14:cfIcon iconSet="3Arrows" iconId="2"/>
            </x14:iconSet>
          </x14:cfRule>
          <xm:sqref>J3:J36</xm:sqref>
        </x14:conditionalFormatting>
        <x14:conditionalFormatting xmlns:xm="http://schemas.microsoft.com/office/excel/2006/main">
          <x14:cfRule type="iconSet" priority="2" id="{06699554-8768-4D15-B33E-CEECE20E1D4F}">
            <x14:iconSet iconSet="5Arrows" custom="1">
              <x14:cfvo type="percent">
                <xm:f>0</xm:f>
              </x14:cfvo>
              <x14:cfvo type="num">
                <xm:f>-0.25</xm:f>
              </x14:cfvo>
              <x14:cfvo type="num">
                <xm:f>0</xm:f>
              </x14:cfvo>
              <x14:cfvo type="num" gte="0">
                <xm:f>0</xm:f>
              </x14:cfvo>
              <x14:cfvo type="num">
                <xm:f>0.25</xm:f>
              </x14:cfvo>
              <x14:cfIcon iconSet="3Arrows" iconId="0"/>
              <x14:cfIcon iconSet="4Arrows" iconId="1"/>
              <x14:cfIcon iconSet="3Triangles" iconId="1"/>
              <x14:cfIcon iconSet="4Arrows" iconId="2"/>
              <x14:cfIcon iconSet="3Arrows" iconId="2"/>
            </x14:iconSet>
          </x14:cfRule>
          <xm:sqref>M3:M36</xm:sqref>
        </x14:conditionalFormatting>
        <x14:conditionalFormatting xmlns:xm="http://schemas.microsoft.com/office/excel/2006/main">
          <x14:cfRule type="iconSet" priority="1" id="{111E59A7-C6FF-446B-A050-3612EF5A9130}">
            <x14:iconSet iconSet="5Arrows" custom="1">
              <x14:cfvo type="percent">
                <xm:f>0</xm:f>
              </x14:cfvo>
              <x14:cfvo type="num">
                <xm:f>-0.25</xm:f>
              </x14:cfvo>
              <x14:cfvo type="num">
                <xm:f>0</xm:f>
              </x14:cfvo>
              <x14:cfvo type="num" gte="0">
                <xm:f>0</xm:f>
              </x14:cfvo>
              <x14:cfvo type="num">
                <xm:f>0.25</xm:f>
              </x14:cfvo>
              <x14:cfIcon iconSet="3Arrows" iconId="0"/>
              <x14:cfIcon iconSet="4Arrows" iconId="1"/>
              <x14:cfIcon iconSet="3Triangles" iconId="1"/>
              <x14:cfIcon iconSet="4Arrows" iconId="2"/>
              <x14:cfIcon iconSet="3Arrows" iconId="2"/>
            </x14:iconSet>
          </x14:cfRule>
          <xm:sqref>D3:D36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opLeftCell="A27" workbookViewId="0">
      <selection activeCell="P3" sqref="P3:P36"/>
    </sheetView>
  </sheetViews>
  <sheetFormatPr defaultRowHeight="14.5" x14ac:dyDescent="0.35"/>
  <cols>
    <col min="1" max="1" width="13.1796875" style="12" customWidth="1"/>
    <col min="2" max="2" width="25.1796875" style="13" customWidth="1"/>
    <col min="3" max="3" width="5.90625" style="6" bestFit="1" customWidth="1"/>
    <col min="4" max="4" width="5.90625" style="6" customWidth="1"/>
    <col min="5" max="5" width="10.90625" style="6" customWidth="1"/>
    <col min="6" max="7" width="5.7265625" style="6" customWidth="1"/>
    <col min="8" max="8" width="10.36328125" style="6" customWidth="1"/>
    <col min="9" max="10" width="7.26953125" style="6" customWidth="1"/>
    <col min="11" max="11" width="10.36328125" style="6" customWidth="1"/>
    <col min="12" max="13" width="7.36328125" style="6" customWidth="1"/>
    <col min="14" max="14" width="10.36328125" style="6" customWidth="1"/>
    <col min="15" max="15" width="8.1796875" style="6" customWidth="1"/>
    <col min="16" max="16" width="6.81640625" style="6" customWidth="1"/>
    <col min="17" max="17" width="10.36328125" style="6" customWidth="1"/>
    <col min="18" max="18" width="5.6328125" style="6" bestFit="1" customWidth="1"/>
    <col min="19" max="19" width="7.1796875" style="6" bestFit="1" customWidth="1"/>
    <col min="20" max="20" width="4.08984375" style="6" bestFit="1" customWidth="1"/>
    <col min="21" max="21" width="4.453125" style="6" bestFit="1" customWidth="1"/>
    <col min="22" max="22" width="9.54296875" style="6" customWidth="1"/>
    <col min="23" max="23" width="9.26953125" style="6" customWidth="1"/>
    <col min="24" max="16384" width="8.7265625" style="6"/>
  </cols>
  <sheetData>
    <row r="1" spans="1:23" ht="49" customHeight="1" thickBot="1" x14ac:dyDescent="0.4">
      <c r="A1" s="90" t="s">
        <v>0</v>
      </c>
      <c r="B1" s="92" t="s">
        <v>39</v>
      </c>
      <c r="C1" s="84" t="s">
        <v>41</v>
      </c>
      <c r="D1" s="86"/>
      <c r="E1" s="85"/>
      <c r="F1" s="86" t="s">
        <v>42</v>
      </c>
      <c r="G1" s="86"/>
      <c r="H1" s="85"/>
      <c r="I1" s="84" t="s">
        <v>88</v>
      </c>
      <c r="J1" s="86"/>
      <c r="K1" s="85"/>
      <c r="L1" s="84" t="s">
        <v>90</v>
      </c>
      <c r="M1" s="86"/>
      <c r="N1" s="85"/>
      <c r="O1" s="81" t="s">
        <v>51</v>
      </c>
      <c r="P1" s="82"/>
      <c r="Q1" s="83"/>
      <c r="R1" s="87" t="s">
        <v>49</v>
      </c>
      <c r="S1" s="88"/>
      <c r="T1" s="88"/>
      <c r="U1" s="88"/>
      <c r="V1" s="88"/>
      <c r="W1" s="89"/>
    </row>
    <row r="2" spans="1:23" s="7" customFormat="1" ht="33.5" customHeight="1" thickBot="1" x14ac:dyDescent="0.4">
      <c r="A2" s="91"/>
      <c r="B2" s="93"/>
      <c r="C2" s="57">
        <v>2021</v>
      </c>
      <c r="D2" s="5">
        <v>2020</v>
      </c>
      <c r="E2" s="4" t="s">
        <v>87</v>
      </c>
      <c r="F2" s="57">
        <v>2021</v>
      </c>
      <c r="G2" s="5">
        <v>2020</v>
      </c>
      <c r="H2" s="5" t="s">
        <v>87</v>
      </c>
      <c r="I2" s="57">
        <v>2021</v>
      </c>
      <c r="J2" s="56">
        <v>2020</v>
      </c>
      <c r="K2" s="55" t="s">
        <v>87</v>
      </c>
      <c r="L2" s="57">
        <v>2021</v>
      </c>
      <c r="M2" s="56">
        <v>2020</v>
      </c>
      <c r="N2" s="55" t="s">
        <v>87</v>
      </c>
      <c r="O2" s="57">
        <v>2021</v>
      </c>
      <c r="P2" s="5">
        <v>2020</v>
      </c>
      <c r="Q2" s="5" t="s">
        <v>87</v>
      </c>
      <c r="R2" s="3" t="s">
        <v>43</v>
      </c>
      <c r="S2" s="5" t="s">
        <v>44</v>
      </c>
      <c r="T2" s="5" t="s">
        <v>45</v>
      </c>
      <c r="U2" s="5" t="s">
        <v>46</v>
      </c>
      <c r="V2" s="5" t="s">
        <v>47</v>
      </c>
      <c r="W2" s="4" t="s">
        <v>48</v>
      </c>
    </row>
    <row r="3" spans="1:23" ht="29" customHeight="1" x14ac:dyDescent="0.35">
      <c r="A3" s="94" t="s">
        <v>21</v>
      </c>
      <c r="B3" s="14" t="s">
        <v>22</v>
      </c>
      <c r="C3" s="18">
        <v>31</v>
      </c>
      <c r="D3" s="20"/>
      <c r="E3" s="19">
        <v>-0.20512820512820512</v>
      </c>
      <c r="F3" s="20">
        <v>78</v>
      </c>
      <c r="G3" s="20"/>
      <c r="H3" s="21">
        <v>2.6315789473684199E-2</v>
      </c>
      <c r="I3" s="22">
        <v>2.1845068099999998</v>
      </c>
      <c r="J3" s="59"/>
      <c r="K3" s="19">
        <v>0.17201664441934372</v>
      </c>
      <c r="L3" s="23">
        <v>7.5875486399999997E-2</v>
      </c>
      <c r="M3" s="65"/>
      <c r="N3" s="19">
        <v>-4.8561335086891977E-2</v>
      </c>
      <c r="O3" s="21">
        <v>0.48571428571428571</v>
      </c>
      <c r="P3" s="24">
        <v>0.53125</v>
      </c>
      <c r="Q3" s="19">
        <f t="shared" ref="Q3:Q36" si="0">O3-P3</f>
        <v>-4.553571428571429E-2</v>
      </c>
      <c r="R3" s="25">
        <v>2.5161290322580601</v>
      </c>
      <c r="S3" s="20">
        <v>1</v>
      </c>
      <c r="T3" s="20">
        <v>1</v>
      </c>
      <c r="U3" s="20">
        <v>20</v>
      </c>
      <c r="V3" s="20">
        <v>1</v>
      </c>
      <c r="W3" s="26">
        <v>1.5</v>
      </c>
    </row>
    <row r="4" spans="1:23" ht="29" customHeight="1" x14ac:dyDescent="0.35">
      <c r="A4" s="95"/>
      <c r="B4" s="15" t="s">
        <v>40</v>
      </c>
      <c r="C4" s="27">
        <v>0</v>
      </c>
      <c r="D4" s="54"/>
      <c r="E4" s="28">
        <v>-1</v>
      </c>
      <c r="F4" s="29">
        <v>0</v>
      </c>
      <c r="G4" s="29"/>
      <c r="H4" s="2">
        <v>-1</v>
      </c>
      <c r="I4" s="30">
        <v>0</v>
      </c>
      <c r="J4" s="60"/>
      <c r="K4" s="28">
        <v>-1</v>
      </c>
      <c r="L4" s="31">
        <v>0</v>
      </c>
      <c r="M4" s="66"/>
      <c r="N4" s="28">
        <v>-1</v>
      </c>
      <c r="O4" s="2">
        <v>2.8571428571428571E-2</v>
      </c>
      <c r="P4" s="1">
        <v>9.375E-2</v>
      </c>
      <c r="Q4" s="28">
        <f t="shared" si="0"/>
        <v>-6.5178571428571433E-2</v>
      </c>
      <c r="R4" s="32">
        <v>0</v>
      </c>
      <c r="S4" s="29">
        <v>0</v>
      </c>
      <c r="T4" s="29">
        <v>0</v>
      </c>
      <c r="U4" s="29">
        <v>0</v>
      </c>
      <c r="V4" s="29">
        <v>0</v>
      </c>
      <c r="W4" s="46">
        <v>0</v>
      </c>
    </row>
    <row r="5" spans="1:23" ht="29" customHeight="1" thickBot="1" x14ac:dyDescent="0.4">
      <c r="A5" s="96"/>
      <c r="B5" s="16" t="s">
        <v>23</v>
      </c>
      <c r="C5" s="33">
        <v>18</v>
      </c>
      <c r="D5" s="35"/>
      <c r="E5" s="34">
        <v>0.5</v>
      </c>
      <c r="F5" s="35">
        <v>55</v>
      </c>
      <c r="G5" s="35"/>
      <c r="H5" s="36">
        <v>1.5</v>
      </c>
      <c r="I5" s="37">
        <v>1.54035736</v>
      </c>
      <c r="J5" s="61"/>
      <c r="K5" s="28">
        <v>1.8549123375493883</v>
      </c>
      <c r="L5" s="31">
        <v>5.3501945499999995E-2</v>
      </c>
      <c r="M5" s="66"/>
      <c r="N5" s="28">
        <v>1.3176069981181018</v>
      </c>
      <c r="O5" s="36">
        <v>0.22857142857142856</v>
      </c>
      <c r="P5" s="38">
        <v>0.3125</v>
      </c>
      <c r="Q5" s="34">
        <f t="shared" si="0"/>
        <v>-8.3928571428571436E-2</v>
      </c>
      <c r="R5" s="39">
        <v>3.0555555555555598</v>
      </c>
      <c r="S5" s="35">
        <v>1</v>
      </c>
      <c r="T5" s="35">
        <v>1</v>
      </c>
      <c r="U5" s="35">
        <v>30</v>
      </c>
      <c r="V5" s="35">
        <v>1</v>
      </c>
      <c r="W5" s="40">
        <v>2</v>
      </c>
    </row>
    <row r="6" spans="1:23" ht="29" customHeight="1" x14ac:dyDescent="0.35">
      <c r="A6" s="94" t="s">
        <v>25</v>
      </c>
      <c r="B6" s="14" t="s">
        <v>24</v>
      </c>
      <c r="C6" s="18">
        <v>36</v>
      </c>
      <c r="D6" s="20"/>
      <c r="E6" s="19">
        <v>-0.2</v>
      </c>
      <c r="F6" s="20">
        <v>87</v>
      </c>
      <c r="G6" s="20"/>
      <c r="H6" s="21">
        <v>-0.51396648044692739</v>
      </c>
      <c r="I6" s="22">
        <v>2.4365652831456899</v>
      </c>
      <c r="J6" s="59"/>
      <c r="K6" s="19">
        <v>-0.44496676312535294</v>
      </c>
      <c r="L6" s="23">
        <v>8.4630350194552534E-2</v>
      </c>
      <c r="M6" s="65"/>
      <c r="N6" s="19">
        <v>-0.54942612448564132</v>
      </c>
      <c r="O6" s="41">
        <v>0.54285714285714282</v>
      </c>
      <c r="P6" s="42">
        <v>0.53125</v>
      </c>
      <c r="Q6" s="19">
        <f t="shared" si="0"/>
        <v>1.1607142857142816E-2</v>
      </c>
      <c r="R6" s="25">
        <v>2.3888888888888902</v>
      </c>
      <c r="S6" s="20">
        <v>2</v>
      </c>
      <c r="T6" s="20">
        <v>0</v>
      </c>
      <c r="U6" s="20">
        <v>10</v>
      </c>
      <c r="V6" s="20">
        <v>1</v>
      </c>
      <c r="W6" s="26">
        <v>3</v>
      </c>
    </row>
    <row r="7" spans="1:23" ht="29" customHeight="1" x14ac:dyDescent="0.35">
      <c r="A7" s="95"/>
      <c r="B7" s="15" t="s">
        <v>26</v>
      </c>
      <c r="C7" s="43">
        <v>20</v>
      </c>
      <c r="D7" s="29"/>
      <c r="E7" s="28">
        <v>-0.2857142857142857</v>
      </c>
      <c r="F7" s="29">
        <v>101</v>
      </c>
      <c r="G7" s="29"/>
      <c r="H7" s="2">
        <v>-6.4814814814814811E-2</v>
      </c>
      <c r="I7" s="30">
        <v>2.8286562482495938</v>
      </c>
      <c r="J7" s="60"/>
      <c r="K7" s="28">
        <v>6.7948690148088312E-2</v>
      </c>
      <c r="L7" s="31">
        <v>9.8249027237354083E-2</v>
      </c>
      <c r="M7" s="66"/>
      <c r="N7" s="28">
        <v>-0.13304330610197826</v>
      </c>
      <c r="O7" s="44">
        <v>0.51428571428571423</v>
      </c>
      <c r="P7" s="45">
        <v>0.46875</v>
      </c>
      <c r="Q7" s="28">
        <f t="shared" si="0"/>
        <v>4.5535714285714235E-2</v>
      </c>
      <c r="R7" s="32">
        <v>5</v>
      </c>
      <c r="S7" s="29">
        <v>1</v>
      </c>
      <c r="T7" s="29">
        <v>0</v>
      </c>
      <c r="U7" s="29">
        <v>58</v>
      </c>
      <c r="V7" s="29">
        <v>1</v>
      </c>
      <c r="W7" s="46">
        <v>3.25</v>
      </c>
    </row>
    <row r="8" spans="1:23" ht="29" customHeight="1" thickBot="1" x14ac:dyDescent="0.4">
      <c r="A8" s="96"/>
      <c r="B8" s="16" t="s">
        <v>27</v>
      </c>
      <c r="C8" s="33">
        <v>63</v>
      </c>
      <c r="D8" s="35"/>
      <c r="E8" s="34">
        <v>0.43181818181818182</v>
      </c>
      <c r="F8" s="35">
        <v>256</v>
      </c>
      <c r="G8" s="35"/>
      <c r="H8" s="36">
        <v>-3.0303030303030304E-2</v>
      </c>
      <c r="I8" s="47">
        <v>7.1696633618999615</v>
      </c>
      <c r="J8" s="62"/>
      <c r="K8" s="34">
        <v>0.10735993736922336</v>
      </c>
      <c r="L8" s="48">
        <v>0.24902723735408561</v>
      </c>
      <c r="M8" s="67"/>
      <c r="N8" s="34">
        <v>-0.1010494044185507</v>
      </c>
      <c r="O8" s="36">
        <v>0.54285714285714282</v>
      </c>
      <c r="P8" s="38">
        <v>0.5625</v>
      </c>
      <c r="Q8" s="34">
        <f t="shared" si="0"/>
        <v>-1.9642857142857184E-2</v>
      </c>
      <c r="R8" s="39">
        <v>4.0476190476190501</v>
      </c>
      <c r="S8" s="35">
        <v>1</v>
      </c>
      <c r="T8" s="35">
        <v>0</v>
      </c>
      <c r="U8" s="35">
        <v>60</v>
      </c>
      <c r="V8" s="35">
        <v>1</v>
      </c>
      <c r="W8" s="40">
        <v>3</v>
      </c>
    </row>
    <row r="9" spans="1:23" ht="29" customHeight="1" x14ac:dyDescent="0.35">
      <c r="A9" s="94" t="s">
        <v>10</v>
      </c>
      <c r="B9" s="14" t="s">
        <v>11</v>
      </c>
      <c r="C9" s="18">
        <v>37</v>
      </c>
      <c r="D9" s="20"/>
      <c r="E9" s="19">
        <v>-5.128205128205128E-2</v>
      </c>
      <c r="F9" s="20">
        <v>107</v>
      </c>
      <c r="G9" s="20"/>
      <c r="H9" s="21">
        <v>0.52857142857142858</v>
      </c>
      <c r="I9" s="30">
        <v>2.9966952299999998</v>
      </c>
      <c r="J9" s="60"/>
      <c r="K9" s="28">
        <v>0.74557496885663743</v>
      </c>
      <c r="L9" s="31">
        <v>0.10408560310000001</v>
      </c>
      <c r="M9" s="66"/>
      <c r="N9" s="28">
        <v>0.41705113999493759</v>
      </c>
      <c r="O9" s="21">
        <v>0.54285714285714282</v>
      </c>
      <c r="P9" s="24">
        <v>0.46875</v>
      </c>
      <c r="Q9" s="21">
        <f t="shared" si="0"/>
        <v>7.4107142857142816E-2</v>
      </c>
      <c r="R9" s="25">
        <v>2.8918918918918899</v>
      </c>
      <c r="S9" s="20">
        <v>1</v>
      </c>
      <c r="T9" s="20">
        <v>1</v>
      </c>
      <c r="U9" s="20">
        <v>39</v>
      </c>
      <c r="V9" s="20">
        <v>1</v>
      </c>
      <c r="W9" s="26">
        <v>2</v>
      </c>
    </row>
    <row r="10" spans="1:23" ht="29" customHeight="1" x14ac:dyDescent="0.35">
      <c r="A10" s="95" t="s">
        <v>10</v>
      </c>
      <c r="B10" s="15" t="s">
        <v>12</v>
      </c>
      <c r="C10" s="43">
        <v>7</v>
      </c>
      <c r="D10" s="29"/>
      <c r="E10" s="28">
        <v>1.3333333333333333</v>
      </c>
      <c r="F10" s="29">
        <v>7</v>
      </c>
      <c r="G10" s="29"/>
      <c r="H10" s="2">
        <v>1.3333333333333333</v>
      </c>
      <c r="I10" s="30">
        <v>0.19604547999999999</v>
      </c>
      <c r="J10" s="60"/>
      <c r="K10" s="28">
        <v>1.6645849668818633</v>
      </c>
      <c r="L10" s="31">
        <v>6.8093384999999996E-3</v>
      </c>
      <c r="M10" s="66"/>
      <c r="N10" s="28">
        <v>1.1630998841215523</v>
      </c>
      <c r="O10" s="2">
        <v>8.5714285714285715E-2</v>
      </c>
      <c r="P10" s="1">
        <v>9.375E-2</v>
      </c>
      <c r="Q10" s="2">
        <f t="shared" si="0"/>
        <v>-8.0357142857142849E-3</v>
      </c>
      <c r="R10" s="32">
        <v>1</v>
      </c>
      <c r="S10" s="29">
        <v>1</v>
      </c>
      <c r="T10" s="29">
        <v>1</v>
      </c>
      <c r="U10" s="29">
        <v>1</v>
      </c>
      <c r="V10" s="29">
        <v>1</v>
      </c>
      <c r="W10" s="46">
        <v>1</v>
      </c>
    </row>
    <row r="11" spans="1:23" ht="29" customHeight="1" x14ac:dyDescent="0.35">
      <c r="A11" s="95" t="s">
        <v>10</v>
      </c>
      <c r="B11" s="15" t="s">
        <v>13</v>
      </c>
      <c r="C11" s="43">
        <v>37</v>
      </c>
      <c r="D11" s="29"/>
      <c r="E11" s="28">
        <v>-0.52564102564102566</v>
      </c>
      <c r="F11" s="29">
        <v>61</v>
      </c>
      <c r="G11" s="29"/>
      <c r="H11" s="2">
        <v>-0.67204301075268813</v>
      </c>
      <c r="I11" s="30">
        <v>1.7083963499999999</v>
      </c>
      <c r="J11" s="60"/>
      <c r="K11" s="28">
        <v>-0.62548461745149297</v>
      </c>
      <c r="L11" s="31">
        <v>5.9338521399999997E-2</v>
      </c>
      <c r="M11" s="66"/>
      <c r="N11" s="28">
        <v>-0.69596983396344692</v>
      </c>
      <c r="O11" s="2">
        <v>0.31428571428571428</v>
      </c>
      <c r="P11" s="1">
        <v>0.53125</v>
      </c>
      <c r="Q11" s="2">
        <f t="shared" si="0"/>
        <v>-0.21696428571428572</v>
      </c>
      <c r="R11" s="32">
        <v>1.64864864864865</v>
      </c>
      <c r="S11" s="29">
        <v>1</v>
      </c>
      <c r="T11" s="29">
        <v>1</v>
      </c>
      <c r="U11" s="29">
        <v>5</v>
      </c>
      <c r="V11" s="29">
        <v>1</v>
      </c>
      <c r="W11" s="46">
        <v>2</v>
      </c>
    </row>
    <row r="12" spans="1:23" ht="29" customHeight="1" thickBot="1" x14ac:dyDescent="0.4">
      <c r="A12" s="96" t="s">
        <v>10</v>
      </c>
      <c r="B12" s="16" t="s">
        <v>14</v>
      </c>
      <c r="C12" s="33">
        <v>125</v>
      </c>
      <c r="D12" s="35"/>
      <c r="E12" s="34">
        <v>-6.7164179104477612E-2</v>
      </c>
      <c r="F12" s="35">
        <v>208</v>
      </c>
      <c r="G12" s="35"/>
      <c r="H12" s="36">
        <v>9.7087378640776691E-3</v>
      </c>
      <c r="I12" s="30">
        <v>5.8253514800000001</v>
      </c>
      <c r="J12" s="60"/>
      <c r="K12" s="34">
        <v>0.15305197302040188</v>
      </c>
      <c r="L12" s="31">
        <v>0.20233463040000002</v>
      </c>
      <c r="M12" s="66"/>
      <c r="N12" s="34">
        <v>-6.3956782545481816E-2</v>
      </c>
      <c r="O12" s="36">
        <v>0.65714285714285714</v>
      </c>
      <c r="P12" s="38">
        <v>0.8125</v>
      </c>
      <c r="Q12" s="36">
        <f t="shared" si="0"/>
        <v>-0.15535714285714286</v>
      </c>
      <c r="R12" s="39">
        <v>1.6639999999999999</v>
      </c>
      <c r="S12" s="35">
        <v>1</v>
      </c>
      <c r="T12" s="35">
        <v>1</v>
      </c>
      <c r="U12" s="35">
        <v>6</v>
      </c>
      <c r="V12" s="35">
        <v>1</v>
      </c>
      <c r="W12" s="40">
        <v>2</v>
      </c>
    </row>
    <row r="13" spans="1:23" ht="29" customHeight="1" x14ac:dyDescent="0.35">
      <c r="A13" s="94" t="s">
        <v>15</v>
      </c>
      <c r="B13" s="14" t="s">
        <v>16</v>
      </c>
      <c r="C13" s="18">
        <v>23</v>
      </c>
      <c r="D13" s="20"/>
      <c r="E13" s="19">
        <v>0.53333333333333299</v>
      </c>
      <c r="F13" s="20">
        <v>50</v>
      </c>
      <c r="G13" s="20"/>
      <c r="H13" s="21">
        <v>-0.34210526315789475</v>
      </c>
      <c r="I13" s="49">
        <v>1.4003248800000001</v>
      </c>
      <c r="J13" s="63"/>
      <c r="K13" s="19">
        <v>-0.24870727825539696</v>
      </c>
      <c r="L13" s="23">
        <v>4.8638132300000005E-2</v>
      </c>
      <c r="M13" s="65"/>
      <c r="N13" s="19">
        <v>-0.39010342002395226</v>
      </c>
      <c r="O13" s="21">
        <v>0.2</v>
      </c>
      <c r="P13" s="24">
        <v>0.125</v>
      </c>
      <c r="Q13" s="21">
        <f t="shared" si="0"/>
        <v>7.5000000000000011E-2</v>
      </c>
      <c r="R13" s="25">
        <v>2.1739130434782599</v>
      </c>
      <c r="S13" s="20">
        <v>1</v>
      </c>
      <c r="T13" s="20">
        <v>1</v>
      </c>
      <c r="U13" s="20">
        <v>10</v>
      </c>
      <c r="V13" s="20">
        <v>1</v>
      </c>
      <c r="W13" s="26">
        <v>2</v>
      </c>
    </row>
    <row r="14" spans="1:23" ht="29" customHeight="1" x14ac:dyDescent="0.35">
      <c r="A14" s="95" t="s">
        <v>15</v>
      </c>
      <c r="B14" s="15" t="s">
        <v>17</v>
      </c>
      <c r="C14" s="43">
        <v>53</v>
      </c>
      <c r="D14" s="29"/>
      <c r="E14" s="28">
        <v>0.15217391304347827</v>
      </c>
      <c r="F14" s="29">
        <v>219</v>
      </c>
      <c r="G14" s="29"/>
      <c r="H14" s="2">
        <v>1.8604651162790697E-2</v>
      </c>
      <c r="I14" s="30">
        <v>6.1334229499999999</v>
      </c>
      <c r="J14" s="60"/>
      <c r="K14" s="28">
        <v>0.16321079418557982</v>
      </c>
      <c r="L14" s="31">
        <v>0.21303501950000001</v>
      </c>
      <c r="M14" s="66"/>
      <c r="N14" s="28">
        <v>-5.5709890236394263E-2</v>
      </c>
      <c r="O14" s="2">
        <v>0.14285714285714285</v>
      </c>
      <c r="P14" s="1">
        <v>0.1875</v>
      </c>
      <c r="Q14" s="2">
        <f t="shared" si="0"/>
        <v>-4.4642857142857151E-2</v>
      </c>
      <c r="R14" s="32">
        <v>4.1320754716981103</v>
      </c>
      <c r="S14" s="29">
        <v>1</v>
      </c>
      <c r="T14" s="29">
        <v>1</v>
      </c>
      <c r="U14" s="29">
        <v>60</v>
      </c>
      <c r="V14" s="29">
        <v>1</v>
      </c>
      <c r="W14" s="46">
        <v>2</v>
      </c>
    </row>
    <row r="15" spans="1:23" ht="29" customHeight="1" x14ac:dyDescent="0.35">
      <c r="A15" s="95" t="s">
        <v>15</v>
      </c>
      <c r="B15" s="15" t="s">
        <v>18</v>
      </c>
      <c r="C15" s="43">
        <v>2</v>
      </c>
      <c r="D15" s="29"/>
      <c r="E15" s="28">
        <v>-0.81818181818181823</v>
      </c>
      <c r="F15" s="29">
        <v>25</v>
      </c>
      <c r="G15" s="29"/>
      <c r="H15" s="2">
        <v>-0.73958333333333337</v>
      </c>
      <c r="I15" s="30">
        <v>0.70016244000000005</v>
      </c>
      <c r="J15" s="60"/>
      <c r="K15" s="28">
        <v>-0.70261329651260207</v>
      </c>
      <c r="L15" s="31">
        <v>2.4319066100000002E-2</v>
      </c>
      <c r="M15" s="66"/>
      <c r="N15" s="28">
        <v>-0.75858260433151647</v>
      </c>
      <c r="O15" s="2">
        <v>2.8571428571428571E-2</v>
      </c>
      <c r="P15" s="1">
        <v>6.25E-2</v>
      </c>
      <c r="Q15" s="2">
        <f t="shared" si="0"/>
        <v>-3.3928571428571433E-2</v>
      </c>
      <c r="R15" s="32">
        <v>12.5</v>
      </c>
      <c r="S15" s="29">
        <v>12.5</v>
      </c>
      <c r="T15" s="29">
        <v>2</v>
      </c>
      <c r="U15" s="29">
        <v>23</v>
      </c>
      <c r="V15" s="29">
        <v>7.25</v>
      </c>
      <c r="W15" s="46">
        <v>17.75</v>
      </c>
    </row>
    <row r="16" spans="1:23" ht="29" customHeight="1" x14ac:dyDescent="0.35">
      <c r="A16" s="95" t="s">
        <v>15</v>
      </c>
      <c r="B16" s="15" t="s">
        <v>19</v>
      </c>
      <c r="C16" s="43">
        <v>24</v>
      </c>
      <c r="D16" s="29"/>
      <c r="E16" s="28">
        <v>2.4285714285714284</v>
      </c>
      <c r="F16" s="29">
        <v>160</v>
      </c>
      <c r="G16" s="29"/>
      <c r="H16" s="2">
        <v>1.6229508196721312</v>
      </c>
      <c r="I16" s="30">
        <v>4.4810395999999999</v>
      </c>
      <c r="J16" s="60"/>
      <c r="K16" s="28">
        <v>1.9953178735789301</v>
      </c>
      <c r="L16" s="31">
        <v>0.15564202330000002</v>
      </c>
      <c r="M16" s="66"/>
      <c r="N16" s="28">
        <v>1.4315876771444411</v>
      </c>
      <c r="O16" s="2">
        <v>0.11428571428571428</v>
      </c>
      <c r="P16" s="1">
        <v>0.25</v>
      </c>
      <c r="Q16" s="2">
        <f t="shared" si="0"/>
        <v>-0.13571428571428573</v>
      </c>
      <c r="R16" s="32">
        <v>6.6666666666666696</v>
      </c>
      <c r="S16" s="29">
        <v>1</v>
      </c>
      <c r="T16" s="29">
        <v>1</v>
      </c>
      <c r="U16" s="29">
        <v>48</v>
      </c>
      <c r="V16" s="29">
        <v>1</v>
      </c>
      <c r="W16" s="46">
        <v>5.25</v>
      </c>
    </row>
    <row r="17" spans="1:23" ht="29" customHeight="1" thickBot="1" x14ac:dyDescent="0.4">
      <c r="A17" s="96" t="s">
        <v>15</v>
      </c>
      <c r="B17" s="16" t="s">
        <v>20</v>
      </c>
      <c r="C17" s="33">
        <v>1</v>
      </c>
      <c r="D17" s="35"/>
      <c r="E17" s="34">
        <v>1</v>
      </c>
      <c r="F17" s="35">
        <v>1</v>
      </c>
      <c r="G17" s="35"/>
      <c r="H17" s="36">
        <v>1</v>
      </c>
      <c r="I17" s="30">
        <v>2.80065E-2</v>
      </c>
      <c r="J17" s="60"/>
      <c r="K17" s="34">
        <v>1</v>
      </c>
      <c r="L17" s="31">
        <v>9.7276260000000005E-4</v>
      </c>
      <c r="M17" s="66"/>
      <c r="N17" s="34">
        <v>1</v>
      </c>
      <c r="O17" s="36">
        <v>0</v>
      </c>
      <c r="P17" s="38">
        <v>0</v>
      </c>
      <c r="Q17" s="36">
        <f t="shared" si="0"/>
        <v>0</v>
      </c>
      <c r="R17" s="39">
        <v>1</v>
      </c>
      <c r="S17" s="35">
        <v>1</v>
      </c>
      <c r="T17" s="35">
        <v>1</v>
      </c>
      <c r="U17" s="35">
        <v>1</v>
      </c>
      <c r="V17" s="35">
        <v>1</v>
      </c>
      <c r="W17" s="40">
        <v>1</v>
      </c>
    </row>
    <row r="18" spans="1:23" ht="29" customHeight="1" x14ac:dyDescent="0.35">
      <c r="A18" s="94" t="s">
        <v>28</v>
      </c>
      <c r="B18" s="14" t="s">
        <v>29</v>
      </c>
      <c r="C18" s="18">
        <v>34</v>
      </c>
      <c r="D18" s="20"/>
      <c r="E18" s="19">
        <v>-0.29166666666666669</v>
      </c>
      <c r="F18" s="20">
        <v>191</v>
      </c>
      <c r="G18" s="20"/>
      <c r="H18" s="21">
        <v>0.38405797101449274</v>
      </c>
      <c r="I18" s="49">
        <v>5.34924102</v>
      </c>
      <c r="J18" s="63"/>
      <c r="K18" s="19">
        <v>0.58054567191058681</v>
      </c>
      <c r="L18" s="23">
        <v>0.18579766540000001</v>
      </c>
      <c r="M18" s="65"/>
      <c r="N18" s="19">
        <v>0.28308097900242546</v>
      </c>
      <c r="O18" s="41">
        <v>0.14285714285714285</v>
      </c>
      <c r="P18" s="42">
        <v>0.1875</v>
      </c>
      <c r="Q18" s="21">
        <f t="shared" si="0"/>
        <v>-4.4642857142857151E-2</v>
      </c>
      <c r="R18" s="25">
        <v>5.6176470588235299</v>
      </c>
      <c r="S18" s="20">
        <v>2</v>
      </c>
      <c r="T18" s="20">
        <v>1</v>
      </c>
      <c r="U18" s="20">
        <v>100</v>
      </c>
      <c r="V18" s="20">
        <v>1</v>
      </c>
      <c r="W18" s="26">
        <v>3</v>
      </c>
    </row>
    <row r="19" spans="1:23" ht="29" customHeight="1" x14ac:dyDescent="0.35">
      <c r="A19" s="95"/>
      <c r="B19" s="15" t="s">
        <v>30</v>
      </c>
      <c r="C19" s="43">
        <v>22</v>
      </c>
      <c r="D19" s="29"/>
      <c r="E19" s="28">
        <v>4.7619047619047616E-2</v>
      </c>
      <c r="F19" s="29">
        <v>137</v>
      </c>
      <c r="G19" s="29"/>
      <c r="H19" s="2">
        <v>-0.17964071856287425</v>
      </c>
      <c r="I19" s="30">
        <v>3.8368901599999998</v>
      </c>
      <c r="J19" s="60"/>
      <c r="K19" s="28">
        <v>-6.3178464869788398E-2</v>
      </c>
      <c r="L19" s="31">
        <v>0.13326848250000001</v>
      </c>
      <c r="M19" s="66"/>
      <c r="N19" s="28">
        <v>-0.23949183323653861</v>
      </c>
      <c r="O19" s="44">
        <v>8.5714285714285715E-2</v>
      </c>
      <c r="P19" s="45">
        <v>0.1875</v>
      </c>
      <c r="Q19" s="2">
        <f t="shared" si="0"/>
        <v>-0.10178571428571428</v>
      </c>
      <c r="R19" s="32">
        <v>6.2272727272727302</v>
      </c>
      <c r="S19" s="29">
        <v>1</v>
      </c>
      <c r="T19" s="29">
        <v>1</v>
      </c>
      <c r="U19" s="29">
        <v>50</v>
      </c>
      <c r="V19" s="29">
        <v>1</v>
      </c>
      <c r="W19" s="46">
        <v>2</v>
      </c>
    </row>
    <row r="20" spans="1:23" ht="29" customHeight="1" x14ac:dyDescent="0.35">
      <c r="A20" s="95"/>
      <c r="B20" s="15" t="s">
        <v>31</v>
      </c>
      <c r="C20" s="43">
        <v>15</v>
      </c>
      <c r="D20" s="29"/>
      <c r="E20" s="28">
        <v>-0.16666666666666666</v>
      </c>
      <c r="F20" s="29">
        <v>58</v>
      </c>
      <c r="G20" s="29"/>
      <c r="H20" s="2">
        <v>0.28888888888888886</v>
      </c>
      <c r="I20" s="30">
        <v>1.6243768599999999</v>
      </c>
      <c r="J20" s="60"/>
      <c r="K20" s="28">
        <v>0.47186592498572483</v>
      </c>
      <c r="L20" s="31">
        <v>5.64202335E-2</v>
      </c>
      <c r="M20" s="66"/>
      <c r="N20" s="28">
        <v>0.19485516597209729</v>
      </c>
      <c r="O20" s="2">
        <v>8.5714285714285715E-2</v>
      </c>
      <c r="P20" s="1">
        <v>0.1875</v>
      </c>
      <c r="Q20" s="2">
        <f t="shared" si="0"/>
        <v>-0.10178571428571428</v>
      </c>
      <c r="R20" s="32">
        <v>3.8666666666666698</v>
      </c>
      <c r="S20" s="29">
        <v>2</v>
      </c>
      <c r="T20" s="29">
        <v>1</v>
      </c>
      <c r="U20" s="29">
        <v>15</v>
      </c>
      <c r="V20" s="29">
        <v>1</v>
      </c>
      <c r="W20" s="46">
        <v>3</v>
      </c>
    </row>
    <row r="21" spans="1:23" ht="29" customHeight="1" x14ac:dyDescent="0.35">
      <c r="A21" s="95"/>
      <c r="B21" s="15" t="s">
        <v>32</v>
      </c>
      <c r="C21" s="43">
        <v>20</v>
      </c>
      <c r="D21" s="29"/>
      <c r="E21" s="28">
        <v>5.2631578947368418E-2</v>
      </c>
      <c r="F21" s="29">
        <v>691</v>
      </c>
      <c r="G21" s="29"/>
      <c r="H21" s="2">
        <v>1.441696113074205</v>
      </c>
      <c r="I21" s="30">
        <v>19.352489779999999</v>
      </c>
      <c r="J21" s="60"/>
      <c r="K21" s="28">
        <v>1.7883313470673365</v>
      </c>
      <c r="L21" s="31">
        <v>0.6721789883</v>
      </c>
      <c r="M21" s="66"/>
      <c r="N21" s="28">
        <v>1.263556804851375</v>
      </c>
      <c r="O21" s="2">
        <v>0.2</v>
      </c>
      <c r="P21" s="1">
        <v>0.21875</v>
      </c>
      <c r="Q21" s="2">
        <f t="shared" si="0"/>
        <v>-1.8749999999999989E-2</v>
      </c>
      <c r="R21" s="32">
        <v>34.549999999999997</v>
      </c>
      <c r="S21" s="29">
        <v>18</v>
      </c>
      <c r="T21" s="29">
        <v>1</v>
      </c>
      <c r="U21" s="29">
        <v>400</v>
      </c>
      <c r="V21" s="29">
        <v>1</v>
      </c>
      <c r="W21" s="46">
        <v>25</v>
      </c>
    </row>
    <row r="22" spans="1:23" ht="29" customHeight="1" x14ac:dyDescent="0.35">
      <c r="A22" s="95"/>
      <c r="B22" s="15" t="s">
        <v>33</v>
      </c>
      <c r="C22" s="43">
        <v>3</v>
      </c>
      <c r="D22" s="29"/>
      <c r="E22" s="28">
        <v>0.5</v>
      </c>
      <c r="F22" s="29">
        <v>5</v>
      </c>
      <c r="G22" s="29"/>
      <c r="H22" s="2">
        <v>0.66666666666666663</v>
      </c>
      <c r="I22" s="30">
        <v>0.14003249000000001</v>
      </c>
      <c r="J22" s="60"/>
      <c r="K22" s="28">
        <v>0.90327503459419156</v>
      </c>
      <c r="L22" s="31">
        <v>4.8638131999999999E-3</v>
      </c>
      <c r="M22" s="66"/>
      <c r="N22" s="28">
        <v>0.5450713412630136</v>
      </c>
      <c r="O22" s="2">
        <v>0.11428571428571428</v>
      </c>
      <c r="P22" s="1">
        <v>6.25E-2</v>
      </c>
      <c r="Q22" s="2">
        <f t="shared" si="0"/>
        <v>5.1785714285714282E-2</v>
      </c>
      <c r="R22" s="32">
        <v>1.6666666666666701</v>
      </c>
      <c r="S22" s="29">
        <v>2</v>
      </c>
      <c r="T22" s="29">
        <v>1</v>
      </c>
      <c r="U22" s="29">
        <v>2</v>
      </c>
      <c r="V22" s="29">
        <v>1.5</v>
      </c>
      <c r="W22" s="46">
        <v>2</v>
      </c>
    </row>
    <row r="23" spans="1:23" ht="29" customHeight="1" x14ac:dyDescent="0.35">
      <c r="A23" s="95"/>
      <c r="B23" s="15" t="s">
        <v>34</v>
      </c>
      <c r="C23" s="43">
        <v>27</v>
      </c>
      <c r="D23" s="29"/>
      <c r="E23" s="28">
        <v>-0.27027027027027029</v>
      </c>
      <c r="F23" s="29">
        <v>147</v>
      </c>
      <c r="G23" s="29"/>
      <c r="H23" s="2">
        <v>-1.3422818791946308E-2</v>
      </c>
      <c r="I23" s="30">
        <v>4.11695513</v>
      </c>
      <c r="J23" s="60"/>
      <c r="K23" s="28">
        <v>0.12663654567248242</v>
      </c>
      <c r="L23" s="31">
        <v>0.1429961089</v>
      </c>
      <c r="M23" s="66"/>
      <c r="N23" s="28">
        <v>-8.5400726547756073E-2</v>
      </c>
      <c r="O23" s="2">
        <v>0.51428571428571423</v>
      </c>
      <c r="P23" s="1">
        <v>0.5</v>
      </c>
      <c r="Q23" s="2">
        <f t="shared" si="0"/>
        <v>1.4285714285714235E-2</v>
      </c>
      <c r="R23" s="32">
        <v>5.4444444444444402</v>
      </c>
      <c r="S23" s="29">
        <v>1</v>
      </c>
      <c r="T23" s="29">
        <v>1</v>
      </c>
      <c r="U23" s="29">
        <v>50</v>
      </c>
      <c r="V23" s="29">
        <v>1</v>
      </c>
      <c r="W23" s="46">
        <v>3.5</v>
      </c>
    </row>
    <row r="24" spans="1:23" ht="29" customHeight="1" x14ac:dyDescent="0.35">
      <c r="A24" s="95"/>
      <c r="B24" s="15" t="s">
        <v>35</v>
      </c>
      <c r="C24" s="43">
        <v>3</v>
      </c>
      <c r="D24" s="29"/>
      <c r="E24" s="28">
        <v>-0.4</v>
      </c>
      <c r="F24" s="29">
        <v>14</v>
      </c>
      <c r="G24" s="29"/>
      <c r="H24" s="2">
        <v>-0.875</v>
      </c>
      <c r="I24" s="30">
        <v>0.39209096999999998</v>
      </c>
      <c r="J24" s="60"/>
      <c r="K24" s="28">
        <v>-0.85725438144849342</v>
      </c>
      <c r="L24" s="31">
        <v>1.3618676999999999E-2</v>
      </c>
      <c r="M24" s="66"/>
      <c r="N24" s="28">
        <v>-0.88411965021527072</v>
      </c>
      <c r="O24" s="2">
        <v>2.8571428571428571E-2</v>
      </c>
      <c r="P24" s="1">
        <v>9.375E-2</v>
      </c>
      <c r="Q24" s="2">
        <f t="shared" si="0"/>
        <v>-6.5178571428571433E-2</v>
      </c>
      <c r="R24" s="32">
        <v>4.6666666666666696</v>
      </c>
      <c r="S24" s="29">
        <v>1</v>
      </c>
      <c r="T24" s="29">
        <v>1</v>
      </c>
      <c r="U24" s="29">
        <v>12</v>
      </c>
      <c r="V24" s="29">
        <v>1</v>
      </c>
      <c r="W24" s="46">
        <v>6.5</v>
      </c>
    </row>
    <row r="25" spans="1:23" ht="29" customHeight="1" x14ac:dyDescent="0.35">
      <c r="A25" s="95"/>
      <c r="B25" s="15" t="s">
        <v>36</v>
      </c>
      <c r="C25" s="43">
        <v>1</v>
      </c>
      <c r="D25" s="29"/>
      <c r="E25" s="28">
        <v>1</v>
      </c>
      <c r="F25" s="29">
        <v>1</v>
      </c>
      <c r="G25" s="29"/>
      <c r="H25" s="2">
        <v>1</v>
      </c>
      <c r="I25" s="30">
        <v>2.80065E-2</v>
      </c>
      <c r="J25" s="60"/>
      <c r="K25" s="28">
        <v>1</v>
      </c>
      <c r="L25" s="31">
        <v>9.7276260000000005E-4</v>
      </c>
      <c r="M25" s="66"/>
      <c r="N25" s="28">
        <v>1</v>
      </c>
      <c r="O25" s="2">
        <v>2.8571428571428571E-2</v>
      </c>
      <c r="P25" s="1">
        <v>0</v>
      </c>
      <c r="Q25" s="2">
        <f t="shared" si="0"/>
        <v>2.8571428571428571E-2</v>
      </c>
      <c r="R25" s="32">
        <v>1</v>
      </c>
      <c r="S25" s="29">
        <v>1</v>
      </c>
      <c r="T25" s="29">
        <v>1</v>
      </c>
      <c r="U25" s="29">
        <v>1</v>
      </c>
      <c r="V25" s="29">
        <v>1</v>
      </c>
      <c r="W25" s="46">
        <v>1</v>
      </c>
    </row>
    <row r="26" spans="1:23" ht="29" customHeight="1" x14ac:dyDescent="0.35">
      <c r="A26" s="95"/>
      <c r="B26" s="17" t="s">
        <v>50</v>
      </c>
      <c r="C26" s="27">
        <v>0</v>
      </c>
      <c r="D26" s="54"/>
      <c r="E26" s="51">
        <v>0</v>
      </c>
      <c r="F26" s="54">
        <v>0</v>
      </c>
      <c r="G26" s="54"/>
      <c r="H26" s="52">
        <v>0</v>
      </c>
      <c r="I26" s="30">
        <v>0</v>
      </c>
      <c r="J26" s="60"/>
      <c r="K26" s="51">
        <v>0</v>
      </c>
      <c r="L26" s="31">
        <v>0</v>
      </c>
      <c r="M26" s="66"/>
      <c r="N26" s="51">
        <v>0</v>
      </c>
      <c r="O26" s="2">
        <v>0</v>
      </c>
      <c r="P26" s="1">
        <v>0</v>
      </c>
      <c r="Q26" s="52">
        <f t="shared" si="0"/>
        <v>0</v>
      </c>
      <c r="R26" s="32">
        <v>0</v>
      </c>
      <c r="S26" s="29">
        <v>0</v>
      </c>
      <c r="T26" s="29">
        <v>0</v>
      </c>
      <c r="U26" s="29">
        <v>0</v>
      </c>
      <c r="V26" s="29">
        <v>0</v>
      </c>
      <c r="W26" s="46">
        <v>0</v>
      </c>
    </row>
    <row r="27" spans="1:23" ht="29" customHeight="1" x14ac:dyDescent="0.35">
      <c r="A27" s="95"/>
      <c r="B27" s="15" t="s">
        <v>37</v>
      </c>
      <c r="C27" s="43">
        <v>2</v>
      </c>
      <c r="D27" s="29"/>
      <c r="E27" s="28">
        <v>1</v>
      </c>
      <c r="F27" s="29">
        <v>30</v>
      </c>
      <c r="G27" s="29"/>
      <c r="H27" s="2">
        <v>1</v>
      </c>
      <c r="I27" s="30">
        <v>0.84019493000000001</v>
      </c>
      <c r="J27" s="60"/>
      <c r="K27" s="28">
        <v>1.2839298901600329</v>
      </c>
      <c r="L27" s="31">
        <v>2.91828794E-2</v>
      </c>
      <c r="M27" s="66"/>
      <c r="N27" s="28">
        <v>0.85408559866303502</v>
      </c>
      <c r="O27" s="2">
        <v>0</v>
      </c>
      <c r="P27" s="1">
        <v>3.125E-2</v>
      </c>
      <c r="Q27" s="2">
        <f t="shared" si="0"/>
        <v>-3.125E-2</v>
      </c>
      <c r="R27" s="32">
        <v>15</v>
      </c>
      <c r="S27" s="29">
        <v>15</v>
      </c>
      <c r="T27" s="29">
        <v>10</v>
      </c>
      <c r="U27" s="29">
        <v>20</v>
      </c>
      <c r="V27" s="29">
        <v>12.5</v>
      </c>
      <c r="W27" s="46">
        <v>17.5</v>
      </c>
    </row>
    <row r="28" spans="1:23" ht="29" customHeight="1" thickBot="1" x14ac:dyDescent="0.4">
      <c r="A28" s="96"/>
      <c r="B28" s="16" t="s">
        <v>38</v>
      </c>
      <c r="C28" s="33">
        <v>3</v>
      </c>
      <c r="D28" s="35"/>
      <c r="E28" s="34">
        <v>0.5</v>
      </c>
      <c r="F28" s="35">
        <v>4</v>
      </c>
      <c r="G28" s="35"/>
      <c r="H28" s="36">
        <v>0.33333333333333331</v>
      </c>
      <c r="I28" s="30">
        <v>0.11202599000000001</v>
      </c>
      <c r="J28" s="60"/>
      <c r="K28" s="34">
        <v>0.52262000049201829</v>
      </c>
      <c r="L28" s="31">
        <v>3.8910505999999998E-3</v>
      </c>
      <c r="M28" s="66"/>
      <c r="N28" s="34">
        <v>0.23605708571707765</v>
      </c>
      <c r="O28" s="36">
        <v>2.8571428571428571E-2</v>
      </c>
      <c r="P28" s="38">
        <v>3.125E-2</v>
      </c>
      <c r="Q28" s="36">
        <f t="shared" si="0"/>
        <v>-2.6785714285714295E-3</v>
      </c>
      <c r="R28" s="39">
        <v>1.3333333333333299</v>
      </c>
      <c r="S28" s="35">
        <v>1</v>
      </c>
      <c r="T28" s="35">
        <v>1</v>
      </c>
      <c r="U28" s="35">
        <v>2</v>
      </c>
      <c r="V28" s="35">
        <v>1</v>
      </c>
      <c r="W28" s="40">
        <v>1.5</v>
      </c>
    </row>
    <row r="29" spans="1:23" ht="29" customHeight="1" x14ac:dyDescent="0.35">
      <c r="A29" s="94" t="s">
        <v>1</v>
      </c>
      <c r="B29" s="14" t="s">
        <v>2</v>
      </c>
      <c r="C29" s="18">
        <v>25</v>
      </c>
      <c r="D29" s="20"/>
      <c r="E29" s="19">
        <v>0.7857142857142857</v>
      </c>
      <c r="F29" s="20">
        <v>38</v>
      </c>
      <c r="G29" s="20"/>
      <c r="H29" s="21">
        <v>0.52</v>
      </c>
      <c r="I29" s="49">
        <v>1.06424691</v>
      </c>
      <c r="J29" s="63"/>
      <c r="K29" s="19">
        <v>0.73578672378385213</v>
      </c>
      <c r="L29" s="23">
        <v>3.6964980500000001E-2</v>
      </c>
      <c r="M29" s="65"/>
      <c r="N29" s="19">
        <v>0.40910505576944567</v>
      </c>
      <c r="O29" s="21">
        <v>0.4</v>
      </c>
      <c r="P29" s="24">
        <v>0.3125</v>
      </c>
      <c r="Q29" s="21">
        <f t="shared" si="0"/>
        <v>8.7500000000000022E-2</v>
      </c>
      <c r="R29" s="25">
        <v>1.52</v>
      </c>
      <c r="S29" s="20">
        <v>1</v>
      </c>
      <c r="T29" s="20">
        <v>1</v>
      </c>
      <c r="U29" s="20">
        <v>4</v>
      </c>
      <c r="V29" s="20">
        <v>1</v>
      </c>
      <c r="W29" s="26">
        <v>2</v>
      </c>
    </row>
    <row r="30" spans="1:23" ht="29" customHeight="1" x14ac:dyDescent="0.35">
      <c r="A30" s="95"/>
      <c r="B30" s="15" t="s">
        <v>3</v>
      </c>
      <c r="C30" s="43">
        <v>26</v>
      </c>
      <c r="D30" s="29"/>
      <c r="E30" s="28">
        <v>-0.31578947368421051</v>
      </c>
      <c r="F30" s="29">
        <v>309</v>
      </c>
      <c r="G30" s="29"/>
      <c r="H30" s="2">
        <v>0.21176470588235294</v>
      </c>
      <c r="I30" s="30">
        <v>8.65400773</v>
      </c>
      <c r="J30" s="60"/>
      <c r="K30" s="28">
        <v>0.38379280575493552</v>
      </c>
      <c r="L30" s="31">
        <v>0.3005836576</v>
      </c>
      <c r="M30" s="66"/>
      <c r="N30" s="28">
        <v>0.12335774760873269</v>
      </c>
      <c r="O30" s="2">
        <v>0.22857142857142856</v>
      </c>
      <c r="P30" s="1">
        <v>0.5625</v>
      </c>
      <c r="Q30" s="2">
        <f t="shared" si="0"/>
        <v>-0.33392857142857146</v>
      </c>
      <c r="R30" s="32">
        <v>11.884615384615399</v>
      </c>
      <c r="S30" s="29">
        <v>2</v>
      </c>
      <c r="T30" s="29">
        <v>1</v>
      </c>
      <c r="U30" s="29">
        <v>100</v>
      </c>
      <c r="V30" s="29">
        <v>1</v>
      </c>
      <c r="W30" s="46">
        <v>7.5</v>
      </c>
    </row>
    <row r="31" spans="1:23" ht="29" customHeight="1" x14ac:dyDescent="0.35">
      <c r="A31" s="95"/>
      <c r="B31" s="15" t="s">
        <v>4</v>
      </c>
      <c r="C31" s="43">
        <v>18</v>
      </c>
      <c r="D31" s="29"/>
      <c r="E31" s="28">
        <v>5.8823529411764705E-2</v>
      </c>
      <c r="F31" s="29">
        <v>71</v>
      </c>
      <c r="G31" s="29"/>
      <c r="H31" s="2">
        <v>0.22413793103448276</v>
      </c>
      <c r="I31" s="30">
        <v>1.9884613200000001</v>
      </c>
      <c r="J31" s="60"/>
      <c r="K31" s="28">
        <v>0.39792259248687456</v>
      </c>
      <c r="L31" s="31">
        <v>6.9066147899999999E-2</v>
      </c>
      <c r="M31" s="66"/>
      <c r="N31" s="28">
        <v>0.1348282579886084</v>
      </c>
      <c r="O31" s="2">
        <v>0.25714285714285712</v>
      </c>
      <c r="P31" s="1">
        <v>0.21875</v>
      </c>
      <c r="Q31" s="2">
        <f t="shared" si="0"/>
        <v>3.8392857142857117E-2</v>
      </c>
      <c r="R31" s="32">
        <v>3.9444444444444402</v>
      </c>
      <c r="S31" s="29">
        <v>1</v>
      </c>
      <c r="T31" s="29">
        <v>1</v>
      </c>
      <c r="U31" s="29">
        <v>40</v>
      </c>
      <c r="V31" s="29">
        <v>1</v>
      </c>
      <c r="W31" s="46">
        <v>1</v>
      </c>
    </row>
    <row r="32" spans="1:23" ht="29" customHeight="1" x14ac:dyDescent="0.35">
      <c r="A32" s="95"/>
      <c r="B32" s="15" t="s">
        <v>5</v>
      </c>
      <c r="C32" s="43">
        <v>8</v>
      </c>
      <c r="D32" s="29"/>
      <c r="E32" s="28">
        <v>0.6</v>
      </c>
      <c r="F32" s="29">
        <v>66</v>
      </c>
      <c r="G32" s="29"/>
      <c r="H32" s="2">
        <v>2.8823529411764706</v>
      </c>
      <c r="I32" s="30">
        <v>1.84842884</v>
      </c>
      <c r="J32" s="60"/>
      <c r="K32" s="28">
        <v>3.4335109772177357</v>
      </c>
      <c r="L32" s="31">
        <v>6.4202334599999994E-2</v>
      </c>
      <c r="M32" s="66"/>
      <c r="N32" s="28">
        <v>2.5991073529275734</v>
      </c>
      <c r="O32" s="2">
        <v>0.11428571428571428</v>
      </c>
      <c r="P32" s="1">
        <v>0.25</v>
      </c>
      <c r="Q32" s="2">
        <f t="shared" si="0"/>
        <v>-0.13571428571428573</v>
      </c>
      <c r="R32" s="32">
        <v>8.25</v>
      </c>
      <c r="S32" s="29">
        <v>7</v>
      </c>
      <c r="T32" s="29">
        <v>1</v>
      </c>
      <c r="U32" s="29">
        <v>23</v>
      </c>
      <c r="V32" s="29">
        <v>1.75</v>
      </c>
      <c r="W32" s="46">
        <v>11.25</v>
      </c>
    </row>
    <row r="33" spans="1:23" ht="29" customHeight="1" x14ac:dyDescent="0.35">
      <c r="A33" s="95"/>
      <c r="B33" s="15" t="s">
        <v>6</v>
      </c>
      <c r="C33" s="43">
        <v>12</v>
      </c>
      <c r="D33" s="29"/>
      <c r="E33" s="28">
        <v>0.33333333333333298</v>
      </c>
      <c r="F33" s="29">
        <v>30</v>
      </c>
      <c r="G33" s="29"/>
      <c r="H33" s="2">
        <v>2.3333333333333335</v>
      </c>
      <c r="I33" s="30">
        <v>0.84019493000000001</v>
      </c>
      <c r="J33" s="60"/>
      <c r="K33" s="28">
        <v>2.8065498514249594</v>
      </c>
      <c r="L33" s="31">
        <v>2.91828794E-2</v>
      </c>
      <c r="M33" s="66"/>
      <c r="N33" s="28">
        <v>2.090142670982627</v>
      </c>
      <c r="O33" s="2">
        <v>0.22857142857142856</v>
      </c>
      <c r="P33" s="1">
        <v>0.28125</v>
      </c>
      <c r="Q33" s="2">
        <f t="shared" si="0"/>
        <v>-5.2678571428571436E-2</v>
      </c>
      <c r="R33" s="32">
        <v>2.5</v>
      </c>
      <c r="S33" s="29">
        <v>1</v>
      </c>
      <c r="T33" s="29">
        <v>1</v>
      </c>
      <c r="U33" s="29">
        <v>10</v>
      </c>
      <c r="V33" s="29">
        <v>1</v>
      </c>
      <c r="W33" s="46">
        <v>1</v>
      </c>
    </row>
    <row r="34" spans="1:23" ht="29" customHeight="1" x14ac:dyDescent="0.35">
      <c r="A34" s="95"/>
      <c r="B34" s="15" t="s">
        <v>7</v>
      </c>
      <c r="C34" s="43">
        <v>25</v>
      </c>
      <c r="D34" s="29"/>
      <c r="E34" s="28">
        <v>-7.407407407407407E-2</v>
      </c>
      <c r="F34" s="29">
        <v>184</v>
      </c>
      <c r="G34" s="29"/>
      <c r="H34" s="2">
        <v>5.7471264367816091E-2</v>
      </c>
      <c r="I34" s="30">
        <v>5.1531955399999996</v>
      </c>
      <c r="J34" s="60"/>
      <c r="K34" s="28">
        <v>0.20759510488719621</v>
      </c>
      <c r="L34" s="31">
        <v>0.17898832680000001</v>
      </c>
      <c r="M34" s="66"/>
      <c r="N34" s="28">
        <v>-1.9678876561273321E-2</v>
      </c>
      <c r="O34" s="2">
        <v>0.48571428571428571</v>
      </c>
      <c r="P34" s="1">
        <v>0.5625</v>
      </c>
      <c r="Q34" s="2">
        <f t="shared" si="0"/>
        <v>-7.678571428571429E-2</v>
      </c>
      <c r="R34" s="32">
        <v>7.36</v>
      </c>
      <c r="S34" s="29">
        <v>1</v>
      </c>
      <c r="T34" s="29">
        <v>1</v>
      </c>
      <c r="U34" s="29">
        <v>70</v>
      </c>
      <c r="V34" s="29">
        <v>1</v>
      </c>
      <c r="W34" s="46">
        <v>5</v>
      </c>
    </row>
    <row r="35" spans="1:23" ht="29" customHeight="1" x14ac:dyDescent="0.35">
      <c r="A35" s="95"/>
      <c r="B35" s="15" t="s">
        <v>8</v>
      </c>
      <c r="C35" s="43">
        <v>89</v>
      </c>
      <c r="D35" s="29"/>
      <c r="E35" s="28">
        <v>-2.197802197802198E-2</v>
      </c>
      <c r="F35" s="29">
        <v>792</v>
      </c>
      <c r="G35" s="29"/>
      <c r="H35" s="2">
        <v>2.9908972691807541E-2</v>
      </c>
      <c r="I35" s="30">
        <v>22.181146030000001</v>
      </c>
      <c r="J35" s="60"/>
      <c r="K35" s="28">
        <v>0.17611993418306304</v>
      </c>
      <c r="L35" s="31">
        <v>0.77042801559999996</v>
      </c>
      <c r="M35" s="66"/>
      <c r="N35" s="28">
        <v>-4.5230300532538098E-2</v>
      </c>
      <c r="O35" s="2">
        <v>0.8</v>
      </c>
      <c r="P35" s="1">
        <v>0.84375</v>
      </c>
      <c r="Q35" s="2">
        <f t="shared" si="0"/>
        <v>-4.3749999999999956E-2</v>
      </c>
      <c r="R35" s="32">
        <v>8.8988764044943807</v>
      </c>
      <c r="S35" s="29">
        <v>2</v>
      </c>
      <c r="T35" s="29">
        <v>1</v>
      </c>
      <c r="U35" s="29">
        <v>102</v>
      </c>
      <c r="V35" s="29">
        <v>1</v>
      </c>
      <c r="W35" s="46">
        <v>5</v>
      </c>
    </row>
    <row r="36" spans="1:23" ht="29" customHeight="1" thickBot="1" x14ac:dyDescent="0.4">
      <c r="A36" s="96"/>
      <c r="B36" s="16" t="s">
        <v>9</v>
      </c>
      <c r="C36" s="33">
        <v>8</v>
      </c>
      <c r="D36" s="35"/>
      <c r="E36" s="34">
        <v>0.14285714285714285</v>
      </c>
      <c r="F36" s="35">
        <v>71</v>
      </c>
      <c r="G36" s="35"/>
      <c r="H36" s="36">
        <v>-0.15476190476190477</v>
      </c>
      <c r="I36" s="53">
        <v>1.9884613200000001</v>
      </c>
      <c r="J36" s="64"/>
      <c r="K36" s="34">
        <v>-3.4767735697848433E-2</v>
      </c>
      <c r="L36" s="48">
        <v>6.9066147899999999E-2</v>
      </c>
      <c r="M36" s="67"/>
      <c r="N36" s="34">
        <v>-0.21642810739536716</v>
      </c>
      <c r="O36" s="36">
        <v>0.2857142857142857</v>
      </c>
      <c r="P36" s="38">
        <v>0.1875</v>
      </c>
      <c r="Q36" s="36">
        <f t="shared" si="0"/>
        <v>9.8214285714285698E-2</v>
      </c>
      <c r="R36" s="39">
        <v>8.875</v>
      </c>
      <c r="S36" s="35">
        <v>4</v>
      </c>
      <c r="T36" s="35">
        <v>1</v>
      </c>
      <c r="U36" s="35">
        <v>30</v>
      </c>
      <c r="V36" s="35">
        <v>1</v>
      </c>
      <c r="W36" s="40">
        <v>12.5</v>
      </c>
    </row>
    <row r="37" spans="1:23" ht="14.5" customHeight="1" x14ac:dyDescent="0.35">
      <c r="A37" s="5"/>
      <c r="B37" s="10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11"/>
      <c r="P37" s="9"/>
      <c r="R37" s="8"/>
      <c r="S37" s="8"/>
      <c r="T37" s="8"/>
      <c r="U37" s="8"/>
      <c r="V37" s="8"/>
      <c r="W37" s="8"/>
    </row>
  </sheetData>
  <mergeCells count="14">
    <mergeCell ref="A18:A28"/>
    <mergeCell ref="A29:A36"/>
    <mergeCell ref="R1:W1"/>
    <mergeCell ref="A3:A5"/>
    <mergeCell ref="A6:A8"/>
    <mergeCell ref="A9:A12"/>
    <mergeCell ref="A13:A17"/>
    <mergeCell ref="A1:A2"/>
    <mergeCell ref="B1:B2"/>
    <mergeCell ref="C1:E1"/>
    <mergeCell ref="F1:H1"/>
    <mergeCell ref="I1:K1"/>
    <mergeCell ref="L1:N1"/>
    <mergeCell ref="O1:Q1"/>
  </mergeCells>
  <conditionalFormatting sqref="P3:P37">
    <cfRule type="dataBar" priority="8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{10D6A0CA-08D0-415F-B04C-75271EEE8D78}</x14:id>
        </ext>
      </extLst>
    </cfRule>
    <cfRule type="top10" dxfId="3" priority="9" rank="1"/>
  </conditionalFormatting>
  <conditionalFormatting sqref="O3:O36">
    <cfRule type="dataBar" priority="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{E0FADA1A-4454-4108-8ED0-81915A6A2F10}</x14:id>
        </ext>
      </extLst>
    </cfRule>
    <cfRule type="top10" dxfId="2" priority="7" rank="1"/>
  </conditionalFormatting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0D6A0CA-08D0-415F-B04C-75271EEE8D7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P3:P37</xm:sqref>
        </x14:conditionalFormatting>
        <x14:conditionalFormatting xmlns:xm="http://schemas.microsoft.com/office/excel/2006/main">
          <x14:cfRule type="dataBar" id="{E0FADA1A-4454-4108-8ED0-81915A6A2F1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O3:O36</xm:sqref>
        </x14:conditionalFormatting>
        <x14:conditionalFormatting xmlns:xm="http://schemas.microsoft.com/office/excel/2006/main">
          <x14:cfRule type="iconSet" priority="5" id="{EB920204-6E6C-4EEE-8515-80029602940C}">
            <x14:iconSet iconSet="5Arrows" custom="1">
              <x14:cfvo type="percent">
                <xm:f>0</xm:f>
              </x14:cfvo>
              <x14:cfvo type="num">
                <xm:f>-0.25</xm:f>
              </x14:cfvo>
              <x14:cfvo type="num">
                <xm:f>0</xm:f>
              </x14:cfvo>
              <x14:cfvo type="num" gte="0">
                <xm:f>0</xm:f>
              </x14:cfvo>
              <x14:cfvo type="num">
                <xm:f>0.25</xm:f>
              </x14:cfvo>
              <x14:cfIcon iconSet="3Arrows" iconId="0"/>
              <x14:cfIcon iconSet="4Arrows" iconId="1"/>
              <x14:cfIcon iconSet="3Triangles" iconId="1"/>
              <x14:cfIcon iconSet="4Arrows" iconId="2"/>
              <x14:cfIcon iconSet="3Arrows" iconId="2"/>
            </x14:iconSet>
          </x14:cfRule>
          <xm:sqref>H3:H36</xm:sqref>
        </x14:conditionalFormatting>
        <x14:conditionalFormatting xmlns:xm="http://schemas.microsoft.com/office/excel/2006/main">
          <x14:cfRule type="iconSet" priority="4" id="{BD2AB4B5-3ADD-4CD5-ABDC-55EA410AA5D9}">
            <x14:iconSet iconSet="5Arrows" custom="1">
              <x14:cfvo type="percent">
                <xm:f>0</xm:f>
              </x14:cfvo>
              <x14:cfvo type="num">
                <xm:f>-0.25</xm:f>
              </x14:cfvo>
              <x14:cfvo type="num">
                <xm:f>0</xm:f>
              </x14:cfvo>
              <x14:cfvo type="num" gte="0">
                <xm:f>0</xm:f>
              </x14:cfvo>
              <x14:cfvo type="num">
                <xm:f>0.25</xm:f>
              </x14:cfvo>
              <x14:cfIcon iconSet="3Arrows" iconId="0"/>
              <x14:cfIcon iconSet="4Arrows" iconId="1"/>
              <x14:cfIcon iconSet="3Triangles" iconId="1"/>
              <x14:cfIcon iconSet="4Arrows" iconId="2"/>
              <x14:cfIcon iconSet="3Arrows" iconId="2"/>
            </x14:iconSet>
          </x14:cfRule>
          <xm:sqref>K3:K36</xm:sqref>
        </x14:conditionalFormatting>
        <x14:conditionalFormatting xmlns:xm="http://schemas.microsoft.com/office/excel/2006/main">
          <x14:cfRule type="iconSet" priority="3" id="{756A1FE5-E21B-4C64-8076-E08A8123B4F5}">
            <x14:iconSet iconSet="5Arrows" custom="1">
              <x14:cfvo type="percent">
                <xm:f>0</xm:f>
              </x14:cfvo>
              <x14:cfvo type="num">
                <xm:f>-0.25</xm:f>
              </x14:cfvo>
              <x14:cfvo type="num">
                <xm:f>0</xm:f>
              </x14:cfvo>
              <x14:cfvo type="num" gte="0">
                <xm:f>0</xm:f>
              </x14:cfvo>
              <x14:cfvo type="num">
                <xm:f>0.25</xm:f>
              </x14:cfvo>
              <x14:cfIcon iconSet="3Arrows" iconId="0"/>
              <x14:cfIcon iconSet="4Arrows" iconId="1"/>
              <x14:cfIcon iconSet="3Triangles" iconId="1"/>
              <x14:cfIcon iconSet="4Arrows" iconId="2"/>
              <x14:cfIcon iconSet="3Arrows" iconId="2"/>
            </x14:iconSet>
          </x14:cfRule>
          <xm:sqref>N3:N36</xm:sqref>
        </x14:conditionalFormatting>
        <x14:conditionalFormatting xmlns:xm="http://schemas.microsoft.com/office/excel/2006/main">
          <x14:cfRule type="iconSet" priority="2" id="{F56A7C6A-B54B-4D1D-B773-8A5A668FBF8F}">
            <x14:iconSet iconSet="5Arrows" custom="1">
              <x14:cfvo type="percent">
                <xm:f>0</xm:f>
              </x14:cfvo>
              <x14:cfvo type="num">
                <xm:f>-0.25</xm:f>
              </x14:cfvo>
              <x14:cfvo type="num">
                <xm:f>0</xm:f>
              </x14:cfvo>
              <x14:cfvo type="num" gte="0">
                <xm:f>0</xm:f>
              </x14:cfvo>
              <x14:cfvo type="num">
                <xm:f>0.25</xm:f>
              </x14:cfvo>
              <x14:cfIcon iconSet="3Arrows" iconId="0"/>
              <x14:cfIcon iconSet="4Arrows" iconId="1"/>
              <x14:cfIcon iconSet="3Triangles" iconId="1"/>
              <x14:cfIcon iconSet="4Arrows" iconId="2"/>
              <x14:cfIcon iconSet="3Arrows" iconId="2"/>
            </x14:iconSet>
          </x14:cfRule>
          <xm:sqref>Q3:Q36</xm:sqref>
        </x14:conditionalFormatting>
        <x14:conditionalFormatting xmlns:xm="http://schemas.microsoft.com/office/excel/2006/main">
          <x14:cfRule type="iconSet" priority="1" id="{2C5109E5-123D-46D5-91B5-C03DA790A3CD}">
            <x14:iconSet iconSet="5Arrows" custom="1">
              <x14:cfvo type="percent">
                <xm:f>0</xm:f>
              </x14:cfvo>
              <x14:cfvo type="num">
                <xm:f>-0.25</xm:f>
              </x14:cfvo>
              <x14:cfvo type="num">
                <xm:f>0</xm:f>
              </x14:cfvo>
              <x14:cfvo type="num" gte="0">
                <xm:f>0</xm:f>
              </x14:cfvo>
              <x14:cfvo type="num">
                <xm:f>0.25</xm:f>
              </x14:cfvo>
              <x14:cfIcon iconSet="3Arrows" iconId="0"/>
              <x14:cfIcon iconSet="4Arrows" iconId="1"/>
              <x14:cfIcon iconSet="3Triangles" iconId="1"/>
              <x14:cfIcon iconSet="4Arrows" iconId="2"/>
              <x14:cfIcon iconSet="3Arrows" iconId="2"/>
            </x14:iconSet>
          </x14:cfRule>
          <xm:sqref>E3:E36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15" workbookViewId="0">
      <selection activeCell="L2" sqref="L2:L35"/>
    </sheetView>
  </sheetViews>
  <sheetFormatPr defaultRowHeight="14" customHeight="1" x14ac:dyDescent="0.35"/>
  <cols>
    <col min="2" max="2" width="23.90625" customWidth="1"/>
  </cols>
  <sheetData>
    <row r="1" spans="1:12" s="58" customFormat="1" ht="14" customHeight="1" thickBot="1" x14ac:dyDescent="0.4">
      <c r="C1" s="58" t="s">
        <v>93</v>
      </c>
      <c r="H1" s="78" t="s">
        <v>52</v>
      </c>
      <c r="I1" s="78" t="s">
        <v>53</v>
      </c>
      <c r="J1" s="78" t="s">
        <v>95</v>
      </c>
      <c r="K1" s="78" t="s">
        <v>96</v>
      </c>
      <c r="L1" s="78" t="s">
        <v>97</v>
      </c>
    </row>
    <row r="2" spans="1:12" ht="14" customHeight="1" thickBot="1" x14ac:dyDescent="0.4">
      <c r="A2" s="94" t="s">
        <v>21</v>
      </c>
      <c r="B2" s="14" t="s">
        <v>22</v>
      </c>
      <c r="C2">
        <v>18</v>
      </c>
      <c r="D2" s="24">
        <f>(35-C2)/35</f>
        <v>0.48571428571428571</v>
      </c>
      <c r="F2" s="24">
        <v>0.53125</v>
      </c>
      <c r="H2" s="79" t="s">
        <v>70</v>
      </c>
      <c r="I2" s="79" t="s">
        <v>71</v>
      </c>
      <c r="J2" s="79">
        <v>18</v>
      </c>
      <c r="K2" s="79">
        <v>35</v>
      </c>
      <c r="L2" s="79">
        <v>0.51428571000000001</v>
      </c>
    </row>
    <row r="3" spans="1:12" ht="14" customHeight="1" thickBot="1" x14ac:dyDescent="0.4">
      <c r="A3" s="95"/>
      <c r="B3" s="15" t="s">
        <v>40</v>
      </c>
      <c r="C3">
        <v>35</v>
      </c>
      <c r="D3" s="24">
        <f t="shared" ref="D3:D35" si="0">(35-C3)/35</f>
        <v>0</v>
      </c>
      <c r="F3" s="1">
        <v>9.375E-2</v>
      </c>
      <c r="H3" s="79" t="s">
        <v>70</v>
      </c>
      <c r="I3" s="79" t="s">
        <v>40</v>
      </c>
      <c r="J3">
        <v>0</v>
      </c>
      <c r="K3">
        <v>35</v>
      </c>
      <c r="L3">
        <v>0</v>
      </c>
    </row>
    <row r="4" spans="1:12" ht="14" customHeight="1" thickBot="1" x14ac:dyDescent="0.4">
      <c r="A4" s="96"/>
      <c r="B4" s="16" t="s">
        <v>23</v>
      </c>
      <c r="C4">
        <v>27</v>
      </c>
      <c r="D4" s="24">
        <f t="shared" si="0"/>
        <v>0.22857142857142856</v>
      </c>
      <c r="F4" s="38">
        <v>0.3125</v>
      </c>
      <c r="H4" s="79" t="s">
        <v>70</v>
      </c>
      <c r="I4" s="79" t="s">
        <v>72</v>
      </c>
      <c r="J4" s="79">
        <v>10</v>
      </c>
      <c r="K4" s="79">
        <v>35</v>
      </c>
      <c r="L4" s="79">
        <v>0.28571428999999998</v>
      </c>
    </row>
    <row r="5" spans="1:12" ht="14" customHeight="1" thickBot="1" x14ac:dyDescent="0.4">
      <c r="A5" s="94" t="s">
        <v>25</v>
      </c>
      <c r="B5" s="14" t="s">
        <v>24</v>
      </c>
      <c r="C5">
        <v>16</v>
      </c>
      <c r="D5" s="24">
        <f t="shared" si="0"/>
        <v>0.54285714285714282</v>
      </c>
      <c r="F5" s="42">
        <v>0.53125</v>
      </c>
      <c r="H5" s="79" t="s">
        <v>70</v>
      </c>
      <c r="I5" s="79" t="s">
        <v>73</v>
      </c>
      <c r="J5" s="79">
        <v>21</v>
      </c>
      <c r="K5" s="79">
        <v>35</v>
      </c>
      <c r="L5" s="79">
        <v>0.6</v>
      </c>
    </row>
    <row r="6" spans="1:12" ht="14" customHeight="1" thickBot="1" x14ac:dyDescent="0.4">
      <c r="A6" s="95"/>
      <c r="B6" s="15" t="s">
        <v>26</v>
      </c>
      <c r="C6">
        <v>17</v>
      </c>
      <c r="D6" s="24">
        <f t="shared" si="0"/>
        <v>0.51428571428571423</v>
      </c>
      <c r="F6" s="45">
        <v>0.46875</v>
      </c>
      <c r="H6" s="79" t="s">
        <v>74</v>
      </c>
      <c r="I6" s="79" t="s">
        <v>75</v>
      </c>
      <c r="J6" s="79">
        <v>19</v>
      </c>
      <c r="K6" s="79">
        <v>35</v>
      </c>
      <c r="L6" s="79">
        <v>0.54285713999999996</v>
      </c>
    </row>
    <row r="7" spans="1:12" ht="14" customHeight="1" thickBot="1" x14ac:dyDescent="0.4">
      <c r="A7" s="96"/>
      <c r="B7" s="16" t="s">
        <v>27</v>
      </c>
      <c r="C7">
        <v>16</v>
      </c>
      <c r="D7" s="24">
        <f t="shared" si="0"/>
        <v>0.54285714285714282</v>
      </c>
      <c r="F7" s="38">
        <v>0.5625</v>
      </c>
      <c r="H7" s="79" t="s">
        <v>74</v>
      </c>
      <c r="I7" s="79" t="s">
        <v>27</v>
      </c>
      <c r="J7" s="79">
        <v>21</v>
      </c>
      <c r="K7" s="79">
        <v>35</v>
      </c>
      <c r="L7" s="79">
        <v>0.6</v>
      </c>
    </row>
    <row r="8" spans="1:12" ht="14" customHeight="1" thickBot="1" x14ac:dyDescent="0.4">
      <c r="A8" s="94" t="s">
        <v>10</v>
      </c>
      <c r="B8" s="14" t="s">
        <v>11</v>
      </c>
      <c r="C8">
        <v>16</v>
      </c>
      <c r="D8" s="24">
        <f t="shared" si="0"/>
        <v>0.54285714285714282</v>
      </c>
      <c r="F8" s="24">
        <v>0.46875</v>
      </c>
      <c r="H8" s="79" t="s">
        <v>62</v>
      </c>
      <c r="I8" s="79" t="s">
        <v>63</v>
      </c>
      <c r="J8" s="79">
        <v>20</v>
      </c>
      <c r="K8" s="79">
        <v>35</v>
      </c>
      <c r="L8" s="79">
        <v>0.57142857000000002</v>
      </c>
    </row>
    <row r="9" spans="1:12" ht="14" customHeight="1" thickBot="1" x14ac:dyDescent="0.4">
      <c r="A9" s="95" t="s">
        <v>10</v>
      </c>
      <c r="B9" s="15" t="s">
        <v>12</v>
      </c>
      <c r="C9">
        <v>32</v>
      </c>
      <c r="D9" s="24">
        <f t="shared" si="0"/>
        <v>8.5714285714285715E-2</v>
      </c>
      <c r="F9" s="1">
        <v>9.375E-2</v>
      </c>
      <c r="H9" s="79" t="s">
        <v>62</v>
      </c>
      <c r="I9" s="79" t="s">
        <v>12</v>
      </c>
      <c r="J9" s="79">
        <v>5</v>
      </c>
      <c r="K9" s="79">
        <v>35</v>
      </c>
      <c r="L9" s="79">
        <v>0.14285713999999999</v>
      </c>
    </row>
    <row r="10" spans="1:12" ht="14" customHeight="1" thickBot="1" x14ac:dyDescent="0.4">
      <c r="A10" s="95" t="s">
        <v>10</v>
      </c>
      <c r="B10" s="15" t="s">
        <v>13</v>
      </c>
      <c r="C10">
        <v>24</v>
      </c>
      <c r="D10" s="24">
        <f t="shared" si="0"/>
        <v>0.31428571428571428</v>
      </c>
      <c r="F10" s="1">
        <v>0.53125</v>
      </c>
      <c r="H10" s="79" t="s">
        <v>62</v>
      </c>
      <c r="I10" s="79" t="s">
        <v>64</v>
      </c>
      <c r="J10" s="79">
        <v>12</v>
      </c>
      <c r="K10" s="79">
        <v>35</v>
      </c>
      <c r="L10" s="79">
        <v>0.34285714</v>
      </c>
    </row>
    <row r="11" spans="1:12" ht="14" customHeight="1" thickBot="1" x14ac:dyDescent="0.4">
      <c r="A11" s="96" t="s">
        <v>10</v>
      </c>
      <c r="B11" s="16" t="s">
        <v>14</v>
      </c>
      <c r="C11">
        <v>12</v>
      </c>
      <c r="D11" s="24">
        <f t="shared" si="0"/>
        <v>0.65714285714285714</v>
      </c>
      <c r="F11" s="38">
        <v>0.8125</v>
      </c>
      <c r="H11" s="79" t="s">
        <v>62</v>
      </c>
      <c r="I11" s="79" t="s">
        <v>65</v>
      </c>
      <c r="J11" s="79">
        <v>24</v>
      </c>
      <c r="K11" s="79">
        <v>35</v>
      </c>
      <c r="L11" s="79">
        <v>0.68571428999999995</v>
      </c>
    </row>
    <row r="12" spans="1:12" ht="14" customHeight="1" thickBot="1" x14ac:dyDescent="0.4">
      <c r="A12" s="94" t="s">
        <v>15</v>
      </c>
      <c r="B12" s="14" t="s">
        <v>16</v>
      </c>
      <c r="C12">
        <v>28</v>
      </c>
      <c r="D12" s="24">
        <f t="shared" si="0"/>
        <v>0.2</v>
      </c>
      <c r="F12" s="24">
        <v>0.125</v>
      </c>
      <c r="H12" s="79" t="s">
        <v>66</v>
      </c>
      <c r="I12" s="79" t="s">
        <v>16</v>
      </c>
      <c r="J12" s="79">
        <v>9</v>
      </c>
      <c r="K12" s="79">
        <v>35</v>
      </c>
      <c r="L12" s="79">
        <v>0.25714285999999997</v>
      </c>
    </row>
    <row r="13" spans="1:12" ht="14" customHeight="1" thickBot="1" x14ac:dyDescent="0.4">
      <c r="A13" s="95" t="s">
        <v>15</v>
      </c>
      <c r="B13" s="15" t="s">
        <v>17</v>
      </c>
      <c r="C13">
        <v>30</v>
      </c>
      <c r="D13" s="24">
        <f t="shared" si="0"/>
        <v>0.14285714285714285</v>
      </c>
      <c r="F13" s="1">
        <v>0.1875</v>
      </c>
      <c r="H13" s="79" t="s">
        <v>66</v>
      </c>
      <c r="I13" s="79" t="s">
        <v>67</v>
      </c>
      <c r="J13" s="79">
        <v>7</v>
      </c>
      <c r="K13" s="79">
        <v>35</v>
      </c>
      <c r="L13" s="79">
        <v>0.2</v>
      </c>
    </row>
    <row r="14" spans="1:12" ht="14" customHeight="1" thickBot="1" x14ac:dyDescent="0.4">
      <c r="A14" s="95" t="s">
        <v>15</v>
      </c>
      <c r="B14" s="15" t="s">
        <v>18</v>
      </c>
      <c r="C14">
        <v>34</v>
      </c>
      <c r="D14" s="24">
        <f t="shared" si="0"/>
        <v>2.8571428571428571E-2</v>
      </c>
      <c r="F14" s="1">
        <v>6.25E-2</v>
      </c>
      <c r="H14" s="79" t="s">
        <v>66</v>
      </c>
      <c r="I14" s="79" t="s">
        <v>68</v>
      </c>
      <c r="J14" s="79">
        <v>2</v>
      </c>
      <c r="K14" s="79">
        <v>35</v>
      </c>
      <c r="L14" s="79">
        <v>5.7142859999999997E-2</v>
      </c>
    </row>
    <row r="15" spans="1:12" ht="14" customHeight="1" thickBot="1" x14ac:dyDescent="0.4">
      <c r="A15" s="95" t="s">
        <v>15</v>
      </c>
      <c r="B15" s="15" t="s">
        <v>19</v>
      </c>
      <c r="C15">
        <v>31</v>
      </c>
      <c r="D15" s="24">
        <f t="shared" si="0"/>
        <v>0.11428571428571428</v>
      </c>
      <c r="F15" s="1">
        <v>0.25</v>
      </c>
      <c r="H15" s="79" t="s">
        <v>66</v>
      </c>
      <c r="I15" s="79" t="s">
        <v>69</v>
      </c>
      <c r="J15" s="79">
        <v>5</v>
      </c>
      <c r="K15" s="79">
        <v>35</v>
      </c>
      <c r="L15" s="79">
        <v>0.14285713999999999</v>
      </c>
    </row>
    <row r="16" spans="1:12" ht="14" customHeight="1" thickBot="1" x14ac:dyDescent="0.4">
      <c r="A16" s="96" t="s">
        <v>15</v>
      </c>
      <c r="B16" s="16" t="s">
        <v>20</v>
      </c>
      <c r="C16">
        <v>34</v>
      </c>
      <c r="D16" s="24">
        <f t="shared" si="0"/>
        <v>2.8571428571428571E-2</v>
      </c>
      <c r="F16" s="38">
        <v>0</v>
      </c>
      <c r="H16" s="79" t="s">
        <v>66</v>
      </c>
      <c r="I16" s="79" t="s">
        <v>85</v>
      </c>
      <c r="J16" s="79">
        <v>3</v>
      </c>
      <c r="K16" s="79">
        <v>35</v>
      </c>
      <c r="L16" s="79">
        <v>8.5714289999999999E-2</v>
      </c>
    </row>
    <row r="17" spans="1:12" ht="14" customHeight="1" thickBot="1" x14ac:dyDescent="0.4">
      <c r="A17" s="94" t="s">
        <v>28</v>
      </c>
      <c r="B17" s="14" t="s">
        <v>29</v>
      </c>
      <c r="C17">
        <v>30</v>
      </c>
      <c r="D17" s="24">
        <f t="shared" si="0"/>
        <v>0.14285714285714285</v>
      </c>
      <c r="F17" s="42">
        <v>0.1875</v>
      </c>
      <c r="H17" s="79" t="s">
        <v>76</v>
      </c>
      <c r="I17" s="79" t="s">
        <v>77</v>
      </c>
      <c r="J17" s="79">
        <v>7</v>
      </c>
      <c r="K17" s="79">
        <v>35</v>
      </c>
      <c r="L17" s="79">
        <v>0.2</v>
      </c>
    </row>
    <row r="18" spans="1:12" ht="14" customHeight="1" thickBot="1" x14ac:dyDescent="0.4">
      <c r="A18" s="95"/>
      <c r="B18" s="15" t="s">
        <v>30</v>
      </c>
      <c r="C18">
        <v>32</v>
      </c>
      <c r="D18" s="24">
        <f t="shared" si="0"/>
        <v>8.5714285714285715E-2</v>
      </c>
      <c r="F18" s="45">
        <v>0.1875</v>
      </c>
      <c r="H18" s="79" t="s">
        <v>76</v>
      </c>
      <c r="I18" s="79" t="s">
        <v>78</v>
      </c>
      <c r="J18" s="79">
        <v>5</v>
      </c>
      <c r="K18" s="79">
        <v>35</v>
      </c>
      <c r="L18" s="79">
        <v>0.14285713999999999</v>
      </c>
    </row>
    <row r="19" spans="1:12" ht="14" customHeight="1" thickBot="1" x14ac:dyDescent="0.4">
      <c r="A19" s="95"/>
      <c r="B19" s="15" t="s">
        <v>31</v>
      </c>
      <c r="C19">
        <v>32</v>
      </c>
      <c r="D19" s="24">
        <f t="shared" si="0"/>
        <v>8.5714285714285715E-2</v>
      </c>
      <c r="F19" s="1">
        <v>0.1875</v>
      </c>
      <c r="H19" s="79" t="s">
        <v>76</v>
      </c>
      <c r="I19" s="79" t="s">
        <v>79</v>
      </c>
      <c r="J19" s="79">
        <v>5</v>
      </c>
      <c r="K19" s="79">
        <v>35</v>
      </c>
      <c r="L19" s="79">
        <v>0.14285713999999999</v>
      </c>
    </row>
    <row r="20" spans="1:12" ht="14" customHeight="1" thickBot="1" x14ac:dyDescent="0.4">
      <c r="A20" s="95"/>
      <c r="B20" s="15" t="s">
        <v>32</v>
      </c>
      <c r="C20">
        <v>28</v>
      </c>
      <c r="D20" s="24">
        <f t="shared" si="0"/>
        <v>0.2</v>
      </c>
      <c r="F20" s="1">
        <v>0.21875</v>
      </c>
      <c r="H20" s="79" t="s">
        <v>76</v>
      </c>
      <c r="I20" s="79" t="s">
        <v>80</v>
      </c>
      <c r="J20" s="79">
        <v>9</v>
      </c>
      <c r="K20" s="79">
        <v>35</v>
      </c>
      <c r="L20" s="79">
        <v>0.25714285999999997</v>
      </c>
    </row>
    <row r="21" spans="1:12" ht="14" customHeight="1" thickBot="1" x14ac:dyDescent="0.4">
      <c r="A21" s="95"/>
      <c r="B21" s="15" t="s">
        <v>33</v>
      </c>
      <c r="C21">
        <v>31</v>
      </c>
      <c r="D21" s="24">
        <f t="shared" si="0"/>
        <v>0.11428571428571428</v>
      </c>
      <c r="F21" s="1">
        <v>6.25E-2</v>
      </c>
      <c r="H21" s="79" t="s">
        <v>76</v>
      </c>
      <c r="I21" s="79" t="s">
        <v>81</v>
      </c>
      <c r="J21" s="79">
        <v>6</v>
      </c>
      <c r="K21" s="79">
        <v>35</v>
      </c>
      <c r="L21" s="79">
        <v>0.17142857</v>
      </c>
    </row>
    <row r="22" spans="1:12" ht="14" customHeight="1" thickBot="1" x14ac:dyDescent="0.4">
      <c r="A22" s="95"/>
      <c r="B22" s="15" t="s">
        <v>34</v>
      </c>
      <c r="C22">
        <v>17</v>
      </c>
      <c r="D22" s="24">
        <f t="shared" si="0"/>
        <v>0.51428571428571423</v>
      </c>
      <c r="F22" s="1">
        <v>0.5</v>
      </c>
      <c r="H22" s="79" t="s">
        <v>76</v>
      </c>
      <c r="I22" s="79" t="s">
        <v>82</v>
      </c>
      <c r="J22" s="79">
        <v>20</v>
      </c>
      <c r="K22" s="79">
        <v>35</v>
      </c>
      <c r="L22" s="79">
        <v>0.57142857000000002</v>
      </c>
    </row>
    <row r="23" spans="1:12" ht="14" customHeight="1" thickBot="1" x14ac:dyDescent="0.4">
      <c r="A23" s="95"/>
      <c r="B23" s="15" t="s">
        <v>35</v>
      </c>
      <c r="C23">
        <v>34</v>
      </c>
      <c r="D23" s="24">
        <f t="shared" si="0"/>
        <v>2.8571428571428571E-2</v>
      </c>
      <c r="F23" s="1">
        <v>9.375E-2</v>
      </c>
      <c r="H23" s="79" t="s">
        <v>76</v>
      </c>
      <c r="I23" s="79" t="s">
        <v>83</v>
      </c>
      <c r="J23" s="79">
        <v>3</v>
      </c>
      <c r="K23" s="79">
        <v>35</v>
      </c>
      <c r="L23" s="79">
        <v>8.5714289999999999E-2</v>
      </c>
    </row>
    <row r="24" spans="1:12" ht="14" customHeight="1" thickBot="1" x14ac:dyDescent="0.4">
      <c r="A24" s="95"/>
      <c r="B24" s="15" t="s">
        <v>36</v>
      </c>
      <c r="C24">
        <v>34</v>
      </c>
      <c r="D24" s="24">
        <f t="shared" si="0"/>
        <v>2.8571428571428571E-2</v>
      </c>
      <c r="F24" s="1">
        <v>0</v>
      </c>
      <c r="H24" s="79" t="s">
        <v>76</v>
      </c>
      <c r="I24" s="79" t="s">
        <v>86</v>
      </c>
      <c r="J24" s="79">
        <v>3</v>
      </c>
      <c r="K24" s="79">
        <v>35</v>
      </c>
      <c r="L24" s="79">
        <v>8.5714289999999999E-2</v>
      </c>
    </row>
    <row r="25" spans="1:12" ht="14" customHeight="1" thickBot="1" x14ac:dyDescent="0.4">
      <c r="A25" s="95"/>
      <c r="B25" s="17" t="s">
        <v>50</v>
      </c>
      <c r="C25">
        <v>35</v>
      </c>
      <c r="D25" s="24">
        <f t="shared" si="0"/>
        <v>0</v>
      </c>
      <c r="F25" s="1">
        <v>0</v>
      </c>
      <c r="H25" s="79" t="s">
        <v>76</v>
      </c>
      <c r="I25" s="79" t="s">
        <v>50</v>
      </c>
      <c r="J25" s="80">
        <v>0</v>
      </c>
      <c r="K25" s="80">
        <v>35</v>
      </c>
      <c r="L25" s="80">
        <v>0</v>
      </c>
    </row>
    <row r="26" spans="1:12" ht="14" customHeight="1" thickBot="1" x14ac:dyDescent="0.4">
      <c r="A26" s="95"/>
      <c r="B26" s="15" t="s">
        <v>37</v>
      </c>
      <c r="C26">
        <v>35</v>
      </c>
      <c r="D26" s="24">
        <f t="shared" si="0"/>
        <v>0</v>
      </c>
      <c r="F26" s="1">
        <v>3.125E-2</v>
      </c>
      <c r="H26" s="79" t="s">
        <v>76</v>
      </c>
      <c r="I26" s="79" t="s">
        <v>84</v>
      </c>
      <c r="J26" s="79">
        <v>2</v>
      </c>
      <c r="K26" s="79">
        <v>35</v>
      </c>
      <c r="L26" s="79">
        <v>5.7142859999999997E-2</v>
      </c>
    </row>
    <row r="27" spans="1:12" ht="14" customHeight="1" thickBot="1" x14ac:dyDescent="0.4">
      <c r="A27" s="96"/>
      <c r="B27" s="16" t="s">
        <v>38</v>
      </c>
      <c r="C27">
        <v>34</v>
      </c>
      <c r="D27" s="24">
        <f t="shared" si="0"/>
        <v>2.8571428571428571E-2</v>
      </c>
      <c r="F27" s="38">
        <v>3.125E-2</v>
      </c>
      <c r="H27" s="79" t="s">
        <v>76</v>
      </c>
      <c r="I27" s="79" t="s">
        <v>38</v>
      </c>
      <c r="J27" s="79">
        <v>3</v>
      </c>
      <c r="K27" s="79">
        <v>35</v>
      </c>
      <c r="L27" s="79">
        <v>8.5714289999999999E-2</v>
      </c>
    </row>
    <row r="28" spans="1:12" ht="14" customHeight="1" thickBot="1" x14ac:dyDescent="0.4">
      <c r="A28" s="94" t="s">
        <v>1</v>
      </c>
      <c r="B28" s="14" t="s">
        <v>2</v>
      </c>
      <c r="C28">
        <v>21</v>
      </c>
      <c r="D28" s="24">
        <f t="shared" si="0"/>
        <v>0.4</v>
      </c>
      <c r="F28" s="24">
        <v>0.3125</v>
      </c>
      <c r="H28" s="79" t="s">
        <v>54</v>
      </c>
      <c r="I28" s="79" t="s">
        <v>55</v>
      </c>
      <c r="J28" s="79">
        <v>16</v>
      </c>
      <c r="K28" s="79">
        <v>35</v>
      </c>
      <c r="L28" s="79">
        <v>0.45714285999999998</v>
      </c>
    </row>
    <row r="29" spans="1:12" ht="14" customHeight="1" thickBot="1" x14ac:dyDescent="0.4">
      <c r="A29" s="95"/>
      <c r="B29" s="15" t="s">
        <v>3</v>
      </c>
      <c r="C29">
        <v>27</v>
      </c>
      <c r="D29" s="24">
        <f t="shared" si="0"/>
        <v>0.22857142857142856</v>
      </c>
      <c r="F29" s="1">
        <v>0.5625</v>
      </c>
      <c r="H29" s="79" t="s">
        <v>54</v>
      </c>
      <c r="I29" s="79" t="s">
        <v>56</v>
      </c>
      <c r="J29" s="79">
        <v>10</v>
      </c>
      <c r="K29" s="79">
        <v>35</v>
      </c>
      <c r="L29" s="79">
        <v>0.28571428999999998</v>
      </c>
    </row>
    <row r="30" spans="1:12" ht="14" customHeight="1" thickBot="1" x14ac:dyDescent="0.4">
      <c r="A30" s="95"/>
      <c r="B30" s="15" t="s">
        <v>4</v>
      </c>
      <c r="C30">
        <v>26</v>
      </c>
      <c r="D30" s="24">
        <f t="shared" si="0"/>
        <v>0.25714285714285712</v>
      </c>
      <c r="F30" s="1">
        <v>0.21875</v>
      </c>
      <c r="H30" s="79" t="s">
        <v>54</v>
      </c>
      <c r="I30" s="79" t="s">
        <v>57</v>
      </c>
      <c r="J30" s="79">
        <v>11</v>
      </c>
      <c r="K30" s="79">
        <v>35</v>
      </c>
      <c r="L30" s="79">
        <v>0.31428571</v>
      </c>
    </row>
    <row r="31" spans="1:12" ht="14" customHeight="1" thickBot="1" x14ac:dyDescent="0.4">
      <c r="A31" s="95"/>
      <c r="B31" s="15" t="s">
        <v>5</v>
      </c>
      <c r="C31">
        <v>31</v>
      </c>
      <c r="D31" s="24">
        <f t="shared" si="0"/>
        <v>0.11428571428571428</v>
      </c>
      <c r="F31" s="1">
        <v>0.25</v>
      </c>
      <c r="H31" s="79" t="s">
        <v>54</v>
      </c>
      <c r="I31" s="79" t="s">
        <v>5</v>
      </c>
      <c r="J31" s="79">
        <v>6</v>
      </c>
      <c r="K31" s="79">
        <v>35</v>
      </c>
      <c r="L31" s="79">
        <v>0.17142857</v>
      </c>
    </row>
    <row r="32" spans="1:12" ht="14" customHeight="1" thickBot="1" x14ac:dyDescent="0.4">
      <c r="A32" s="95"/>
      <c r="B32" s="15" t="s">
        <v>6</v>
      </c>
      <c r="C32">
        <v>27</v>
      </c>
      <c r="D32" s="24">
        <f t="shared" si="0"/>
        <v>0.22857142857142856</v>
      </c>
      <c r="F32" s="1">
        <v>0.28125</v>
      </c>
      <c r="H32" s="79" t="s">
        <v>54</v>
      </c>
      <c r="I32" s="79" t="s">
        <v>58</v>
      </c>
      <c r="J32" s="79">
        <v>9</v>
      </c>
      <c r="K32" s="79">
        <v>35</v>
      </c>
      <c r="L32" s="79">
        <v>0.25714285999999997</v>
      </c>
    </row>
    <row r="33" spans="1:12" ht="14" customHeight="1" thickBot="1" x14ac:dyDescent="0.4">
      <c r="A33" s="95"/>
      <c r="B33" s="15" t="s">
        <v>7</v>
      </c>
      <c r="C33">
        <v>18</v>
      </c>
      <c r="D33" s="24">
        <f t="shared" si="0"/>
        <v>0.48571428571428571</v>
      </c>
      <c r="F33" s="1">
        <v>0.5625</v>
      </c>
      <c r="H33" s="79" t="s">
        <v>54</v>
      </c>
      <c r="I33" s="79" t="s">
        <v>59</v>
      </c>
      <c r="J33" s="79">
        <v>18</v>
      </c>
      <c r="K33" s="79">
        <v>35</v>
      </c>
      <c r="L33" s="79">
        <v>0.51428571000000001</v>
      </c>
    </row>
    <row r="34" spans="1:12" ht="13.5" customHeight="1" thickBot="1" x14ac:dyDescent="0.4">
      <c r="A34" s="95"/>
      <c r="B34" s="15" t="s">
        <v>8</v>
      </c>
      <c r="C34">
        <v>7</v>
      </c>
      <c r="D34" s="24">
        <f t="shared" si="0"/>
        <v>0.8</v>
      </c>
      <c r="F34" s="1">
        <v>0.84375</v>
      </c>
      <c r="H34" s="79" t="s">
        <v>54</v>
      </c>
      <c r="I34" s="79" t="s">
        <v>60</v>
      </c>
      <c r="J34" s="79">
        <v>29</v>
      </c>
      <c r="K34" s="79">
        <v>35</v>
      </c>
      <c r="L34" s="79">
        <v>0.82857143</v>
      </c>
    </row>
    <row r="35" spans="1:12" ht="14" customHeight="1" thickBot="1" x14ac:dyDescent="0.4">
      <c r="A35" s="96"/>
      <c r="B35" s="16" t="s">
        <v>9</v>
      </c>
      <c r="C35">
        <v>25</v>
      </c>
      <c r="D35" s="24">
        <f t="shared" si="0"/>
        <v>0.2857142857142857</v>
      </c>
      <c r="F35" s="38">
        <v>0.1875</v>
      </c>
      <c r="H35" s="79" t="s">
        <v>54</v>
      </c>
      <c r="I35" s="79" t="s">
        <v>61</v>
      </c>
      <c r="J35" s="79">
        <v>12</v>
      </c>
      <c r="K35" s="79">
        <v>35</v>
      </c>
      <c r="L35" s="79">
        <v>0.34285714</v>
      </c>
    </row>
  </sheetData>
  <mergeCells count="6">
    <mergeCell ref="A17:A27"/>
    <mergeCell ref="A28:A35"/>
    <mergeCell ref="A2:A4"/>
    <mergeCell ref="A5:A7"/>
    <mergeCell ref="A8:A11"/>
    <mergeCell ref="A12:A16"/>
  </mergeCells>
  <conditionalFormatting sqref="F2:F35">
    <cfRule type="dataBar" priority="5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{A0328E61-A32A-4D3E-B2DB-BD381279EF89}</x14:id>
        </ext>
      </extLst>
    </cfRule>
    <cfRule type="top10" dxfId="1" priority="6" rank="1"/>
  </conditionalFormatting>
  <conditionalFormatting sqref="D2:D35">
    <cfRule type="dataBar" priority="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{DA124517-F3D5-45B9-87AD-92EBADD422C2}</x14:id>
        </ext>
      </extLst>
    </cfRule>
    <cfRule type="top10" dxfId="0" priority="2" rank="1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0328E61-A32A-4D3E-B2DB-BD381279EF8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F2:F35</xm:sqref>
        </x14:conditionalFormatting>
        <x14:conditionalFormatting xmlns:xm="http://schemas.microsoft.com/office/excel/2006/main">
          <x14:cfRule type="dataBar" id="{DA124517-F3D5-45B9-87AD-92EBADD422C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D2:D35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tbl_2021_sum_statements_incis_p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Andy.Kingham</dc:creator>
  <cp:lastModifiedBy>Andy.Kingham</cp:lastModifiedBy>
  <cp:lastPrinted>2022-04-01T20:14:16Z</cp:lastPrinted>
  <dcterms:created xsi:type="dcterms:W3CDTF">2022-03-24T15:08:00Z</dcterms:created>
  <dcterms:modified xsi:type="dcterms:W3CDTF">2022-04-05T15:46:13Z</dcterms:modified>
</cp:coreProperties>
</file>