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24000" windowHeight="14250"/>
  </bookViews>
  <sheets>
    <sheet name="dmis2019_groundfish_discard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4" i="1"/>
  <c r="F25" i="1"/>
  <c r="F26" i="1"/>
  <c r="F27" i="1"/>
  <c r="F28" i="1"/>
  <c r="F2" i="1"/>
  <c r="E28" i="1"/>
  <c r="E27" i="1"/>
  <c r="E26" i="1"/>
  <c r="E25" i="1"/>
  <c r="E24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<sst xmlns="http://schemas.openxmlformats.org/spreadsheetml/2006/main" count="94" uniqueCount="62">
  <si>
    <t>NESPP3</t>
  </si>
  <si>
    <t>STOCK_ID</t>
  </si>
  <si>
    <t>COMNAME</t>
  </si>
  <si>
    <t>DMIS_DISCARD</t>
  </si>
  <si>
    <t>CODGBE</t>
  </si>
  <si>
    <t>COD</t>
  </si>
  <si>
    <t>PLAGMMA</t>
  </si>
  <si>
    <t>FLOUNDER, AMERICAN PLAICE /DAB</t>
  </si>
  <si>
    <t>YELCCGM</t>
  </si>
  <si>
    <t>FLOUNDER, YELLOWTAIL</t>
  </si>
  <si>
    <t>UNKNOWN_COD</t>
  </si>
  <si>
    <t>NA</t>
  </si>
  <si>
    <t>HADGBW</t>
  </si>
  <si>
    <t>HADDOCK</t>
  </si>
  <si>
    <t>WITGMMA</t>
  </si>
  <si>
    <t>FLOUNDER, WITCH / GRAY SOLE</t>
  </si>
  <si>
    <t>FLDSNEMA</t>
  </si>
  <si>
    <t>FLOUNDER, SAND-DAB / WINDOWPANE / B</t>
  </si>
  <si>
    <t>FLWGMSS</t>
  </si>
  <si>
    <t>FLOUNDER, WINTER / BLACKBACK</t>
  </si>
  <si>
    <t>CODGMSS</t>
  </si>
  <si>
    <t>HALGMMA</t>
  </si>
  <si>
    <t>HALIBUT, ATLANTIC</t>
  </si>
  <si>
    <t>UNKNOWN_FLYT</t>
  </si>
  <si>
    <t>YELGB</t>
  </si>
  <si>
    <t>FLGMGBSS</t>
  </si>
  <si>
    <t>HKWGMMA</t>
  </si>
  <si>
    <t>HAKE, WHITE</t>
  </si>
  <si>
    <t>REDGMGBSS</t>
  </si>
  <si>
    <t>REDFISH / OCEAN PERCH</t>
  </si>
  <si>
    <t>UNKNOWN_FLSD</t>
  </si>
  <si>
    <t>FLWGB</t>
  </si>
  <si>
    <t>POKGMASS</t>
  </si>
  <si>
    <t>POLLOCK</t>
  </si>
  <si>
    <t>HADGM</t>
  </si>
  <si>
    <t>OPTGMMA</t>
  </si>
  <si>
    <t>OCEAN POUT</t>
  </si>
  <si>
    <t>WOLGMMA</t>
  </si>
  <si>
    <t>WOLFFISH / OCEAN CATFISH</t>
  </si>
  <si>
    <t>FLWSNEMA</t>
  </si>
  <si>
    <t>HADGBE</t>
  </si>
  <si>
    <t>UNKNOWN_FLBB</t>
  </si>
  <si>
    <t>CODGBW</t>
  </si>
  <si>
    <t>YELSNE</t>
  </si>
  <si>
    <t>UNKNOWN_HADD</t>
  </si>
  <si>
    <t>SPECIES_ITIS_EVAL</t>
  </si>
  <si>
    <t>CCGOM</t>
  </si>
  <si>
    <t>EGB</t>
  </si>
  <si>
    <t>GB</t>
  </si>
  <si>
    <t>GB_SNE</t>
  </si>
  <si>
    <t>GBGOM</t>
  </si>
  <si>
    <t>GBK</t>
  </si>
  <si>
    <t>GOM</t>
  </si>
  <si>
    <t>MA</t>
  </si>
  <si>
    <t>NE</t>
  </si>
  <si>
    <t>OTHER</t>
  </si>
  <si>
    <t>SNE</t>
  </si>
  <si>
    <t>SNEMA</t>
  </si>
  <si>
    <t>WGB</t>
  </si>
  <si>
    <t>WGB and South</t>
  </si>
  <si>
    <t>CAMS Discard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</si>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</sst>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0" xfId="0" applyAlignment="1">
      <alignment wrapText="1"/>
    </xf>
    <xf numFmtId="165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G27" sqref="G27"/>
    </sheetView>
  </sheetViews>
  <sheetFormatPr defaultRowHeight="15" x14ac:dyDescent="0.25"/>
  <cols>
    <col min="1" max="1" width="7.7109375" bestFit="1" customWidth="1"/>
    <col min="2" max="2" width="17.42578125" bestFit="1" customWidth="1"/>
    <col min="3" max="3" width="39.7109375" bestFit="1" customWidth="1"/>
    <col min="4" max="4" width="14.42578125" bestFit="1" customWidth="1"/>
    <col min="5" max="5" width="13.140625" bestFit="1" customWidth="1"/>
    <col min="8" max="8" width="27.7109375" style="2" customWidth="1"/>
    <col min="9" max="9" width="17.7109375" bestFit="1" customWidth="1"/>
    <col min="10" max="10" width="7.7109375" bestFit="1" customWidth="1"/>
    <col min="11" max="11" width="6" bestFit="1" customWidth="1"/>
    <col min="12" max="12" width="5" bestFit="1" customWidth="1"/>
    <col min="13" max="14" width="7.85546875" bestFit="1" customWidth="1"/>
    <col min="15" max="15" width="6" bestFit="1" customWidth="1"/>
    <col min="16" max="16" width="7" bestFit="1" customWidth="1"/>
    <col min="17" max="17" width="4" bestFit="1" customWidth="1"/>
    <col min="18" max="18" width="7" bestFit="1" customWidth="1"/>
    <col min="19" max="19" width="6.85546875" bestFit="1" customWidth="1"/>
    <col min="20" max="20" width="4.42578125" bestFit="1" customWidth="1"/>
    <col min="21" max="21" width="7.42578125" bestFit="1" customWidth="1"/>
    <col min="22" max="22" width="6" bestFit="1" customWidth="1"/>
    <col min="23" max="23" width="14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61</v>
      </c>
    </row>
    <row r="2" spans="1:23" x14ac:dyDescent="0.25">
      <c r="A2">
        <v>82</v>
      </c>
      <c r="B2" t="s">
        <v>4</v>
      </c>
      <c r="C2" t="s">
        <v>5</v>
      </c>
      <c r="D2" s="3">
        <v>6383</v>
      </c>
      <c r="E2" s="3">
        <f>K9</f>
        <v>5579</v>
      </c>
      <c r="F2" s="4">
        <f>E2-D2</f>
        <v>-804</v>
      </c>
    </row>
    <row r="3" spans="1:23" x14ac:dyDescent="0.25">
      <c r="A3">
        <v>82</v>
      </c>
      <c r="B3" t="s">
        <v>42</v>
      </c>
      <c r="C3" t="s">
        <v>5</v>
      </c>
      <c r="D3" s="3">
        <v>11052</v>
      </c>
      <c r="E3" s="3">
        <f>V9</f>
        <v>13845</v>
      </c>
      <c r="F3" s="4">
        <f t="shared" ref="F3:F28" si="0">E3-D3</f>
        <v>2793</v>
      </c>
    </row>
    <row r="4" spans="1:23" x14ac:dyDescent="0.25">
      <c r="A4">
        <v>82</v>
      </c>
      <c r="B4" t="s">
        <v>20</v>
      </c>
      <c r="C4" t="s">
        <v>5</v>
      </c>
      <c r="D4" s="3">
        <v>29973</v>
      </c>
      <c r="E4" s="3">
        <f>P9</f>
        <v>14032</v>
      </c>
      <c r="F4" s="4">
        <f t="shared" si="0"/>
        <v>-15941</v>
      </c>
    </row>
    <row r="5" spans="1:23" x14ac:dyDescent="0.25">
      <c r="A5">
        <v>125</v>
      </c>
      <c r="B5" t="s">
        <v>16</v>
      </c>
      <c r="C5" t="s">
        <v>17</v>
      </c>
      <c r="D5" s="3">
        <v>71974</v>
      </c>
      <c r="E5" s="3">
        <f>U13</f>
        <v>54047</v>
      </c>
      <c r="F5" s="4">
        <f t="shared" si="0"/>
        <v>-17927</v>
      </c>
    </row>
    <row r="6" spans="1:23" x14ac:dyDescent="0.25">
      <c r="A6">
        <v>125</v>
      </c>
      <c r="B6" t="s">
        <v>25</v>
      </c>
      <c r="C6" t="s">
        <v>17</v>
      </c>
      <c r="D6" s="3">
        <v>48082</v>
      </c>
      <c r="E6" s="3">
        <f>N13</f>
        <v>68342</v>
      </c>
      <c r="F6" s="4">
        <f t="shared" si="0"/>
        <v>20260</v>
      </c>
    </row>
    <row r="7" spans="1:23" x14ac:dyDescent="0.25">
      <c r="A7">
        <v>120</v>
      </c>
      <c r="B7" t="s">
        <v>31</v>
      </c>
      <c r="C7" t="s">
        <v>19</v>
      </c>
      <c r="D7" s="3">
        <v>1974</v>
      </c>
      <c r="E7" s="3">
        <f>L11</f>
        <v>1367</v>
      </c>
      <c r="F7" s="4">
        <f t="shared" si="0"/>
        <v>-607</v>
      </c>
      <c r="H7" s="2" t="s">
        <v>2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  <c r="V7" s="1" t="s">
        <v>58</v>
      </c>
      <c r="W7" s="1" t="s">
        <v>59</v>
      </c>
    </row>
    <row r="8" spans="1:23" x14ac:dyDescent="0.25">
      <c r="A8">
        <v>120</v>
      </c>
      <c r="B8" t="s">
        <v>18</v>
      </c>
      <c r="C8" t="s">
        <v>19</v>
      </c>
      <c r="D8" s="3">
        <v>3810</v>
      </c>
      <c r="E8" s="3">
        <f>P11</f>
        <v>3047</v>
      </c>
      <c r="F8" s="4">
        <f t="shared" si="0"/>
        <v>-763</v>
      </c>
      <c r="H8" s="2" t="s">
        <v>9</v>
      </c>
      <c r="I8" s="1">
        <v>172909</v>
      </c>
      <c r="J8" s="1">
        <v>22800</v>
      </c>
      <c r="K8" s="1"/>
      <c r="L8" s="1">
        <v>834</v>
      </c>
      <c r="M8" s="1"/>
      <c r="N8" s="1"/>
      <c r="O8" s="1"/>
      <c r="P8" s="1"/>
      <c r="Q8" s="1">
        <v>0</v>
      </c>
      <c r="R8" s="1"/>
      <c r="S8" s="1"/>
      <c r="T8" s="1">
        <v>190</v>
      </c>
      <c r="U8" s="1"/>
      <c r="V8" s="1"/>
      <c r="W8" s="1"/>
    </row>
    <row r="9" spans="1:23" x14ac:dyDescent="0.25">
      <c r="A9">
        <v>120</v>
      </c>
      <c r="B9" t="s">
        <v>39</v>
      </c>
      <c r="C9" t="s">
        <v>19</v>
      </c>
      <c r="D9" s="3">
        <v>5789</v>
      </c>
      <c r="E9" s="3">
        <f>U11</f>
        <v>11524</v>
      </c>
      <c r="F9" s="4">
        <f t="shared" si="0"/>
        <v>5735</v>
      </c>
      <c r="H9" s="2" t="s">
        <v>5</v>
      </c>
      <c r="I9" s="1">
        <v>164712</v>
      </c>
      <c r="J9" s="1"/>
      <c r="K9" s="1">
        <v>5579</v>
      </c>
      <c r="L9" s="1"/>
      <c r="M9" s="1"/>
      <c r="N9" s="1"/>
      <c r="O9" s="1"/>
      <c r="P9" s="1">
        <v>14032</v>
      </c>
      <c r="Q9" s="1">
        <v>21</v>
      </c>
      <c r="R9" s="1"/>
      <c r="S9" s="1"/>
      <c r="T9" s="1">
        <v>85</v>
      </c>
      <c r="U9" s="1"/>
      <c r="V9" s="1">
        <v>13845</v>
      </c>
      <c r="W9" s="1"/>
    </row>
    <row r="10" spans="1:23" x14ac:dyDescent="0.25">
      <c r="A10">
        <v>148</v>
      </c>
      <c r="B10" t="s">
        <v>40</v>
      </c>
      <c r="C10" t="s">
        <v>13</v>
      </c>
      <c r="D10" s="3">
        <v>107176</v>
      </c>
      <c r="E10" s="3">
        <f>K10</f>
        <v>43085</v>
      </c>
      <c r="F10" s="4">
        <f t="shared" si="0"/>
        <v>-64091</v>
      </c>
      <c r="H10" s="2" t="s">
        <v>13</v>
      </c>
      <c r="I10" s="1">
        <v>164744</v>
      </c>
      <c r="J10" s="1"/>
      <c r="K10" s="1">
        <v>43085</v>
      </c>
      <c r="L10" s="1"/>
      <c r="M10" s="1"/>
      <c r="N10" s="1"/>
      <c r="O10" s="1"/>
      <c r="P10" s="1">
        <v>150360</v>
      </c>
      <c r="Q10" s="1">
        <v>2</v>
      </c>
      <c r="R10" s="1"/>
      <c r="S10" s="1"/>
      <c r="T10" s="1"/>
      <c r="U10" s="1"/>
      <c r="V10" s="1"/>
      <c r="W10" s="1">
        <v>554947</v>
      </c>
    </row>
    <row r="11" spans="1:23" ht="30" x14ac:dyDescent="0.25">
      <c r="A11">
        <v>148</v>
      </c>
      <c r="B11" t="s">
        <v>12</v>
      </c>
      <c r="C11" t="s">
        <v>13</v>
      </c>
      <c r="D11" s="3">
        <v>384367</v>
      </c>
      <c r="E11" s="3">
        <f>W10</f>
        <v>554947</v>
      </c>
      <c r="F11" s="4">
        <f t="shared" si="0"/>
        <v>170580</v>
      </c>
      <c r="H11" s="2" t="s">
        <v>19</v>
      </c>
      <c r="I11" s="1">
        <v>172905</v>
      </c>
      <c r="J11" s="1"/>
      <c r="K11" s="1"/>
      <c r="L11" s="1">
        <v>1367</v>
      </c>
      <c r="M11" s="1"/>
      <c r="N11" s="1"/>
      <c r="O11" s="1"/>
      <c r="P11" s="1">
        <v>3047</v>
      </c>
      <c r="Q11" s="1"/>
      <c r="R11" s="1"/>
      <c r="S11" s="1"/>
      <c r="T11" s="1"/>
      <c r="U11" s="1">
        <v>11524</v>
      </c>
      <c r="V11" s="1"/>
      <c r="W11" s="1"/>
    </row>
    <row r="12" spans="1:23" x14ac:dyDescent="0.25">
      <c r="A12">
        <v>148</v>
      </c>
      <c r="B12" t="s">
        <v>34</v>
      </c>
      <c r="C12" t="s">
        <v>13</v>
      </c>
      <c r="D12" s="3">
        <v>202985</v>
      </c>
      <c r="E12" s="3">
        <f>P10</f>
        <v>150360</v>
      </c>
      <c r="F12" s="4">
        <f t="shared" si="0"/>
        <v>-52625</v>
      </c>
      <c r="H12" s="2" t="s">
        <v>36</v>
      </c>
      <c r="I12" s="1">
        <v>630979</v>
      </c>
      <c r="J12" s="1"/>
      <c r="K12" s="1"/>
      <c r="L12" s="1"/>
      <c r="M12" s="1">
        <v>92429</v>
      </c>
      <c r="N12" s="1"/>
      <c r="O12" s="1"/>
      <c r="P12" s="1">
        <v>19890</v>
      </c>
      <c r="Q12" s="1"/>
      <c r="R12" s="1"/>
      <c r="S12" s="1"/>
      <c r="T12" s="1"/>
      <c r="U12" s="1"/>
      <c r="V12" s="1"/>
      <c r="W12" s="1"/>
    </row>
    <row r="13" spans="1:23" ht="30" x14ac:dyDescent="0.25">
      <c r="A13">
        <v>159</v>
      </c>
      <c r="B13" t="s">
        <v>21</v>
      </c>
      <c r="C13" t="s">
        <v>22</v>
      </c>
      <c r="D13" s="3">
        <v>103889</v>
      </c>
      <c r="E13" s="3">
        <f>R20</f>
        <v>163486</v>
      </c>
      <c r="F13" s="4">
        <f t="shared" si="0"/>
        <v>59597</v>
      </c>
      <c r="H13" s="2" t="s">
        <v>17</v>
      </c>
      <c r="I13" s="1">
        <v>172746</v>
      </c>
      <c r="J13" s="1"/>
      <c r="K13" s="1"/>
      <c r="L13" s="1"/>
      <c r="M13" s="1"/>
      <c r="N13" s="1">
        <v>68342</v>
      </c>
      <c r="O13" s="1"/>
      <c r="P13" s="1"/>
      <c r="Q13" s="1"/>
      <c r="R13" s="1"/>
      <c r="S13" s="1"/>
      <c r="T13" s="1"/>
      <c r="U13" s="1">
        <v>54047</v>
      </c>
      <c r="V13" s="1"/>
      <c r="W13" s="1"/>
    </row>
    <row r="14" spans="1:23" ht="30" x14ac:dyDescent="0.25">
      <c r="A14">
        <v>154</v>
      </c>
      <c r="B14" t="s">
        <v>26</v>
      </c>
      <c r="C14" t="s">
        <v>27</v>
      </c>
      <c r="D14" s="3">
        <v>21184</v>
      </c>
      <c r="E14" s="3">
        <f>R18</f>
        <v>26492</v>
      </c>
      <c r="F14" s="4">
        <f t="shared" si="0"/>
        <v>5308</v>
      </c>
      <c r="H14" s="2" t="s">
        <v>15</v>
      </c>
      <c r="I14" s="1">
        <v>172873</v>
      </c>
      <c r="J14" s="1"/>
      <c r="K14" s="1"/>
      <c r="L14" s="1"/>
      <c r="M14" s="1"/>
      <c r="N14" s="1">
        <v>92235</v>
      </c>
      <c r="O14" s="1"/>
      <c r="P14" s="1"/>
      <c r="Q14" s="1"/>
      <c r="R14" s="1"/>
      <c r="S14" s="1">
        <v>794</v>
      </c>
      <c r="T14" s="1"/>
      <c r="U14" s="1"/>
      <c r="V14" s="1"/>
      <c r="W14" s="1"/>
    </row>
    <row r="15" spans="1:23" x14ac:dyDescent="0.25">
      <c r="A15">
        <v>250</v>
      </c>
      <c r="B15" t="s">
        <v>35</v>
      </c>
      <c r="C15" t="s">
        <v>36</v>
      </c>
      <c r="D15" s="3">
        <v>41017</v>
      </c>
      <c r="E15" s="3">
        <f>P12</f>
        <v>19890</v>
      </c>
      <c r="F15" s="4">
        <f t="shared" si="0"/>
        <v>-21127</v>
      </c>
      <c r="H15" s="2" t="s">
        <v>38</v>
      </c>
      <c r="I15" s="1">
        <v>171341</v>
      </c>
      <c r="J15" s="1"/>
      <c r="K15" s="1"/>
      <c r="L15" s="1"/>
      <c r="M15" s="1"/>
      <c r="N15" s="1"/>
      <c r="O15" s="1">
        <v>235</v>
      </c>
      <c r="P15" s="1">
        <v>85117</v>
      </c>
      <c r="Q15" s="1">
        <v>0</v>
      </c>
      <c r="R15" s="1"/>
      <c r="S15" s="1"/>
      <c r="T15" s="1"/>
      <c r="U15" s="1"/>
      <c r="V15" s="1"/>
      <c r="W15" s="1"/>
    </row>
    <row r="16" spans="1:23" ht="30" x14ac:dyDescent="0.25">
      <c r="A16">
        <v>124</v>
      </c>
      <c r="B16" t="s">
        <v>6</v>
      </c>
      <c r="C16" t="s">
        <v>7</v>
      </c>
      <c r="D16" s="3">
        <v>109023</v>
      </c>
      <c r="E16" s="3">
        <f>N13</f>
        <v>68342</v>
      </c>
      <c r="F16" s="4">
        <f t="shared" si="0"/>
        <v>-40681</v>
      </c>
      <c r="H16" s="2" t="s">
        <v>7</v>
      </c>
      <c r="I16" s="1">
        <v>172877</v>
      </c>
      <c r="J16" s="1"/>
      <c r="K16" s="1"/>
      <c r="L16" s="1"/>
      <c r="M16" s="1"/>
      <c r="N16" s="1"/>
      <c r="O16" s="1">
        <v>44901</v>
      </c>
      <c r="P16" s="1">
        <v>108088</v>
      </c>
      <c r="Q16" s="1">
        <v>0</v>
      </c>
      <c r="R16" s="1"/>
      <c r="S16" s="1"/>
      <c r="T16" s="1">
        <v>811</v>
      </c>
      <c r="U16" s="1"/>
      <c r="V16" s="1"/>
      <c r="W16" s="1"/>
    </row>
    <row r="17" spans="1:23" x14ac:dyDescent="0.25">
      <c r="A17">
        <v>270</v>
      </c>
      <c r="B17" t="s">
        <v>32</v>
      </c>
      <c r="C17" t="s">
        <v>33</v>
      </c>
      <c r="D17" s="3">
        <v>162629</v>
      </c>
      <c r="E17" s="3">
        <f>R17</f>
        <v>194225</v>
      </c>
      <c r="F17" s="4">
        <f t="shared" si="0"/>
        <v>31596</v>
      </c>
      <c r="H17" s="2" t="s">
        <v>33</v>
      </c>
      <c r="I17" s="1">
        <v>164727</v>
      </c>
      <c r="J17" s="1"/>
      <c r="K17" s="1"/>
      <c r="L17" s="1"/>
      <c r="M17" s="1"/>
      <c r="N17" s="1"/>
      <c r="O17" s="1"/>
      <c r="P17" s="1"/>
      <c r="Q17" s="1">
        <v>0</v>
      </c>
      <c r="R17" s="1">
        <v>194225</v>
      </c>
      <c r="S17" s="1"/>
      <c r="T17" s="1"/>
      <c r="U17" s="1"/>
      <c r="V17" s="1"/>
      <c r="W17" s="1"/>
    </row>
    <row r="18" spans="1:23" x14ac:dyDescent="0.25">
      <c r="A18">
        <v>240</v>
      </c>
      <c r="B18" t="s">
        <v>28</v>
      </c>
      <c r="C18" t="s">
        <v>29</v>
      </c>
      <c r="D18" s="3">
        <v>91553</v>
      </c>
      <c r="E18" s="3">
        <f>R19</f>
        <v>120402</v>
      </c>
      <c r="F18" s="4">
        <f t="shared" si="0"/>
        <v>28849</v>
      </c>
      <c r="H18" s="2" t="s">
        <v>27</v>
      </c>
      <c r="I18" s="1">
        <v>164732</v>
      </c>
      <c r="J18" s="1"/>
      <c r="K18" s="1"/>
      <c r="L18" s="1"/>
      <c r="M18" s="1"/>
      <c r="N18" s="1"/>
      <c r="O18" s="1"/>
      <c r="P18" s="1"/>
      <c r="Q18" s="1">
        <v>20</v>
      </c>
      <c r="R18" s="1">
        <v>26492</v>
      </c>
      <c r="S18" s="1"/>
      <c r="T18" s="1"/>
      <c r="U18" s="1"/>
      <c r="V18" s="1"/>
      <c r="W18" s="1"/>
    </row>
    <row r="19" spans="1:23" x14ac:dyDescent="0.25">
      <c r="A19">
        <v>82</v>
      </c>
      <c r="B19" t="s">
        <v>10</v>
      </c>
      <c r="C19" t="s">
        <v>5</v>
      </c>
      <c r="D19" s="3" t="s">
        <v>11</v>
      </c>
      <c r="E19" s="3"/>
      <c r="F19" s="4"/>
      <c r="H19" s="2" t="s">
        <v>29</v>
      </c>
      <c r="I19" s="1">
        <v>166774</v>
      </c>
      <c r="J19" s="1"/>
      <c r="K19" s="1"/>
      <c r="L19" s="1"/>
      <c r="M19" s="1"/>
      <c r="N19" s="1"/>
      <c r="O19" s="1"/>
      <c r="P19" s="1"/>
      <c r="Q19" s="1">
        <v>0</v>
      </c>
      <c r="R19" s="1">
        <v>120402</v>
      </c>
      <c r="S19" s="1"/>
      <c r="T19" s="1"/>
      <c r="U19" s="1"/>
      <c r="V19" s="1"/>
      <c r="W19" s="1"/>
    </row>
    <row r="20" spans="1:23" x14ac:dyDescent="0.25">
      <c r="A20">
        <v>120</v>
      </c>
      <c r="B20" t="s">
        <v>41</v>
      </c>
      <c r="C20" t="s">
        <v>19</v>
      </c>
      <c r="D20" s="3" t="s">
        <v>11</v>
      </c>
      <c r="E20" s="3"/>
      <c r="F20" s="4"/>
      <c r="H20" s="2" t="s">
        <v>22</v>
      </c>
      <c r="I20" s="1">
        <v>172933</v>
      </c>
      <c r="J20" s="1"/>
      <c r="K20" s="1"/>
      <c r="L20" s="1"/>
      <c r="M20" s="1"/>
      <c r="N20" s="1"/>
      <c r="O20" s="1"/>
      <c r="P20" s="1"/>
      <c r="Q20" s="1">
        <v>0</v>
      </c>
      <c r="R20" s="1">
        <v>163486</v>
      </c>
      <c r="S20" s="1"/>
      <c r="T20" s="1"/>
      <c r="U20" s="1"/>
      <c r="V20" s="1"/>
      <c r="W20" s="1"/>
    </row>
    <row r="21" spans="1:23" x14ac:dyDescent="0.25">
      <c r="A21">
        <v>125</v>
      </c>
      <c r="B21" t="s">
        <v>30</v>
      </c>
      <c r="C21" t="s">
        <v>17</v>
      </c>
      <c r="D21" s="3" t="s">
        <v>11</v>
      </c>
      <c r="E21" s="3"/>
      <c r="F21" s="4"/>
    </row>
    <row r="22" spans="1:23" x14ac:dyDescent="0.25">
      <c r="A22">
        <v>123</v>
      </c>
      <c r="B22" t="s">
        <v>23</v>
      </c>
      <c r="C22" t="s">
        <v>9</v>
      </c>
      <c r="D22" s="3" t="s">
        <v>11</v>
      </c>
      <c r="E22" s="3"/>
      <c r="F22" s="4"/>
    </row>
    <row r="23" spans="1:23" x14ac:dyDescent="0.25">
      <c r="A23">
        <v>148</v>
      </c>
      <c r="B23" t="s">
        <v>44</v>
      </c>
      <c r="C23" t="s">
        <v>13</v>
      </c>
      <c r="D23" s="3" t="s">
        <v>11</v>
      </c>
      <c r="E23" s="3"/>
      <c r="F23" s="4"/>
    </row>
    <row r="24" spans="1:23" x14ac:dyDescent="0.25">
      <c r="A24">
        <v>122</v>
      </c>
      <c r="B24" t="s">
        <v>14</v>
      </c>
      <c r="C24" t="s">
        <v>15</v>
      </c>
      <c r="D24" s="3">
        <v>83644</v>
      </c>
      <c r="E24" s="3">
        <f>N14</f>
        <v>92235</v>
      </c>
      <c r="F24" s="4">
        <f t="shared" si="0"/>
        <v>8591</v>
      </c>
    </row>
    <row r="25" spans="1:23" x14ac:dyDescent="0.25">
      <c r="A25">
        <v>512</v>
      </c>
      <c r="B25" t="s">
        <v>37</v>
      </c>
      <c r="C25" t="s">
        <v>38</v>
      </c>
      <c r="D25" s="3">
        <v>5352</v>
      </c>
      <c r="E25" s="3">
        <f>P15</f>
        <v>85117</v>
      </c>
      <c r="F25" s="4">
        <f t="shared" si="0"/>
        <v>79765</v>
      </c>
    </row>
    <row r="26" spans="1:23" x14ac:dyDescent="0.25">
      <c r="A26">
        <v>123</v>
      </c>
      <c r="B26" t="s">
        <v>8</v>
      </c>
      <c r="C26" t="s">
        <v>9</v>
      </c>
      <c r="D26" s="3">
        <v>32835</v>
      </c>
      <c r="E26" s="3">
        <f>J8</f>
        <v>22800</v>
      </c>
      <c r="F26" s="4">
        <f t="shared" si="0"/>
        <v>-10035</v>
      </c>
    </row>
    <row r="27" spans="1:23" x14ac:dyDescent="0.25">
      <c r="A27">
        <v>123</v>
      </c>
      <c r="B27" t="s">
        <v>24</v>
      </c>
      <c r="C27" t="s">
        <v>9</v>
      </c>
      <c r="D27" s="3">
        <v>304</v>
      </c>
      <c r="E27" s="3">
        <f>L8</f>
        <v>834</v>
      </c>
      <c r="F27" s="4">
        <f t="shared" si="0"/>
        <v>530</v>
      </c>
    </row>
    <row r="28" spans="1:23" x14ac:dyDescent="0.25">
      <c r="A28">
        <v>123</v>
      </c>
      <c r="B28" t="s">
        <v>43</v>
      </c>
      <c r="C28" t="s">
        <v>9</v>
      </c>
      <c r="D28" s="3">
        <v>500</v>
      </c>
      <c r="E28" s="3">
        <f>T8</f>
        <v>190</v>
      </c>
      <c r="F28" s="4">
        <f t="shared" si="0"/>
        <v>-310</v>
      </c>
    </row>
  </sheetData>
  <sortState ref="A2:D28">
    <sortCondition ref="B2:B28"/>
  </sortState>
  <conditionalFormatting sqref="F2:F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{B86815AE-5411-4266-ABDE-0EEC1971DA55}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6815AE-5411-4266-ABDE-0EEC1971DA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dmis2019_groundfish_discard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2022-01-21T18:12:50Z</dcterms:created>
  <dcterms:modified xsi:type="dcterms:W3CDTF">2022-01-21T18:12:50Z</dcterms:modified>
</cp:coreProperties>
</file>