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ifold CD" sheetId="1" r:id="rId4"/>
    <sheet state="visible" name="GC Bypass" sheetId="2" r:id="rId5"/>
    <sheet state="visible" name="Solenoid Control" sheetId="3" r:id="rId6"/>
    <sheet state="visible" name="Manifold Select" sheetId="4" r:id="rId7"/>
  </sheets>
  <definedNames/>
  <calcPr/>
</workbook>
</file>

<file path=xl/sharedStrings.xml><?xml version="1.0" encoding="utf-8"?>
<sst xmlns="http://schemas.openxmlformats.org/spreadsheetml/2006/main" count="322" uniqueCount="129">
  <si>
    <t>Manifold CD</t>
  </si>
  <si>
    <t>Quantity</t>
  </si>
  <si>
    <t>Description</t>
  </si>
  <si>
    <t>Manufacturer</t>
  </si>
  <si>
    <t>Vendor</t>
  </si>
  <si>
    <t>Part Number</t>
  </si>
  <si>
    <t>Price per</t>
  </si>
  <si>
    <t>Total Price</t>
  </si>
  <si>
    <t>Lansing Boxes</t>
  </si>
  <si>
    <t>2U, full width, 22" long</t>
  </si>
  <si>
    <t>Lansing</t>
  </si>
  <si>
    <t>B2F22-062B</t>
  </si>
  <si>
    <t>Power Supply</t>
  </si>
  <si>
    <t>AC power entry module</t>
  </si>
  <si>
    <t>Schaffner</t>
  </si>
  <si>
    <t>Mouser</t>
  </si>
  <si>
    <t>FN9222R-3-06</t>
  </si>
  <si>
    <t>Circuit breaker 250VAC 2A</t>
  </si>
  <si>
    <t>Schurter</t>
  </si>
  <si>
    <t>693-T11-311-2</t>
  </si>
  <si>
    <t>Signal Connectors</t>
  </si>
  <si>
    <t>DIN rail 250mm</t>
  </si>
  <si>
    <t>Phoenix Contact</t>
  </si>
  <si>
    <t>DIN terminal block white 3pos</t>
  </si>
  <si>
    <t>DIN terminal block GND green 3pos</t>
  </si>
  <si>
    <t>DIN terminal block blue 3pos</t>
  </si>
  <si>
    <t>Valve</t>
  </si>
  <si>
    <t>VICI 12-port 24-position valve</t>
  </si>
  <si>
    <t>VICI</t>
  </si>
  <si>
    <t>VICI 4-port 4-position valve</t>
  </si>
  <si>
    <t>GC Bypass Box</t>
  </si>
  <si>
    <t xml:space="preserve">Lansing Boxes </t>
  </si>
  <si>
    <t>3U, full width, 20" long</t>
  </si>
  <si>
    <t>B3F20-062B</t>
  </si>
  <si>
    <t>Circuit breaker 250VAC 1A</t>
  </si>
  <si>
    <t>693-T11-311-1</t>
  </si>
  <si>
    <t>5V regulator</t>
  </si>
  <si>
    <t>Texas Instruments</t>
  </si>
  <si>
    <t>LM340AT-5.0/NOPB</t>
  </si>
  <si>
    <t>DIN power supply 24VDC 15W</t>
  </si>
  <si>
    <t>Mean Well</t>
  </si>
  <si>
    <t>HDR-15-24</t>
  </si>
  <si>
    <t>DIN terminal block red 3pos</t>
  </si>
  <si>
    <t>DIN terminal block black 3pos</t>
  </si>
  <si>
    <t>DIN terminal block orange 2pos</t>
  </si>
  <si>
    <t>4 terminal jumper</t>
  </si>
  <si>
    <t>2 terminal jumper</t>
  </si>
  <si>
    <t>Sensors</t>
  </si>
  <si>
    <t>Room temperature sensor</t>
  </si>
  <si>
    <t>LM35CZ/NOPB</t>
  </si>
  <si>
    <t>Data Acquisition</t>
  </si>
  <si>
    <t>4-contact M XLR connector</t>
  </si>
  <si>
    <t>Neutrik</t>
  </si>
  <si>
    <t>NC4MD-L-1</t>
  </si>
  <si>
    <t>4-contact F XLR cable connector</t>
  </si>
  <si>
    <t>NC4FXX</t>
  </si>
  <si>
    <t>3-contact M XLR connector</t>
  </si>
  <si>
    <t>NC3MD-L-1</t>
  </si>
  <si>
    <t>3-contact F XLR cable connector</t>
  </si>
  <si>
    <t>NC3FXX</t>
  </si>
  <si>
    <t>7-contact F XLR connector</t>
  </si>
  <si>
    <t>NC7FD-L-1</t>
  </si>
  <si>
    <t>7-contact M XLR cable connector</t>
  </si>
  <si>
    <t>NC7MXX</t>
  </si>
  <si>
    <t>Other</t>
  </si>
  <si>
    <t>VICI 4-port 2-position valve</t>
  </si>
  <si>
    <t>MKS 872B Pressure Transducer</t>
  </si>
  <si>
    <t>MKS</t>
  </si>
  <si>
    <t>Solenoid Control Box</t>
  </si>
  <si>
    <t>**ordering parts for 12 solenoid valves</t>
  </si>
  <si>
    <t>2U, full width, 16" long</t>
  </si>
  <si>
    <t>B2F16-062B</t>
  </si>
  <si>
    <t>Circuit breaker 2A 250VAC</t>
  </si>
  <si>
    <t xml:space="preserve">CoolCube Solenoid Driver </t>
  </si>
  <si>
    <t>Cole Parmer</t>
  </si>
  <si>
    <t>EW-01356-52</t>
  </si>
  <si>
    <t>Indicator lights</t>
  </si>
  <si>
    <t>Dialight</t>
  </si>
  <si>
    <t>610-3232-120F</t>
  </si>
  <si>
    <t>DIN distribution block red</t>
  </si>
  <si>
    <t>Molex socket connector</t>
  </si>
  <si>
    <t>Molex</t>
  </si>
  <si>
    <t>150178-1020</t>
  </si>
  <si>
    <t>Molex pin connector</t>
  </si>
  <si>
    <t>150176-1021</t>
  </si>
  <si>
    <t>Molex terminal M</t>
  </si>
  <si>
    <t>150180-1020</t>
  </si>
  <si>
    <t>Molex terminal F</t>
  </si>
  <si>
    <t>150181-1020</t>
  </si>
  <si>
    <t>3-contact F XLR connector</t>
  </si>
  <si>
    <t>NC3FD-L-1</t>
  </si>
  <si>
    <t>3-contact M XLR cable connector</t>
  </si>
  <si>
    <t>NC3MXX</t>
  </si>
  <si>
    <t>7-contact M XLR connector</t>
  </si>
  <si>
    <t>NC7MD-L-1</t>
  </si>
  <si>
    <t>7-contact F XLR cable connector</t>
  </si>
  <si>
    <t>NC7FXX</t>
  </si>
  <si>
    <t>Manifold Select Box</t>
  </si>
  <si>
    <t>1U, full width, 22" long</t>
  </si>
  <si>
    <t>B1F22-062B</t>
  </si>
  <si>
    <t>3U, full width, 22" long</t>
  </si>
  <si>
    <t>B3F22-062B</t>
  </si>
  <si>
    <t>DIN power supply 15VDC 15W</t>
  </si>
  <si>
    <t>Traco Power</t>
  </si>
  <si>
    <t>TMP 30215C</t>
  </si>
  <si>
    <t>DIN 15VDC-24VDC converter</t>
  </si>
  <si>
    <t>DDR-15G-24</t>
  </si>
  <si>
    <t>DIN terminal block orange 7pos</t>
  </si>
  <si>
    <t>DIN terminal block gray 3pos</t>
  </si>
  <si>
    <t>DIN terminal block violet 2pos</t>
  </si>
  <si>
    <t>3 terminal jumper</t>
  </si>
  <si>
    <t>Panel Meter 2.4"x1"</t>
  </si>
  <si>
    <t>C-Ton</t>
  </si>
  <si>
    <t>DigiKey</t>
  </si>
  <si>
    <t>CDPM197-ND</t>
  </si>
  <si>
    <t>10k ohm potentiometer</t>
  </si>
  <si>
    <t>Bourns</t>
  </si>
  <si>
    <t>3006P-1-103LF</t>
  </si>
  <si>
    <t>6-contact F XLR conenctor</t>
  </si>
  <si>
    <t>NC6FD-L-1</t>
  </si>
  <si>
    <t>6-contact M XLR cable connector</t>
  </si>
  <si>
    <t>NC6FXX</t>
  </si>
  <si>
    <t>5-contact M XLR connector</t>
  </si>
  <si>
    <t>NC5MD-L-1</t>
  </si>
  <si>
    <t>5-contact F XLR cable connector</t>
  </si>
  <si>
    <t>NC5FXX</t>
  </si>
  <si>
    <t>VICI 4-port 8-position valve</t>
  </si>
  <si>
    <t>MKS 649B Pressure Controller</t>
  </si>
  <si>
    <t>MKS 640B Pressure Controller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</si>
</sst>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8">
    <font>
      <sz val="10.0"/>
      <color rgb="FF000000"/>
      <name val="Arial"/>
      <scheme val="minor"/>
    </font>
    <font>
      <i/>
      <sz val="11.0"/>
      <color theme="1"/>
      <name val="Arial"/>
    </font>
    <font>
      <color theme="1"/>
      <name val="Arial"/>
    </font>
    <font>
      <b/>
      <color theme="1"/>
      <name val="Arial"/>
    </font>
    <font>
      <b/>
      <color rgb="FF4A86E8"/>
      <name val="Arial"/>
    </font>
    <font>
      <color rgb="FF000000"/>
      <name val="Arial"/>
    </font>
    <font>
      <color rgb="FF333333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2" numFmtId="0" xfId="0" applyAlignment="1" applyFill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vertical="bottom"/>
    </xf>
    <xf borderId="0" fillId="3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3" fontId="5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3" fontId="6" numFmtId="0" xfId="0" applyAlignment="1" applyFont="1">
      <alignment readingOrder="0"/>
    </xf>
    <xf borderId="0" fillId="3" fontId="6" numFmtId="0" xfId="0" applyAlignment="1" applyFont="1">
      <alignment vertical="bottom"/>
    </xf>
    <xf borderId="0" fillId="0" fontId="2" numFmtId="164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3" fontId="6" numFmtId="0" xfId="0" applyAlignment="1" applyFont="1">
      <alignment horizontal="right" readingOrder="0"/>
    </xf>
    <xf borderId="0" fillId="0" fontId="6" numFmtId="0" xfId="0" applyAlignment="1" applyFont="1">
      <alignment horizontal="right" readingOrder="0"/>
    </xf>
    <xf borderId="1" fillId="0" fontId="2" numFmtId="0" xfId="0" applyAlignment="1" applyBorder="1" applyFont="1">
      <alignment readingOrder="0" vertical="bottom"/>
    </xf>
    <xf borderId="0" fillId="0" fontId="7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1" fillId="0" fontId="7" numFmtId="0" xfId="0" applyAlignment="1" applyBorder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3" fontId="6" numFmtId="0" xfId="0" applyAlignment="1" applyFont="1">
      <alignment horizontal="right" vertical="bottom"/>
    </xf>
    <xf borderId="0" fillId="3" fontId="5" numFmtId="0" xfId="0" applyAlignment="1" applyFont="1">
      <alignment horizontal="right" readingOrder="0"/>
    </xf>
    <xf borderId="0" fillId="2" fontId="1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3" fontId="6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38"/>
    <col customWidth="1" min="3" max="3" width="29.13"/>
    <col customWidth="1" min="4" max="4" width="16.0"/>
    <col customWidth="1" min="6" max="6" width="16.1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5">
        <v>1.0</v>
      </c>
      <c r="C3" s="2" t="s">
        <v>9</v>
      </c>
      <c r="D3" s="2" t="s">
        <v>10</v>
      </c>
      <c r="E3" s="2"/>
      <c r="F3" s="6" t="s">
        <v>11</v>
      </c>
      <c r="G3" s="7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8"/>
      <c r="C4" s="2"/>
      <c r="D4" s="2"/>
      <c r="E4" s="2"/>
      <c r="F4" s="2"/>
      <c r="G4" s="7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12</v>
      </c>
      <c r="B5" s="5">
        <v>1.0</v>
      </c>
      <c r="C5" s="2" t="s">
        <v>13</v>
      </c>
      <c r="D5" s="2" t="s">
        <v>14</v>
      </c>
      <c r="E5" s="2" t="s">
        <v>15</v>
      </c>
      <c r="F5" s="2" t="s">
        <v>16</v>
      </c>
      <c r="G5" s="9">
        <v>6.43</v>
      </c>
      <c r="H5" s="9">
        <f t="shared" ref="H5:H6" si="1">G5*B5</f>
        <v>6.43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5">
        <v>1.0</v>
      </c>
      <c r="C6" s="10" t="s">
        <v>17</v>
      </c>
      <c r="D6" s="2" t="s">
        <v>18</v>
      </c>
      <c r="E6" s="2" t="s">
        <v>15</v>
      </c>
      <c r="F6" s="11" t="s">
        <v>19</v>
      </c>
      <c r="G6" s="12">
        <v>9.6</v>
      </c>
      <c r="H6" s="9">
        <f t="shared" si="1"/>
        <v>9.6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9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4" t="s">
        <v>20</v>
      </c>
      <c r="B8" s="13">
        <v>1.0</v>
      </c>
      <c r="C8" s="10" t="s">
        <v>21</v>
      </c>
      <c r="D8" s="2" t="s">
        <v>22</v>
      </c>
      <c r="E8" s="2" t="s">
        <v>15</v>
      </c>
      <c r="F8" s="6">
        <v>1207639.0</v>
      </c>
      <c r="G8" s="9">
        <v>4.79</v>
      </c>
      <c r="H8" s="9">
        <f t="shared" ref="H8:H11" si="2">G8*B8</f>
        <v>4.79</v>
      </c>
      <c r="I8" s="1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B9" s="13">
        <v>1.0</v>
      </c>
      <c r="C9" s="10" t="s">
        <v>23</v>
      </c>
      <c r="D9" s="2" t="s">
        <v>22</v>
      </c>
      <c r="E9" s="2" t="s">
        <v>15</v>
      </c>
      <c r="F9" s="14">
        <v>1079168.0</v>
      </c>
      <c r="G9" s="12">
        <v>1.93</v>
      </c>
      <c r="H9" s="9">
        <f t="shared" si="2"/>
        <v>1.93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13">
        <v>1.0</v>
      </c>
      <c r="C10" s="10" t="s">
        <v>24</v>
      </c>
      <c r="D10" s="2" t="s">
        <v>22</v>
      </c>
      <c r="E10" s="2" t="s">
        <v>15</v>
      </c>
      <c r="F10" s="14">
        <v>3044380.0</v>
      </c>
      <c r="G10" s="12">
        <v>5.56</v>
      </c>
      <c r="H10" s="9">
        <f t="shared" si="2"/>
        <v>5.56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0">
        <v>1.0</v>
      </c>
      <c r="C11" s="10" t="s">
        <v>25</v>
      </c>
      <c r="D11" s="2" t="s">
        <v>22</v>
      </c>
      <c r="E11" s="2" t="s">
        <v>15</v>
      </c>
      <c r="F11" s="14">
        <v>3044526.0</v>
      </c>
      <c r="G11" s="9">
        <v>1.93</v>
      </c>
      <c r="H11" s="9">
        <f t="shared" si="2"/>
        <v>1.93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7"/>
      <c r="H12" s="7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26</v>
      </c>
      <c r="B13" s="6">
        <v>1.0</v>
      </c>
      <c r="C13" s="2" t="s">
        <v>27</v>
      </c>
      <c r="D13" s="2" t="s">
        <v>28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6">
        <v>1.0</v>
      </c>
      <c r="C14" s="2" t="s">
        <v>29</v>
      </c>
      <c r="D14" s="2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7.25"/>
    <col customWidth="1" min="3" max="3" width="32.25"/>
    <col customWidth="1" min="4" max="4" width="17.25"/>
    <col customWidth="1" min="6" max="6" width="19.5"/>
  </cols>
  <sheetData>
    <row r="1">
      <c r="A1" s="1" t="s">
        <v>30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31</v>
      </c>
      <c r="B3" s="6">
        <v>1.0</v>
      </c>
      <c r="C3" s="2" t="s">
        <v>32</v>
      </c>
      <c r="D3" s="2" t="s">
        <v>10</v>
      </c>
      <c r="E3" s="2"/>
      <c r="F3" s="6" t="s">
        <v>33</v>
      </c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6"/>
      <c r="C4" s="2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12</v>
      </c>
      <c r="B5" s="6">
        <v>1.0</v>
      </c>
      <c r="C5" s="2" t="s">
        <v>13</v>
      </c>
      <c r="D5" s="2" t="s">
        <v>14</v>
      </c>
      <c r="E5" s="2" t="s">
        <v>15</v>
      </c>
      <c r="F5" s="2" t="s">
        <v>16</v>
      </c>
      <c r="G5" s="9">
        <v>6.43</v>
      </c>
      <c r="H5" s="7">
        <f t="shared" ref="H5:H8" si="1">G5*B5</f>
        <v>6.43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>
        <v>1.0</v>
      </c>
      <c r="C6" s="2" t="s">
        <v>34</v>
      </c>
      <c r="D6" s="2" t="s">
        <v>18</v>
      </c>
      <c r="E6" s="2" t="s">
        <v>15</v>
      </c>
      <c r="F6" s="15" t="s">
        <v>35</v>
      </c>
      <c r="G6" s="9">
        <v>10.41</v>
      </c>
      <c r="H6" s="7">
        <f t="shared" si="1"/>
        <v>10.41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>
        <v>1.0</v>
      </c>
      <c r="C7" s="2" t="s">
        <v>36</v>
      </c>
      <c r="D7" s="2" t="s">
        <v>37</v>
      </c>
      <c r="E7" s="2" t="s">
        <v>15</v>
      </c>
      <c r="F7" s="15" t="s">
        <v>38</v>
      </c>
      <c r="G7" s="9">
        <v>1.74</v>
      </c>
      <c r="H7" s="7">
        <f t="shared" si="1"/>
        <v>1.74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6">
        <v>1.0</v>
      </c>
      <c r="C8" s="10" t="s">
        <v>39</v>
      </c>
      <c r="D8" s="10" t="s">
        <v>40</v>
      </c>
      <c r="E8" s="2" t="s">
        <v>15</v>
      </c>
      <c r="F8" s="14" t="s">
        <v>41</v>
      </c>
      <c r="G8" s="12">
        <v>14.49</v>
      </c>
      <c r="H8" s="7">
        <f t="shared" si="1"/>
        <v>14.49</v>
      </c>
      <c r="I8" s="1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20</v>
      </c>
      <c r="B10" s="6">
        <v>1.0</v>
      </c>
      <c r="C10" s="10" t="s">
        <v>21</v>
      </c>
      <c r="D10" s="2" t="s">
        <v>22</v>
      </c>
      <c r="E10" s="2" t="s">
        <v>15</v>
      </c>
      <c r="F10" s="6">
        <v>1207639.0</v>
      </c>
      <c r="G10" s="9">
        <v>4.79</v>
      </c>
      <c r="H10" s="7">
        <f t="shared" ref="H10:H18" si="2">G10*B10</f>
        <v>4.79</v>
      </c>
      <c r="I10" s="1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13">
        <v>1.0</v>
      </c>
      <c r="C11" s="10" t="s">
        <v>23</v>
      </c>
      <c r="D11" s="2" t="s">
        <v>22</v>
      </c>
      <c r="E11" s="2" t="s">
        <v>15</v>
      </c>
      <c r="F11" s="14">
        <v>1079168.0</v>
      </c>
      <c r="G11" s="12">
        <v>1.93</v>
      </c>
      <c r="H11" s="7">
        <f t="shared" si="2"/>
        <v>1.93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13">
        <v>1.0</v>
      </c>
      <c r="C12" s="10" t="s">
        <v>24</v>
      </c>
      <c r="D12" s="2" t="s">
        <v>22</v>
      </c>
      <c r="E12" s="2" t="s">
        <v>15</v>
      </c>
      <c r="F12" s="14">
        <v>3044380.0</v>
      </c>
      <c r="G12" s="12">
        <v>5.56</v>
      </c>
      <c r="H12" s="7">
        <f t="shared" si="2"/>
        <v>5.56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0">
        <v>1.0</v>
      </c>
      <c r="C13" s="10" t="s">
        <v>25</v>
      </c>
      <c r="D13" s="2" t="s">
        <v>22</v>
      </c>
      <c r="E13" s="2" t="s">
        <v>15</v>
      </c>
      <c r="F13" s="14">
        <v>3044526.0</v>
      </c>
      <c r="G13" s="9">
        <v>1.93</v>
      </c>
      <c r="H13" s="7">
        <f t="shared" si="2"/>
        <v>1.93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3">
        <v>2.0</v>
      </c>
      <c r="C14" s="2" t="s">
        <v>42</v>
      </c>
      <c r="D14" s="2" t="s">
        <v>22</v>
      </c>
      <c r="E14" s="2" t="s">
        <v>15</v>
      </c>
      <c r="F14" s="6">
        <v>3044365.0</v>
      </c>
      <c r="G14" s="9">
        <v>1.99</v>
      </c>
      <c r="H14" s="7">
        <f t="shared" si="2"/>
        <v>3.98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6">
        <v>4.0</v>
      </c>
      <c r="C15" s="2" t="s">
        <v>43</v>
      </c>
      <c r="D15" s="2" t="s">
        <v>22</v>
      </c>
      <c r="E15" s="2" t="s">
        <v>15</v>
      </c>
      <c r="F15" s="6">
        <v>1079167.0</v>
      </c>
      <c r="G15" s="9">
        <v>1.93</v>
      </c>
      <c r="H15" s="7">
        <f t="shared" si="2"/>
        <v>7.72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13">
        <v>4.0</v>
      </c>
      <c r="C16" s="10" t="s">
        <v>44</v>
      </c>
      <c r="D16" s="2" t="s">
        <v>22</v>
      </c>
      <c r="E16" s="2" t="s">
        <v>15</v>
      </c>
      <c r="F16" s="14">
        <v>3045101.0</v>
      </c>
      <c r="G16" s="12">
        <v>1.39</v>
      </c>
      <c r="H16" s="7">
        <f t="shared" si="2"/>
        <v>5.56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13">
        <v>2.0</v>
      </c>
      <c r="C17" s="2" t="s">
        <v>45</v>
      </c>
      <c r="D17" s="2" t="s">
        <v>22</v>
      </c>
      <c r="E17" s="2" t="s">
        <v>15</v>
      </c>
      <c r="F17" s="6">
        <v>3030255.0</v>
      </c>
      <c r="G17" s="9">
        <v>1.84</v>
      </c>
      <c r="H17" s="7">
        <f t="shared" si="2"/>
        <v>3.68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10">
        <v>1.0</v>
      </c>
      <c r="C18" s="10" t="s">
        <v>46</v>
      </c>
      <c r="D18" s="2" t="s">
        <v>22</v>
      </c>
      <c r="E18" s="2" t="s">
        <v>15</v>
      </c>
      <c r="F18" s="14">
        <v>3030161.0</v>
      </c>
      <c r="G18" s="16">
        <v>0.57</v>
      </c>
      <c r="H18" s="7">
        <f t="shared" si="2"/>
        <v>0.57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7" t="s">
        <v>47</v>
      </c>
      <c r="B20" s="10">
        <v>1.0</v>
      </c>
      <c r="C20" s="10" t="s">
        <v>48</v>
      </c>
      <c r="D20" s="2" t="s">
        <v>22</v>
      </c>
      <c r="E20" s="2" t="s">
        <v>15</v>
      </c>
      <c r="F20" s="18" t="s">
        <v>49</v>
      </c>
      <c r="G20" s="16">
        <v>4.46</v>
      </c>
      <c r="H20" s="7">
        <f>G20*B20</f>
        <v>4.46</v>
      </c>
      <c r="I20" s="1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/>
      <c r="B21" s="10"/>
      <c r="C21" s="10"/>
      <c r="D21" s="2"/>
      <c r="E21" s="2"/>
      <c r="F21" s="18"/>
      <c r="G21" s="1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4" t="s">
        <v>50</v>
      </c>
      <c r="B22" s="10">
        <v>1.0</v>
      </c>
      <c r="C22" s="10" t="s">
        <v>51</v>
      </c>
      <c r="D22" s="10" t="s">
        <v>52</v>
      </c>
      <c r="E22" s="2" t="s">
        <v>15</v>
      </c>
      <c r="F22" s="19" t="s">
        <v>53</v>
      </c>
      <c r="G22" s="16">
        <v>6.6</v>
      </c>
      <c r="H22" s="7">
        <f t="shared" ref="H22:H27" si="3">G22*B22</f>
        <v>6.6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0">
        <v>1.0</v>
      </c>
      <c r="C23" s="20" t="s">
        <v>54</v>
      </c>
      <c r="D23" s="10" t="s">
        <v>52</v>
      </c>
      <c r="E23" s="2" t="s">
        <v>15</v>
      </c>
      <c r="F23" s="18" t="s">
        <v>55</v>
      </c>
      <c r="G23" s="21">
        <v>7.64</v>
      </c>
      <c r="H23" s="7">
        <f t="shared" si="3"/>
        <v>7.64</v>
      </c>
      <c r="I23" s="10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2">
        <v>1.0</v>
      </c>
      <c r="C24" s="10" t="s">
        <v>56</v>
      </c>
      <c r="D24" s="10" t="s">
        <v>52</v>
      </c>
      <c r="E24" s="2" t="s">
        <v>15</v>
      </c>
      <c r="F24" s="19" t="s">
        <v>57</v>
      </c>
      <c r="G24" s="16">
        <v>4.82</v>
      </c>
      <c r="H24" s="7">
        <f t="shared" si="3"/>
        <v>4.82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3">
        <v>1.0</v>
      </c>
      <c r="C25" s="20" t="s">
        <v>58</v>
      </c>
      <c r="D25" s="10" t="s">
        <v>52</v>
      </c>
      <c r="E25" s="2" t="s">
        <v>15</v>
      </c>
      <c r="F25" s="13" t="s">
        <v>59</v>
      </c>
      <c r="G25" s="16">
        <v>4.74</v>
      </c>
      <c r="H25" s="7">
        <f t="shared" si="3"/>
        <v>4.74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10">
        <v>1.0</v>
      </c>
      <c r="C26" s="10" t="s">
        <v>60</v>
      </c>
      <c r="D26" s="10" t="s">
        <v>52</v>
      </c>
      <c r="E26" s="2" t="s">
        <v>15</v>
      </c>
      <c r="F26" s="13" t="s">
        <v>61</v>
      </c>
      <c r="G26" s="16">
        <v>23.44</v>
      </c>
      <c r="H26" s="7">
        <f t="shared" si="3"/>
        <v>23.44</v>
      </c>
      <c r="I26" s="24"/>
      <c r="J26" s="24"/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2">
        <v>1.0</v>
      </c>
      <c r="C27" s="10" t="s">
        <v>62</v>
      </c>
      <c r="D27" s="10" t="s">
        <v>52</v>
      </c>
      <c r="E27" s="2" t="s">
        <v>15</v>
      </c>
      <c r="F27" s="19" t="s">
        <v>63</v>
      </c>
      <c r="G27" s="16">
        <v>10.15</v>
      </c>
      <c r="H27" s="7">
        <f t="shared" si="3"/>
        <v>10.15</v>
      </c>
      <c r="I27" s="24"/>
      <c r="J27" s="24"/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4" t="s">
        <v>64</v>
      </c>
      <c r="B29" s="6">
        <v>1.0</v>
      </c>
      <c r="C29" s="2" t="s">
        <v>65</v>
      </c>
      <c r="D29" s="2" t="s">
        <v>28</v>
      </c>
      <c r="E29" s="2"/>
      <c r="F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6">
        <v>2.0</v>
      </c>
      <c r="C30" s="2" t="s">
        <v>66</v>
      </c>
      <c r="D30" s="2" t="s">
        <v>67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13"/>
    <col customWidth="1" min="3" max="3" width="35.38"/>
    <col customWidth="1" min="4" max="4" width="16.5"/>
    <col customWidth="1" min="6" max="6" width="15.75"/>
  </cols>
  <sheetData>
    <row r="1">
      <c r="A1" s="1" t="s">
        <v>68</v>
      </c>
      <c r="B1" s="10" t="s">
        <v>69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6">
        <v>1.0</v>
      </c>
      <c r="C3" s="2" t="s">
        <v>70</v>
      </c>
      <c r="D3" s="2"/>
      <c r="E3" s="2"/>
      <c r="F3" s="6" t="s">
        <v>71</v>
      </c>
      <c r="G3" s="7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/>
      <c r="B4" s="6"/>
      <c r="C4" s="2"/>
      <c r="D4" s="2"/>
      <c r="E4" s="2"/>
      <c r="F4" s="6"/>
      <c r="G4" s="9"/>
      <c r="H4" s="1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12</v>
      </c>
      <c r="B5" s="6">
        <v>1.0</v>
      </c>
      <c r="C5" s="2" t="s">
        <v>13</v>
      </c>
      <c r="D5" s="2" t="s">
        <v>14</v>
      </c>
      <c r="E5" s="2" t="s">
        <v>15</v>
      </c>
      <c r="F5" s="6" t="s">
        <v>16</v>
      </c>
      <c r="G5" s="9">
        <v>6.43</v>
      </c>
      <c r="H5" s="12">
        <f t="shared" ref="H5:H7" si="1">G5*B5</f>
        <v>6.43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6">
        <v>1.0</v>
      </c>
      <c r="C6" s="2" t="s">
        <v>72</v>
      </c>
      <c r="D6" s="2" t="s">
        <v>18</v>
      </c>
      <c r="E6" s="2" t="s">
        <v>15</v>
      </c>
      <c r="F6" s="18" t="s">
        <v>19</v>
      </c>
      <c r="G6" s="16">
        <v>9.6</v>
      </c>
      <c r="H6" s="12">
        <f t="shared" si="1"/>
        <v>9.6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>
        <v>1.0</v>
      </c>
      <c r="C7" s="10" t="s">
        <v>39</v>
      </c>
      <c r="D7" s="10" t="s">
        <v>40</v>
      </c>
      <c r="E7" s="2" t="s">
        <v>15</v>
      </c>
      <c r="F7" s="18" t="s">
        <v>41</v>
      </c>
      <c r="G7" s="12">
        <v>14.49</v>
      </c>
      <c r="H7" s="12">
        <f t="shared" si="1"/>
        <v>14.49</v>
      </c>
      <c r="I7" s="1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6"/>
      <c r="G8" s="2"/>
      <c r="H8" s="1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47</v>
      </c>
      <c r="B9" s="13">
        <v>12.0</v>
      </c>
      <c r="C9" s="2" t="s">
        <v>73</v>
      </c>
      <c r="D9" s="10" t="s">
        <v>74</v>
      </c>
      <c r="E9" s="2"/>
      <c r="F9" s="6" t="s">
        <v>75</v>
      </c>
      <c r="G9" s="9">
        <v>82.8</v>
      </c>
      <c r="H9" s="12">
        <f t="shared" ref="H9:H10" si="2">G9*B9</f>
        <v>993.6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/>
      <c r="B10" s="13">
        <v>12.0</v>
      </c>
      <c r="C10" s="10" t="s">
        <v>76</v>
      </c>
      <c r="D10" s="10" t="s">
        <v>77</v>
      </c>
      <c r="E10" s="10" t="s">
        <v>15</v>
      </c>
      <c r="F10" s="13" t="s">
        <v>78</v>
      </c>
      <c r="G10" s="12">
        <v>4.32</v>
      </c>
      <c r="H10" s="12">
        <f t="shared" si="2"/>
        <v>51.84</v>
      </c>
      <c r="I10" s="1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/>
      <c r="B11" s="6"/>
      <c r="C11" s="2"/>
      <c r="D11" s="2"/>
      <c r="E11" s="2"/>
      <c r="F11" s="6"/>
      <c r="G11" s="9"/>
      <c r="H11" s="1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4" t="s">
        <v>20</v>
      </c>
      <c r="B12" s="6">
        <v>1.0</v>
      </c>
      <c r="C12" s="10" t="s">
        <v>21</v>
      </c>
      <c r="D12" s="2" t="s">
        <v>22</v>
      </c>
      <c r="E12" s="2" t="s">
        <v>15</v>
      </c>
      <c r="F12" s="6">
        <v>1207639.0</v>
      </c>
      <c r="G12" s="9">
        <v>4.79</v>
      </c>
      <c r="H12" s="12">
        <f t="shared" ref="H12:H19" si="3">G12*B12</f>
        <v>4.79</v>
      </c>
      <c r="I12" s="1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13">
        <v>1.0</v>
      </c>
      <c r="C13" s="10" t="s">
        <v>79</v>
      </c>
      <c r="D13" s="2" t="s">
        <v>22</v>
      </c>
      <c r="E13" s="2" t="s">
        <v>15</v>
      </c>
      <c r="F13" s="25">
        <v>3273224.0</v>
      </c>
      <c r="G13" s="9">
        <v>4.39</v>
      </c>
      <c r="H13" s="12">
        <f t="shared" si="3"/>
        <v>4.39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6">
        <v>2.0</v>
      </c>
      <c r="C14" s="2" t="s">
        <v>43</v>
      </c>
      <c r="D14" s="2" t="s">
        <v>22</v>
      </c>
      <c r="E14" s="2" t="s">
        <v>15</v>
      </c>
      <c r="F14" s="6">
        <v>1079167.0</v>
      </c>
      <c r="G14" s="9">
        <v>1.93</v>
      </c>
      <c r="H14" s="12">
        <f t="shared" si="3"/>
        <v>3.86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0">
        <v>1.0</v>
      </c>
      <c r="C15" s="10" t="s">
        <v>46</v>
      </c>
      <c r="D15" s="2" t="s">
        <v>22</v>
      </c>
      <c r="E15" s="2" t="s">
        <v>15</v>
      </c>
      <c r="F15" s="26">
        <v>3030161.0</v>
      </c>
      <c r="G15" s="16">
        <v>0.57</v>
      </c>
      <c r="H15" s="12">
        <f t="shared" si="3"/>
        <v>0.57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4"/>
      <c r="B16" s="13">
        <v>12.0</v>
      </c>
      <c r="C16" s="10" t="s">
        <v>80</v>
      </c>
      <c r="D16" s="2" t="s">
        <v>22</v>
      </c>
      <c r="E16" s="10" t="s">
        <v>81</v>
      </c>
      <c r="F16" s="26" t="s">
        <v>82</v>
      </c>
      <c r="G16" s="12">
        <v>0.25</v>
      </c>
      <c r="H16" s="12">
        <f t="shared" si="3"/>
        <v>3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4"/>
      <c r="B17" s="13">
        <v>12.0</v>
      </c>
      <c r="C17" s="10" t="s">
        <v>83</v>
      </c>
      <c r="D17" s="2" t="s">
        <v>22</v>
      </c>
      <c r="E17" s="10" t="s">
        <v>81</v>
      </c>
      <c r="F17" s="26" t="s">
        <v>84</v>
      </c>
      <c r="G17" s="12">
        <v>0.25</v>
      </c>
      <c r="H17" s="12">
        <f t="shared" si="3"/>
        <v>3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4"/>
      <c r="B18" s="13">
        <v>12.0</v>
      </c>
      <c r="C18" s="10" t="s">
        <v>85</v>
      </c>
      <c r="D18" s="2" t="s">
        <v>22</v>
      </c>
      <c r="E18" s="10" t="s">
        <v>81</v>
      </c>
      <c r="F18" s="26" t="s">
        <v>86</v>
      </c>
      <c r="G18" s="12">
        <v>0.1</v>
      </c>
      <c r="H18" s="12">
        <f t="shared" si="3"/>
        <v>1.2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4"/>
      <c r="B19" s="13">
        <v>12.0</v>
      </c>
      <c r="C19" s="10" t="s">
        <v>87</v>
      </c>
      <c r="D19" s="2" t="s">
        <v>22</v>
      </c>
      <c r="E19" s="10" t="s">
        <v>81</v>
      </c>
      <c r="F19" s="26" t="s">
        <v>88</v>
      </c>
      <c r="G19" s="12">
        <v>0.1</v>
      </c>
      <c r="H19" s="12">
        <f t="shared" si="3"/>
        <v>1.2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4"/>
      <c r="B20" s="13"/>
      <c r="C20" s="2"/>
      <c r="D20" s="2"/>
      <c r="E20" s="2"/>
      <c r="F20" s="25"/>
      <c r="G20" s="9"/>
      <c r="H20" s="1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4" t="s">
        <v>50</v>
      </c>
      <c r="B21" s="10">
        <v>12.0</v>
      </c>
      <c r="C21" s="10" t="s">
        <v>89</v>
      </c>
      <c r="D21" s="10" t="s">
        <v>52</v>
      </c>
      <c r="E21" s="2" t="s">
        <v>15</v>
      </c>
      <c r="F21" s="19" t="s">
        <v>90</v>
      </c>
      <c r="G21" s="16">
        <v>5.84</v>
      </c>
      <c r="H21" s="12">
        <f t="shared" ref="H21:H24" si="4">G21*B21</f>
        <v>70.08</v>
      </c>
      <c r="I21" s="1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0">
        <v>12.0</v>
      </c>
      <c r="C22" s="20" t="s">
        <v>91</v>
      </c>
      <c r="D22" s="10" t="s">
        <v>52</v>
      </c>
      <c r="E22" s="2" t="s">
        <v>15</v>
      </c>
      <c r="F22" s="13" t="s">
        <v>92</v>
      </c>
      <c r="G22" s="21">
        <v>4.32</v>
      </c>
      <c r="H22" s="12">
        <f t="shared" si="4"/>
        <v>51.84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10">
        <v>2.0</v>
      </c>
      <c r="C23" s="10" t="s">
        <v>93</v>
      </c>
      <c r="D23" s="10" t="s">
        <v>52</v>
      </c>
      <c r="E23" s="2" t="s">
        <v>15</v>
      </c>
      <c r="F23" s="19" t="s">
        <v>94</v>
      </c>
      <c r="G23" s="16">
        <v>15.81</v>
      </c>
      <c r="H23" s="12">
        <f t="shared" si="4"/>
        <v>31.62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10">
        <v>2.0</v>
      </c>
      <c r="C24" s="10" t="s">
        <v>95</v>
      </c>
      <c r="D24" s="10" t="s">
        <v>52</v>
      </c>
      <c r="E24" s="2" t="s">
        <v>15</v>
      </c>
      <c r="F24" s="12" t="s">
        <v>96</v>
      </c>
      <c r="G24" s="21">
        <v>13.85</v>
      </c>
      <c r="H24" s="12">
        <f t="shared" si="4"/>
        <v>27.7</v>
      </c>
      <c r="I24" s="1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1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25"/>
    <col customWidth="1" min="3" max="3" width="29.38"/>
    <col customWidth="1" min="4" max="4" width="15.0"/>
    <col customWidth="1" min="5" max="5" width="14.88"/>
    <col customWidth="1" min="6" max="6" width="18.38"/>
    <col customWidth="1" min="9" max="9" width="34.75"/>
  </cols>
  <sheetData>
    <row r="1">
      <c r="A1" s="27" t="s">
        <v>97</v>
      </c>
      <c r="B1" s="10"/>
      <c r="C1" s="2"/>
      <c r="D1" s="2"/>
      <c r="E1" s="2"/>
      <c r="F1" s="6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3" t="s">
        <v>1</v>
      </c>
      <c r="C2" s="3" t="s">
        <v>2</v>
      </c>
      <c r="D2" s="3" t="s">
        <v>3</v>
      </c>
      <c r="E2" s="3" t="s">
        <v>4</v>
      </c>
      <c r="F2" s="28" t="s">
        <v>5</v>
      </c>
      <c r="G2" s="3" t="s">
        <v>6</v>
      </c>
      <c r="H2" s="3" t="s">
        <v>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" t="s">
        <v>8</v>
      </c>
      <c r="B3" s="6">
        <v>1.0</v>
      </c>
      <c r="C3" s="2" t="s">
        <v>98</v>
      </c>
      <c r="D3" s="2" t="s">
        <v>10</v>
      </c>
      <c r="E3" s="2"/>
      <c r="F3" s="6" t="s">
        <v>99</v>
      </c>
      <c r="G3" s="7"/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6">
        <v>1.0</v>
      </c>
      <c r="C4" s="2" t="s">
        <v>100</v>
      </c>
      <c r="D4" s="2" t="s">
        <v>10</v>
      </c>
      <c r="E4" s="2"/>
      <c r="F4" s="6" t="s">
        <v>101</v>
      </c>
      <c r="G4" s="7"/>
      <c r="H4" s="7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6"/>
      <c r="G5" s="7"/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12</v>
      </c>
      <c r="B6" s="6">
        <v>1.0</v>
      </c>
      <c r="C6" s="2" t="s">
        <v>13</v>
      </c>
      <c r="D6" s="2" t="s">
        <v>14</v>
      </c>
      <c r="E6" s="2" t="s">
        <v>15</v>
      </c>
      <c r="F6" s="6" t="s">
        <v>16</v>
      </c>
      <c r="G6" s="9">
        <v>6.43</v>
      </c>
      <c r="H6" s="9">
        <f t="shared" ref="H6:H9" si="1">G6*4</f>
        <v>25.72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6">
        <v>1.0</v>
      </c>
      <c r="C7" s="29" t="s">
        <v>17</v>
      </c>
      <c r="D7" s="2" t="s">
        <v>18</v>
      </c>
      <c r="E7" s="2" t="s">
        <v>15</v>
      </c>
      <c r="F7" s="30" t="s">
        <v>19</v>
      </c>
      <c r="G7" s="9">
        <v>9.6</v>
      </c>
      <c r="H7" s="9">
        <f t="shared" si="1"/>
        <v>38.4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6">
        <v>1.0</v>
      </c>
      <c r="C8" s="2" t="s">
        <v>102</v>
      </c>
      <c r="D8" s="2" t="s">
        <v>103</v>
      </c>
      <c r="E8" s="2" t="s">
        <v>15</v>
      </c>
      <c r="F8" s="25" t="s">
        <v>104</v>
      </c>
      <c r="G8" s="9">
        <v>79.87</v>
      </c>
      <c r="H8" s="9">
        <f t="shared" si="1"/>
        <v>319.48</v>
      </c>
      <c r="I8" s="2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6">
        <v>1.0</v>
      </c>
      <c r="C9" s="29" t="s">
        <v>105</v>
      </c>
      <c r="D9" s="29" t="s">
        <v>40</v>
      </c>
      <c r="E9" s="2" t="s">
        <v>15</v>
      </c>
      <c r="F9" s="30" t="s">
        <v>106</v>
      </c>
      <c r="G9" s="9">
        <v>23.24</v>
      </c>
      <c r="H9" s="9">
        <f t="shared" si="1"/>
        <v>92.96</v>
      </c>
      <c r="I9" s="2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9"/>
      <c r="C10" s="29"/>
      <c r="D10" s="29"/>
      <c r="E10" s="29"/>
      <c r="F10" s="31"/>
      <c r="G10" s="32"/>
      <c r="H10" s="7"/>
      <c r="I10" s="2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4" t="s">
        <v>20</v>
      </c>
      <c r="B11" s="33">
        <v>1.0</v>
      </c>
      <c r="C11" s="2" t="s">
        <v>21</v>
      </c>
      <c r="D11" s="2" t="s">
        <v>22</v>
      </c>
      <c r="E11" s="2" t="s">
        <v>15</v>
      </c>
      <c r="F11" s="33">
        <v>1207639.0</v>
      </c>
      <c r="G11" s="9">
        <v>4.79</v>
      </c>
      <c r="H11" s="9">
        <f t="shared" ref="H11:H19" si="2">G11*4</f>
        <v>19.16</v>
      </c>
      <c r="I11" s="2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9"/>
      <c r="B12" s="33">
        <v>1.0</v>
      </c>
      <c r="C12" s="29" t="s">
        <v>107</v>
      </c>
      <c r="D12" s="29" t="s">
        <v>22</v>
      </c>
      <c r="E12" s="29" t="s">
        <v>15</v>
      </c>
      <c r="F12" s="30">
        <v>3273478.0</v>
      </c>
      <c r="G12" s="9">
        <v>2.46</v>
      </c>
      <c r="H12" s="9">
        <f t="shared" si="2"/>
        <v>9.84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6">
        <v>7.0</v>
      </c>
      <c r="C13" s="2" t="s">
        <v>43</v>
      </c>
      <c r="D13" s="2" t="s">
        <v>22</v>
      </c>
      <c r="E13" s="2" t="s">
        <v>15</v>
      </c>
      <c r="F13" s="33">
        <v>1079167.0</v>
      </c>
      <c r="G13" s="9">
        <v>1.93</v>
      </c>
      <c r="H13" s="9">
        <f t="shared" si="2"/>
        <v>7.72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33">
        <v>4.0</v>
      </c>
      <c r="C14" s="29" t="s">
        <v>42</v>
      </c>
      <c r="D14" s="29" t="s">
        <v>22</v>
      </c>
      <c r="E14" s="29" t="s">
        <v>15</v>
      </c>
      <c r="F14" s="33">
        <v>3044365.0</v>
      </c>
      <c r="G14" s="9">
        <v>1.99</v>
      </c>
      <c r="H14" s="9">
        <f t="shared" si="2"/>
        <v>7.96</v>
      </c>
      <c r="I14" s="29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6">
        <v>4.0</v>
      </c>
      <c r="C15" s="2" t="s">
        <v>108</v>
      </c>
      <c r="D15" s="2" t="s">
        <v>22</v>
      </c>
      <c r="E15" s="2" t="s">
        <v>15</v>
      </c>
      <c r="F15" s="6">
        <v>3044513.0</v>
      </c>
      <c r="G15" s="9">
        <v>2.31</v>
      </c>
      <c r="H15" s="9">
        <f t="shared" si="2"/>
        <v>9.24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6">
        <v>2.0</v>
      </c>
      <c r="C16" s="2" t="s">
        <v>109</v>
      </c>
      <c r="D16" s="2" t="s">
        <v>22</v>
      </c>
      <c r="E16" s="2" t="s">
        <v>15</v>
      </c>
      <c r="F16" s="6">
        <v>3044607.0</v>
      </c>
      <c r="G16" s="9">
        <v>1.41</v>
      </c>
      <c r="H16" s="9">
        <f t="shared" si="2"/>
        <v>5.64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6">
        <v>4.0</v>
      </c>
      <c r="C17" s="2" t="s">
        <v>25</v>
      </c>
      <c r="D17" s="2" t="s">
        <v>22</v>
      </c>
      <c r="E17" s="2" t="s">
        <v>15</v>
      </c>
      <c r="F17" s="25">
        <v>3044526.0</v>
      </c>
      <c r="G17" s="9">
        <v>1.93</v>
      </c>
      <c r="H17" s="9">
        <f t="shared" si="2"/>
        <v>7.72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6">
        <v>1.0</v>
      </c>
      <c r="C18" s="2" t="s">
        <v>23</v>
      </c>
      <c r="D18" s="2" t="s">
        <v>22</v>
      </c>
      <c r="E18" s="2" t="s">
        <v>15</v>
      </c>
      <c r="F18" s="25">
        <v>1079168.0</v>
      </c>
      <c r="G18" s="9">
        <v>1.93</v>
      </c>
      <c r="H18" s="9">
        <f t="shared" si="2"/>
        <v>7.72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6">
        <v>1.0</v>
      </c>
      <c r="C19" s="2" t="s">
        <v>24</v>
      </c>
      <c r="D19" s="2" t="s">
        <v>22</v>
      </c>
      <c r="E19" s="2" t="s">
        <v>15</v>
      </c>
      <c r="F19" s="25">
        <v>3044380.0</v>
      </c>
      <c r="G19" s="9">
        <v>5.56</v>
      </c>
      <c r="H19" s="9">
        <f t="shared" si="2"/>
        <v>22.24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6">
        <v>1.0</v>
      </c>
      <c r="C20" s="2" t="s">
        <v>46</v>
      </c>
      <c r="D20" s="2" t="s">
        <v>22</v>
      </c>
      <c r="E20" s="2" t="s">
        <v>15</v>
      </c>
      <c r="F20" s="6">
        <v>3030161.0</v>
      </c>
      <c r="G20" s="7"/>
      <c r="H20" s="7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6">
        <v>1.0</v>
      </c>
      <c r="C21" s="2" t="s">
        <v>110</v>
      </c>
      <c r="D21" s="2" t="s">
        <v>22</v>
      </c>
      <c r="E21" s="2" t="s">
        <v>15</v>
      </c>
      <c r="F21" s="6">
        <v>3030255.0</v>
      </c>
      <c r="G21" s="9">
        <v>1.84</v>
      </c>
      <c r="H21" s="9">
        <f>G21*4</f>
        <v>7.36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6">
        <v>2.0</v>
      </c>
      <c r="C22" s="2" t="s">
        <v>45</v>
      </c>
      <c r="D22" s="2" t="s">
        <v>22</v>
      </c>
      <c r="E22" s="2" t="s">
        <v>15</v>
      </c>
      <c r="F22" s="6">
        <v>3030187.0</v>
      </c>
      <c r="G22" s="7"/>
      <c r="H22" s="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9"/>
      <c r="B23" s="33">
        <v>1.0</v>
      </c>
      <c r="C23" s="29" t="s">
        <v>23</v>
      </c>
      <c r="D23" s="29" t="s">
        <v>22</v>
      </c>
      <c r="E23" s="29" t="s">
        <v>15</v>
      </c>
      <c r="F23" s="30">
        <v>1079168.0</v>
      </c>
      <c r="G23" s="9">
        <v>1.93</v>
      </c>
      <c r="H23" s="9">
        <f t="shared" ref="H23:H27" si="3">G23*4</f>
        <v>7.72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9"/>
      <c r="B24" s="33">
        <v>1.0</v>
      </c>
      <c r="C24" s="29" t="s">
        <v>24</v>
      </c>
      <c r="D24" s="29" t="s">
        <v>22</v>
      </c>
      <c r="E24" s="29" t="s">
        <v>15</v>
      </c>
      <c r="F24" s="30">
        <v>3044380.0</v>
      </c>
      <c r="G24" s="9">
        <v>5.56</v>
      </c>
      <c r="H24" s="9">
        <f t="shared" si="3"/>
        <v>22.24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9"/>
      <c r="B25" s="33">
        <v>1.0</v>
      </c>
      <c r="C25" s="29" t="s">
        <v>25</v>
      </c>
      <c r="D25" s="29" t="s">
        <v>22</v>
      </c>
      <c r="E25" s="29" t="s">
        <v>15</v>
      </c>
      <c r="F25" s="30">
        <v>3044526.0</v>
      </c>
      <c r="G25" s="9">
        <v>1.93</v>
      </c>
      <c r="H25" s="9">
        <f t="shared" si="3"/>
        <v>7.72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9"/>
      <c r="B26" s="33">
        <v>4.0</v>
      </c>
      <c r="C26" s="29" t="s">
        <v>111</v>
      </c>
      <c r="D26" s="29" t="s">
        <v>112</v>
      </c>
      <c r="E26" s="29" t="s">
        <v>113</v>
      </c>
      <c r="F26" s="33" t="s">
        <v>114</v>
      </c>
      <c r="G26" s="9">
        <v>98.81</v>
      </c>
      <c r="H26" s="9">
        <f t="shared" si="3"/>
        <v>395.24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9"/>
      <c r="B27" s="33">
        <v>2.0</v>
      </c>
      <c r="C27" s="29" t="s">
        <v>115</v>
      </c>
      <c r="D27" s="29" t="s">
        <v>116</v>
      </c>
      <c r="E27" s="29" t="s">
        <v>15</v>
      </c>
      <c r="F27" s="33" t="s">
        <v>117</v>
      </c>
      <c r="G27" s="9">
        <v>1.79</v>
      </c>
      <c r="H27" s="9">
        <f t="shared" si="3"/>
        <v>7.16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7"/>
      <c r="B28" s="10"/>
      <c r="C28" s="10"/>
      <c r="D28" s="10"/>
      <c r="E28" s="10"/>
      <c r="F28" s="18"/>
      <c r="G28" s="1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7" t="s">
        <v>50</v>
      </c>
      <c r="B29" s="10">
        <v>1.0</v>
      </c>
      <c r="C29" s="10" t="s">
        <v>118</v>
      </c>
      <c r="D29" s="10" t="s">
        <v>52</v>
      </c>
      <c r="E29" s="10" t="s">
        <v>15</v>
      </c>
      <c r="F29" s="18" t="s">
        <v>119</v>
      </c>
      <c r="G29" s="16">
        <v>16.28</v>
      </c>
      <c r="H29" s="7">
        <f t="shared" ref="H29:H32" si="4">G29*B29</f>
        <v>16.28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10">
        <v>1.0</v>
      </c>
      <c r="C30" s="10" t="s">
        <v>120</v>
      </c>
      <c r="D30" s="10" t="s">
        <v>52</v>
      </c>
      <c r="E30" s="10" t="s">
        <v>15</v>
      </c>
      <c r="F30" s="13" t="s">
        <v>121</v>
      </c>
      <c r="G30" s="16">
        <v>10.68</v>
      </c>
      <c r="H30" s="7">
        <f t="shared" si="4"/>
        <v>10.68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10">
        <v>1.0</v>
      </c>
      <c r="C31" s="10" t="s">
        <v>122</v>
      </c>
      <c r="D31" s="10" t="s">
        <v>52</v>
      </c>
      <c r="E31" s="10" t="s">
        <v>15</v>
      </c>
      <c r="F31" s="18" t="s">
        <v>123</v>
      </c>
      <c r="G31" s="16">
        <v>9.38</v>
      </c>
      <c r="H31" s="7">
        <f t="shared" si="4"/>
        <v>9.38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10">
        <v>1.0</v>
      </c>
      <c r="C32" s="10" t="s">
        <v>124</v>
      </c>
      <c r="D32" s="10" t="s">
        <v>52</v>
      </c>
      <c r="E32" s="10" t="s">
        <v>15</v>
      </c>
      <c r="F32" s="13" t="s">
        <v>125</v>
      </c>
      <c r="G32" s="16">
        <v>9.26</v>
      </c>
      <c r="H32" s="7">
        <f t="shared" si="4"/>
        <v>9.26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F33" s="3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4" t="s">
        <v>64</v>
      </c>
      <c r="B34" s="6">
        <v>1.0</v>
      </c>
      <c r="C34" s="2" t="s">
        <v>126</v>
      </c>
      <c r="D34" s="2" t="s">
        <v>28</v>
      </c>
      <c r="E34" s="2"/>
      <c r="F34" s="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6">
        <v>1.0</v>
      </c>
      <c r="C35" s="2" t="s">
        <v>127</v>
      </c>
      <c r="D35" s="2" t="s">
        <v>67</v>
      </c>
      <c r="E35" s="2"/>
      <c r="F35" s="6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6">
        <v>1.0</v>
      </c>
      <c r="C36" s="2" t="s">
        <v>128</v>
      </c>
      <c r="D36" s="2" t="s">
        <v>67</v>
      </c>
      <c r="E36" s="2"/>
      <c r="F36" s="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6">
        <v>1.0</v>
      </c>
      <c r="C37" s="2" t="s">
        <v>66</v>
      </c>
      <c r="D37" s="2" t="s">
        <v>67</v>
      </c>
      <c r="E37" s="2"/>
      <c r="F37" s="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6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6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6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6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6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6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6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6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6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6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6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6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6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6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6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6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6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6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6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6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6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6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6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6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6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6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6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6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6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6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6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6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6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6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6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6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6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6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6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6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6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6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6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6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6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6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6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6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6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6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6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6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6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6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6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6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6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6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6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6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6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6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6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6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6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6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6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6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6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6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6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6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6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6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6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6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6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6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6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6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6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6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6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6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6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6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6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6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6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6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6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6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6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6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6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6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6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6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6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6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6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6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6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6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6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6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6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6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6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6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6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6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6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6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6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6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6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6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6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6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6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6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6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6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6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6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6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6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6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6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6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6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6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6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6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6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6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6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6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6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6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6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6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6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6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6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6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6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6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6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6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6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6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6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6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6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6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6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6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6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6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6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6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6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6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6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6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6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6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6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6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6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6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6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6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6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6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6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6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6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6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6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6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6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6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6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6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6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6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6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6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6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6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6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6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6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6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6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6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6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6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6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6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6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6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6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6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6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6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6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6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6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6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6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6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6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6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6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6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6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6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6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6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6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6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6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6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6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6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6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6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6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6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6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6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6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6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6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6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6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6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6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6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6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6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6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6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6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6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6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6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6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6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6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6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6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6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6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6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6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6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6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6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6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6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6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6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6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6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6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6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6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6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6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6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6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6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6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6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6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6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6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6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6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6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6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6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6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6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6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6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6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6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6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6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6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6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6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6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6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6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6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6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6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6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6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6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6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6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6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6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6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6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6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6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6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6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6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6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6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6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6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6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6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6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6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6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6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6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6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6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6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6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6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6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6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6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6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6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6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6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6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6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6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6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6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6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6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6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6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6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6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6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6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6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6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6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6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6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6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6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6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6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6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6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6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6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6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6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6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6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6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6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6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6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6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6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6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6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6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6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6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6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6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6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6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6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6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6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6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6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6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6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6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6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6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6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6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6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6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6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6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6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6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6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6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6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6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6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6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6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6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6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6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6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6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6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6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6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6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6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6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6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6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6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6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6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6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6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6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6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6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6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6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6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6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6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6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6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6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6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6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6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6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6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6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6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6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6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6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6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6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6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6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6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6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6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6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6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6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6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6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6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6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6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6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6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6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6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6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6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6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6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6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6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6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6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6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6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6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6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6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6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6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6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6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6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6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6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6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6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6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6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6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6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6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6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6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6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6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6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6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6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6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6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6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6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6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6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6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6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6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6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6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6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6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6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6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6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6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6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6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6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6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6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6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6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6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6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6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6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6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6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6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6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6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6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6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6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6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6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6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6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6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6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6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6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6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6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6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6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6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6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6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6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6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6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6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6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6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6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6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6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6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6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6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6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6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6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6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6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6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6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6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6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6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6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6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6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6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6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6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6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6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6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6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6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6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6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6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6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6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6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6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6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6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6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6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6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6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6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6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6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6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6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6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6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6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6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6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6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6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6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6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6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6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6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6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6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6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6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6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6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6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6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6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6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6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6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6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6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6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6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6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6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6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6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6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6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6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6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6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6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6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6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6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6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6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6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6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6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6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6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6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6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6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6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6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6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6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6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6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6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6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6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6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6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6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6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6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6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6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6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6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6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6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6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6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6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6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6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6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6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6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6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6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6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6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6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6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6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6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6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6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6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6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6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6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6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6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6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6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6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6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6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6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6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6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6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6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6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6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6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6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6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6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6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6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6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6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6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6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6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6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6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6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6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6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6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6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6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6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6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6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6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6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6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6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6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6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6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6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6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6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6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6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6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6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6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6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6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6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6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6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6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6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6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6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6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6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6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6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6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6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6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6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6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6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6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6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6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6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6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6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6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6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6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6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6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6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6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6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6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6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6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6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6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6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6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6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6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6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6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6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6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6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6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6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6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6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6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6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6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6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6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6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6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6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6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6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6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6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6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6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6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6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6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6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6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6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6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6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6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6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6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6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6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6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6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6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6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6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6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6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6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6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6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6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6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6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6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6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6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6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6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6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6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6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6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6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6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6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6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6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6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6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6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6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6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6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6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6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6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6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6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6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6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6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6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6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6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6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6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6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6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6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6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6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6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6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6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6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6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6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6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6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6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6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6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6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6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6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6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6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6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6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6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6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6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6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6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6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6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6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6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6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6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6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6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6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6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6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6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6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6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6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6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6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6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6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6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6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6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6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6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6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6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6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6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6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6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6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6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6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6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6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6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6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6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6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6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6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6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>
      <c r="A1003" s="2"/>
      <c r="B1003" s="2"/>
      <c r="C1003" s="2"/>
      <c r="D1003" s="2"/>
      <c r="E1003" s="2"/>
      <c r="F1003" s="6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>
      <c r="A1004" s="2"/>
      <c r="B1004" s="2"/>
      <c r="C1004" s="2"/>
      <c r="D1004" s="2"/>
      <c r="E1004" s="2"/>
      <c r="F1004" s="6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>
      <c r="A1005" s="2"/>
      <c r="B1005" s="2"/>
      <c r="C1005" s="2"/>
      <c r="D1005" s="2"/>
      <c r="E1005" s="2"/>
      <c r="F1005" s="6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>
      <c r="A1006" s="2"/>
      <c r="B1006" s="2"/>
      <c r="C1006" s="2"/>
      <c r="D1006" s="2"/>
      <c r="E1006" s="2"/>
      <c r="F1006" s="6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>
      <c r="A1007" s="2"/>
      <c r="B1007" s="2"/>
      <c r="C1007" s="2"/>
      <c r="D1007" s="2"/>
      <c r="E1007" s="2"/>
      <c r="F1007" s="6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>
      <c r="A1008" s="2"/>
      <c r="B1008" s="2"/>
      <c r="C1008" s="2"/>
      <c r="D1008" s="2"/>
      <c r="E1008" s="2"/>
      <c r="F1008" s="6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>
      <c r="A1009" s="2"/>
      <c r="B1009" s="2"/>
      <c r="C1009" s="2"/>
      <c r="D1009" s="2"/>
      <c r="E1009" s="2"/>
      <c r="F1009" s="6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>
      <c r="A1010" s="2"/>
      <c r="B1010" s="2"/>
      <c r="C1010" s="2"/>
      <c r="D1010" s="2"/>
      <c r="E1010" s="2"/>
      <c r="F1010" s="6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