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ifold CD" sheetId="1" r:id="rId4"/>
    <sheet state="visible" name="GC Bypass" sheetId="2" r:id="rId5"/>
    <sheet state="visible" name="Solenoid Control" sheetId="3" r:id="rId6"/>
    <sheet state="visible" name="Manifold Select" sheetId="4" r:id="rId7"/>
    <sheet state="visible" name="Metric Connectors" sheetId="5" r:id="rId8"/>
  </sheets>
  <definedNames/>
  <calcPr/>
</workbook>
</file>

<file path=xl/sharedStrings.xml><?xml version="1.0" encoding="utf-8"?>
<sst xmlns="http://schemas.openxmlformats.org/spreadsheetml/2006/main" count="379" uniqueCount="138">
  <si>
    <t>Manifold CD</t>
  </si>
  <si>
    <t>Quantity</t>
  </si>
  <si>
    <t>Description</t>
  </si>
  <si>
    <t>Manufacturer</t>
  </si>
  <si>
    <t>Vendor</t>
  </si>
  <si>
    <t>Part Number</t>
  </si>
  <si>
    <t>Price per</t>
  </si>
  <si>
    <t>Total Price</t>
  </si>
  <si>
    <t>Lansing Boxes</t>
  </si>
  <si>
    <t>2U, full width, 22" long</t>
  </si>
  <si>
    <t>Lansing</t>
  </si>
  <si>
    <t>B2F22-062B</t>
  </si>
  <si>
    <t>Power Supply</t>
  </si>
  <si>
    <t>AC power entry module</t>
  </si>
  <si>
    <t>Schaffner</t>
  </si>
  <si>
    <t>Mouser</t>
  </si>
  <si>
    <t>FN9222R-3-06</t>
  </si>
  <si>
    <t>Circuit breaker 250VAC 2A</t>
  </si>
  <si>
    <t>Schurter</t>
  </si>
  <si>
    <t>693-T11-311-2</t>
  </si>
  <si>
    <t>Signal Connectors</t>
  </si>
  <si>
    <t>DIN rail 250mm</t>
  </si>
  <si>
    <t>Phoenix Contact</t>
  </si>
  <si>
    <t>DIN terminal block white 3pos</t>
  </si>
  <si>
    <t>DIN terminal block GND green 3pos</t>
  </si>
  <si>
    <t>DIN terminal block blue 3pos</t>
  </si>
  <si>
    <t>Valve</t>
  </si>
  <si>
    <t>VICI 12-port 24-position valve</t>
  </si>
  <si>
    <t>VICI</t>
  </si>
  <si>
    <t>VICI 4-port 4-position valve</t>
  </si>
  <si>
    <t>GC Bypass Box</t>
  </si>
  <si>
    <t xml:space="preserve">Lansing Boxes </t>
  </si>
  <si>
    <t>3U, full width, 20" long</t>
  </si>
  <si>
    <t>B3F20-062B</t>
  </si>
  <si>
    <t>Circuit breaker 250VAC 1A</t>
  </si>
  <si>
    <t>693-T11-311-1</t>
  </si>
  <si>
    <t>5V regulator</t>
  </si>
  <si>
    <t>Texas Instruments</t>
  </si>
  <si>
    <t>LM340AT-5.0/NOPB</t>
  </si>
  <si>
    <t>DIN power supply 24VDC 15W</t>
  </si>
  <si>
    <t>Mean Well</t>
  </si>
  <si>
    <t>HDR-15-24</t>
  </si>
  <si>
    <t>DIN terminal block red 3pos</t>
  </si>
  <si>
    <t>DIN terminal block black 3pos</t>
  </si>
  <si>
    <t>DIN terminal block orange 2pos</t>
  </si>
  <si>
    <t>4 terminal jumper</t>
  </si>
  <si>
    <t>2 terminal jumper</t>
  </si>
  <si>
    <t>Sensors</t>
  </si>
  <si>
    <t>Room temperature sensor</t>
  </si>
  <si>
    <t>LM35CZ/NOPB</t>
  </si>
  <si>
    <t>Data Acquisition</t>
  </si>
  <si>
    <t>3-contact M8 metric connector F</t>
  </si>
  <si>
    <t>3-contact M8 sensor cable M 3m</t>
  </si>
  <si>
    <t>3-contact M8 metric connector M</t>
  </si>
  <si>
    <t>3-contact M8 sensor cable F 3m</t>
  </si>
  <si>
    <t>8-contact M12 metric connector F</t>
  </si>
  <si>
    <t>8-contact M12 sensor cable M 3m</t>
  </si>
  <si>
    <t>Other</t>
  </si>
  <si>
    <t>VICI 4-port 2-position valve</t>
  </si>
  <si>
    <t>MKS 872B Pressure Transducer</t>
  </si>
  <si>
    <t>MKS</t>
  </si>
  <si>
    <t>Solenoid Control Box</t>
  </si>
  <si>
    <t>**ordering parts for 12 solenoid valves</t>
  </si>
  <si>
    <t>2U, full width, 16" long</t>
  </si>
  <si>
    <t>B2F16-062B</t>
  </si>
  <si>
    <t>Circuit breaker 2A 250VAC</t>
  </si>
  <si>
    <t xml:space="preserve">CoolCube Solenoid Driver </t>
  </si>
  <si>
    <t>Cole Parmer</t>
  </si>
  <si>
    <t>EW-01356-52</t>
  </si>
  <si>
    <t>Indicator lights</t>
  </si>
  <si>
    <t>Dialight</t>
  </si>
  <si>
    <t>610-3232-120F</t>
  </si>
  <si>
    <t>DIN distribution block red</t>
  </si>
  <si>
    <t>Molex socket connector</t>
  </si>
  <si>
    <t>Molex</t>
  </si>
  <si>
    <t>150178-1020</t>
  </si>
  <si>
    <t>Molex pin connector</t>
  </si>
  <si>
    <t>150176-1021</t>
  </si>
  <si>
    <t>Molex terminal M</t>
  </si>
  <si>
    <t>150180-1020</t>
  </si>
  <si>
    <t>Molex terminal F</t>
  </si>
  <si>
    <t>150181-1020</t>
  </si>
  <si>
    <t>8-contact M12 meric connector M</t>
  </si>
  <si>
    <t>8-contact M12 sensor cable F 3m</t>
  </si>
  <si>
    <t>Manifold Select Box</t>
  </si>
  <si>
    <t>1U, full width, 22" long</t>
  </si>
  <si>
    <t>B1F22-062B</t>
  </si>
  <si>
    <t>3U, full width, 22" long</t>
  </si>
  <si>
    <t>B3F22-062B</t>
  </si>
  <si>
    <t>DIN power supply 15VDC 15W</t>
  </si>
  <si>
    <t>Traco Power</t>
  </si>
  <si>
    <t>TMP 30215C</t>
  </si>
  <si>
    <t>DIN 15VDC-24VDC converter</t>
  </si>
  <si>
    <t>DDR-15G-24</t>
  </si>
  <si>
    <t>DIN terminal block orange 7pos</t>
  </si>
  <si>
    <t>DIN terminal block gray 3pos</t>
  </si>
  <si>
    <t>DIN terminal block violet 2pos</t>
  </si>
  <si>
    <t>3 terminal jumper</t>
  </si>
  <si>
    <t>Panel Meter 2.4"x1"</t>
  </si>
  <si>
    <t>C-Ton</t>
  </si>
  <si>
    <t>DigiKey</t>
  </si>
  <si>
    <t>CDPM197-ND</t>
  </si>
  <si>
    <t>10k ohm potentiometer</t>
  </si>
  <si>
    <t>Bourns</t>
  </si>
  <si>
    <t>3006P-1-103LF</t>
  </si>
  <si>
    <t>5-contact M12 metric connector F</t>
  </si>
  <si>
    <t>5-contact M12 sensor cable M</t>
  </si>
  <si>
    <t>5-contact M12 metric connector M</t>
  </si>
  <si>
    <t>5-contact M12 sensor cable F</t>
  </si>
  <si>
    <t>VICI 4-port 8-position valve</t>
  </si>
  <si>
    <t>MKS 649B Pressure Controller</t>
  </si>
  <si>
    <t>MKS 640B Pressure Controller</t>
  </si>
  <si>
    <t>Metric Connector Parts Available</t>
  </si>
  <si>
    <t xml:space="preserve">M8 screw connection--3 &amp; 4 position </t>
  </si>
  <si>
    <t>*Kirk's part</t>
  </si>
  <si>
    <t>M12 screw connection--4, 5, 8 position</t>
  </si>
  <si>
    <t>**no screw connection for 6 position**</t>
  </si>
  <si>
    <t>Litz Wire Panel Connectors</t>
  </si>
  <si>
    <t>3 position</t>
  </si>
  <si>
    <t>4 position</t>
  </si>
  <si>
    <t>5 position</t>
  </si>
  <si>
    <t>8 position</t>
  </si>
  <si>
    <t>Thread</t>
  </si>
  <si>
    <t>Mounting</t>
  </si>
  <si>
    <t>male</t>
  </si>
  <si>
    <t>female</t>
  </si>
  <si>
    <t>SACC-DSI-</t>
  </si>
  <si>
    <t>M8</t>
  </si>
  <si>
    <t>M10</t>
  </si>
  <si>
    <t>M12</t>
  </si>
  <si>
    <t>1453449*</t>
  </si>
  <si>
    <t>M16</t>
  </si>
  <si>
    <t>Screw Connections</t>
  </si>
  <si>
    <t>1501252*</t>
  </si>
  <si>
    <t>4mm-6mm cable diameter</t>
  </si>
  <si>
    <t>6mm-8mm cable diameter</t>
  </si>
  <si>
    <t>Sensor/Actuator Cables</t>
  </si>
  <si>
    <t>**parts# for 3m--can change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</si>
</sst>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  <scheme val="minor"/>
    </font>
    <font>
      <i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rgb="FF4A86E8"/>
      <name val="Arial"/>
    </font>
    <font>
      <color theme="1"/>
      <name val="Arial"/>
      <scheme val="minor"/>
    </font>
    <font>
      <color rgb="FF000000"/>
      <name val="Arial"/>
    </font>
    <font>
      <color rgb="FF333333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6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3" fontId="7" numFmtId="0" xfId="0" applyAlignment="1" applyFont="1">
      <alignment horizontal="right" readingOrder="0"/>
    </xf>
    <xf borderId="0" fillId="3" fontId="7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3" fontId="7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1" fillId="3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5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1" fillId="3" fontId="5" numFmtId="0" xfId="0" applyAlignment="1" applyBorder="1" applyFont="1">
      <alignment readingOrder="0"/>
    </xf>
    <xf borderId="0" fillId="3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7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right"/>
    </xf>
    <xf borderId="0" fillId="4" fontId="1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8" numFmtId="0" xfId="0" applyBorder="1" applyFont="1"/>
    <xf borderId="4" fillId="0" fontId="2" numFmtId="0" xfId="0" applyAlignment="1" applyBorder="1" applyFont="1">
      <alignment horizontal="center" vertical="bottom"/>
    </xf>
    <xf borderId="4" fillId="0" fontId="8" numFmtId="0" xfId="0" applyBorder="1" applyFont="1"/>
    <xf borderId="0" fillId="2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9.13"/>
    <col customWidth="1" min="4" max="4" width="16.0"/>
    <col customWidth="1" min="6" max="6" width="16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5">
        <v>1.0</v>
      </c>
      <c r="C3" s="6" t="s">
        <v>9</v>
      </c>
      <c r="D3" s="6" t="s">
        <v>10</v>
      </c>
      <c r="E3" s="2"/>
      <c r="F3" s="7" t="s">
        <v>11</v>
      </c>
      <c r="G3" s="8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10"/>
      <c r="C4" s="2"/>
      <c r="D4" s="2"/>
      <c r="E4" s="2"/>
      <c r="F4" s="11"/>
      <c r="G4" s="8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12</v>
      </c>
      <c r="B5" s="10">
        <v>1.0</v>
      </c>
      <c r="C5" s="2" t="s">
        <v>13</v>
      </c>
      <c r="D5" s="2" t="s">
        <v>14</v>
      </c>
      <c r="E5" s="2" t="s">
        <v>15</v>
      </c>
      <c r="F5" s="11" t="s">
        <v>16</v>
      </c>
      <c r="G5" s="8">
        <v>6.43</v>
      </c>
      <c r="H5" s="8">
        <f t="shared" ref="H5:H6" si="1">G5*B5</f>
        <v>6.43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0">
        <v>1.0</v>
      </c>
      <c r="C6" s="6" t="s">
        <v>17</v>
      </c>
      <c r="D6" s="2" t="s">
        <v>18</v>
      </c>
      <c r="E6" s="2" t="s">
        <v>15</v>
      </c>
      <c r="F6" s="12" t="s">
        <v>19</v>
      </c>
      <c r="G6" s="13">
        <v>9.6</v>
      </c>
      <c r="H6" s="8">
        <f t="shared" si="1"/>
        <v>9.6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11"/>
      <c r="G7" s="2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20</v>
      </c>
      <c r="B8" s="14">
        <v>1.0</v>
      </c>
      <c r="C8" s="6" t="s">
        <v>21</v>
      </c>
      <c r="D8" s="2" t="s">
        <v>22</v>
      </c>
      <c r="E8" s="2" t="s">
        <v>15</v>
      </c>
      <c r="F8" s="11">
        <v>1207639.0</v>
      </c>
      <c r="G8" s="8">
        <v>4.79</v>
      </c>
      <c r="H8" s="8">
        <f t="shared" ref="H8:H11" si="2">G8*B8</f>
        <v>4.79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14">
        <v>1.0</v>
      </c>
      <c r="C9" s="6" t="s">
        <v>23</v>
      </c>
      <c r="D9" s="2" t="s">
        <v>22</v>
      </c>
      <c r="E9" s="2" t="s">
        <v>15</v>
      </c>
      <c r="F9" s="15">
        <v>1079168.0</v>
      </c>
      <c r="G9" s="13">
        <v>1.93</v>
      </c>
      <c r="H9" s="8">
        <f t="shared" si="2"/>
        <v>1.93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4">
        <v>1.0</v>
      </c>
      <c r="C10" s="6" t="s">
        <v>24</v>
      </c>
      <c r="D10" s="2" t="s">
        <v>22</v>
      </c>
      <c r="E10" s="2" t="s">
        <v>15</v>
      </c>
      <c r="F10" s="15">
        <v>3044380.0</v>
      </c>
      <c r="G10" s="13">
        <v>5.56</v>
      </c>
      <c r="H10" s="8">
        <f t="shared" si="2"/>
        <v>5.56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>
        <v>1.0</v>
      </c>
      <c r="C11" s="6" t="s">
        <v>25</v>
      </c>
      <c r="D11" s="2" t="s">
        <v>22</v>
      </c>
      <c r="E11" s="2" t="s">
        <v>15</v>
      </c>
      <c r="F11" s="16">
        <v>3044526.0</v>
      </c>
      <c r="G11" s="8">
        <v>1.93</v>
      </c>
      <c r="H11" s="8">
        <f t="shared" si="2"/>
        <v>1.93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17"/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6">
        <v>1.0</v>
      </c>
      <c r="C13" s="6" t="s">
        <v>27</v>
      </c>
      <c r="D13" s="6" t="s">
        <v>28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6">
        <v>1.0</v>
      </c>
      <c r="C14" s="6" t="s">
        <v>29</v>
      </c>
      <c r="D14" s="6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32.25"/>
    <col customWidth="1" min="4" max="4" width="17.25"/>
    <col customWidth="1" min="6" max="6" width="19.5"/>
  </cols>
  <sheetData>
    <row r="1">
      <c r="A1" s="1" t="s">
        <v>30</v>
      </c>
      <c r="B1" s="2"/>
      <c r="C1" s="2"/>
      <c r="D1" s="2"/>
      <c r="E1" s="2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18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31</v>
      </c>
      <c r="B3" s="14">
        <v>1.0</v>
      </c>
      <c r="C3" s="2" t="s">
        <v>32</v>
      </c>
      <c r="D3" s="19" t="s">
        <v>10</v>
      </c>
      <c r="E3" s="2"/>
      <c r="F3" s="11" t="s">
        <v>33</v>
      </c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11"/>
      <c r="C4" s="2"/>
      <c r="D4" s="2"/>
      <c r="E4" s="2"/>
      <c r="F4" s="11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12</v>
      </c>
      <c r="B5" s="11">
        <v>1.0</v>
      </c>
      <c r="C5" s="2" t="s">
        <v>13</v>
      </c>
      <c r="D5" s="2" t="s">
        <v>14</v>
      </c>
      <c r="E5" s="2" t="s">
        <v>15</v>
      </c>
      <c r="F5" s="11" t="s">
        <v>16</v>
      </c>
      <c r="G5" s="8">
        <v>6.43</v>
      </c>
      <c r="H5" s="17">
        <f t="shared" ref="H5:H8" si="1">G5*B5</f>
        <v>6.43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1">
        <v>1.0</v>
      </c>
      <c r="C6" s="2" t="s">
        <v>34</v>
      </c>
      <c r="D6" s="2" t="s">
        <v>18</v>
      </c>
      <c r="E6" s="2" t="s">
        <v>15</v>
      </c>
      <c r="F6" s="20" t="s">
        <v>35</v>
      </c>
      <c r="G6" s="8">
        <v>10.41</v>
      </c>
      <c r="H6" s="17">
        <f t="shared" si="1"/>
        <v>10.41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>
        <v>1.0</v>
      </c>
      <c r="C7" s="2" t="s">
        <v>36</v>
      </c>
      <c r="D7" s="2" t="s">
        <v>37</v>
      </c>
      <c r="E7" s="2" t="s">
        <v>15</v>
      </c>
      <c r="F7" s="20" t="s">
        <v>38</v>
      </c>
      <c r="G7" s="8">
        <v>1.74</v>
      </c>
      <c r="H7" s="17">
        <f t="shared" si="1"/>
        <v>1.74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>
        <v>1.0</v>
      </c>
      <c r="C8" s="6" t="s">
        <v>39</v>
      </c>
      <c r="D8" s="6" t="s">
        <v>40</v>
      </c>
      <c r="E8" s="2" t="s">
        <v>15</v>
      </c>
      <c r="F8" s="15" t="s">
        <v>41</v>
      </c>
      <c r="G8" s="13">
        <v>14.49</v>
      </c>
      <c r="H8" s="17">
        <f t="shared" si="1"/>
        <v>14.49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20</v>
      </c>
      <c r="B10" s="11">
        <v>1.0</v>
      </c>
      <c r="C10" s="6" t="s">
        <v>21</v>
      </c>
      <c r="D10" s="2" t="s">
        <v>22</v>
      </c>
      <c r="E10" s="2" t="s">
        <v>15</v>
      </c>
      <c r="F10" s="11">
        <v>1207639.0</v>
      </c>
      <c r="G10" s="8">
        <v>4.79</v>
      </c>
      <c r="H10" s="17">
        <f t="shared" ref="H10:H18" si="2">G10*B10</f>
        <v>4.79</v>
      </c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4">
        <v>1.0</v>
      </c>
      <c r="C11" s="6" t="s">
        <v>23</v>
      </c>
      <c r="D11" s="2" t="s">
        <v>22</v>
      </c>
      <c r="E11" s="2" t="s">
        <v>15</v>
      </c>
      <c r="F11" s="15">
        <v>1079168.0</v>
      </c>
      <c r="G11" s="13">
        <v>1.93</v>
      </c>
      <c r="H11" s="17">
        <f t="shared" si="2"/>
        <v>1.93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>
        <v>1.0</v>
      </c>
      <c r="C12" s="6" t="s">
        <v>24</v>
      </c>
      <c r="D12" s="2" t="s">
        <v>22</v>
      </c>
      <c r="E12" s="2" t="s">
        <v>15</v>
      </c>
      <c r="F12" s="15">
        <v>3044380.0</v>
      </c>
      <c r="G12" s="13">
        <v>5.56</v>
      </c>
      <c r="H12" s="17">
        <f t="shared" si="2"/>
        <v>5.56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6">
        <v>1.0</v>
      </c>
      <c r="C13" s="6" t="s">
        <v>25</v>
      </c>
      <c r="D13" s="2" t="s">
        <v>22</v>
      </c>
      <c r="E13" s="2" t="s">
        <v>15</v>
      </c>
      <c r="F13" s="15">
        <v>3044526.0</v>
      </c>
      <c r="G13" s="8">
        <v>1.93</v>
      </c>
      <c r="H13" s="17">
        <f t="shared" si="2"/>
        <v>1.93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4">
        <v>2.0</v>
      </c>
      <c r="C14" s="2" t="s">
        <v>42</v>
      </c>
      <c r="D14" s="2" t="s">
        <v>22</v>
      </c>
      <c r="E14" s="2" t="s">
        <v>15</v>
      </c>
      <c r="F14" s="11">
        <v>3044365.0</v>
      </c>
      <c r="G14" s="8">
        <v>1.99</v>
      </c>
      <c r="H14" s="17">
        <f t="shared" si="2"/>
        <v>3.98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1">
        <v>4.0</v>
      </c>
      <c r="C15" s="2" t="s">
        <v>43</v>
      </c>
      <c r="D15" s="2" t="s">
        <v>22</v>
      </c>
      <c r="E15" s="2" t="s">
        <v>15</v>
      </c>
      <c r="F15" s="11">
        <v>1079167.0</v>
      </c>
      <c r="G15" s="8">
        <v>1.93</v>
      </c>
      <c r="H15" s="17">
        <f t="shared" si="2"/>
        <v>7.72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4">
        <v>4.0</v>
      </c>
      <c r="C16" s="6" t="s">
        <v>44</v>
      </c>
      <c r="D16" s="2" t="s">
        <v>22</v>
      </c>
      <c r="E16" s="2" t="s">
        <v>15</v>
      </c>
      <c r="F16" s="15">
        <v>3045101.0</v>
      </c>
      <c r="G16" s="13">
        <v>1.39</v>
      </c>
      <c r="H16" s="17">
        <f t="shared" si="2"/>
        <v>5.56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4">
        <v>2.0</v>
      </c>
      <c r="C17" s="2" t="s">
        <v>45</v>
      </c>
      <c r="D17" s="2" t="s">
        <v>22</v>
      </c>
      <c r="E17" s="2" t="s">
        <v>15</v>
      </c>
      <c r="F17" s="11">
        <v>3030255.0</v>
      </c>
      <c r="G17" s="8">
        <v>1.84</v>
      </c>
      <c r="H17" s="17">
        <f t="shared" si="2"/>
        <v>3.68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6">
        <v>1.0</v>
      </c>
      <c r="C18" s="6" t="s">
        <v>46</v>
      </c>
      <c r="D18" s="2" t="s">
        <v>22</v>
      </c>
      <c r="E18" s="2" t="s">
        <v>15</v>
      </c>
      <c r="F18" s="15">
        <v>3030161.0</v>
      </c>
      <c r="G18" s="21">
        <v>0.57</v>
      </c>
      <c r="H18" s="17">
        <f t="shared" si="2"/>
        <v>0.57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47</v>
      </c>
      <c r="B20" s="6">
        <v>1.0</v>
      </c>
      <c r="C20" s="6" t="s">
        <v>48</v>
      </c>
      <c r="D20" s="2" t="s">
        <v>22</v>
      </c>
      <c r="E20" s="2" t="s">
        <v>15</v>
      </c>
      <c r="F20" s="15" t="s">
        <v>49</v>
      </c>
      <c r="G20" s="21">
        <v>4.46</v>
      </c>
      <c r="H20" s="17">
        <f>G20*B20</f>
        <v>4.46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/>
      <c r="B21" s="6"/>
      <c r="C21" s="6"/>
      <c r="D21" s="2"/>
      <c r="E21" s="2"/>
      <c r="F21" s="15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50</v>
      </c>
      <c r="B22" s="6">
        <v>1.0</v>
      </c>
      <c r="C22" s="6" t="s">
        <v>51</v>
      </c>
      <c r="D22" s="2" t="s">
        <v>22</v>
      </c>
      <c r="E22" s="2" t="s">
        <v>15</v>
      </c>
      <c r="F22" s="15">
        <v>1453449.0</v>
      </c>
      <c r="G22" s="21">
        <v>19.66</v>
      </c>
      <c r="H22" s="17">
        <f t="shared" ref="H22:H27" si="3">G22*B22</f>
        <v>19.66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2">
        <v>1.0</v>
      </c>
      <c r="C23" s="23" t="s">
        <v>52</v>
      </c>
      <c r="D23" s="2" t="s">
        <v>22</v>
      </c>
      <c r="E23" s="2" t="s">
        <v>15</v>
      </c>
      <c r="F23" s="5">
        <v>1681677.0</v>
      </c>
      <c r="G23" s="24">
        <v>15.8</v>
      </c>
      <c r="H23" s="17">
        <f t="shared" si="3"/>
        <v>15.8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5">
        <v>3.0</v>
      </c>
      <c r="C24" s="6" t="s">
        <v>53</v>
      </c>
      <c r="D24" s="2" t="s">
        <v>22</v>
      </c>
      <c r="E24" s="2" t="s">
        <v>15</v>
      </c>
      <c r="F24" s="15">
        <v>1453478.0</v>
      </c>
      <c r="G24" s="21">
        <v>18.06</v>
      </c>
      <c r="H24" s="17">
        <f t="shared" si="3"/>
        <v>54.18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6">
        <v>3.0</v>
      </c>
      <c r="C25" s="23" t="s">
        <v>54</v>
      </c>
      <c r="D25" s="2" t="s">
        <v>22</v>
      </c>
      <c r="E25" s="2" t="s">
        <v>15</v>
      </c>
      <c r="F25" s="5">
        <v>1669725.0</v>
      </c>
      <c r="G25" s="21">
        <v>16.06</v>
      </c>
      <c r="H25" s="17">
        <f t="shared" si="3"/>
        <v>48.18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5">
        <v>1.0</v>
      </c>
      <c r="C26" s="6" t="s">
        <v>55</v>
      </c>
      <c r="D26" s="2" t="s">
        <v>22</v>
      </c>
      <c r="E26" s="2" t="s">
        <v>15</v>
      </c>
      <c r="F26" s="15">
        <v>1419690.0</v>
      </c>
      <c r="G26" s="21">
        <v>25.68</v>
      </c>
      <c r="H26" s="17">
        <f t="shared" si="3"/>
        <v>25.68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7">
        <v>1.0</v>
      </c>
      <c r="C27" s="6" t="s">
        <v>56</v>
      </c>
      <c r="D27" s="2" t="s">
        <v>22</v>
      </c>
      <c r="E27" s="2" t="s">
        <v>15</v>
      </c>
      <c r="F27" s="5">
        <v>1522503.0</v>
      </c>
      <c r="G27" s="21">
        <v>38.53</v>
      </c>
      <c r="H27" s="17">
        <f t="shared" si="3"/>
        <v>38.53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11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57</v>
      </c>
      <c r="B29" s="6">
        <v>1.0</v>
      </c>
      <c r="C29" s="6" t="s">
        <v>58</v>
      </c>
      <c r="D29" s="6" t="s">
        <v>28</v>
      </c>
      <c r="F29" s="1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6">
        <v>2.0</v>
      </c>
      <c r="C30" s="6" t="s">
        <v>59</v>
      </c>
      <c r="D30" s="6" t="s">
        <v>60</v>
      </c>
      <c r="E30" s="2"/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E31" s="2"/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1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1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1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1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1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1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1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1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1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1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1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1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1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1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1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1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1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1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1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1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1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1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1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1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1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1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1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1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1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1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1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1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1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1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1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1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1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1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1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1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1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1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1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1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1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1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1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1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1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1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1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1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1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1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1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1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1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1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1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1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1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1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1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1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1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1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1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1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1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1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1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1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1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1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1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1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1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1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1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1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1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1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1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1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1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1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1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1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1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1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1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1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1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1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1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1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1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1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1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1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1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1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1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1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1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1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1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1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1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1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1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1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1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1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1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1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1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1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1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1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1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1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1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1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1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1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1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1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1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1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1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1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1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1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1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1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1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1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1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1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1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1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1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1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1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1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1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1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1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1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1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1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1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1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1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1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1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1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1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1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1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1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1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1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1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1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1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1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1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1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1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1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1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1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1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1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1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1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1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1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1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1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1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1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1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1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1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1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1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1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1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1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1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1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1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1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1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1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1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1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1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1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1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1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1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1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1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1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1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1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1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1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1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1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1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1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1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1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1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1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1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1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1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1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1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1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1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1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1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1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1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1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1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1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1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1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1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1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1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1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1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1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1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1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1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1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1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1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1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1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1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1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1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1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1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1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1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1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1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1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1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1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1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1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1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1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1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1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1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1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1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1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1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1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1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1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1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1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1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1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1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1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1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1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1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1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1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1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1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1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1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1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1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1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1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1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1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1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1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1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1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1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1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1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1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1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1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1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1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1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1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1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1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1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1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1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1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1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1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1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1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1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1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1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1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1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1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1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1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1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1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1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1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1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1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1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1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1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1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1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1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1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1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1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1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1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1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1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1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1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1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1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1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1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1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1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1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1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1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1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1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1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1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1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1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1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1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1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1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1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1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1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1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1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1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1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1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1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1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1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1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1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1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1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1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1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1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1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1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1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1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1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1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1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1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1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1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1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1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1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1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1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1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1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1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1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1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1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1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1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1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1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1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1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1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1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1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1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1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1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1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1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1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1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1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1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1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1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1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1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1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1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1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1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1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1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1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1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1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1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1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1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1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1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1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1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1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1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1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1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1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1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1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1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1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1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1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1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1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1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1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1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1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1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1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1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1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1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1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1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1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1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1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1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1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1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1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1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1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1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1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1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1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1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1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1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1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1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1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1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1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1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1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1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1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1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1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1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1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1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1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1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1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1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1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1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1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1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1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1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1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1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1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1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1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1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1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1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1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1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1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1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1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1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1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1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1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1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1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1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1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1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1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1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1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1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1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1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1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1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1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1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1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1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1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1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1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1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1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1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1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1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1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1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1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1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1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1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1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1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1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1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1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1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1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1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1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1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1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1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1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1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1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1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1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1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1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1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1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1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1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1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1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1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1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1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1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1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1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1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1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1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1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1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1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1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1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1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1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1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1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1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1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1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1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1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1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1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1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1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1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1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1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1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1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1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1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1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1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1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1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1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1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1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1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1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1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1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1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1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1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1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1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1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1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1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1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1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1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1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1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1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1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1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1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1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1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1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1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1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1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1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1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1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1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1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1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1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1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1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1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1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1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1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1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1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1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1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1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1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1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1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1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1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1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1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1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1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1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1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1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1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1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1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1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1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1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1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1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1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1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1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1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1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1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1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1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1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1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1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1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1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1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1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1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1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1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1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1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1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1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1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1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1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1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1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1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1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1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1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1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1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1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1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1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1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1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1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1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1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1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1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1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1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1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1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1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1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1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1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1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1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1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1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1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1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1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1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1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1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1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1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1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1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1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1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1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1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1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1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1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1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1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1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1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1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1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1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1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1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1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1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1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1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1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1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1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1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1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1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1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1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1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1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1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1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1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1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1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1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1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1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1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1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1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1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1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1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1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1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1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1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1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1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1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1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1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1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1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1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1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1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1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1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1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1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1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1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1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1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1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1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1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1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1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1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1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1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1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1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1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1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1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1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1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1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1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1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1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1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1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1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1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1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1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1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1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1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1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1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1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1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1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1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1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1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1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1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1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1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1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1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1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1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1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1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1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1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1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1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1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1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1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1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1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1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1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1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1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1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1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1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1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1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1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1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1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1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1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1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1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1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1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1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1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1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1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1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1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1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1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1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1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1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1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1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1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1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1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1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1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1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1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1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1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1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1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1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1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1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1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1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1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1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1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1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1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1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1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1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1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1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1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1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1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1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1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1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1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1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1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1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1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1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1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1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1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1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1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1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1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1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1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1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1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3" max="3" width="35.38"/>
    <col customWidth="1" min="4" max="4" width="16.5"/>
    <col customWidth="1" min="6" max="6" width="15.75"/>
  </cols>
  <sheetData>
    <row r="1">
      <c r="A1" s="1" t="s">
        <v>61</v>
      </c>
      <c r="B1" s="6" t="s">
        <v>62</v>
      </c>
      <c r="C1" s="2"/>
      <c r="D1" s="2"/>
      <c r="E1" s="2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18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14">
        <v>1.0</v>
      </c>
      <c r="C3" s="2" t="s">
        <v>63</v>
      </c>
      <c r="E3" s="2"/>
      <c r="F3" s="11" t="s">
        <v>64</v>
      </c>
      <c r="G3" s="8"/>
      <c r="H3" s="1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11"/>
      <c r="C4" s="2"/>
      <c r="D4" s="2"/>
      <c r="E4" s="2"/>
      <c r="F4" s="11"/>
      <c r="G4" s="8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12</v>
      </c>
      <c r="B5" s="11">
        <v>1.0</v>
      </c>
      <c r="C5" s="2" t="s">
        <v>13</v>
      </c>
      <c r="D5" s="2" t="s">
        <v>14</v>
      </c>
      <c r="E5" s="2" t="s">
        <v>15</v>
      </c>
      <c r="F5" s="11" t="s">
        <v>16</v>
      </c>
      <c r="G5" s="8">
        <v>6.43</v>
      </c>
      <c r="H5" s="13">
        <f t="shared" ref="H5:H7" si="1">G5*B5</f>
        <v>6.43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1">
        <v>1.0</v>
      </c>
      <c r="C6" s="2" t="s">
        <v>65</v>
      </c>
      <c r="D6" s="2" t="s">
        <v>18</v>
      </c>
      <c r="E6" s="2" t="s">
        <v>15</v>
      </c>
      <c r="F6" s="15" t="s">
        <v>19</v>
      </c>
      <c r="G6" s="21">
        <v>9.6</v>
      </c>
      <c r="H6" s="13">
        <f t="shared" si="1"/>
        <v>9.6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>
        <v>1.0</v>
      </c>
      <c r="C7" s="6" t="s">
        <v>39</v>
      </c>
      <c r="D7" s="6" t="s">
        <v>40</v>
      </c>
      <c r="E7" s="2" t="s">
        <v>15</v>
      </c>
      <c r="F7" s="15" t="s">
        <v>41</v>
      </c>
      <c r="G7" s="13">
        <v>14.49</v>
      </c>
      <c r="H7" s="13">
        <f t="shared" si="1"/>
        <v>14.49</v>
      </c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11"/>
      <c r="G8" s="2"/>
      <c r="H8" s="1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47</v>
      </c>
      <c r="B9" s="14">
        <v>12.0</v>
      </c>
      <c r="C9" s="2" t="s">
        <v>66</v>
      </c>
      <c r="D9" s="6" t="s">
        <v>67</v>
      </c>
      <c r="E9" s="2"/>
      <c r="F9" s="11" t="s">
        <v>68</v>
      </c>
      <c r="G9" s="8">
        <v>82.8</v>
      </c>
      <c r="H9" s="13">
        <f t="shared" ref="H9:H10" si="2">G9*B9</f>
        <v>993.6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/>
      <c r="B10" s="14">
        <v>12.0</v>
      </c>
      <c r="C10" s="6" t="s">
        <v>69</v>
      </c>
      <c r="D10" s="6" t="s">
        <v>70</v>
      </c>
      <c r="E10" s="6" t="s">
        <v>15</v>
      </c>
      <c r="F10" s="14" t="s">
        <v>71</v>
      </c>
      <c r="G10" s="13">
        <v>4.32</v>
      </c>
      <c r="H10" s="13">
        <f t="shared" si="2"/>
        <v>51.84</v>
      </c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11"/>
      <c r="C11" s="2"/>
      <c r="D11" s="2"/>
      <c r="E11" s="2"/>
      <c r="F11" s="11"/>
      <c r="G11" s="8"/>
      <c r="H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20</v>
      </c>
      <c r="B12" s="11">
        <v>1.0</v>
      </c>
      <c r="C12" s="6" t="s">
        <v>21</v>
      </c>
      <c r="D12" s="2" t="s">
        <v>22</v>
      </c>
      <c r="E12" s="2" t="s">
        <v>15</v>
      </c>
      <c r="F12" s="11">
        <v>1207639.0</v>
      </c>
      <c r="G12" s="8">
        <v>4.79</v>
      </c>
      <c r="H12" s="13">
        <f t="shared" ref="H12:H19" si="3">G12*B12</f>
        <v>4.79</v>
      </c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4">
        <v>1.0</v>
      </c>
      <c r="C13" s="6" t="s">
        <v>72</v>
      </c>
      <c r="D13" s="2" t="s">
        <v>22</v>
      </c>
      <c r="E13" s="2" t="s">
        <v>15</v>
      </c>
      <c r="F13" s="20">
        <v>3273224.0</v>
      </c>
      <c r="G13" s="8">
        <v>4.39</v>
      </c>
      <c r="H13" s="13">
        <f t="shared" si="3"/>
        <v>4.39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1">
        <v>2.0</v>
      </c>
      <c r="C14" s="2" t="s">
        <v>43</v>
      </c>
      <c r="D14" s="2" t="s">
        <v>22</v>
      </c>
      <c r="E14" s="2" t="s">
        <v>15</v>
      </c>
      <c r="F14" s="11">
        <v>1079167.0</v>
      </c>
      <c r="G14" s="8">
        <v>1.93</v>
      </c>
      <c r="H14" s="13">
        <f t="shared" si="3"/>
        <v>3.86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6">
        <v>1.0</v>
      </c>
      <c r="C15" s="6" t="s">
        <v>46</v>
      </c>
      <c r="D15" s="2" t="s">
        <v>22</v>
      </c>
      <c r="E15" s="2" t="s">
        <v>15</v>
      </c>
      <c r="F15" s="12">
        <v>3030161.0</v>
      </c>
      <c r="G15" s="21">
        <v>0.57</v>
      </c>
      <c r="H15" s="13">
        <f t="shared" si="3"/>
        <v>0.57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/>
      <c r="B16" s="14">
        <v>12.0</v>
      </c>
      <c r="C16" s="6" t="s">
        <v>73</v>
      </c>
      <c r="D16" s="2" t="s">
        <v>22</v>
      </c>
      <c r="E16" s="6" t="s">
        <v>74</v>
      </c>
      <c r="F16" s="12" t="s">
        <v>75</v>
      </c>
      <c r="G16" s="13">
        <v>0.25</v>
      </c>
      <c r="H16" s="13">
        <f t="shared" si="3"/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14">
        <v>12.0</v>
      </c>
      <c r="C17" s="6" t="s">
        <v>76</v>
      </c>
      <c r="D17" s="2" t="s">
        <v>22</v>
      </c>
      <c r="E17" s="6" t="s">
        <v>74</v>
      </c>
      <c r="F17" s="12" t="s">
        <v>77</v>
      </c>
      <c r="G17" s="13">
        <v>0.25</v>
      </c>
      <c r="H17" s="13">
        <f t="shared" si="3"/>
        <v>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/>
      <c r="B18" s="14">
        <v>12.0</v>
      </c>
      <c r="C18" s="6" t="s">
        <v>78</v>
      </c>
      <c r="D18" s="2" t="s">
        <v>22</v>
      </c>
      <c r="E18" s="6" t="s">
        <v>74</v>
      </c>
      <c r="F18" s="12" t="s">
        <v>79</v>
      </c>
      <c r="G18" s="13">
        <v>0.1</v>
      </c>
      <c r="H18" s="13">
        <f t="shared" si="3"/>
        <v>1.2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/>
      <c r="B19" s="14">
        <v>12.0</v>
      </c>
      <c r="C19" s="6" t="s">
        <v>80</v>
      </c>
      <c r="D19" s="2" t="s">
        <v>22</v>
      </c>
      <c r="E19" s="6" t="s">
        <v>74</v>
      </c>
      <c r="F19" s="12" t="s">
        <v>81</v>
      </c>
      <c r="G19" s="13">
        <v>0.1</v>
      </c>
      <c r="H19" s="13">
        <f t="shared" si="3"/>
        <v>1.2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/>
      <c r="B20" s="14"/>
      <c r="C20" s="2"/>
      <c r="D20" s="2"/>
      <c r="E20" s="2"/>
      <c r="F20" s="20"/>
      <c r="G20" s="8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50</v>
      </c>
      <c r="B21" s="6">
        <v>12.0</v>
      </c>
      <c r="C21" s="6" t="s">
        <v>51</v>
      </c>
      <c r="D21" s="2" t="s">
        <v>22</v>
      </c>
      <c r="E21" s="2" t="s">
        <v>15</v>
      </c>
      <c r="F21" s="15">
        <v>1453449.0</v>
      </c>
      <c r="G21" s="21">
        <v>19.66</v>
      </c>
      <c r="H21" s="13">
        <f t="shared" ref="H21:H24" si="4">G21*B21</f>
        <v>235.92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2">
        <v>12.0</v>
      </c>
      <c r="C22" s="23" t="s">
        <v>52</v>
      </c>
      <c r="D22" s="2" t="s">
        <v>22</v>
      </c>
      <c r="E22" s="2" t="s">
        <v>15</v>
      </c>
      <c r="F22" s="5">
        <v>1681677.0</v>
      </c>
      <c r="G22" s="24">
        <v>15.8</v>
      </c>
      <c r="H22" s="13">
        <f t="shared" si="4"/>
        <v>189.6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7">
        <v>2.0</v>
      </c>
      <c r="C23" s="6" t="s">
        <v>82</v>
      </c>
      <c r="D23" s="2" t="s">
        <v>22</v>
      </c>
      <c r="E23" s="2" t="s">
        <v>15</v>
      </c>
      <c r="F23" s="5">
        <v>1419687.0</v>
      </c>
      <c r="G23" s="21">
        <v>23.64</v>
      </c>
      <c r="H23" s="13">
        <f t="shared" si="4"/>
        <v>47.28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7">
        <v>2.0</v>
      </c>
      <c r="C24" s="6" t="s">
        <v>83</v>
      </c>
      <c r="D24" s="2" t="s">
        <v>22</v>
      </c>
      <c r="E24" s="2" t="s">
        <v>15</v>
      </c>
      <c r="F24" s="5">
        <v>1522600.0</v>
      </c>
      <c r="G24" s="21">
        <v>38.87</v>
      </c>
      <c r="H24" s="13">
        <f t="shared" si="4"/>
        <v>77.74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11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1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1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1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1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1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1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1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1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1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1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1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1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1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1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1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1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1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1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1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1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1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1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1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1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1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1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1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1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1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1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1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1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1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1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1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1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1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1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1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1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1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1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1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1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1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1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1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1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1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1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1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1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1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1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1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1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1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1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1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1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1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1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1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1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1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1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1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1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1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1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1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1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1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1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1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1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1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1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1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1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1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1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1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1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1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1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1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1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1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1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1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1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1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1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1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1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1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1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1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1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1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1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1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1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1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1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1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1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1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1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1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1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1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1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1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1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1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1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1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1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1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1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1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1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1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1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1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1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1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1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1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1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1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1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1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1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1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1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1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1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1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1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1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1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1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1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1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1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1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1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1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1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1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1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1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1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1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1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1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1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1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1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1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1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1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1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1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1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1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1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1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1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1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1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1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1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1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1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1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1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1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1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1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1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1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1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1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1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1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1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1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1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1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1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1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1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1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1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1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1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1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1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1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1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1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1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1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1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1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1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1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1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1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1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1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1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1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1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1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1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1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1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1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1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1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1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1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1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1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1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1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1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1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1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1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1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1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1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1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1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1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1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1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1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1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1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1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1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1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1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1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1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1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1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1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1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1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1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1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1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1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1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1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1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1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1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1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1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1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1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1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1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1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1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1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1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1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1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1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1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1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1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1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1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1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1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1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1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1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1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1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1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1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1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1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1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1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1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1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1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1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1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1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1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1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1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1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1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1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1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1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1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1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1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1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1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1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1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1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1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1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1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1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1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1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1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1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1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1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1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1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1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1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1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1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1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1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1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1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1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1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1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1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1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1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1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1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1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1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1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1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1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1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1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1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1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1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1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1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1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1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1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1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1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1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1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1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1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1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1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1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1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1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1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1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1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1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1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1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1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1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1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1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1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1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1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1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1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1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1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1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1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1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1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1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1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1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1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1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1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1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1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1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1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1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1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1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1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1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1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1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1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1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1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1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1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1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1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1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1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1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1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1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1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1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1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1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1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1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1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1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1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1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1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1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1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1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1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1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1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1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1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1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1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1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1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1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1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1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1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1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1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1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1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1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1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1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1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1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1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1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1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1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1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1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1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1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1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1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1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1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1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1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1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1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1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1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1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1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1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1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1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1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1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1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1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1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1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1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1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1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1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1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1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1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1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1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1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1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1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1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1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1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1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1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1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1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1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1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1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1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1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1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1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1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1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1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1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1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1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1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1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1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1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1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1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1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1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1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1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1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1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1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1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1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1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1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1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1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1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1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1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1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1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1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1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1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1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1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1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1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1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1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1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1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1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1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1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1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1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1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1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1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1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1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1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1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1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1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1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1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1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1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1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1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1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1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1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1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1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1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1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1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1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1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1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1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1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1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1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1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1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1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1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1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1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1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1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1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1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1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1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1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1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1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1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1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1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1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1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1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1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1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1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1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1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1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1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1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1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1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1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1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1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1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1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1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1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1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1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1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1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1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1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1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1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1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1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1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1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1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1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1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1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1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1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1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1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1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1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1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1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1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1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1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1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1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1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1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1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1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1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1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1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1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1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1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1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1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1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1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1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1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1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1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1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1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1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1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1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1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1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1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1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1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1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1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1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1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1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1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1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1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1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1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1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1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1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1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1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1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1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1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1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1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1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1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1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1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1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1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1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1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1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1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1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1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1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1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1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1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1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1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1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1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1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1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1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1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1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1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1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1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1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1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1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1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1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1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1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1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1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1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1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1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1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1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1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1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1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1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1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1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1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1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1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1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1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1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1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1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1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1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1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1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1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1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1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1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1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1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1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1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1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1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1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1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1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1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1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1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1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1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1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1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1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1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1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1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1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1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1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1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1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1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1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1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1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1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1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1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1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1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1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1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1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1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1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1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1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1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1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1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1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1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1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1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1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1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1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1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1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1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1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1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1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1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1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1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1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1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1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1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1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1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1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1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1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1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1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1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1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1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1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1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1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1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1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1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1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1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1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1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1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1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1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1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1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1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1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1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1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1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1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1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1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1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1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1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1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1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1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1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1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1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1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1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1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1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1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1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1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1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1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1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1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1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1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1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1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1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1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1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1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1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1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1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1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1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1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1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1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1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1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1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1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1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1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1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1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1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1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1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1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1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1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1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1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1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1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1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1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1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1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1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1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1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1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1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1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1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1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1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1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1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1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1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1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1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1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1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1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1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1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1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1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1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1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1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1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29.38"/>
    <col customWidth="1" min="4" max="4" width="15.0"/>
    <col customWidth="1" min="5" max="5" width="14.88"/>
    <col customWidth="1" min="6" max="6" width="18.38"/>
    <col customWidth="1" min="9" max="9" width="34.75"/>
  </cols>
  <sheetData>
    <row r="1">
      <c r="A1" s="28" t="s">
        <v>84</v>
      </c>
      <c r="B1" s="6"/>
      <c r="C1" s="2"/>
      <c r="D1" s="2"/>
      <c r="E1" s="2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18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14">
        <v>1.0</v>
      </c>
      <c r="C3" s="2" t="s">
        <v>85</v>
      </c>
      <c r="D3" s="19" t="s">
        <v>10</v>
      </c>
      <c r="E3" s="2"/>
      <c r="F3" s="11" t="s">
        <v>86</v>
      </c>
      <c r="G3" s="8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/>
      <c r="B4" s="14">
        <v>1.0</v>
      </c>
      <c r="C4" s="2" t="s">
        <v>87</v>
      </c>
      <c r="D4" s="19" t="s">
        <v>10</v>
      </c>
      <c r="E4" s="2"/>
      <c r="F4" s="11" t="s">
        <v>88</v>
      </c>
      <c r="G4" s="8"/>
      <c r="H4" s="1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/>
      <c r="B5" s="11"/>
      <c r="C5" s="2"/>
      <c r="D5" s="2"/>
      <c r="E5" s="2"/>
      <c r="F5" s="11"/>
      <c r="G5" s="8"/>
      <c r="H5" s="1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 t="s">
        <v>12</v>
      </c>
      <c r="B6" s="11">
        <v>1.0</v>
      </c>
      <c r="C6" s="2" t="s">
        <v>13</v>
      </c>
      <c r="D6" s="2" t="s">
        <v>14</v>
      </c>
      <c r="E6" s="2" t="s">
        <v>15</v>
      </c>
      <c r="F6" s="11" t="s">
        <v>16</v>
      </c>
      <c r="G6" s="8">
        <v>6.43</v>
      </c>
      <c r="H6" s="17">
        <f t="shared" ref="H6:H9" si="1">G6*4</f>
        <v>25.72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>
        <v>1.0</v>
      </c>
      <c r="C7" s="6" t="s">
        <v>17</v>
      </c>
      <c r="D7" s="2" t="s">
        <v>18</v>
      </c>
      <c r="E7" s="2" t="s">
        <v>15</v>
      </c>
      <c r="F7" s="15" t="s">
        <v>19</v>
      </c>
      <c r="G7" s="13">
        <v>9.6</v>
      </c>
      <c r="H7" s="17">
        <f t="shared" si="1"/>
        <v>38.4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>
        <v>1.0</v>
      </c>
      <c r="C8" s="6" t="s">
        <v>89</v>
      </c>
      <c r="D8" s="6" t="s">
        <v>90</v>
      </c>
      <c r="E8" s="2" t="s">
        <v>15</v>
      </c>
      <c r="F8" s="15" t="s">
        <v>91</v>
      </c>
      <c r="G8" s="13">
        <v>79.87</v>
      </c>
      <c r="H8" s="17">
        <f t="shared" si="1"/>
        <v>319.48</v>
      </c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6" t="s">
        <v>92</v>
      </c>
      <c r="D9" s="6" t="s">
        <v>40</v>
      </c>
      <c r="E9" s="2" t="s">
        <v>15</v>
      </c>
      <c r="F9" s="15" t="s">
        <v>93</v>
      </c>
      <c r="G9" s="21">
        <v>23.24</v>
      </c>
      <c r="H9" s="17">
        <f t="shared" si="1"/>
        <v>92.96</v>
      </c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/>
      <c r="B10" s="14"/>
      <c r="C10" s="2"/>
      <c r="D10" s="2"/>
      <c r="E10" s="2"/>
      <c r="F10" s="29"/>
      <c r="G10" s="30"/>
      <c r="H10" s="17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20</v>
      </c>
      <c r="B11" s="19">
        <v>1.0</v>
      </c>
      <c r="C11" s="6" t="s">
        <v>21</v>
      </c>
      <c r="D11" s="2" t="s">
        <v>22</v>
      </c>
      <c r="E11" s="2" t="s">
        <v>15</v>
      </c>
      <c r="F11" s="11">
        <v>1207639.0</v>
      </c>
      <c r="G11" s="8">
        <v>4.79</v>
      </c>
      <c r="H11" s="17">
        <f t="shared" ref="H11:H19" si="2">G11*4</f>
        <v>19.16</v>
      </c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6">
        <v>1.0</v>
      </c>
      <c r="C12" s="6" t="s">
        <v>94</v>
      </c>
      <c r="D12" s="2" t="s">
        <v>22</v>
      </c>
      <c r="E12" s="2" t="s">
        <v>15</v>
      </c>
      <c r="F12" s="15">
        <v>3273478.0</v>
      </c>
      <c r="G12" s="13">
        <v>2.46</v>
      </c>
      <c r="H12" s="17">
        <f t="shared" si="2"/>
        <v>9.84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6">
        <v>7.0</v>
      </c>
      <c r="C13" s="2" t="s">
        <v>43</v>
      </c>
      <c r="D13" s="2" t="s">
        <v>22</v>
      </c>
      <c r="E13" s="2" t="s">
        <v>15</v>
      </c>
      <c r="F13" s="11">
        <v>1079167.0</v>
      </c>
      <c r="G13" s="8">
        <v>1.93</v>
      </c>
      <c r="H13" s="17">
        <f t="shared" si="2"/>
        <v>7.72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6">
        <v>4.0</v>
      </c>
      <c r="C14" s="2" t="s">
        <v>42</v>
      </c>
      <c r="D14" s="2" t="s">
        <v>22</v>
      </c>
      <c r="E14" s="2" t="s">
        <v>15</v>
      </c>
      <c r="F14" s="11">
        <v>3044365.0</v>
      </c>
      <c r="G14" s="8">
        <v>1.99</v>
      </c>
      <c r="H14" s="17">
        <f t="shared" si="2"/>
        <v>7.96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6">
        <v>4.0</v>
      </c>
      <c r="C15" s="6" t="s">
        <v>95</v>
      </c>
      <c r="D15" s="2" t="s">
        <v>22</v>
      </c>
      <c r="E15" s="2" t="s">
        <v>15</v>
      </c>
      <c r="F15" s="14">
        <v>3044513.0</v>
      </c>
      <c r="G15" s="21">
        <v>2.31</v>
      </c>
      <c r="H15" s="17">
        <f t="shared" si="2"/>
        <v>9.24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6">
        <v>2.0</v>
      </c>
      <c r="C16" s="6" t="s">
        <v>96</v>
      </c>
      <c r="D16" s="2" t="s">
        <v>22</v>
      </c>
      <c r="E16" s="2" t="s">
        <v>15</v>
      </c>
      <c r="F16" s="7">
        <v>3044607.0</v>
      </c>
      <c r="G16" s="13">
        <v>1.41</v>
      </c>
      <c r="H16" s="17">
        <f t="shared" si="2"/>
        <v>5.64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6">
        <v>4.0</v>
      </c>
      <c r="C17" s="6" t="s">
        <v>25</v>
      </c>
      <c r="D17" s="2" t="s">
        <v>22</v>
      </c>
      <c r="E17" s="2" t="s">
        <v>15</v>
      </c>
      <c r="F17" s="15">
        <v>3044526.0</v>
      </c>
      <c r="G17" s="8">
        <v>1.93</v>
      </c>
      <c r="H17" s="17">
        <f t="shared" si="2"/>
        <v>7.72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4">
        <v>1.0</v>
      </c>
      <c r="C18" s="6" t="s">
        <v>23</v>
      </c>
      <c r="D18" s="2" t="s">
        <v>22</v>
      </c>
      <c r="E18" s="2" t="s">
        <v>15</v>
      </c>
      <c r="F18" s="15">
        <v>1079168.0</v>
      </c>
      <c r="G18" s="13">
        <v>1.93</v>
      </c>
      <c r="H18" s="17">
        <f t="shared" si="2"/>
        <v>7.72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4">
        <v>1.0</v>
      </c>
      <c r="C19" s="6" t="s">
        <v>24</v>
      </c>
      <c r="D19" s="2" t="s">
        <v>22</v>
      </c>
      <c r="E19" s="2" t="s">
        <v>15</v>
      </c>
      <c r="F19" s="15">
        <v>3044380.0</v>
      </c>
      <c r="G19" s="13">
        <v>5.56</v>
      </c>
      <c r="H19" s="17">
        <f t="shared" si="2"/>
        <v>22.24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6">
        <v>1.0</v>
      </c>
      <c r="C20" s="6" t="s">
        <v>46</v>
      </c>
      <c r="D20" s="2" t="s">
        <v>22</v>
      </c>
      <c r="E20" s="2" t="s">
        <v>15</v>
      </c>
      <c r="F20" s="14">
        <v>3030161.0</v>
      </c>
      <c r="G20" s="8"/>
      <c r="H20" s="1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6">
        <v>1.0</v>
      </c>
      <c r="C21" s="6" t="s">
        <v>97</v>
      </c>
      <c r="D21" s="2" t="s">
        <v>22</v>
      </c>
      <c r="E21" s="2" t="s">
        <v>15</v>
      </c>
      <c r="F21" s="11">
        <v>3030255.0</v>
      </c>
      <c r="G21" s="8">
        <v>1.84</v>
      </c>
      <c r="H21" s="17">
        <f>G21*4</f>
        <v>7.36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6">
        <v>2.0</v>
      </c>
      <c r="C22" s="6" t="s">
        <v>45</v>
      </c>
      <c r="D22" s="2" t="s">
        <v>22</v>
      </c>
      <c r="E22" s="2" t="s">
        <v>15</v>
      </c>
      <c r="F22" s="14">
        <v>3030187.0</v>
      </c>
      <c r="G22" s="17"/>
      <c r="H22" s="1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14">
        <v>1.0</v>
      </c>
      <c r="C23" s="6" t="s">
        <v>23</v>
      </c>
      <c r="D23" s="2" t="s">
        <v>22</v>
      </c>
      <c r="E23" s="2" t="s">
        <v>15</v>
      </c>
      <c r="F23" s="15">
        <v>1079168.0</v>
      </c>
      <c r="G23" s="13">
        <v>1.93</v>
      </c>
      <c r="H23" s="17">
        <f t="shared" ref="H23:H27" si="3">G23*4</f>
        <v>7.72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4">
        <v>1.0</v>
      </c>
      <c r="C24" s="6" t="s">
        <v>24</v>
      </c>
      <c r="D24" s="2" t="s">
        <v>22</v>
      </c>
      <c r="E24" s="2" t="s">
        <v>15</v>
      </c>
      <c r="F24" s="15">
        <v>3044380.0</v>
      </c>
      <c r="G24" s="13">
        <v>5.56</v>
      </c>
      <c r="H24" s="17">
        <f t="shared" si="3"/>
        <v>22.24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6">
        <v>1.0</v>
      </c>
      <c r="C25" s="6" t="s">
        <v>25</v>
      </c>
      <c r="D25" s="2" t="s">
        <v>22</v>
      </c>
      <c r="E25" s="2" t="s">
        <v>15</v>
      </c>
      <c r="F25" s="15">
        <v>3044526.0</v>
      </c>
      <c r="G25" s="8">
        <v>1.93</v>
      </c>
      <c r="H25" s="17">
        <f t="shared" si="3"/>
        <v>7.72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6">
        <v>4.0</v>
      </c>
      <c r="C26" s="6" t="s">
        <v>98</v>
      </c>
      <c r="D26" s="6" t="s">
        <v>99</v>
      </c>
      <c r="E26" s="6" t="s">
        <v>100</v>
      </c>
      <c r="F26" s="14" t="s">
        <v>101</v>
      </c>
      <c r="G26" s="21">
        <v>98.81</v>
      </c>
      <c r="H26" s="17">
        <f t="shared" si="3"/>
        <v>395.24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B27" s="19">
        <v>2.0</v>
      </c>
      <c r="C27" s="19" t="s">
        <v>102</v>
      </c>
      <c r="D27" s="19" t="s">
        <v>103</v>
      </c>
      <c r="E27" s="19" t="s">
        <v>15</v>
      </c>
      <c r="F27" s="7" t="s">
        <v>104</v>
      </c>
      <c r="G27" s="24">
        <v>1.79</v>
      </c>
      <c r="H27" s="17">
        <f t="shared" si="3"/>
        <v>7.16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/>
      <c r="B28" s="6"/>
      <c r="C28" s="6"/>
      <c r="D28" s="2"/>
      <c r="E28" s="2"/>
      <c r="F28" s="31"/>
      <c r="G28" s="17"/>
      <c r="H28" s="1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20</v>
      </c>
      <c r="B29" s="6">
        <v>1.0</v>
      </c>
      <c r="C29" s="6" t="s">
        <v>105</v>
      </c>
      <c r="D29" s="2" t="s">
        <v>22</v>
      </c>
      <c r="E29" s="2" t="s">
        <v>15</v>
      </c>
      <c r="F29" s="31">
        <v>1419658.0</v>
      </c>
      <c r="G29" s="17"/>
      <c r="H29" s="1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B30" s="6">
        <v>1.0</v>
      </c>
      <c r="C30" s="19" t="s">
        <v>106</v>
      </c>
      <c r="D30" s="2" t="s">
        <v>22</v>
      </c>
      <c r="E30" s="2" t="s">
        <v>15</v>
      </c>
      <c r="F30" s="15">
        <v>1681677.0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6">
        <v>1.0</v>
      </c>
      <c r="C31" s="6" t="s">
        <v>107</v>
      </c>
      <c r="D31" s="2" t="s">
        <v>22</v>
      </c>
      <c r="E31" s="2" t="s">
        <v>15</v>
      </c>
      <c r="F31" s="31">
        <v>1419645.0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6">
        <v>1.0</v>
      </c>
      <c r="C32" s="6" t="s">
        <v>108</v>
      </c>
      <c r="D32" s="2" t="s">
        <v>22</v>
      </c>
      <c r="E32" s="2" t="s">
        <v>15</v>
      </c>
      <c r="F32" s="14">
        <v>1400528.0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57</v>
      </c>
      <c r="B34" s="6">
        <v>1.0</v>
      </c>
      <c r="C34" s="6" t="s">
        <v>109</v>
      </c>
      <c r="D34" s="6" t="s">
        <v>28</v>
      </c>
      <c r="E34" s="2"/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6">
        <v>1.0</v>
      </c>
      <c r="C35" s="6" t="s">
        <v>110</v>
      </c>
      <c r="D35" s="6" t="s">
        <v>60</v>
      </c>
      <c r="E35" s="2"/>
      <c r="F35" s="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B36" s="6">
        <v>1.0</v>
      </c>
      <c r="C36" s="19" t="s">
        <v>111</v>
      </c>
      <c r="D36" s="6" t="s">
        <v>60</v>
      </c>
      <c r="F36" s="32"/>
    </row>
    <row r="37">
      <c r="A37" s="2"/>
      <c r="B37" s="6">
        <v>1.0</v>
      </c>
      <c r="C37" s="6" t="s">
        <v>59</v>
      </c>
      <c r="D37" s="6" t="s">
        <v>60</v>
      </c>
      <c r="E37" s="2"/>
      <c r="F37" s="1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1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1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1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1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1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1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1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1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1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1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1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1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1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1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1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1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1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1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1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1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1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1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1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1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1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1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1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1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1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1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1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1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1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1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1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1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1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1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1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1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1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1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1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1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1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1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1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1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1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1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1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1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1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1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1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1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1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1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1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1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1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1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1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1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1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1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1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1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1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1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1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1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1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1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1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1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1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1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1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1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1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1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1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1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1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1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1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1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1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1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1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1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1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1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1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1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1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1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1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1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1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1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1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1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1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1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1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1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1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1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1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1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1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1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1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1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1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1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1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1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1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1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1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1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1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1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1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1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1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1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1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1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1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1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1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1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1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1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1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1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1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1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1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1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1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1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1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1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1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1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1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1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1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1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1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1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1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1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1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1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1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1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1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1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1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1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1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1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1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1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1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1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1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1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1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1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1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1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1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1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1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1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1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1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1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1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1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1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1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1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1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1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1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1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1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1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1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1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1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1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1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1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1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1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1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1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1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1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1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1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1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1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1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1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1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1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1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1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1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1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1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1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1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1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1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1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1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1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1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1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1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1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1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1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1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1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1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1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1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1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1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1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1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1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1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1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1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1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1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1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1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1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1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1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1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1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1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1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1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1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1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1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1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1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1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1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1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1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1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1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1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1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1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1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1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1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1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1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1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1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1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1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1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1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1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1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1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1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1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1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1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1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1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1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1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1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1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1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1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1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1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1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1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1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1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1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1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1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1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1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1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1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1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1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1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1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1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1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1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1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1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1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1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1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1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1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1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1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1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1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1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1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1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1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1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1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1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1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1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1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1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1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1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1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1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1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1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1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1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1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1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1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1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1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1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1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1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1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1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1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1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1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1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1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1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1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1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1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1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1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1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1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1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1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1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1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1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1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1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1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1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1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1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1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1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1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1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1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1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1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1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1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1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1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1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1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1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1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1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1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1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1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1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1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1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1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1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1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1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1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1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1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1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1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1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1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1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1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1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1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1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1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1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1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1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1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1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1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1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1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1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1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1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1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1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1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1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1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1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1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1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1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1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1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1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1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1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1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1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1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1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1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1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1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1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1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1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1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1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1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1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1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1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1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1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1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1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1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1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1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1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1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1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1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1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1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1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1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1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1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1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1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1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1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1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1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1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1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1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1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1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1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1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1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1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1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1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1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1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1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1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1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1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1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1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1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1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1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1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1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1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1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1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1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1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1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1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1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1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1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1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1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1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1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1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1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1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1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1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1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1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1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1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1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1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1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1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1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1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1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1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1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1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1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1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1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1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1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1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1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1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1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1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1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1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1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1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1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1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1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1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1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1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1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1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1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1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1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1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1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1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1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1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1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1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1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1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1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1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1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1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1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1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1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1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1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1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1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1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1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1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1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1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1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1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1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1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1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1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1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1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1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1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1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1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1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1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1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1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1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1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1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1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1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1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1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1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1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1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1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1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1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1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1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1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1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1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1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1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1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1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1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1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1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1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1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1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1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1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1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1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1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1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1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1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1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1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1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1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1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1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1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1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1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1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1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1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1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1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1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1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1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1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1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1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1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1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1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1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1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1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1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1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1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1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1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1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1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1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1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1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1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1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1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1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1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1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1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1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1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1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1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1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1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1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1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1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1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1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1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1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1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1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1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1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1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1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1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1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1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1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1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1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1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1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1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1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1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1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1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1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1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1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1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1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1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1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1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1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1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1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1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1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1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1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1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1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1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1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1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1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1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1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1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1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1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1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1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1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1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1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1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1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1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1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1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1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1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1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1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1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1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1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1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1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1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1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1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1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1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1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1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1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1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1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1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1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1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1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1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1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1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1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1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1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1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1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1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1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1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1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1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1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1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1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1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1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1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1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1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1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1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1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1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1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1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1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1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1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1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1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1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1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1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1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1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1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1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1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1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1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1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1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1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1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1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1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1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1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1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1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1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1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1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1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1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1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1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1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1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1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1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1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1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1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1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1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1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1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1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1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1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1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1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1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1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1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1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1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1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1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1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1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1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1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1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1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1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1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1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1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1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1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1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1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1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1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1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1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1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1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1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1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1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1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1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1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1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1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1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1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1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1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1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1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1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1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1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1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1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1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1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1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1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1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1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1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1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1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1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1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1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1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1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1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1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1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1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1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1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1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1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1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1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1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1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1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1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1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1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1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1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1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1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1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1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1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1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1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1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1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1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1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1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1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1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1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1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1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1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1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1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1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1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1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1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1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11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11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88"/>
    <col customWidth="1" min="8" max="8" width="14.13"/>
    <col customWidth="1" min="9" max="9" width="17.0"/>
  </cols>
  <sheetData>
    <row r="1">
      <c r="A1" s="33" t="s">
        <v>112</v>
      </c>
      <c r="B1" s="34"/>
      <c r="C1" s="3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5" t="s">
        <v>113</v>
      </c>
      <c r="B2" s="34"/>
      <c r="C2" s="35" t="s">
        <v>114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5" t="s">
        <v>115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34" t="s">
        <v>116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36" t="s">
        <v>117</v>
      </c>
      <c r="B6" s="34"/>
      <c r="C6" s="34"/>
      <c r="D6" s="37" t="s">
        <v>118</v>
      </c>
      <c r="E6" s="38"/>
      <c r="F6" s="39" t="s">
        <v>119</v>
      </c>
      <c r="G6" s="40"/>
      <c r="H6" s="37" t="s">
        <v>120</v>
      </c>
      <c r="I6" s="38"/>
      <c r="J6" s="37" t="s">
        <v>121</v>
      </c>
      <c r="K6" s="38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34" t="s">
        <v>2</v>
      </c>
      <c r="B7" s="34" t="s">
        <v>122</v>
      </c>
      <c r="C7" s="34" t="s">
        <v>123</v>
      </c>
      <c r="D7" s="34" t="s">
        <v>124</v>
      </c>
      <c r="E7" s="34" t="s">
        <v>125</v>
      </c>
      <c r="F7" s="34" t="s">
        <v>124</v>
      </c>
      <c r="G7" s="34" t="s">
        <v>125</v>
      </c>
      <c r="H7" s="34" t="s">
        <v>124</v>
      </c>
      <c r="I7" s="34" t="s">
        <v>125</v>
      </c>
      <c r="J7" s="34" t="s">
        <v>124</v>
      </c>
      <c r="K7" s="34" t="s">
        <v>125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34" t="s">
        <v>126</v>
      </c>
      <c r="B8" s="34" t="s">
        <v>127</v>
      </c>
      <c r="C8" s="34" t="s">
        <v>127</v>
      </c>
      <c r="D8" s="41">
        <v>1453478.0</v>
      </c>
      <c r="E8" s="34"/>
      <c r="F8" s="31">
        <v>1453481.0</v>
      </c>
      <c r="G8" s="34"/>
      <c r="H8" s="42"/>
      <c r="I8" s="42"/>
      <c r="J8" s="42"/>
      <c r="K8" s="42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34" t="s">
        <v>126</v>
      </c>
      <c r="B9" s="34" t="s">
        <v>127</v>
      </c>
      <c r="C9" s="34" t="s">
        <v>128</v>
      </c>
      <c r="D9" s="34"/>
      <c r="E9" s="31">
        <v>1456080.0</v>
      </c>
      <c r="F9" s="34"/>
      <c r="G9" s="31">
        <v>1456093.0</v>
      </c>
      <c r="H9" s="42"/>
      <c r="I9" s="42"/>
      <c r="J9" s="42"/>
      <c r="K9" s="42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34" t="s">
        <v>126</v>
      </c>
      <c r="B10" s="34" t="s">
        <v>127</v>
      </c>
      <c r="C10" s="34" t="s">
        <v>129</v>
      </c>
      <c r="D10" s="34"/>
      <c r="E10" s="36" t="s">
        <v>130</v>
      </c>
      <c r="F10" s="34"/>
      <c r="G10" s="31">
        <v>1453452.0</v>
      </c>
      <c r="H10" s="42"/>
      <c r="I10" s="42"/>
      <c r="J10" s="42"/>
      <c r="K10" s="42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34" t="s">
        <v>126</v>
      </c>
      <c r="B12" s="34" t="s">
        <v>129</v>
      </c>
      <c r="C12" s="34" t="s">
        <v>131</v>
      </c>
      <c r="D12" s="42"/>
      <c r="E12" s="42"/>
      <c r="F12" s="31">
        <v>1419629.0</v>
      </c>
      <c r="G12" s="31">
        <v>1419632.0</v>
      </c>
      <c r="H12" s="41">
        <v>1419645.0</v>
      </c>
      <c r="I12" s="41">
        <v>1419658.0</v>
      </c>
      <c r="J12" s="41">
        <v>1419687.0</v>
      </c>
      <c r="K12" s="41">
        <v>1419690.0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>
      <c r="A14" s="36" t="s">
        <v>132</v>
      </c>
      <c r="B14" s="34"/>
      <c r="C14" s="34"/>
      <c r="D14" s="37" t="s">
        <v>118</v>
      </c>
      <c r="E14" s="38"/>
      <c r="F14" s="39" t="s">
        <v>119</v>
      </c>
      <c r="G14" s="40"/>
      <c r="H14" s="37" t="s">
        <v>120</v>
      </c>
      <c r="I14" s="38"/>
      <c r="J14" s="37" t="s">
        <v>121</v>
      </c>
      <c r="K14" s="38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4"/>
      <c r="B15" s="34" t="s">
        <v>122</v>
      </c>
      <c r="C15" s="34"/>
      <c r="D15" s="34" t="s">
        <v>124</v>
      </c>
      <c r="E15" s="34" t="s">
        <v>125</v>
      </c>
      <c r="F15" s="34" t="s">
        <v>124</v>
      </c>
      <c r="G15" s="34" t="s">
        <v>125</v>
      </c>
      <c r="H15" s="34" t="s">
        <v>124</v>
      </c>
      <c r="I15" s="34" t="s">
        <v>125</v>
      </c>
      <c r="J15" s="34" t="s">
        <v>124</v>
      </c>
      <c r="K15" s="34" t="s">
        <v>125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>
      <c r="A16" s="34"/>
      <c r="B16" s="34" t="s">
        <v>127</v>
      </c>
      <c r="C16" s="34"/>
      <c r="D16" s="36" t="s">
        <v>133</v>
      </c>
      <c r="E16" s="41">
        <v>1506888.0</v>
      </c>
      <c r="F16" s="31">
        <v>1501265.0</v>
      </c>
      <c r="G16" s="31">
        <v>1506891.0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>
      <c r="A18" s="34" t="s">
        <v>134</v>
      </c>
      <c r="B18" s="34" t="s">
        <v>129</v>
      </c>
      <c r="C18" s="34"/>
      <c r="D18" s="34"/>
      <c r="E18" s="34"/>
      <c r="F18" s="31">
        <v>1662528.0</v>
      </c>
      <c r="G18" s="31">
        <v>1681127.0</v>
      </c>
      <c r="H18" s="31">
        <v>1663116.0</v>
      </c>
      <c r="I18" s="31">
        <v>1662968.0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>
      <c r="A19" s="34" t="s">
        <v>135</v>
      </c>
      <c r="B19" s="6" t="s">
        <v>129</v>
      </c>
      <c r="C19" s="34"/>
      <c r="D19" s="34"/>
      <c r="E19" s="34"/>
      <c r="F19" s="31">
        <v>1523230.0</v>
      </c>
      <c r="G19" s="31">
        <v>1696439.0</v>
      </c>
      <c r="H19" s="31">
        <v>1681460.0</v>
      </c>
      <c r="I19" s="31">
        <v>1681486.0</v>
      </c>
      <c r="J19" s="41">
        <v>1513334.0</v>
      </c>
      <c r="K19" s="41">
        <v>1513347.0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>
      <c r="A21" s="43" t="s">
        <v>136</v>
      </c>
      <c r="C21" s="34"/>
      <c r="D21" s="37" t="s">
        <v>118</v>
      </c>
      <c r="E21" s="38"/>
      <c r="F21" s="39" t="s">
        <v>119</v>
      </c>
      <c r="G21" s="40"/>
      <c r="H21" s="37" t="s">
        <v>120</v>
      </c>
      <c r="I21" s="38"/>
      <c r="J21" s="37" t="s">
        <v>121</v>
      </c>
      <c r="K21" s="38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>
      <c r="A22" s="34"/>
      <c r="B22" s="34" t="s">
        <v>122</v>
      </c>
      <c r="C22" s="34"/>
      <c r="D22" s="34" t="s">
        <v>124</v>
      </c>
      <c r="E22" s="34" t="s">
        <v>125</v>
      </c>
      <c r="F22" s="34" t="s">
        <v>124</v>
      </c>
      <c r="G22" s="34" t="s">
        <v>125</v>
      </c>
      <c r="H22" s="34" t="s">
        <v>124</v>
      </c>
      <c r="I22" s="34" t="s">
        <v>125</v>
      </c>
      <c r="J22" s="34" t="s">
        <v>124</v>
      </c>
      <c r="K22" s="34" t="s">
        <v>125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>
      <c r="A23" s="6" t="s">
        <v>137</v>
      </c>
      <c r="B23" s="34" t="s">
        <v>127</v>
      </c>
      <c r="C23" s="34"/>
      <c r="D23" s="43">
        <v>1681677.0</v>
      </c>
      <c r="E23" s="43">
        <v>1669725.0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34"/>
      <c r="B25" s="34" t="s">
        <v>129</v>
      </c>
      <c r="C25" s="34"/>
      <c r="D25" s="34"/>
      <c r="E25" s="34"/>
      <c r="F25" s="34"/>
      <c r="G25" s="34"/>
      <c r="H25" s="44">
        <v>1681677.0</v>
      </c>
      <c r="I25" s="44">
        <v>1400528.0</v>
      </c>
      <c r="J25" s="43">
        <v>1522503.0</v>
      </c>
      <c r="K25" s="43">
        <v>1522600.0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>
      <c r="A26" s="34"/>
      <c r="B26" s="6"/>
      <c r="C26" s="34"/>
      <c r="D26" s="34"/>
      <c r="E26" s="34"/>
      <c r="F26" s="34"/>
      <c r="G26" s="34"/>
      <c r="H26" s="34"/>
      <c r="I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  <row r="1007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</row>
    <row r="1008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</row>
  </sheetData>
  <mergeCells count="12">
    <mergeCell ref="D14:E14"/>
    <mergeCell ref="D21:E21"/>
    <mergeCell ref="F21:G21"/>
    <mergeCell ref="H21:I21"/>
    <mergeCell ref="J21:K21"/>
    <mergeCell ref="D6:E6"/>
    <mergeCell ref="F6:G6"/>
    <mergeCell ref="H6:I6"/>
    <mergeCell ref="J6:K6"/>
    <mergeCell ref="F14:G14"/>
    <mergeCell ref="H14:I14"/>
    <mergeCell ref="J14:K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