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P:\Survey_Storage\04_SOPs\0_HSRR\3_Patch Test\"/>
    </mc:Choice>
  </mc:AlternateContent>
  <bookViews>
    <workbookView xWindow="0" yWindow="0" windowWidth="28800" windowHeight="128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8" i="1" l="1"/>
  <c r="I67" i="1"/>
  <c r="I66" i="1"/>
  <c r="I65" i="1"/>
  <c r="I59" i="1"/>
  <c r="L41" i="1"/>
  <c r="I57" i="1" s="1"/>
  <c r="I58" i="1"/>
  <c r="I56" i="1"/>
  <c r="I50" i="1"/>
  <c r="I48" i="1"/>
  <c r="I49" i="1"/>
  <c r="I47" i="1"/>
  <c r="I41" i="1"/>
  <c r="J41" i="1"/>
  <c r="K41" i="1"/>
  <c r="M41" i="1"/>
  <c r="H41" i="1"/>
  <c r="M36" i="1"/>
  <c r="L36" i="1"/>
  <c r="K36" i="1"/>
  <c r="J36" i="1"/>
  <c r="I36" i="1"/>
  <c r="H36" i="1"/>
  <c r="M34" i="1"/>
  <c r="L34" i="1"/>
  <c r="K34" i="1"/>
  <c r="J34" i="1"/>
  <c r="I34" i="1"/>
  <c r="H34" i="1"/>
  <c r="M35" i="1"/>
  <c r="L35" i="1"/>
  <c r="K35" i="1"/>
  <c r="J35" i="1"/>
  <c r="I35" i="1"/>
  <c r="H35" i="1"/>
  <c r="J68" i="1" l="1"/>
  <c r="J67" i="1"/>
  <c r="J66" i="1"/>
  <c r="J65" i="1"/>
  <c r="J59" i="1"/>
  <c r="J58" i="1"/>
  <c r="J57" i="1"/>
  <c r="J56" i="1"/>
  <c r="J50" i="1"/>
  <c r="J49" i="1"/>
  <c r="J48" i="1"/>
  <c r="J47" i="1"/>
  <c r="J39" i="1"/>
  <c r="J38" i="1"/>
  <c r="H39" i="1"/>
  <c r="H38" i="1"/>
  <c r="I39" i="1"/>
  <c r="K39" i="1"/>
  <c r="L39" i="1"/>
  <c r="M39" i="1"/>
  <c r="I38" i="1"/>
  <c r="K38" i="1"/>
  <c r="L38" i="1"/>
  <c r="M38" i="1"/>
  <c r="D57" i="1"/>
  <c r="D56" i="1"/>
  <c r="D55" i="1"/>
  <c r="D54" i="1"/>
  <c r="D48" i="1"/>
  <c r="D47" i="1"/>
  <c r="D46" i="1"/>
  <c r="D45" i="1"/>
  <c r="D39" i="1"/>
  <c r="D38" i="1"/>
  <c r="D37" i="1"/>
  <c r="D36" i="1"/>
  <c r="J28" i="1"/>
  <c r="J27" i="1"/>
  <c r="J26" i="1"/>
  <c r="J25" i="1"/>
  <c r="J19" i="1"/>
  <c r="J18" i="1"/>
  <c r="J17" i="1"/>
  <c r="J16" i="1"/>
  <c r="J11" i="1"/>
  <c r="J10" i="1"/>
  <c r="J9" i="1"/>
  <c r="J8" i="1"/>
  <c r="D26" i="1"/>
  <c r="D27" i="1"/>
  <c r="D28" i="1"/>
  <c r="D25" i="1"/>
  <c r="D17" i="1"/>
  <c r="D18" i="1"/>
  <c r="D19" i="1"/>
  <c r="D16" i="1"/>
  <c r="D9" i="1"/>
  <c r="D10" i="1"/>
  <c r="D11" i="1"/>
  <c r="D8" i="1"/>
</calcChain>
</file>

<file path=xl/sharedStrings.xml><?xml version="1.0" encoding="utf-8"?>
<sst xmlns="http://schemas.openxmlformats.org/spreadsheetml/2006/main" count="140" uniqueCount="34">
  <si>
    <t>FH EM2040 Dual</t>
  </si>
  <si>
    <t>ROLL</t>
  </si>
  <si>
    <t>Transducer</t>
  </si>
  <si>
    <t>Installation angle (surveyed)</t>
  </si>
  <si>
    <t>Found Offset</t>
  </si>
  <si>
    <t>New Installation angle</t>
  </si>
  <si>
    <t>Starting values from 2019 SAT</t>
  </si>
  <si>
    <t>Port RX</t>
  </si>
  <si>
    <t>Stbd RX</t>
  </si>
  <si>
    <t>Port TX</t>
  </si>
  <si>
    <t>Stbd TX</t>
  </si>
  <si>
    <t>Pitch</t>
  </si>
  <si>
    <t>Heading / Yaw</t>
  </si>
  <si>
    <t>Qimera Auto Calculate</t>
  </si>
  <si>
    <t>Auto</t>
  </si>
  <si>
    <t>Roll P</t>
  </si>
  <si>
    <t>Pitch P</t>
  </si>
  <si>
    <t>Yaw P</t>
  </si>
  <si>
    <t>Roll S</t>
  </si>
  <si>
    <t>Pitch S</t>
  </si>
  <si>
    <t>Yaw S</t>
  </si>
  <si>
    <t>AVG</t>
  </si>
  <si>
    <t>STD Dev</t>
  </si>
  <si>
    <t>Accepted</t>
  </si>
  <si>
    <t>Found roll applied to each RX and each TX</t>
  </si>
  <si>
    <t>Found pitch applied to each RX and each TX</t>
  </si>
  <si>
    <t>Found yaw applied to each RX and each TX</t>
  </si>
  <si>
    <t xml:space="preserve">Per CO, take Median value for each offset to be accepted. </t>
  </si>
  <si>
    <t>Final Offset Values for SIS</t>
  </si>
  <si>
    <t>Person 2</t>
  </si>
  <si>
    <t>Person 1</t>
  </si>
  <si>
    <t>Qimera Dual Head Calibration YYYY</t>
  </si>
  <si>
    <t>P1</t>
  </si>
  <si>
    <t>P2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</si>
</sst>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4">
    <xf numFmtId="0" fontId="0" fillId="0" borderId="0" xfId="0"/>
    <xf numFmtId="0" fontId="2" fillId="0" borderId="0" xfId="0" applyFont="1"/>
    <xf numFmtId="0" fontId="0" fillId="0" borderId="1" xfId="0" applyBorder="1"/>
    <xf numFmtId="0" fontId="2" fillId="0" borderId="0" xfId="0" applyFont="1" applyFill="1" applyBorder="1"/>
    <xf numFmtId="0" fontId="0" fillId="0" borderId="0" xfId="0" applyFont="1"/>
    <xf numFmtId="164" fontId="0" fillId="0" borderId="1" xfId="0" applyNumberFormat="1" applyBorder="1"/>
    <xf numFmtId="0" fontId="1" fillId="2" borderId="0" xfId="1"/>
    <xf numFmtId="0" fontId="2" fillId="0" borderId="2" xfId="0" applyFont="1" applyBorder="1"/>
    <xf numFmtId="0" fontId="0" fillId="0" borderId="3" xfId="0" applyBorder="1"/>
    <xf numFmtId="0" fontId="0" fillId="0" borderId="4" xfId="0" applyBorder="1"/>
    <xf numFmtId="0" fontId="2" fillId="0" borderId="5" xfId="0" applyFont="1" applyBorder="1"/>
    <xf numFmtId="0" fontId="2" fillId="0" borderId="0" xfId="0" applyFont="1" applyBorder="1"/>
    <xf numFmtId="0" fontId="2" fillId="0" borderId="6" xfId="0" applyFont="1" applyBorder="1"/>
    <xf numFmtId="0" fontId="0" fillId="0" borderId="7" xfId="0" applyBorder="1"/>
    <xf numFmtId="0" fontId="2" fillId="0" borderId="5" xfId="0" applyFont="1" applyFill="1" applyBorder="1"/>
    <xf numFmtId="0" fontId="0" fillId="0" borderId="0" xfId="0" applyBorder="1"/>
    <xf numFmtId="0" fontId="0" fillId="0" borderId="6" xfId="0" applyBorder="1"/>
    <xf numFmtId="0" fontId="0" fillId="0" borderId="5" xfId="0" applyBorder="1"/>
    <xf numFmtId="0" fontId="2" fillId="0" borderId="9" xfId="0" applyFont="1" applyFill="1" applyBorder="1"/>
    <xf numFmtId="0" fontId="0" fillId="0" borderId="10" xfId="0" applyBorder="1"/>
    <xf numFmtId="0" fontId="0" fillId="0" borderId="11" xfId="0" applyBorder="1"/>
    <xf numFmtId="0" fontId="1" fillId="2" borderId="8" xfId="1" applyBorder="1"/>
    <xf numFmtId="0" fontId="0" fillId="0" borderId="1" xfId="0" applyFill="1" applyBorder="1"/>
    <xf numFmtId="0" fontId="2" fillId="0" borderId="0" xfId="0" applyFont="1" applyAlignment="1">
      <alignment horizont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9"/>
  <sheetViews>
    <sheetView tabSelected="1" zoomScale="85" zoomScaleNormal="85" workbookViewId="0">
      <selection activeCell="A2" sqref="A2"/>
    </sheetView>
  </sheetViews>
  <sheetFormatPr defaultRowHeight="15" x14ac:dyDescent="0.25"/>
  <cols>
    <col min="1" max="1" width="15.28515625" customWidth="1"/>
    <col min="2" max="2" width="26.85546875" bestFit="1" customWidth="1"/>
    <col min="3" max="3" width="12.5703125" bestFit="1" customWidth="1"/>
    <col min="4" max="4" width="21.140625" bestFit="1" customWidth="1"/>
    <col min="7" max="7" width="14.42578125" customWidth="1"/>
    <col min="8" max="8" width="26.85546875" bestFit="1" customWidth="1"/>
    <col min="9" max="9" width="12.5703125" bestFit="1" customWidth="1"/>
    <col min="10" max="10" width="21.140625" bestFit="1" customWidth="1"/>
  </cols>
  <sheetData>
    <row r="1" spans="1:10" x14ac:dyDescent="0.25">
      <c r="A1" s="1" t="s">
        <v>0</v>
      </c>
      <c r="D1" s="1" t="s">
        <v>6</v>
      </c>
    </row>
    <row r="2" spans="1:10" x14ac:dyDescent="0.25">
      <c r="A2" s="1" t="s">
        <v>31</v>
      </c>
    </row>
    <row r="3" spans="1:10" x14ac:dyDescent="0.25">
      <c r="A3" s="1"/>
    </row>
    <row r="4" spans="1:10" x14ac:dyDescent="0.25">
      <c r="A4" s="1" t="s">
        <v>30</v>
      </c>
      <c r="G4" s="1" t="s">
        <v>29</v>
      </c>
    </row>
    <row r="6" spans="1:10" x14ac:dyDescent="0.25">
      <c r="A6" s="1" t="s">
        <v>1</v>
      </c>
      <c r="G6" s="1" t="s">
        <v>1</v>
      </c>
    </row>
    <row r="7" spans="1:10" x14ac:dyDescent="0.25">
      <c r="A7" s="1" t="s">
        <v>2</v>
      </c>
      <c r="B7" s="1" t="s">
        <v>3</v>
      </c>
      <c r="C7" s="1" t="s">
        <v>4</v>
      </c>
      <c r="D7" s="1" t="s">
        <v>5</v>
      </c>
      <c r="G7" s="1" t="s">
        <v>2</v>
      </c>
      <c r="H7" s="1" t="s">
        <v>3</v>
      </c>
      <c r="I7" s="1" t="s">
        <v>4</v>
      </c>
      <c r="J7" s="1" t="s">
        <v>5</v>
      </c>
    </row>
    <row r="8" spans="1:10" x14ac:dyDescent="0.25">
      <c r="A8" s="2" t="s">
        <v>7</v>
      </c>
      <c r="B8" s="2">
        <v>4.274</v>
      </c>
      <c r="C8" s="2"/>
      <c r="D8" s="2">
        <f>SUM(B8:C8)</f>
        <v>4.274</v>
      </c>
      <c r="G8" s="2" t="s">
        <v>7</v>
      </c>
      <c r="H8" s="2">
        <v>4.274</v>
      </c>
      <c r="I8" s="2"/>
      <c r="J8" s="2">
        <f>SUM(H8:I8)</f>
        <v>4.274</v>
      </c>
    </row>
    <row r="9" spans="1:10" x14ac:dyDescent="0.25">
      <c r="A9" s="2" t="s">
        <v>8</v>
      </c>
      <c r="B9" s="2">
        <v>-3.448</v>
      </c>
      <c r="C9" s="2"/>
      <c r="D9" s="2">
        <f t="shared" ref="D9:D11" si="0">SUM(B9:C9)</f>
        <v>-3.448</v>
      </c>
      <c r="G9" s="2" t="s">
        <v>8</v>
      </c>
      <c r="H9" s="2">
        <v>-3.448</v>
      </c>
      <c r="I9" s="2"/>
      <c r="J9" s="2">
        <f t="shared" ref="J9:J11" si="1">SUM(H9:I9)</f>
        <v>-3.448</v>
      </c>
    </row>
    <row r="10" spans="1:10" x14ac:dyDescent="0.25">
      <c r="A10" s="2" t="s">
        <v>9</v>
      </c>
      <c r="B10" s="2">
        <v>4.3739999999999997</v>
      </c>
      <c r="C10" s="2"/>
      <c r="D10" s="2">
        <f t="shared" si="0"/>
        <v>4.3739999999999997</v>
      </c>
      <c r="G10" s="2" t="s">
        <v>9</v>
      </c>
      <c r="H10" s="2">
        <v>4.3739999999999997</v>
      </c>
      <c r="I10" s="2"/>
      <c r="J10" s="2">
        <f t="shared" si="1"/>
        <v>4.3739999999999997</v>
      </c>
    </row>
    <row r="11" spans="1:10" x14ac:dyDescent="0.25">
      <c r="A11" s="2" t="s">
        <v>10</v>
      </c>
      <c r="B11" s="2">
        <v>-3.3980000000000001</v>
      </c>
      <c r="C11" s="2"/>
      <c r="D11" s="2">
        <f t="shared" si="0"/>
        <v>-3.3980000000000001</v>
      </c>
      <c r="G11" s="2" t="s">
        <v>10</v>
      </c>
      <c r="H11" s="2">
        <v>-3.3980000000000001</v>
      </c>
      <c r="I11" s="2"/>
      <c r="J11" s="2">
        <f t="shared" si="1"/>
        <v>-3.3980000000000001</v>
      </c>
    </row>
    <row r="12" spans="1:10" x14ac:dyDescent="0.25">
      <c r="A12" s="3" t="s">
        <v>24</v>
      </c>
      <c r="G12" s="3" t="s">
        <v>24</v>
      </c>
    </row>
    <row r="14" spans="1:10" x14ac:dyDescent="0.25">
      <c r="A14" s="1" t="s">
        <v>11</v>
      </c>
      <c r="G14" s="1" t="s">
        <v>11</v>
      </c>
    </row>
    <row r="15" spans="1:10" x14ac:dyDescent="0.25">
      <c r="A15" s="1" t="s">
        <v>2</v>
      </c>
      <c r="B15" s="1" t="s">
        <v>3</v>
      </c>
      <c r="C15" s="1" t="s">
        <v>4</v>
      </c>
      <c r="D15" s="1" t="s">
        <v>5</v>
      </c>
      <c r="G15" s="1" t="s">
        <v>2</v>
      </c>
      <c r="H15" s="1" t="s">
        <v>3</v>
      </c>
      <c r="I15" s="1" t="s">
        <v>4</v>
      </c>
      <c r="J15" s="1" t="s">
        <v>5</v>
      </c>
    </row>
    <row r="16" spans="1:10" x14ac:dyDescent="0.25">
      <c r="A16" s="2" t="s">
        <v>7</v>
      </c>
      <c r="B16" s="2">
        <v>0.36299999999999999</v>
      </c>
      <c r="C16" s="2"/>
      <c r="D16" s="2">
        <f>SUM(B16:C16)</f>
        <v>0.36299999999999999</v>
      </c>
      <c r="G16" s="2" t="s">
        <v>7</v>
      </c>
      <c r="H16" s="2">
        <v>0.36299999999999999</v>
      </c>
      <c r="I16" s="2"/>
      <c r="J16" s="2">
        <f>SUM(H16:I16)</f>
        <v>0.36299999999999999</v>
      </c>
    </row>
    <row r="17" spans="1:10" x14ac:dyDescent="0.25">
      <c r="A17" s="2" t="s">
        <v>8</v>
      </c>
      <c r="B17" s="2">
        <v>-0.16600000000000001</v>
      </c>
      <c r="C17" s="2"/>
      <c r="D17" s="2">
        <f t="shared" ref="D17:D19" si="2">SUM(B17:C17)</f>
        <v>-0.16600000000000001</v>
      </c>
      <c r="G17" s="2" t="s">
        <v>8</v>
      </c>
      <c r="H17" s="2">
        <v>-0.16600000000000001</v>
      </c>
      <c r="I17" s="2"/>
      <c r="J17" s="2">
        <f t="shared" ref="J17:J19" si="3">SUM(H17:I17)</f>
        <v>-0.16600000000000001</v>
      </c>
    </row>
    <row r="18" spans="1:10" x14ac:dyDescent="0.25">
      <c r="A18" s="2" t="s">
        <v>9</v>
      </c>
      <c r="B18" s="2">
        <v>0.36299999999999999</v>
      </c>
      <c r="C18" s="2"/>
      <c r="D18" s="2">
        <f t="shared" si="2"/>
        <v>0.36299999999999999</v>
      </c>
      <c r="G18" s="2" t="s">
        <v>9</v>
      </c>
      <c r="H18" s="2">
        <v>0.36299999999999999</v>
      </c>
      <c r="I18" s="2"/>
      <c r="J18" s="2">
        <f t="shared" si="3"/>
        <v>0.36299999999999999</v>
      </c>
    </row>
    <row r="19" spans="1:10" x14ac:dyDescent="0.25">
      <c r="A19" s="2" t="s">
        <v>10</v>
      </c>
      <c r="B19" s="2">
        <v>-0.16600000000000001</v>
      </c>
      <c r="C19" s="2"/>
      <c r="D19" s="2">
        <f t="shared" si="2"/>
        <v>-0.16600000000000001</v>
      </c>
      <c r="G19" s="2" t="s">
        <v>10</v>
      </c>
      <c r="H19" s="2">
        <v>-0.16600000000000001</v>
      </c>
      <c r="I19" s="2"/>
      <c r="J19" s="2">
        <f t="shared" si="3"/>
        <v>-0.16600000000000001</v>
      </c>
    </row>
    <row r="20" spans="1:10" x14ac:dyDescent="0.25">
      <c r="A20" s="3" t="s">
        <v>25</v>
      </c>
      <c r="G20" s="3" t="s">
        <v>25</v>
      </c>
    </row>
    <row r="23" spans="1:10" x14ac:dyDescent="0.25">
      <c r="A23" s="1" t="s">
        <v>12</v>
      </c>
      <c r="G23" s="1" t="s">
        <v>12</v>
      </c>
    </row>
    <row r="24" spans="1:10" x14ac:dyDescent="0.25">
      <c r="A24" s="1" t="s">
        <v>2</v>
      </c>
      <c r="B24" s="1" t="s">
        <v>3</v>
      </c>
      <c r="C24" s="1" t="s">
        <v>4</v>
      </c>
      <c r="D24" s="1" t="s">
        <v>5</v>
      </c>
      <c r="G24" s="1" t="s">
        <v>2</v>
      </c>
      <c r="H24" s="1" t="s">
        <v>3</v>
      </c>
      <c r="I24" s="1" t="s">
        <v>4</v>
      </c>
      <c r="J24" s="1" t="s">
        <v>5</v>
      </c>
    </row>
    <row r="25" spans="1:10" x14ac:dyDescent="0.25">
      <c r="A25" s="2" t="s">
        <v>7</v>
      </c>
      <c r="B25" s="2">
        <v>0.89900000000000002</v>
      </c>
      <c r="C25" s="2"/>
      <c r="D25" s="2">
        <f>SUM(B25:C25)</f>
        <v>0.89900000000000002</v>
      </c>
      <c r="G25" s="2" t="s">
        <v>7</v>
      </c>
      <c r="H25" s="2">
        <v>0.89900000000000002</v>
      </c>
      <c r="I25" s="2"/>
      <c r="J25" s="2">
        <f>SUM(H25:I25)</f>
        <v>0.89900000000000002</v>
      </c>
    </row>
    <row r="26" spans="1:10" x14ac:dyDescent="0.25">
      <c r="A26" s="2" t="s">
        <v>8</v>
      </c>
      <c r="B26" s="2">
        <v>1.0349999999999999</v>
      </c>
      <c r="C26" s="2"/>
      <c r="D26" s="2">
        <f t="shared" ref="D26:D28" si="4">SUM(B26:C26)</f>
        <v>1.0349999999999999</v>
      </c>
      <c r="G26" s="2" t="s">
        <v>8</v>
      </c>
      <c r="H26" s="2">
        <v>1.0349999999999999</v>
      </c>
      <c r="I26" s="2"/>
      <c r="J26" s="2">
        <f t="shared" ref="J26:J28" si="5">SUM(H26:I26)</f>
        <v>1.0349999999999999</v>
      </c>
    </row>
    <row r="27" spans="1:10" x14ac:dyDescent="0.25">
      <c r="A27" s="2" t="s">
        <v>9</v>
      </c>
      <c r="B27" s="2">
        <v>1.0449999999999999</v>
      </c>
      <c r="C27" s="2"/>
      <c r="D27" s="2">
        <f t="shared" si="4"/>
        <v>1.0449999999999999</v>
      </c>
      <c r="G27" s="2" t="s">
        <v>9</v>
      </c>
      <c r="H27" s="2">
        <v>1.0449999999999999</v>
      </c>
      <c r="I27" s="2"/>
      <c r="J27" s="2">
        <f t="shared" si="5"/>
        <v>1.0449999999999999</v>
      </c>
    </row>
    <row r="28" spans="1:10" x14ac:dyDescent="0.25">
      <c r="A28" s="2" t="s">
        <v>10</v>
      </c>
      <c r="B28" s="2">
        <v>0.98799999999999999</v>
      </c>
      <c r="C28" s="2"/>
      <c r="D28" s="2">
        <f t="shared" si="4"/>
        <v>0.98799999999999999</v>
      </c>
      <c r="G28" s="2" t="s">
        <v>10</v>
      </c>
      <c r="H28" s="2">
        <v>0.98799999999999999</v>
      </c>
      <c r="I28" s="2"/>
      <c r="J28" s="2">
        <f t="shared" si="5"/>
        <v>0.98799999999999999</v>
      </c>
    </row>
    <row r="29" spans="1:10" x14ac:dyDescent="0.25">
      <c r="A29" s="3" t="s">
        <v>26</v>
      </c>
      <c r="G29" s="3" t="s">
        <v>26</v>
      </c>
    </row>
    <row r="32" spans="1:10" x14ac:dyDescent="0.25">
      <c r="A32" s="1" t="s">
        <v>13</v>
      </c>
    </row>
    <row r="33" spans="1:13" x14ac:dyDescent="0.25">
      <c r="H33" t="s">
        <v>15</v>
      </c>
      <c r="I33" t="s">
        <v>16</v>
      </c>
      <c r="J33" t="s">
        <v>17</v>
      </c>
      <c r="K33" t="s">
        <v>18</v>
      </c>
      <c r="L33" t="s">
        <v>19</v>
      </c>
      <c r="M33" t="s">
        <v>20</v>
      </c>
    </row>
    <row r="34" spans="1:13" x14ac:dyDescent="0.25">
      <c r="A34" s="1" t="s">
        <v>1</v>
      </c>
      <c r="G34" t="s">
        <v>32</v>
      </c>
      <c r="H34" s="2">
        <f>C8</f>
        <v>0</v>
      </c>
      <c r="I34" s="2">
        <f>C16</f>
        <v>0</v>
      </c>
      <c r="J34" s="2">
        <f>C25</f>
        <v>0</v>
      </c>
      <c r="K34" s="2">
        <f>C9</f>
        <v>0</v>
      </c>
      <c r="L34" s="2">
        <f>C17</f>
        <v>0</v>
      </c>
      <c r="M34" s="2">
        <f>C37</f>
        <v>0</v>
      </c>
    </row>
    <row r="35" spans="1:13" x14ac:dyDescent="0.25">
      <c r="A35" s="1" t="s">
        <v>2</v>
      </c>
      <c r="B35" s="1" t="s">
        <v>3</v>
      </c>
      <c r="C35" s="1" t="s">
        <v>4</v>
      </c>
      <c r="D35" s="1" t="s">
        <v>5</v>
      </c>
      <c r="G35" s="4" t="s">
        <v>33</v>
      </c>
      <c r="H35" s="2">
        <f>I8</f>
        <v>0</v>
      </c>
      <c r="I35" s="2">
        <f>I16</f>
        <v>0</v>
      </c>
      <c r="J35" s="2">
        <f>I25</f>
        <v>0</v>
      </c>
      <c r="K35" s="2">
        <f>I9</f>
        <v>0</v>
      </c>
      <c r="L35" s="2">
        <f>I17</f>
        <v>0</v>
      </c>
      <c r="M35" s="2">
        <f>I26</f>
        <v>0</v>
      </c>
    </row>
    <row r="36" spans="1:13" x14ac:dyDescent="0.25">
      <c r="A36" s="2" t="s">
        <v>7</v>
      </c>
      <c r="B36" s="2">
        <v>4.274</v>
      </c>
      <c r="C36" s="2"/>
      <c r="D36" s="2">
        <f>SUM(B36:C36)</f>
        <v>4.274</v>
      </c>
      <c r="G36" t="s">
        <v>14</v>
      </c>
      <c r="H36" s="22">
        <f>C36</f>
        <v>0</v>
      </c>
      <c r="I36" s="2">
        <f>C45</f>
        <v>0</v>
      </c>
      <c r="J36" s="22">
        <f>C54</f>
        <v>0</v>
      </c>
      <c r="K36" s="2">
        <f>C37</f>
        <v>0</v>
      </c>
      <c r="L36" s="2">
        <f>C46</f>
        <v>0</v>
      </c>
      <c r="M36" s="2">
        <f>C55</f>
        <v>0</v>
      </c>
    </row>
    <row r="37" spans="1:13" x14ac:dyDescent="0.25">
      <c r="A37" s="2" t="s">
        <v>8</v>
      </c>
      <c r="B37" s="2">
        <v>-3.448</v>
      </c>
      <c r="C37" s="2"/>
      <c r="D37" s="2">
        <f t="shared" ref="D37:D39" si="6">SUM(B37:C37)</f>
        <v>-3.448</v>
      </c>
      <c r="H37" s="2"/>
      <c r="I37" s="2"/>
      <c r="J37" s="2"/>
      <c r="K37" s="2"/>
      <c r="L37" s="2"/>
      <c r="M37" s="2"/>
    </row>
    <row r="38" spans="1:13" x14ac:dyDescent="0.25">
      <c r="A38" s="2" t="s">
        <v>9</v>
      </c>
      <c r="B38" s="2">
        <v>4.3739999999999997</v>
      </c>
      <c r="C38" s="2"/>
      <c r="D38" s="2">
        <f t="shared" si="6"/>
        <v>4.3739999999999997</v>
      </c>
      <c r="G38" t="s">
        <v>21</v>
      </c>
      <c r="H38" s="5">
        <f>SUM(H34:H35)/3</f>
        <v>0</v>
      </c>
      <c r="I38" s="5">
        <f t="shared" ref="I38:M38" si="7">SUM(I34:I36)/3</f>
        <v>0</v>
      </c>
      <c r="J38" s="2">
        <f>SUM(J34:J35)/3</f>
        <v>0</v>
      </c>
      <c r="K38" s="5">
        <f t="shared" si="7"/>
        <v>0</v>
      </c>
      <c r="L38" s="5">
        <f t="shared" si="7"/>
        <v>0</v>
      </c>
      <c r="M38" s="5">
        <f t="shared" si="7"/>
        <v>0</v>
      </c>
    </row>
    <row r="39" spans="1:13" x14ac:dyDescent="0.25">
      <c r="A39" s="2" t="s">
        <v>10</v>
      </c>
      <c r="B39" s="2">
        <v>-3.3980000000000001</v>
      </c>
      <c r="C39" s="2"/>
      <c r="D39" s="2">
        <f t="shared" si="6"/>
        <v>-3.3980000000000001</v>
      </c>
      <c r="G39" t="s">
        <v>22</v>
      </c>
      <c r="H39" s="2">
        <f>_xlfn.STDEV.P(H34:H35)</f>
        <v>0</v>
      </c>
      <c r="I39" s="2">
        <f t="shared" ref="I39:M39" si="8">_xlfn.STDEV.P(I34:I36)</f>
        <v>0</v>
      </c>
      <c r="J39" s="2">
        <f>_xlfn.STDEV.P(J34:J35)</f>
        <v>0</v>
      </c>
      <c r="K39" s="2">
        <f t="shared" si="8"/>
        <v>0</v>
      </c>
      <c r="L39" s="2">
        <f t="shared" si="8"/>
        <v>0</v>
      </c>
      <c r="M39" s="2">
        <f t="shared" si="8"/>
        <v>0</v>
      </c>
    </row>
    <row r="40" spans="1:13" x14ac:dyDescent="0.25">
      <c r="A40" s="3" t="s">
        <v>24</v>
      </c>
      <c r="H40" t="s">
        <v>27</v>
      </c>
    </row>
    <row r="41" spans="1:13" x14ac:dyDescent="0.25">
      <c r="G41" t="s">
        <v>23</v>
      </c>
      <c r="H41" s="6">
        <f>MEDIAN(H34:H36)</f>
        <v>0</v>
      </c>
      <c r="I41" s="6">
        <f t="shared" ref="I41:M41" si="9">MEDIAN(I34:I36)</f>
        <v>0</v>
      </c>
      <c r="J41" s="6">
        <f t="shared" si="9"/>
        <v>0</v>
      </c>
      <c r="K41" s="6">
        <f t="shared" si="9"/>
        <v>0</v>
      </c>
      <c r="L41" s="6">
        <f t="shared" si="9"/>
        <v>0</v>
      </c>
      <c r="M41" s="6">
        <f t="shared" si="9"/>
        <v>0</v>
      </c>
    </row>
    <row r="43" spans="1:13" x14ac:dyDescent="0.25">
      <c r="A43" s="1" t="s">
        <v>11</v>
      </c>
    </row>
    <row r="44" spans="1:13" ht="15.75" thickBot="1" x14ac:dyDescent="0.3">
      <c r="A44" s="1" t="s">
        <v>2</v>
      </c>
      <c r="B44" s="1" t="s">
        <v>3</v>
      </c>
      <c r="C44" s="1" t="s">
        <v>4</v>
      </c>
      <c r="D44" s="1" t="s">
        <v>5</v>
      </c>
      <c r="G44" s="23" t="s">
        <v>28</v>
      </c>
      <c r="H44" s="23"/>
      <c r="I44" s="23"/>
      <c r="J44" s="23"/>
    </row>
    <row r="45" spans="1:13" x14ac:dyDescent="0.25">
      <c r="A45" s="2" t="s">
        <v>7</v>
      </c>
      <c r="B45" s="2">
        <v>0.36299999999999999</v>
      </c>
      <c r="C45" s="2"/>
      <c r="D45" s="2">
        <f>SUM(B45:C45)</f>
        <v>0.36299999999999999</v>
      </c>
      <c r="G45" s="7" t="s">
        <v>1</v>
      </c>
      <c r="H45" s="8"/>
      <c r="I45" s="8"/>
      <c r="J45" s="9"/>
    </row>
    <row r="46" spans="1:13" x14ac:dyDescent="0.25">
      <c r="A46" s="2" t="s">
        <v>8</v>
      </c>
      <c r="B46" s="2">
        <v>-0.16600000000000001</v>
      </c>
      <c r="C46" s="2"/>
      <c r="D46" s="2">
        <f t="shared" ref="D46:D48" si="10">SUM(B46:C46)</f>
        <v>-0.16600000000000001</v>
      </c>
      <c r="G46" s="10" t="s">
        <v>2</v>
      </c>
      <c r="H46" s="11" t="s">
        <v>3</v>
      </c>
      <c r="I46" s="11" t="s">
        <v>4</v>
      </c>
      <c r="J46" s="12" t="s">
        <v>5</v>
      </c>
    </row>
    <row r="47" spans="1:13" x14ac:dyDescent="0.25">
      <c r="A47" s="2" t="s">
        <v>9</v>
      </c>
      <c r="B47" s="2">
        <v>0.36299999999999999</v>
      </c>
      <c r="C47" s="2"/>
      <c r="D47" s="2">
        <f t="shared" si="10"/>
        <v>0.36299999999999999</v>
      </c>
      <c r="G47" s="13" t="s">
        <v>7</v>
      </c>
      <c r="H47" s="2">
        <v>4.274</v>
      </c>
      <c r="I47" s="2">
        <f>H41</f>
        <v>0</v>
      </c>
      <c r="J47" s="21">
        <f>SUM(H47:I47)</f>
        <v>4.274</v>
      </c>
    </row>
    <row r="48" spans="1:13" x14ac:dyDescent="0.25">
      <c r="A48" s="2" t="s">
        <v>10</v>
      </c>
      <c r="B48" s="2">
        <v>-0.16600000000000001</v>
      </c>
      <c r="C48" s="2"/>
      <c r="D48" s="2">
        <f t="shared" si="10"/>
        <v>-0.16600000000000001</v>
      </c>
      <c r="G48" s="13" t="s">
        <v>8</v>
      </c>
      <c r="H48" s="2">
        <v>-3.448</v>
      </c>
      <c r="I48" s="2">
        <f>K41</f>
        <v>0</v>
      </c>
      <c r="J48" s="21">
        <f t="shared" ref="J48:J50" si="11">SUM(H48:I48)</f>
        <v>-3.448</v>
      </c>
    </row>
    <row r="49" spans="1:10" x14ac:dyDescent="0.25">
      <c r="A49" s="3" t="s">
        <v>25</v>
      </c>
      <c r="G49" s="13" t="s">
        <v>9</v>
      </c>
      <c r="H49" s="2">
        <v>4.3739999999999997</v>
      </c>
      <c r="I49" s="2">
        <f>H41</f>
        <v>0</v>
      </c>
      <c r="J49" s="21">
        <f t="shared" si="11"/>
        <v>4.3739999999999997</v>
      </c>
    </row>
    <row r="50" spans="1:10" x14ac:dyDescent="0.25">
      <c r="G50" s="13" t="s">
        <v>10</v>
      </c>
      <c r="H50" s="2">
        <v>-3.3980000000000001</v>
      </c>
      <c r="I50" s="2">
        <f>K41</f>
        <v>0</v>
      </c>
      <c r="J50" s="21">
        <f t="shared" si="11"/>
        <v>-3.3980000000000001</v>
      </c>
    </row>
    <row r="51" spans="1:10" x14ac:dyDescent="0.25">
      <c r="G51" s="14" t="s">
        <v>24</v>
      </c>
      <c r="H51" s="15"/>
      <c r="I51" s="15"/>
      <c r="J51" s="16"/>
    </row>
    <row r="52" spans="1:10" x14ac:dyDescent="0.25">
      <c r="A52" s="1" t="s">
        <v>12</v>
      </c>
      <c r="G52" s="17"/>
      <c r="H52" s="15"/>
      <c r="I52" s="15"/>
      <c r="J52" s="16"/>
    </row>
    <row r="53" spans="1:10" x14ac:dyDescent="0.25">
      <c r="A53" s="1" t="s">
        <v>2</v>
      </c>
      <c r="B53" s="1" t="s">
        <v>3</v>
      </c>
      <c r="C53" s="1" t="s">
        <v>4</v>
      </c>
      <c r="D53" s="1" t="s">
        <v>5</v>
      </c>
      <c r="G53" s="17"/>
      <c r="H53" s="15"/>
      <c r="I53" s="15"/>
      <c r="J53" s="16"/>
    </row>
    <row r="54" spans="1:10" x14ac:dyDescent="0.25">
      <c r="A54" s="2" t="s">
        <v>7</v>
      </c>
      <c r="B54" s="2">
        <v>0.89900000000000002</v>
      </c>
      <c r="C54" s="2"/>
      <c r="D54" s="2">
        <f>SUM(B54:C54)</f>
        <v>0.89900000000000002</v>
      </c>
      <c r="G54" s="10" t="s">
        <v>11</v>
      </c>
      <c r="H54" s="15"/>
      <c r="I54" s="15"/>
      <c r="J54" s="16"/>
    </row>
    <row r="55" spans="1:10" x14ac:dyDescent="0.25">
      <c r="A55" s="2" t="s">
        <v>8</v>
      </c>
      <c r="B55" s="2">
        <v>1.0349999999999999</v>
      </c>
      <c r="C55" s="2"/>
      <c r="D55" s="2">
        <f t="shared" ref="D55:D57" si="12">SUM(B55:C55)</f>
        <v>1.0349999999999999</v>
      </c>
      <c r="G55" s="10" t="s">
        <v>2</v>
      </c>
      <c r="H55" s="11" t="s">
        <v>3</v>
      </c>
      <c r="I55" s="11" t="s">
        <v>4</v>
      </c>
      <c r="J55" s="12" t="s">
        <v>5</v>
      </c>
    </row>
    <row r="56" spans="1:10" x14ac:dyDescent="0.25">
      <c r="A56" s="2" t="s">
        <v>9</v>
      </c>
      <c r="B56" s="2">
        <v>1.0449999999999999</v>
      </c>
      <c r="C56" s="2"/>
      <c r="D56" s="2">
        <f t="shared" si="12"/>
        <v>1.0449999999999999</v>
      </c>
      <c r="G56" s="13" t="s">
        <v>7</v>
      </c>
      <c r="H56" s="2">
        <v>0.36299999999999999</v>
      </c>
      <c r="I56" s="2">
        <f>I41</f>
        <v>0</v>
      </c>
      <c r="J56" s="21">
        <f>SUM(H56:I56)</f>
        <v>0.36299999999999999</v>
      </c>
    </row>
    <row r="57" spans="1:10" x14ac:dyDescent="0.25">
      <c r="A57" s="2" t="s">
        <v>10</v>
      </c>
      <c r="B57" s="2">
        <v>0.98799999999999999</v>
      </c>
      <c r="C57" s="2"/>
      <c r="D57" s="2">
        <f t="shared" si="12"/>
        <v>0.98799999999999999</v>
      </c>
      <c r="G57" s="13" t="s">
        <v>8</v>
      </c>
      <c r="H57" s="2">
        <v>-0.16600000000000001</v>
      </c>
      <c r="I57" s="2">
        <f>L41</f>
        <v>0</v>
      </c>
      <c r="J57" s="21">
        <f t="shared" ref="J57:J59" si="13">SUM(H57:I57)</f>
        <v>-0.16600000000000001</v>
      </c>
    </row>
    <row r="58" spans="1:10" x14ac:dyDescent="0.25">
      <c r="A58" s="3" t="s">
        <v>26</v>
      </c>
      <c r="G58" s="13" t="s">
        <v>9</v>
      </c>
      <c r="H58" s="2">
        <v>0.36299999999999999</v>
      </c>
      <c r="I58" s="2">
        <f>I41</f>
        <v>0</v>
      </c>
      <c r="J58" s="21">
        <f t="shared" si="13"/>
        <v>0.36299999999999999</v>
      </c>
    </row>
    <row r="59" spans="1:10" x14ac:dyDescent="0.25">
      <c r="G59" s="13" t="s">
        <v>10</v>
      </c>
      <c r="H59" s="2">
        <v>-0.16600000000000001</v>
      </c>
      <c r="I59" s="2">
        <f>L41</f>
        <v>0</v>
      </c>
      <c r="J59" s="21">
        <f t="shared" si="13"/>
        <v>-0.16600000000000001</v>
      </c>
    </row>
    <row r="60" spans="1:10" x14ac:dyDescent="0.25">
      <c r="G60" s="14" t="s">
        <v>25</v>
      </c>
      <c r="H60" s="15"/>
      <c r="I60" s="15"/>
      <c r="J60" s="16"/>
    </row>
    <row r="61" spans="1:10" x14ac:dyDescent="0.25">
      <c r="G61" s="17"/>
      <c r="H61" s="15"/>
      <c r="I61" s="15"/>
      <c r="J61" s="16"/>
    </row>
    <row r="62" spans="1:10" x14ac:dyDescent="0.25">
      <c r="G62" s="17"/>
      <c r="H62" s="15"/>
      <c r="I62" s="15"/>
      <c r="J62" s="16"/>
    </row>
    <row r="63" spans="1:10" x14ac:dyDescent="0.25">
      <c r="G63" s="10" t="s">
        <v>12</v>
      </c>
      <c r="H63" s="15"/>
      <c r="I63" s="15"/>
      <c r="J63" s="16"/>
    </row>
    <row r="64" spans="1:10" x14ac:dyDescent="0.25">
      <c r="G64" s="10" t="s">
        <v>2</v>
      </c>
      <c r="H64" s="11" t="s">
        <v>3</v>
      </c>
      <c r="I64" s="11" t="s">
        <v>4</v>
      </c>
      <c r="J64" s="12" t="s">
        <v>5</v>
      </c>
    </row>
    <row r="65" spans="7:10" x14ac:dyDescent="0.25">
      <c r="G65" s="13" t="s">
        <v>7</v>
      </c>
      <c r="H65" s="2">
        <v>0.89900000000000002</v>
      </c>
      <c r="I65" s="2">
        <f>J41</f>
        <v>0</v>
      </c>
      <c r="J65" s="21">
        <f>SUM(H65:I65)</f>
        <v>0.89900000000000002</v>
      </c>
    </row>
    <row r="66" spans="7:10" x14ac:dyDescent="0.25">
      <c r="G66" s="13" t="s">
        <v>8</v>
      </c>
      <c r="H66" s="2">
        <v>1.0349999999999999</v>
      </c>
      <c r="I66" s="2">
        <f>M41</f>
        <v>0</v>
      </c>
      <c r="J66" s="21">
        <f t="shared" ref="J66:J68" si="14">SUM(H66:I66)</f>
        <v>1.0349999999999999</v>
      </c>
    </row>
    <row r="67" spans="7:10" x14ac:dyDescent="0.25">
      <c r="G67" s="13" t="s">
        <v>9</v>
      </c>
      <c r="H67" s="2">
        <v>1.0449999999999999</v>
      </c>
      <c r="I67" s="2">
        <f>J41</f>
        <v>0</v>
      </c>
      <c r="J67" s="21">
        <f t="shared" si="14"/>
        <v>1.0449999999999999</v>
      </c>
    </row>
    <row r="68" spans="7:10" x14ac:dyDescent="0.25">
      <c r="G68" s="13" t="s">
        <v>10</v>
      </c>
      <c r="H68" s="2">
        <v>0.98799999999999999</v>
      </c>
      <c r="I68" s="2">
        <f>M41</f>
        <v>0</v>
      </c>
      <c r="J68" s="21">
        <f t="shared" si="14"/>
        <v>0.98799999999999999</v>
      </c>
    </row>
    <row r="69" spans="7:10" ht="15.75" thickBot="1" x14ac:dyDescent="0.3">
      <c r="G69" s="18" t="s">
        <v>26</v>
      </c>
      <c r="H69" s="19"/>
      <c r="I69" s="19"/>
      <c r="J69" s="20"/>
    </row>
  </sheetData>
  <mergeCells count="1">
    <mergeCell ref="G44:J4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Survey Acq.fh</dc:creator>
  <cp:lastModifiedBy>Survey Acq.fh</cp:lastModifiedBy>
  <dcterms:created xsi:type="dcterms:W3CDTF">2023-02-27T19:03:59Z</dcterms:created>
  <dcterms:modified xsi:type="dcterms:W3CDTF">2023-02-28T17:35:53Z</dcterms:modified>
</cp:coreProperties>
</file>