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P:\Survey_Storage\04_SOPs\0_HSRR\"/>
    </mc:Choice>
  </mc:AlternateContent>
  <bookViews>
    <workbookView xWindow="0" yWindow="0" windowWidth="21570" windowHeight="11055"/>
  </bookViews>
  <sheets>
    <sheet name="S250_2021-124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K5" i="2"/>
  <c r="K4" i="2"/>
  <c r="H17" i="2" l="1"/>
  <c r="I17" i="2" s="1"/>
  <c r="E17" i="2"/>
  <c r="F17" i="2" s="1"/>
  <c r="K17" i="2"/>
  <c r="N17" i="2" s="1"/>
  <c r="L17" i="2"/>
  <c r="M17" i="2" s="1"/>
  <c r="L5" i="2" l="1"/>
  <c r="L6" i="2"/>
  <c r="L7" i="2"/>
  <c r="L8" i="2"/>
  <c r="L9" i="2"/>
  <c r="L10" i="2"/>
  <c r="L11" i="2"/>
  <c r="L12" i="2"/>
  <c r="L13" i="2"/>
  <c r="L14" i="2"/>
  <c r="L15" i="2"/>
  <c r="L16" i="2"/>
  <c r="L4" i="2"/>
  <c r="K7" i="2"/>
  <c r="K8" i="2"/>
  <c r="K9" i="2"/>
  <c r="K10" i="2"/>
  <c r="K11" i="2"/>
  <c r="K12" i="2"/>
  <c r="K13" i="2"/>
  <c r="K14" i="2"/>
  <c r="K15" i="2"/>
  <c r="K16" i="2"/>
  <c r="H6" i="2" l="1"/>
  <c r="N4" i="2" l="1"/>
  <c r="N15" i="2"/>
  <c r="N14" i="2"/>
  <c r="N13" i="2"/>
  <c r="N11" i="2"/>
  <c r="N8" i="2"/>
  <c r="N7" i="2"/>
  <c r="N5" i="2"/>
  <c r="H16" i="2"/>
  <c r="H15" i="2"/>
  <c r="H14" i="2"/>
  <c r="H13" i="2"/>
  <c r="H12" i="2"/>
  <c r="H11" i="2"/>
  <c r="H10" i="2"/>
  <c r="H9" i="2"/>
  <c r="H8" i="2"/>
  <c r="H7" i="2"/>
  <c r="H5" i="2"/>
  <c r="H4" i="2"/>
  <c r="E16" i="2"/>
  <c r="E15" i="2"/>
  <c r="E14" i="2"/>
  <c r="E13" i="2"/>
  <c r="E12" i="2"/>
  <c r="E11" i="2"/>
  <c r="E10" i="2"/>
  <c r="F10" i="2" s="1"/>
  <c r="E9" i="2"/>
  <c r="E8" i="2"/>
  <c r="E7" i="2"/>
  <c r="E6" i="2"/>
  <c r="E5" i="2"/>
  <c r="F5" i="2" s="1"/>
  <c r="E4" i="2"/>
  <c r="F4" i="2" s="1"/>
  <c r="F9" i="2" l="1"/>
  <c r="F7" i="2"/>
  <c r="F6" i="2"/>
  <c r="F14" i="2"/>
  <c r="F12" i="2"/>
  <c r="N12" i="2"/>
  <c r="N10" i="2"/>
  <c r="N9" i="2"/>
  <c r="F8" i="2"/>
  <c r="N16" i="2"/>
  <c r="F16" i="2"/>
  <c r="F15" i="2"/>
  <c r="F13" i="2"/>
  <c r="F11" i="2"/>
  <c r="N6" i="2"/>
  <c r="M4" i="2" l="1"/>
  <c r="I4" i="2"/>
  <c r="I5" i="2"/>
  <c r="M5" i="2"/>
  <c r="I6" i="2"/>
  <c r="M6" i="2"/>
  <c r="I7" i="2"/>
  <c r="M7" i="2"/>
  <c r="I8" i="2"/>
  <c r="M8" i="2"/>
  <c r="I9" i="2"/>
  <c r="M9" i="2"/>
  <c r="I10" i="2"/>
  <c r="M10" i="2"/>
  <c r="I11" i="2"/>
  <c r="M11" i="2"/>
  <c r="I12" i="2"/>
  <c r="M12" i="2"/>
  <c r="I13" i="2"/>
  <c r="M13" i="2"/>
  <c r="I14" i="2"/>
  <c r="M14" i="2"/>
  <c r="I15" i="2"/>
  <c r="M15" i="2"/>
  <c r="I16" i="2"/>
  <c r="M16" i="2"/>
</calcChain>
</file>

<file path=xl/sharedStrings.xml><?xml version="1.0" encoding="utf-8"?>
<sst xmlns="http://schemas.openxmlformats.org/spreadsheetml/2006/main" count="15" uniqueCount="15">
  <si>
    <t>Current HVF</t>
  </si>
  <si>
    <t>Cubic Model</t>
  </si>
  <si>
    <t>Cubic Model Diff</t>
  </si>
  <si>
    <t>Quartic Model</t>
  </si>
  <si>
    <t>Quartic Model Diff</t>
  </si>
  <si>
    <t>Cubic Model Diff Absolute Value</t>
  </si>
  <si>
    <t>Quartic Model Diff Absolute Value</t>
  </si>
  <si>
    <t>Speed M/S</t>
  </si>
  <si>
    <t>Absolute Value</t>
  </si>
  <si>
    <t>Vessel Difference</t>
  </si>
  <si>
    <t>Cubic Model, HVF Averages</t>
  </si>
  <si>
    <t>HVF, Cubic Model Diff</t>
  </si>
  <si>
    <t>Dynamic draft uncertainty</t>
  </si>
  <si>
    <t>***Values in the blue cells are entered in the HVF</t>
  </si>
  <si>
    <t>***Uncertainty value is entered in the HVF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</si>
</sst>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2" xfId="0" applyBorder="1" applyAlignment="1">
      <alignment horizontal="left" textRotation="45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17</xdr:row>
      <xdr:rowOff>166688</xdr:rowOff>
    </xdr:from>
    <xdr:to>
      <xdr:col>14</xdr:col>
      <xdr:colOff>354806</xdr:colOff>
      <xdr:row>60</xdr:row>
      <xdr:rowOff>97549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4810126"/>
          <a:ext cx="7772400" cy="812236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0</xdr:rowOff>
    </xdr:from>
    <xdr:to>
      <xdr:col>28</xdr:col>
      <xdr:colOff>342900</xdr:colOff>
      <xdr:row>60</xdr:row>
      <xdr:rowOff>121361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219" y="4833938"/>
          <a:ext cx="7772400" cy="81223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U17"/>
  <sheetViews>
    <sheetView tabSelected="1" zoomScale="80" zoomScaleNormal="80" workbookViewId="0">
      <selection activeCell="AG32" sqref="AG32"/>
    </sheetView>
  </sheetViews>
  <sheetFormatPr defaultColWidth="8.5703125" defaultRowHeight="15" x14ac:dyDescent="0.25"/>
  <cols>
    <col min="1" max="1" width="3.42578125" style="1" customWidth="1"/>
    <col min="2" max="9" width="8.5703125" style="1"/>
    <col min="10" max="11" width="8.5703125" style="1" customWidth="1"/>
    <col min="12" max="13" width="8.5703125" style="1"/>
    <col min="14" max="14" width="8.5703125" style="1" customWidth="1"/>
    <col min="15" max="16384" width="8.5703125" style="1"/>
  </cols>
  <sheetData>
    <row r="3" spans="2:21" ht="125.25" x14ac:dyDescent="0.25">
      <c r="B3" s="4" t="s">
        <v>7</v>
      </c>
      <c r="C3" s="4" t="s">
        <v>0</v>
      </c>
      <c r="D3" s="4" t="s">
        <v>1</v>
      </c>
      <c r="E3" s="4" t="s">
        <v>2</v>
      </c>
      <c r="F3" s="4" t="s">
        <v>5</v>
      </c>
      <c r="G3" s="4" t="s">
        <v>3</v>
      </c>
      <c r="H3" s="4" t="s">
        <v>4</v>
      </c>
      <c r="I3" s="4" t="s">
        <v>6</v>
      </c>
      <c r="K3" s="4" t="s">
        <v>10</v>
      </c>
      <c r="L3" s="4" t="s">
        <v>11</v>
      </c>
      <c r="M3" s="4" t="s">
        <v>8</v>
      </c>
      <c r="N3" s="4" t="s">
        <v>9</v>
      </c>
    </row>
    <row r="4" spans="2:21" x14ac:dyDescent="0.25">
      <c r="B4" s="3">
        <v>0</v>
      </c>
      <c r="C4" s="5">
        <v>0</v>
      </c>
      <c r="D4" s="5">
        <v>0</v>
      </c>
      <c r="E4" s="3">
        <f>D4-C4</f>
        <v>0</v>
      </c>
      <c r="F4" s="2">
        <f t="shared" ref="F4:F15" si="0">ABS(E4)</f>
        <v>0</v>
      </c>
      <c r="G4" s="5">
        <v>0</v>
      </c>
      <c r="H4" s="3">
        <f>G4-C4</f>
        <v>0</v>
      </c>
      <c r="I4" s="2">
        <f t="shared" ref="I4:I17" si="1">ABS(H4)</f>
        <v>0</v>
      </c>
      <c r="J4" s="2"/>
      <c r="K4" s="6">
        <f>AVERAGE(C4,D4,G4)</f>
        <v>0</v>
      </c>
      <c r="L4" s="3">
        <f>C4-D4</f>
        <v>0</v>
      </c>
      <c r="M4" s="2">
        <f t="shared" ref="M4:M17" si="2">ABS(L4)</f>
        <v>0</v>
      </c>
      <c r="N4" s="3" t="e">
        <f>K4-#REF!</f>
        <v>#REF!</v>
      </c>
      <c r="P4" s="1" t="s">
        <v>12</v>
      </c>
    </row>
    <row r="5" spans="2:21" x14ac:dyDescent="0.25">
      <c r="B5" s="3">
        <v>0.5</v>
      </c>
      <c r="C5" s="5">
        <v>0.1</v>
      </c>
      <c r="D5" s="5">
        <v>0.01</v>
      </c>
      <c r="E5" s="3">
        <f>D5-C5</f>
        <v>-9.0000000000000011E-2</v>
      </c>
      <c r="F5" s="2">
        <f t="shared" si="0"/>
        <v>9.0000000000000011E-2</v>
      </c>
      <c r="G5" s="5">
        <v>0.04</v>
      </c>
      <c r="H5" s="3">
        <f t="shared" ref="H5:H17" si="3">G5-C5</f>
        <v>-6.0000000000000005E-2</v>
      </c>
      <c r="I5" s="2">
        <f t="shared" si="1"/>
        <v>6.0000000000000005E-2</v>
      </c>
      <c r="J5" s="2"/>
      <c r="K5" s="6">
        <f>AVERAGE(C5,D5)</f>
        <v>5.5E-2</v>
      </c>
      <c r="L5" s="3">
        <f t="shared" ref="L5:L17" si="4">C5-D5</f>
        <v>9.0000000000000011E-2</v>
      </c>
      <c r="M5" s="2">
        <f t="shared" si="2"/>
        <v>9.0000000000000011E-2</v>
      </c>
      <c r="N5" s="3" t="e">
        <f>K5-#REF!</f>
        <v>#REF!</v>
      </c>
      <c r="P5" s="7">
        <v>0.05</v>
      </c>
    </row>
    <row r="6" spans="2:21" x14ac:dyDescent="0.25">
      <c r="B6" s="3">
        <v>1</v>
      </c>
      <c r="C6" s="5">
        <v>0.12</v>
      </c>
      <c r="D6" s="5">
        <v>0</v>
      </c>
      <c r="E6" s="3">
        <f t="shared" ref="E6:E17" si="5">D6-C6</f>
        <v>-0.12</v>
      </c>
      <c r="F6" s="2">
        <f t="shared" si="0"/>
        <v>0.12</v>
      </c>
      <c r="G6" s="5">
        <v>0.03</v>
      </c>
      <c r="H6" s="3">
        <f>G6-C6</f>
        <v>-0.09</v>
      </c>
      <c r="I6" s="2">
        <f t="shared" si="1"/>
        <v>0.09</v>
      </c>
      <c r="J6" s="2"/>
      <c r="K6" s="6">
        <f>AVERAGE(C6,D6)</f>
        <v>0.06</v>
      </c>
      <c r="L6" s="3">
        <f t="shared" si="4"/>
        <v>0.12</v>
      </c>
      <c r="M6" s="2">
        <f t="shared" si="2"/>
        <v>0.12</v>
      </c>
      <c r="N6" s="3" t="e">
        <f>K6-#REF!</f>
        <v>#REF!</v>
      </c>
      <c r="P6" s="8" t="s">
        <v>14</v>
      </c>
      <c r="Q6" s="8"/>
      <c r="R6" s="8"/>
      <c r="S6" s="8"/>
      <c r="T6" s="8"/>
    </row>
    <row r="7" spans="2:21" x14ac:dyDescent="0.25">
      <c r="B7" s="3">
        <v>1.5</v>
      </c>
      <c r="C7" s="5">
        <v>0.08</v>
      </c>
      <c r="D7" s="5">
        <v>0</v>
      </c>
      <c r="E7" s="3">
        <f t="shared" si="5"/>
        <v>-0.08</v>
      </c>
      <c r="F7" s="2">
        <f t="shared" si="0"/>
        <v>0.08</v>
      </c>
      <c r="G7" s="5">
        <v>0.01</v>
      </c>
      <c r="H7" s="3">
        <f t="shared" si="3"/>
        <v>-7.0000000000000007E-2</v>
      </c>
      <c r="I7" s="2">
        <f t="shared" si="1"/>
        <v>7.0000000000000007E-2</v>
      </c>
      <c r="J7" s="2"/>
      <c r="K7" s="6">
        <f t="shared" ref="K7:K17" si="6">AVERAGE(C7,D7)</f>
        <v>0.04</v>
      </c>
      <c r="L7" s="3">
        <f t="shared" si="4"/>
        <v>0.08</v>
      </c>
      <c r="M7" s="2">
        <f t="shared" si="2"/>
        <v>0.08</v>
      </c>
      <c r="N7" s="3" t="e">
        <f>K7-#REF!</f>
        <v>#REF!</v>
      </c>
    </row>
    <row r="8" spans="2:21" x14ac:dyDescent="0.25">
      <c r="B8" s="3">
        <v>2</v>
      </c>
      <c r="C8" s="5">
        <v>0.01</v>
      </c>
      <c r="D8" s="5">
        <v>-0.01</v>
      </c>
      <c r="E8" s="3">
        <f t="shared" si="5"/>
        <v>-0.02</v>
      </c>
      <c r="F8" s="2">
        <f t="shared" si="0"/>
        <v>0.02</v>
      </c>
      <c r="G8" s="5">
        <v>-0.02</v>
      </c>
      <c r="H8" s="3">
        <f t="shared" si="3"/>
        <v>-0.03</v>
      </c>
      <c r="I8" s="2">
        <f t="shared" si="1"/>
        <v>0.03</v>
      </c>
      <c r="J8" s="2"/>
      <c r="K8" s="6">
        <f t="shared" si="6"/>
        <v>0</v>
      </c>
      <c r="L8" s="3">
        <f t="shared" si="4"/>
        <v>0.02</v>
      </c>
      <c r="M8" s="2">
        <f t="shared" si="2"/>
        <v>0.02</v>
      </c>
      <c r="N8" s="3" t="e">
        <f>K8-#REF!</f>
        <v>#REF!</v>
      </c>
      <c r="P8" s="8" t="s">
        <v>13</v>
      </c>
      <c r="Q8" s="8"/>
      <c r="R8" s="8"/>
      <c r="S8" s="8"/>
      <c r="T8" s="8"/>
      <c r="U8" s="8"/>
    </row>
    <row r="9" spans="2:21" x14ac:dyDescent="0.25">
      <c r="B9" s="3">
        <v>2.5</v>
      </c>
      <c r="C9" s="5">
        <v>-7.0000000000000007E-2</v>
      </c>
      <c r="D9" s="5">
        <v>-0.02</v>
      </c>
      <c r="E9" s="3">
        <f t="shared" si="5"/>
        <v>0.05</v>
      </c>
      <c r="F9" s="3">
        <f t="shared" si="0"/>
        <v>0.05</v>
      </c>
      <c r="G9" s="5">
        <v>-0.04</v>
      </c>
      <c r="H9" s="3">
        <f t="shared" si="3"/>
        <v>3.0000000000000006E-2</v>
      </c>
      <c r="I9" s="3">
        <f t="shared" si="1"/>
        <v>3.0000000000000006E-2</v>
      </c>
      <c r="J9" s="2"/>
      <c r="K9" s="6">
        <f t="shared" si="6"/>
        <v>-4.5000000000000005E-2</v>
      </c>
      <c r="L9" s="3">
        <f t="shared" si="4"/>
        <v>-0.05</v>
      </c>
      <c r="M9" s="2">
        <f t="shared" si="2"/>
        <v>0.05</v>
      </c>
      <c r="N9" s="3" t="e">
        <f>K9-#REF!</f>
        <v>#REF!</v>
      </c>
    </row>
    <row r="10" spans="2:21" x14ac:dyDescent="0.25">
      <c r="B10" s="3">
        <v>3</v>
      </c>
      <c r="C10" s="5">
        <v>-0.13</v>
      </c>
      <c r="D10" s="5">
        <v>-0.03</v>
      </c>
      <c r="E10" s="3">
        <f t="shared" si="5"/>
        <v>0.1</v>
      </c>
      <c r="F10" s="3">
        <f t="shared" si="0"/>
        <v>0.1</v>
      </c>
      <c r="G10" s="5">
        <v>-0.04</v>
      </c>
      <c r="H10" s="3">
        <f t="shared" si="3"/>
        <v>0.09</v>
      </c>
      <c r="I10" s="3">
        <f t="shared" si="1"/>
        <v>0.09</v>
      </c>
      <c r="J10" s="2"/>
      <c r="K10" s="6">
        <f t="shared" si="6"/>
        <v>-0.08</v>
      </c>
      <c r="L10" s="3">
        <f t="shared" si="4"/>
        <v>-0.1</v>
      </c>
      <c r="M10" s="2">
        <f t="shared" si="2"/>
        <v>0.1</v>
      </c>
      <c r="N10" s="3" t="e">
        <f>K10-#REF!</f>
        <v>#REF!</v>
      </c>
    </row>
    <row r="11" spans="2:21" x14ac:dyDescent="0.25">
      <c r="B11" s="3">
        <v>3.5</v>
      </c>
      <c r="C11" s="5">
        <v>-0.14000000000000001</v>
      </c>
      <c r="D11" s="5">
        <v>-0.02</v>
      </c>
      <c r="E11" s="3">
        <f t="shared" si="5"/>
        <v>0.12000000000000001</v>
      </c>
      <c r="F11" s="3">
        <f t="shared" si="0"/>
        <v>0.12000000000000001</v>
      </c>
      <c r="G11" s="5">
        <v>-0.04</v>
      </c>
      <c r="H11" s="3">
        <f t="shared" si="3"/>
        <v>0.1</v>
      </c>
      <c r="I11" s="3">
        <f t="shared" si="1"/>
        <v>0.1</v>
      </c>
      <c r="J11" s="2"/>
      <c r="K11" s="6">
        <f t="shared" si="6"/>
        <v>-0.08</v>
      </c>
      <c r="L11" s="3">
        <f t="shared" si="4"/>
        <v>-0.12000000000000001</v>
      </c>
      <c r="M11" s="2">
        <f t="shared" si="2"/>
        <v>0.12000000000000001</v>
      </c>
      <c r="N11" s="3" t="e">
        <f>K11-#REF!</f>
        <v>#REF!</v>
      </c>
    </row>
    <row r="12" spans="2:21" x14ac:dyDescent="0.25">
      <c r="B12" s="3">
        <v>4</v>
      </c>
      <c r="C12" s="5">
        <v>-0.09</v>
      </c>
      <c r="D12" s="5">
        <v>-0.01</v>
      </c>
      <c r="E12" s="3">
        <f t="shared" si="5"/>
        <v>0.08</v>
      </c>
      <c r="F12" s="3">
        <f t="shared" si="0"/>
        <v>0.08</v>
      </c>
      <c r="G12" s="5">
        <v>-0.01</v>
      </c>
      <c r="H12" s="3">
        <f t="shared" si="3"/>
        <v>0.08</v>
      </c>
      <c r="I12" s="3">
        <f t="shared" si="1"/>
        <v>0.08</v>
      </c>
      <c r="J12" s="2"/>
      <c r="K12" s="6">
        <f t="shared" si="6"/>
        <v>-4.9999999999999996E-2</v>
      </c>
      <c r="L12" s="3">
        <f t="shared" si="4"/>
        <v>-0.08</v>
      </c>
      <c r="M12" s="2">
        <f t="shared" si="2"/>
        <v>0.08</v>
      </c>
      <c r="N12" s="3" t="e">
        <f>K12-#REF!</f>
        <v>#REF!</v>
      </c>
    </row>
    <row r="13" spans="2:21" x14ac:dyDescent="0.25">
      <c r="B13" s="3">
        <v>4.5</v>
      </c>
      <c r="C13" s="5">
        <v>0.05</v>
      </c>
      <c r="D13" s="5">
        <v>0.01</v>
      </c>
      <c r="E13" s="3">
        <f t="shared" si="5"/>
        <v>-0.04</v>
      </c>
      <c r="F13" s="3">
        <f t="shared" si="0"/>
        <v>0.04</v>
      </c>
      <c r="G13" s="5">
        <v>0.03</v>
      </c>
      <c r="H13" s="3">
        <f t="shared" si="3"/>
        <v>-2.0000000000000004E-2</v>
      </c>
      <c r="I13" s="3">
        <f t="shared" si="1"/>
        <v>2.0000000000000004E-2</v>
      </c>
      <c r="J13" s="2"/>
      <c r="K13" s="6">
        <f t="shared" si="6"/>
        <v>3.0000000000000002E-2</v>
      </c>
      <c r="L13" s="3">
        <f t="shared" si="4"/>
        <v>0.04</v>
      </c>
      <c r="M13" s="2">
        <f t="shared" si="2"/>
        <v>0.04</v>
      </c>
      <c r="N13" s="3" t="e">
        <f>K13-#REF!</f>
        <v>#REF!</v>
      </c>
    </row>
    <row r="14" spans="2:21" x14ac:dyDescent="0.25">
      <c r="B14" s="3">
        <v>5</v>
      </c>
      <c r="C14" s="5">
        <v>0.31</v>
      </c>
      <c r="D14" s="5">
        <v>0.05</v>
      </c>
      <c r="E14" s="3">
        <f t="shared" si="5"/>
        <v>-0.26</v>
      </c>
      <c r="F14" s="3">
        <f t="shared" si="0"/>
        <v>0.26</v>
      </c>
      <c r="G14" s="5">
        <v>0.08</v>
      </c>
      <c r="H14" s="3">
        <f t="shared" si="3"/>
        <v>-0.22999999999999998</v>
      </c>
      <c r="I14" s="3">
        <f t="shared" si="1"/>
        <v>0.22999999999999998</v>
      </c>
      <c r="J14" s="2"/>
      <c r="K14" s="6">
        <f t="shared" si="6"/>
        <v>0.18</v>
      </c>
      <c r="L14" s="3">
        <f t="shared" si="4"/>
        <v>0.26</v>
      </c>
      <c r="M14" s="2">
        <f t="shared" si="2"/>
        <v>0.26</v>
      </c>
      <c r="N14" s="3" t="e">
        <f>K14-#REF!</f>
        <v>#REF!</v>
      </c>
    </row>
    <row r="15" spans="2:21" x14ac:dyDescent="0.25">
      <c r="B15" s="3">
        <v>5.5</v>
      </c>
      <c r="C15" s="5">
        <v>0.7</v>
      </c>
      <c r="D15" s="5">
        <v>0.11</v>
      </c>
      <c r="E15" s="3">
        <f t="shared" si="5"/>
        <v>-0.59</v>
      </c>
      <c r="F15" s="3">
        <f t="shared" si="0"/>
        <v>0.59</v>
      </c>
      <c r="G15" s="5">
        <v>0.12</v>
      </c>
      <c r="H15" s="3">
        <f t="shared" si="3"/>
        <v>-0.57999999999999996</v>
      </c>
      <c r="I15" s="3">
        <f t="shared" si="1"/>
        <v>0.57999999999999996</v>
      </c>
      <c r="J15" s="2"/>
      <c r="K15" s="6">
        <f t="shared" si="6"/>
        <v>0.40499999999999997</v>
      </c>
      <c r="L15" s="3">
        <f t="shared" si="4"/>
        <v>0.59</v>
      </c>
      <c r="M15" s="2">
        <f t="shared" si="2"/>
        <v>0.59</v>
      </c>
      <c r="N15" s="3" t="e">
        <f>K15-#REF!</f>
        <v>#REF!</v>
      </c>
    </row>
    <row r="16" spans="2:21" x14ac:dyDescent="0.25">
      <c r="B16" s="3">
        <v>6</v>
      </c>
      <c r="C16" s="5">
        <v>0.7</v>
      </c>
      <c r="D16" s="5">
        <v>0.2</v>
      </c>
      <c r="E16" s="3">
        <f t="shared" si="5"/>
        <v>-0.49999999999999994</v>
      </c>
      <c r="F16" s="3">
        <f>ABS(E16)</f>
        <v>0.49999999999999994</v>
      </c>
      <c r="G16" s="5">
        <v>0.15</v>
      </c>
      <c r="H16" s="3">
        <f t="shared" si="3"/>
        <v>-0.54999999999999993</v>
      </c>
      <c r="I16" s="3">
        <f t="shared" si="1"/>
        <v>0.54999999999999993</v>
      </c>
      <c r="J16" s="2"/>
      <c r="K16" s="6">
        <f t="shared" si="6"/>
        <v>0.44999999999999996</v>
      </c>
      <c r="L16" s="3">
        <f t="shared" si="4"/>
        <v>0.49999999999999994</v>
      </c>
      <c r="M16" s="2">
        <f t="shared" si="2"/>
        <v>0.49999999999999994</v>
      </c>
      <c r="N16" s="3" t="e">
        <f>K16-#REF!</f>
        <v>#REF!</v>
      </c>
    </row>
    <row r="17" spans="2:14" x14ac:dyDescent="0.25">
      <c r="B17" s="3">
        <v>6.5</v>
      </c>
      <c r="C17" s="5">
        <v>0.7</v>
      </c>
      <c r="D17" s="5">
        <v>0.3</v>
      </c>
      <c r="E17" s="3">
        <f t="shared" si="5"/>
        <v>-0.39999999999999997</v>
      </c>
      <c r="F17" s="3">
        <f>ABS(E17)</f>
        <v>0.39999999999999997</v>
      </c>
      <c r="G17" s="5">
        <v>0.13</v>
      </c>
      <c r="H17" s="3">
        <f t="shared" si="3"/>
        <v>-0.56999999999999995</v>
      </c>
      <c r="I17" s="3">
        <f t="shared" si="1"/>
        <v>0.56999999999999995</v>
      </c>
      <c r="J17" s="2"/>
      <c r="K17" s="6">
        <f t="shared" si="6"/>
        <v>0.5</v>
      </c>
      <c r="L17" s="3">
        <f t="shared" si="4"/>
        <v>0.39999999999999997</v>
      </c>
      <c r="M17" s="2">
        <f t="shared" si="2"/>
        <v>0.39999999999999997</v>
      </c>
      <c r="N17" s="3" t="e">
        <f>K17-#REF!</f>
        <v>#REF!</v>
      </c>
    </row>
  </sheetData>
  <conditionalFormatting sqref="I4:I16 M4:M16 F4:F16">
    <cfRule type="colorScale" priority="3">
      <colorScale>
        <cfvo type="min"/>
        <cfvo type="percentile" val="50"/>
        <cfvo type="max"/>
        <color rgb="FF00B050"/>
        <color rgb="FFFFEB84"/>
        <color rgb="FFFF5050"/>
      </colorScale>
    </cfRule>
  </conditionalFormatting>
  <conditionalFormatting sqref="M17 I17 F17">
    <cfRule type="colorScale" priority="1">
      <colorScale>
        <cfvo type="min"/>
        <cfvo type="percentile" val="50"/>
        <cfvo type="max"/>
        <color rgb="FF00B050"/>
        <color rgb="FFFFEB84"/>
        <color rgb="FFFF5050"/>
      </colorScale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S250_2021-124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Wisotzkey</dc:creator>
  <cp:lastModifiedBy>Sophia E. Tigges</cp:lastModifiedBy>
  <dcterms:created xsi:type="dcterms:W3CDTF">2019-05-24T14:30:32Z</dcterms:created>
  <dcterms:modified xsi:type="dcterms:W3CDTF">2021-05-09T11:35:53Z</dcterms:modified>
</cp:coreProperties>
</file>