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5" i="1" l="1"/>
  <c r="C35" i="1" s="1"/>
  <c r="C36" i="1" l="1"/>
  <c r="A37" i="1" l="1"/>
  <c r="C37" i="1" s="1"/>
  <c r="A38" i="1" l="1"/>
  <c r="C38" i="1" s="1"/>
  <c r="A39" i="1"/>
  <c r="C39" i="1" s="1"/>
  <c r="C28" i="1"/>
  <c r="A40" i="1" l="1"/>
  <c r="C40" i="1" s="1"/>
  <c r="A29" i="1"/>
  <c r="A10" i="1"/>
  <c r="A11" i="1" s="1"/>
  <c r="C11" i="1" s="1"/>
  <c r="C9" i="1"/>
  <c r="C2" i="1"/>
  <c r="A41" i="1" l="1"/>
  <c r="C41" i="1" s="1"/>
  <c r="C10" i="1"/>
  <c r="C29" i="1"/>
  <c r="A30" i="1"/>
  <c r="A12" i="1"/>
  <c r="A42" i="1" l="1"/>
  <c r="C42" i="1" s="1"/>
  <c r="C30" i="1"/>
  <c r="A31" i="1"/>
  <c r="C12" i="1"/>
  <c r="A13" i="1"/>
  <c r="A14" i="1" s="1"/>
  <c r="A43" i="1" l="1"/>
  <c r="C43" i="1" s="1"/>
  <c r="C14" i="1"/>
  <c r="A15" i="1"/>
  <c r="C31" i="1"/>
  <c r="A32" i="1"/>
  <c r="C13" i="1"/>
  <c r="A44" i="1" l="1"/>
  <c r="C44" i="1" s="1"/>
  <c r="A16" i="1"/>
  <c r="C15" i="1"/>
  <c r="A33" i="1"/>
  <c r="C32" i="1"/>
  <c r="A45" i="1" l="1"/>
  <c r="C45" i="1" s="1"/>
  <c r="A17" i="1"/>
  <c r="C16" i="1"/>
  <c r="C33" i="1"/>
  <c r="A34" i="1"/>
  <c r="A3" i="1"/>
  <c r="A46" i="1" l="1"/>
  <c r="C46" i="1" s="1"/>
  <c r="C34" i="1"/>
  <c r="A18" i="1"/>
  <c r="C17" i="1"/>
  <c r="C3" i="1"/>
  <c r="A4" i="1"/>
  <c r="A5" i="1" s="1"/>
  <c r="A6" i="1" s="1"/>
  <c r="A47" i="1" l="1"/>
  <c r="C47" i="1" s="1"/>
  <c r="A19" i="1"/>
  <c r="C18" i="1"/>
  <c r="C6" i="1"/>
  <c r="A7" i="1"/>
  <c r="A8" i="1" s="1"/>
  <c r="C8" i="1" s="1"/>
  <c r="C5" i="1"/>
  <c r="C4" i="1"/>
  <c r="A48" i="1" l="1"/>
  <c r="C48" i="1" s="1"/>
  <c r="C7" i="1"/>
  <c r="A20" i="1"/>
  <c r="C19" i="1"/>
  <c r="A21" i="1" l="1"/>
  <c r="C20" i="1"/>
  <c r="C21" i="1" l="1"/>
  <c r="A22" i="1"/>
  <c r="C22" i="1" l="1"/>
  <c r="A23" i="1"/>
  <c r="C23" i="1" l="1"/>
  <c r="A24" i="1"/>
  <c r="C24" i="1" l="1"/>
  <c r="A25" i="1"/>
  <c r="C25" i="1" l="1"/>
  <c r="A26" i="1"/>
  <c r="C26" i="1" l="1"/>
  <c r="A27" i="1"/>
  <c r="C27" i="1" s="1"/>
</calcChain>
</file>

<file path=xl/comments1.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The items highlighted in blue have not been implemented yet</t>
        </r>
      </text>
    </comment>
    <comment ref="E11" authorId="0" shapeId="0">
      <text>
        <r>
          <rPr>
            <b/>
            <sz val="9"/>
            <color indexed="81"/>
            <rFont val="Tahoma"/>
            <charset val="1"/>
          </rPr>
          <t>Author:</t>
        </r>
        <r>
          <rPr>
            <sz val="9"/>
            <color indexed="81"/>
            <rFont val="Tahoma"/>
            <charset val="1"/>
          </rPr>
          <t xml:space="preserve">
Not implemented yet</t>
        </r>
      </text>
    </comment>
    <comment ref="E12" authorId="0" shapeId="0">
      <text>
        <r>
          <rPr>
            <b/>
            <sz val="9"/>
            <color indexed="81"/>
            <rFont val="Tahoma"/>
            <charset val="1"/>
          </rPr>
          <t>Author:</t>
        </r>
        <r>
          <rPr>
            <sz val="9"/>
            <color indexed="81"/>
            <rFont val="Tahoma"/>
            <charset val="1"/>
          </rPr>
          <t xml:space="preserve">
Not implemented yet</t>
        </r>
      </text>
    </comment>
    <comment ref="E30" authorId="0" shapeId="0">
      <text>
        <r>
          <rPr>
            <b/>
            <sz val="9"/>
            <color indexed="81"/>
            <rFont val="Tahoma"/>
            <charset val="1"/>
          </rPr>
          <t>Author:</t>
        </r>
        <r>
          <rPr>
            <sz val="9"/>
            <color indexed="81"/>
            <rFont val="Tahoma"/>
            <charset val="1"/>
          </rPr>
          <t xml:space="preserve">
Not implemented yet</t>
        </r>
      </text>
    </comment>
    <comment ref="E31" authorId="0" shapeId="0">
      <text>
        <r>
          <rPr>
            <b/>
            <sz val="9"/>
            <color indexed="81"/>
            <rFont val="Tahoma"/>
            <charset val="1"/>
          </rPr>
          <t>Author:</t>
        </r>
        <r>
          <rPr>
            <sz val="9"/>
            <color indexed="81"/>
            <rFont val="Tahoma"/>
            <charset val="1"/>
          </rPr>
          <t xml:space="preserve">
Not implemented yet</t>
        </r>
      </text>
    </comment>
    <comment ref="E32" authorId="0" shapeId="0">
      <text>
        <r>
          <rPr>
            <b/>
            <sz val="9"/>
            <color indexed="81"/>
            <rFont val="Tahoma"/>
            <charset val="1"/>
          </rPr>
          <t>Author:</t>
        </r>
        <r>
          <rPr>
            <sz val="9"/>
            <color indexed="81"/>
            <rFont val="Tahoma"/>
            <charset val="1"/>
          </rPr>
          <t xml:space="preserve">
Not implemented yet</t>
        </r>
      </text>
    </comment>
    <comment ref="E33" authorId="0" shapeId="0">
      <text>
        <r>
          <rPr>
            <b/>
            <sz val="9"/>
            <color indexed="81"/>
            <rFont val="Tahoma"/>
            <charset val="1"/>
          </rPr>
          <t>Author:</t>
        </r>
        <r>
          <rPr>
            <sz val="9"/>
            <color indexed="81"/>
            <rFont val="Tahoma"/>
            <charset val="1"/>
          </rPr>
          <t xml:space="preserve">
Not implemented yet</t>
        </r>
      </text>
    </comment>
  </commentList>
</comments>
</file>

<file path=xl/sharedStrings.xml><?xml version="1.0" encoding="utf-8"?>
<sst xmlns="http://schemas.openxmlformats.org/spreadsheetml/2006/main" count="251" uniqueCount="109">
  <si>
    <t>Rule ID</t>
  </si>
  <si>
    <t>Rule Name</t>
  </si>
  <si>
    <t>Example (optional)</t>
  </si>
  <si>
    <t>Authority</t>
  </si>
  <si>
    <t>Related Rules (optional)</t>
  </si>
  <si>
    <t>Reference(s)</t>
  </si>
  <si>
    <t>Assumptions (or 'None')</t>
  </si>
  <si>
    <t>Issues Caveats (or 'None')</t>
  </si>
  <si>
    <t>Notes Decisions</t>
  </si>
  <si>
    <t>Adopted</t>
  </si>
  <si>
    <t>Retired</t>
  </si>
  <si>
    <t>Scope</t>
  </si>
  <si>
    <t>ID Number</t>
  </si>
  <si>
    <t>QC Severity (if applicable)</t>
  </si>
  <si>
    <t>N/A</t>
  </si>
  <si>
    <t>Rule Description</t>
  </si>
  <si>
    <t>Technical Rule Description</t>
  </si>
  <si>
    <t>Cruise DB</t>
  </si>
  <si>
    <t>Data QC</t>
  </si>
  <si>
    <t>Valid Cruise Leg Policy</t>
  </si>
  <si>
    <t>Only Cruise Legs with no active validation errors should be used for reporting purposes</t>
  </si>
  <si>
    <t>Cruise Leg Year Policy</t>
  </si>
  <si>
    <t>Cruise leg year is determined by the calendar year of the cruise leg departure date</t>
  </si>
  <si>
    <t>Validation Issue Categories</t>
  </si>
  <si>
    <t>Invalid Cruise Name</t>
  </si>
  <si>
    <t>Invalid Cruise Name Ship</t>
  </si>
  <si>
    <t>CRDMA</t>
  </si>
  <si>
    <t>QC Validation Issue Authentication</t>
  </si>
  <si>
    <t xml:space="preserve">LDAP authentication and custom authorization are required to view/annotate validation issues in the application </t>
  </si>
  <si>
    <t>Validation Issue Annotation Policy</t>
  </si>
  <si>
    <t>Participant Authorization</t>
  </si>
  <si>
    <t>Chief Scientist Authorization</t>
  </si>
  <si>
    <t>Any authorized user that has been defined as a cruise participant for any cruise can update their participant information and update their information for a given cruise (e.g. upload signed conduct form, virus scan results, etc.)</t>
  </si>
  <si>
    <t>Any authorized user that has been defined as a chief scientist for any cruise can update the corresponding cruises' information as well associated data set information</t>
  </si>
  <si>
    <t>Automated Data Validation Policy</t>
  </si>
  <si>
    <t>The Data Validation Module is used to evaluate the defined QC validation criteria (listed as CR-QC-###) for a given Cruise data record after it or any related child record is entered/modified</t>
  </si>
  <si>
    <t>Division Data Manager Authorization</t>
  </si>
  <si>
    <t>Admin Data Manager Authorization</t>
  </si>
  <si>
    <t>Any authorized user that has the Admin Data Manager role can add/edit/delete any cruise database records</t>
  </si>
  <si>
    <t xml:space="preserve">Any authorized user that has the Data Manager role can add/edit/delete any cruise database records related to a cruise that the Data Manager's division was responsible for </t>
  </si>
  <si>
    <t>Any authorized user can annotate a Data Validation Module issue using the Cruise QC Validation Issues page by specifying an Issue Resolution Type from the drop down and optionally defining a note.  Multiple validation issues can be annotated at the same time.  Division Data Managers can annotate issues for cruises their division is responsible for, participants can annotate issues for cruises they were Chief Scientist for, and the Admin Data Manager can annotate issues for all cruises</t>
  </si>
  <si>
    <t>Error</t>
  </si>
  <si>
    <t>Data Auditing</t>
  </si>
  <si>
    <t>All cruise data tables defined in the database have standard auditing fields implemented and corresponding insert and update trigger actions to define the user that created the record and the user that most recently modified the record with a corresponding timestamp</t>
  </si>
  <si>
    <t>Data Change History Tracking</t>
  </si>
  <si>
    <t>All cruise data tables defined in the cruise database that have auditing fields implemented have the Data History Tracking Package enabled to track all insert/update/delete actions performed</t>
  </si>
  <si>
    <t>DVM Execution</t>
  </si>
  <si>
    <t>The Data Validation Module (DVM) can be executed on a given Cruise database record to validate the cruise record and all related child records recursively by executing a procedure in the DVM package</t>
  </si>
  <si>
    <t>Participant Requirement Expiration</t>
  </si>
  <si>
    <t>Cruise Participant requirements can be defined in the database with a corresponding expiration period, once the expiration period has been reached from the previous renewal/fulfillment the requirements must be fulfilled again in order to be eligible to sail.</t>
  </si>
  <si>
    <t>Invalid Participant Requirement for Specific Cruise</t>
  </si>
  <si>
    <t>The participant requirements (e.g. TB screening, conduct form, etc.) are evaluated based on the cruises they are assigned to and must be valid the entire span of the cruise leg(s) they are assigned to in order to be eligible</t>
  </si>
  <si>
    <t>Cruise Participant requirements can be defined in the database with a corresponding expiration period, once the expiration period has been reached from the previous renewal/fulfillment the requirements must be fulfilled again in order to be eligible to sail for a given cruise leg.</t>
  </si>
  <si>
    <t>Cruise is too long (DAS based on start and end dates) &gt; 120 days</t>
  </si>
  <si>
    <t>Cruise is too long (based on the cruise start and end dates even if the leg DAS is not over the threshold) &gt; 160 days</t>
  </si>
  <si>
    <t>Invalid Copied Cruise Name</t>
  </si>
  <si>
    <t>The Cruise Name contains "(copy)" which indicates it was created using the "Deep Copy" feature and should be renamed</t>
  </si>
  <si>
    <t>Invalid Cruise Days at Sea</t>
  </si>
  <si>
    <t>Cruise is too long (DAS based on start and end dates) &gt; 240 days</t>
  </si>
  <si>
    <t>Invalid Cruise Length</t>
  </si>
  <si>
    <t>Cruise is too long (based on the cruise start and end dates even if the leg DAS is not over the threshold) &gt; 280 days</t>
  </si>
  <si>
    <t>Missing Cruise Primary Survey Category</t>
  </si>
  <si>
    <t>The Cruise does not have a Primary Survey Category defined for it</t>
  </si>
  <si>
    <t>Missing Standard Survey Name</t>
  </si>
  <si>
    <t>Both the Cruise Standard Survey Name fields were not populated, one or the other must be specified</t>
  </si>
  <si>
    <t>Invalid Copied Leg Alias Name</t>
  </si>
  <si>
    <t>The Leg Alias Name contains "(copy)" which indicates it was created using the "Deep Copy" feature and should be renamed</t>
  </si>
  <si>
    <t>Cruise Leg Overlap</t>
  </si>
  <si>
    <t>Two cruise legs that are associated with the same cruise have overlapping start/end dates, two legs for the same cruise cannot occur concurrently</t>
  </si>
  <si>
    <t>Vessel Leg Overlap</t>
  </si>
  <si>
    <t>Two cruise legs that are associated with the same vessel have overlapping start/end dates, two legs for the same vessel cannot occur concurrently</t>
  </si>
  <si>
    <t>Leg is too long (DAS based on start and end dates) &gt; 30 days</t>
  </si>
  <si>
    <t>Invalid Copied Leg Name</t>
  </si>
  <si>
    <t>The Leg Name contains "(copy)" which indicates it was created using the "Deep Copy" feature and should be renamed</t>
  </si>
  <si>
    <t>Invalid Leg Dates</t>
  </si>
  <si>
    <t>The Leg's Start Date occurs after the End Date</t>
  </si>
  <si>
    <t>Invalid Leg Days at Sea</t>
  </si>
  <si>
    <t>Leg is too long (DAS based on start and end dates) &gt; 90 days</t>
  </si>
  <si>
    <t>Missing Leg Gear</t>
  </si>
  <si>
    <t>The Leg does not have any gear defined for it</t>
  </si>
  <si>
    <t>The Cruise Name's Year value does not match the Cruise's fiscal year based on the Start Date</t>
  </si>
  <si>
    <t xml:space="preserve">ICAM authentication and custom authorization are required to view/annotate validation issues in the application </t>
  </si>
  <si>
    <t>Warning</t>
  </si>
  <si>
    <t>Mismatched Cruise Name and Fiscal Year</t>
  </si>
  <si>
    <t>The cruise name follows the naming convention {SN}-{YR}-{##} but {YR} does not match the Cruise Fiscal Year based on the first leg's start date</t>
  </si>
  <si>
    <t>The cruise name follows the naming convention {SN}-{YR}-{##} but {SN} is not a valid NOAA ship name abbreviation (e.g. SE, HA)</t>
  </si>
  <si>
    <t>The cruise name does not follow the naming convention {SN}-{YR}-{##} where {SN} is a valid abbreviation for a NOAA ship name, {YR} is a two digit year with a leading zero, and {##} is a sequential number with a leading zero</t>
  </si>
  <si>
    <t>Unusually High Cruise Days at Sea</t>
  </si>
  <si>
    <t>Unusually High Cruise Length</t>
  </si>
  <si>
    <t>Unusually High Leg Days at Sea</t>
  </si>
  <si>
    <t>Data QA: Invalid Cruise Name</t>
  </si>
  <si>
    <t>Data QA: Invalid Copied Cruise Name</t>
  </si>
  <si>
    <t>Data QA: Missing Cruise Primary Survey Category</t>
  </si>
  <si>
    <t>Data QA: Missing Standard Survey Name</t>
  </si>
  <si>
    <t>Data QA: Invalid Copied Leg Alias Name</t>
  </si>
  <si>
    <t>Data QA: Cruise Leg Overlap</t>
  </si>
  <si>
    <t>Data QA: Vessel Leg Overlap</t>
  </si>
  <si>
    <t>Data QA: Unusually High Leg Days at Sea</t>
  </si>
  <si>
    <t>Data QA: Invalid Copied Leg Name</t>
  </si>
  <si>
    <t>Data QA: Invalid Leg Dates</t>
  </si>
  <si>
    <t>Data QA: Invalid Leg Days at Sea</t>
  </si>
  <si>
    <t>Data QA: Missing Leg Gear</t>
  </si>
  <si>
    <t>Data QA: Unique Leg Alias Name</t>
  </si>
  <si>
    <t>The Leg Alias already exists</t>
  </si>
  <si>
    <t>Data QA</t>
  </si>
  <si>
    <r>
      <t xml:space="preserve">Any authorized user can annotate a Data Validation Module issue using the Cruise QC Validation Issues page by specifying an Issue Resolution Type from the drop down and optionally defining a note.  Multiple validation issues can be annotated at the same time.  </t>
    </r>
    <r>
      <rPr>
        <b/>
        <sz val="11"/>
        <color theme="1"/>
        <rFont val="Calibri"/>
        <family val="2"/>
        <scheme val="minor"/>
      </rPr>
      <t>Not implemented yet: Division Data Managers can annotate issues for cruises their division is responsible for, participants can annotate issues for cruises they were Chief Scientist for, and the Admin Data Manager can annotate issues for all cruises</t>
    </r>
  </si>
  <si>
    <t>There are three Validation Issue Categories: a Warning indicates that a given value or set of values is not typical but acceptable (Warning), an Annotated Error is a validation error that has been annotated by choosing an Issue Resolution Type, an Active Error is a validation error that has not been annotated.  Cruises with Active Errors are considered invalid and require review and resolution/annotation to be considered valid</t>
  </si>
  <si>
    <t>Cruise Deletion Policy</t>
  </si>
  <si>
    <t>When a given Cruise is deleted using the CRDMA the corresponding DVM records are automatically purged, but are still available in the data history tracking package for accountability/auditing purposes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</si>
</sst>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9"/>
      <color indexed="81"/>
      <name val="Tahoma"/>
      <family val="2"/>
    </font>
    <font>
      <b/>
      <sz val="9"/>
      <color indexed="81"/>
      <name val="Tahoma"/>
      <family val="2"/>
    </font>
    <font>
      <b/>
      <sz val="11"/>
      <color theme="1"/>
      <name val="Calibri"/>
      <family val="2"/>
      <scheme val="minor"/>
    </font>
    <font>
      <sz val="11"/>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wrapText="1"/>
    </xf>
    <xf numFmtId="0" fontId="0" fillId="2" borderId="0" xfId="0" applyFill="1"/>
    <xf numFmtId="0" fontId="0" fillId="0" borderId="0" xfId="0" applyFill="1"/>
    <xf numFmtId="0" fontId="0" fillId="3" borderId="0" xfId="0" applyFill="1"/>
    <xf numFmtId="0" fontId="0" fillId="0" borderId="0" xfId="0" applyFont="1"/>
    <xf numFmtId="0" fontId="0" fillId="0" borderId="0" xfId="0" applyFont="1" applyAlignment="1">
      <alignment wrapText="1"/>
    </xf>
    <xf numFmtId="0" fontId="0" fillId="0" borderId="0" xfId="0" applyFont="1" applyFill="1" applyAlignment="1">
      <alignment wrapText="1"/>
    </xf>
    <xf numFmtId="0" fontId="0" fillId="3" borderId="0" xfId="0" applyFont="1" applyFill="1"/>
    <xf numFmtId="0" fontId="0" fillId="3" borderId="0" xfId="0" applyFont="1" applyFill="1" applyAlignment="1">
      <alignment wrapText="1"/>
    </xf>
    <xf numFmtId="0" fontId="0" fillId="0" borderId="0" xfId="0" applyFont="1" applyFill="1"/>
    <xf numFmtId="0" fontId="4" fillId="0" borderId="0" xfId="0" applyFont="1" applyAlignment="1">
      <alignment vertical="top" wrapText="1"/>
    </xf>
    <xf numFmtId="0" fontId="4" fillId="0" borderId="0" xfId="0" applyFont="1" applyFill="1" applyAlignment="1">
      <alignment vertical="top" wrapText="1"/>
    </xf>
    <xf numFmtId="0" fontId="4" fillId="0" borderId="0" xfId="0" applyFont="1" applyFill="1" applyAlignment="1">
      <alignment vertical="top"/>
    </xf>
    <xf numFmtId="0" fontId="4" fillId="0" borderId="0" xfId="0" applyFont="1" applyAlignment="1">
      <alignment vertical="top"/>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4"/>
  <sheetViews>
    <sheetView tabSelected="1" topLeftCell="E1" workbookViewId="0">
      <pane ySplit="1" topLeftCell="A2" activePane="bottomLeft" state="frozen"/>
      <selection activeCell="F1" sqref="F1"/>
      <selection pane="bottomLeft" activeCell="G12" sqref="G12"/>
    </sheetView>
  </sheetViews>
  <sheetFormatPr defaultRowHeight="15" x14ac:dyDescent="0.25"/>
  <cols>
    <col min="2" max="2" width="15.140625" customWidth="1"/>
    <col min="3" max="3" width="21.5703125" customWidth="1"/>
    <col min="4" max="4" width="38.42578125" style="1" bestFit="1" customWidth="1"/>
    <col min="5" max="6" width="103.5703125" style="1" customWidth="1"/>
    <col min="7" max="7" width="24.42578125" style="1" bestFit="1" customWidth="1"/>
    <col min="8" max="16" width="21.5703125" customWidth="1"/>
  </cols>
  <sheetData>
    <row r="1" spans="1:16" x14ac:dyDescent="0.25">
      <c r="A1" s="15" t="s">
        <v>12</v>
      </c>
      <c r="B1" s="15" t="s">
        <v>11</v>
      </c>
      <c r="C1" s="15" t="s">
        <v>0</v>
      </c>
      <c r="D1" s="15" t="s">
        <v>1</v>
      </c>
      <c r="E1" s="15" t="s">
        <v>15</v>
      </c>
      <c r="F1" s="15" t="s">
        <v>16</v>
      </c>
      <c r="G1" s="15" t="s">
        <v>13</v>
      </c>
      <c r="H1" s="15" t="s">
        <v>2</v>
      </c>
      <c r="I1" s="15" t="s">
        <v>3</v>
      </c>
      <c r="J1" s="15" t="s">
        <v>4</v>
      </c>
      <c r="K1" s="15" t="s">
        <v>5</v>
      </c>
      <c r="L1" s="15" t="s">
        <v>6</v>
      </c>
      <c r="M1" s="15" t="s">
        <v>7</v>
      </c>
      <c r="N1" s="15" t="s">
        <v>8</v>
      </c>
      <c r="O1" s="15" t="s">
        <v>9</v>
      </c>
      <c r="P1" s="15" t="s">
        <v>10</v>
      </c>
    </row>
    <row r="2" spans="1:16" x14ac:dyDescent="0.25">
      <c r="A2" s="5">
        <v>1</v>
      </c>
      <c r="B2" s="5" t="s">
        <v>17</v>
      </c>
      <c r="C2" s="5" t="str">
        <f>CONCATENATE("CR-DB-", REPT("0", 3-LEN(A2)), A2)</f>
        <v>CR-DB-001</v>
      </c>
      <c r="D2" s="6" t="s">
        <v>19</v>
      </c>
      <c r="E2" s="7" t="s">
        <v>20</v>
      </c>
      <c r="F2" s="7" t="s">
        <v>20</v>
      </c>
      <c r="G2" s="6" t="s">
        <v>14</v>
      </c>
      <c r="H2" s="5"/>
      <c r="I2" s="5"/>
      <c r="J2" s="5"/>
      <c r="K2" s="5"/>
      <c r="L2" s="5"/>
      <c r="M2" s="5"/>
      <c r="N2" s="5"/>
      <c r="O2" s="5"/>
      <c r="P2" s="5"/>
    </row>
    <row r="3" spans="1:16" x14ac:dyDescent="0.25">
      <c r="A3" s="5">
        <f>A2+1</f>
        <v>2</v>
      </c>
      <c r="B3" s="5" t="s">
        <v>17</v>
      </c>
      <c r="C3" s="5" t="str">
        <f t="shared" ref="C3:C7" si="0">CONCATENATE("CR-DB-", REPT("0", 3-LEN(A3)), A3)</f>
        <v>CR-DB-002</v>
      </c>
      <c r="D3" s="6" t="s">
        <v>21</v>
      </c>
      <c r="E3" s="7" t="s">
        <v>22</v>
      </c>
      <c r="F3" s="7" t="s">
        <v>22</v>
      </c>
      <c r="G3" s="7" t="s">
        <v>14</v>
      </c>
      <c r="H3" s="5"/>
      <c r="I3" s="5"/>
      <c r="J3" s="5"/>
      <c r="K3" s="5"/>
      <c r="L3" s="5"/>
      <c r="M3" s="5"/>
      <c r="N3" s="5"/>
      <c r="O3" s="5"/>
      <c r="P3" s="5"/>
    </row>
    <row r="4" spans="1:16" ht="60" x14ac:dyDescent="0.25">
      <c r="A4" s="5">
        <f t="shared" ref="A4:A8" si="1">A3+1</f>
        <v>3</v>
      </c>
      <c r="B4" s="5" t="s">
        <v>17</v>
      </c>
      <c r="C4" s="5" t="str">
        <f t="shared" si="0"/>
        <v>CR-DB-003</v>
      </c>
      <c r="D4" s="6" t="s">
        <v>23</v>
      </c>
      <c r="E4" s="7" t="s">
        <v>106</v>
      </c>
      <c r="F4" s="7" t="s">
        <v>106</v>
      </c>
      <c r="G4" s="7" t="s">
        <v>14</v>
      </c>
      <c r="H4" s="5"/>
      <c r="I4" s="5"/>
      <c r="J4" s="5"/>
      <c r="K4" s="5"/>
      <c r="L4" s="5"/>
      <c r="M4" s="5"/>
      <c r="N4" s="5"/>
      <c r="O4" s="5"/>
      <c r="P4" s="5"/>
    </row>
    <row r="5" spans="1:16" ht="45" x14ac:dyDescent="0.25">
      <c r="A5" s="5">
        <f t="shared" si="1"/>
        <v>4</v>
      </c>
      <c r="B5" s="5" t="s">
        <v>17</v>
      </c>
      <c r="C5" s="5" t="str">
        <f t="shared" si="0"/>
        <v>CR-DB-004</v>
      </c>
      <c r="D5" s="7" t="s">
        <v>42</v>
      </c>
      <c r="E5" s="7" t="s">
        <v>43</v>
      </c>
      <c r="F5" s="7" t="s">
        <v>43</v>
      </c>
      <c r="G5" s="7" t="s">
        <v>14</v>
      </c>
      <c r="H5" s="5"/>
      <c r="I5" s="5"/>
      <c r="J5" s="5"/>
      <c r="K5" s="5"/>
      <c r="L5" s="5"/>
      <c r="M5" s="5"/>
      <c r="N5" s="5"/>
      <c r="O5" s="5"/>
      <c r="P5" s="5"/>
    </row>
    <row r="6" spans="1:16" ht="30" x14ac:dyDescent="0.25">
      <c r="A6" s="5">
        <f t="shared" si="1"/>
        <v>5</v>
      </c>
      <c r="B6" s="5" t="s">
        <v>17</v>
      </c>
      <c r="C6" s="5" t="str">
        <f t="shared" ref="C6" si="2">CONCATENATE("CR-DB-", REPT("0", 3-LEN(A6)), A6)</f>
        <v>CR-DB-005</v>
      </c>
      <c r="D6" s="7" t="s">
        <v>46</v>
      </c>
      <c r="E6" s="7" t="s">
        <v>47</v>
      </c>
      <c r="F6" s="7" t="s">
        <v>47</v>
      </c>
      <c r="G6" s="7" t="s">
        <v>14</v>
      </c>
      <c r="H6" s="5"/>
      <c r="I6" s="5"/>
      <c r="J6" s="5"/>
      <c r="K6" s="5"/>
      <c r="L6" s="5"/>
      <c r="M6" s="5"/>
      <c r="N6" s="5"/>
      <c r="O6" s="5"/>
      <c r="P6" s="5"/>
    </row>
    <row r="7" spans="1:16" ht="30" x14ac:dyDescent="0.25">
      <c r="A7" s="5">
        <f t="shared" si="1"/>
        <v>6</v>
      </c>
      <c r="B7" s="5" t="s">
        <v>17</v>
      </c>
      <c r="C7" s="5" t="str">
        <f t="shared" si="0"/>
        <v>CR-DB-006</v>
      </c>
      <c r="D7" s="7" t="s">
        <v>44</v>
      </c>
      <c r="E7" s="7" t="s">
        <v>45</v>
      </c>
      <c r="F7" s="7" t="s">
        <v>45</v>
      </c>
      <c r="G7" s="7" t="s">
        <v>14</v>
      </c>
      <c r="H7" s="5"/>
      <c r="I7" s="5"/>
      <c r="J7" s="5"/>
      <c r="K7" s="5"/>
      <c r="L7" s="5"/>
      <c r="M7" s="5"/>
      <c r="N7" s="5"/>
      <c r="O7" s="5"/>
      <c r="P7" s="5"/>
    </row>
    <row r="8" spans="1:16" ht="45" x14ac:dyDescent="0.25">
      <c r="A8" s="5">
        <f t="shared" si="1"/>
        <v>7</v>
      </c>
      <c r="B8" s="5" t="s">
        <v>17</v>
      </c>
      <c r="C8" s="5" t="str">
        <f t="shared" ref="C8" si="3">CONCATENATE("CR-DB-", REPT("0", 3-LEN(A8)), A8)</f>
        <v>CR-DB-007</v>
      </c>
      <c r="D8" s="7" t="s">
        <v>48</v>
      </c>
      <c r="E8" s="7" t="s">
        <v>52</v>
      </c>
      <c r="F8" s="7" t="s">
        <v>49</v>
      </c>
      <c r="G8" s="7" t="s">
        <v>14</v>
      </c>
      <c r="H8" s="5"/>
      <c r="I8" s="5"/>
      <c r="J8" s="5"/>
      <c r="K8" s="5"/>
      <c r="L8" s="5"/>
      <c r="M8" s="5"/>
      <c r="N8" s="5"/>
      <c r="O8" s="5"/>
      <c r="P8" s="5"/>
    </row>
    <row r="9" spans="1:16" ht="30" x14ac:dyDescent="0.25">
      <c r="A9" s="5">
        <v>1</v>
      </c>
      <c r="B9" s="5" t="s">
        <v>18</v>
      </c>
      <c r="C9" s="5" t="str">
        <f>CONCATENATE("CR-QC-", REPT("0", 3-LEN(A9)), A9)</f>
        <v>CR-QC-001</v>
      </c>
      <c r="D9" s="6" t="s">
        <v>24</v>
      </c>
      <c r="E9" s="7" t="s">
        <v>86</v>
      </c>
      <c r="F9" s="7" t="s">
        <v>86</v>
      </c>
      <c r="G9" s="7" t="s">
        <v>41</v>
      </c>
      <c r="H9" s="5"/>
      <c r="I9" s="5"/>
      <c r="J9" s="5"/>
      <c r="K9" s="5"/>
      <c r="L9" s="5"/>
      <c r="M9" s="5"/>
      <c r="N9" s="5"/>
      <c r="O9" s="5"/>
      <c r="P9" s="5"/>
    </row>
    <row r="10" spans="1:16" ht="30" x14ac:dyDescent="0.25">
      <c r="A10" s="5">
        <f>A9+1</f>
        <v>2</v>
      </c>
      <c r="B10" s="5" t="s">
        <v>18</v>
      </c>
      <c r="C10" s="5" t="str">
        <f t="shared" ref="C10:C13" si="4">CONCATENATE("CR-QC-", REPT("0", 3-LEN(A10)), A10)</f>
        <v>CR-QC-002</v>
      </c>
      <c r="D10" s="7" t="s">
        <v>83</v>
      </c>
      <c r="E10" s="11" t="s">
        <v>84</v>
      </c>
      <c r="F10" s="7" t="s">
        <v>80</v>
      </c>
      <c r="G10" s="7" t="s">
        <v>41</v>
      </c>
      <c r="H10" s="5"/>
      <c r="I10" s="5"/>
      <c r="J10" s="5"/>
      <c r="K10" s="5"/>
      <c r="L10" s="5"/>
      <c r="M10" s="5"/>
      <c r="N10" s="5"/>
      <c r="O10" s="5"/>
      <c r="P10" s="5"/>
    </row>
    <row r="11" spans="1:16" s="4" customFormat="1" ht="30" x14ac:dyDescent="0.25">
      <c r="A11" s="8">
        <f t="shared" ref="A11:A27" si="5">A10+1</f>
        <v>3</v>
      </c>
      <c r="B11" s="8" t="s">
        <v>18</v>
      </c>
      <c r="C11" s="8" t="str">
        <f t="shared" si="4"/>
        <v>CR-QC-003</v>
      </c>
      <c r="D11" s="9" t="s">
        <v>25</v>
      </c>
      <c r="E11" s="9" t="s">
        <v>85</v>
      </c>
      <c r="F11" s="9" t="s">
        <v>85</v>
      </c>
      <c r="G11" s="9" t="s">
        <v>41</v>
      </c>
      <c r="H11" s="8"/>
      <c r="I11" s="8"/>
      <c r="J11" s="8"/>
      <c r="K11" s="8"/>
      <c r="L11" s="8"/>
      <c r="M11" s="8"/>
      <c r="N11" s="8"/>
      <c r="O11" s="8"/>
      <c r="P11" s="8"/>
    </row>
    <row r="12" spans="1:16" s="4" customFormat="1" ht="30" x14ac:dyDescent="0.25">
      <c r="A12" s="8">
        <f t="shared" si="5"/>
        <v>4</v>
      </c>
      <c r="B12" s="8" t="s">
        <v>18</v>
      </c>
      <c r="C12" s="8" t="str">
        <f t="shared" si="4"/>
        <v>CR-QC-004</v>
      </c>
      <c r="D12" s="9" t="s">
        <v>50</v>
      </c>
      <c r="E12" s="9" t="s">
        <v>51</v>
      </c>
      <c r="F12" s="9" t="s">
        <v>51</v>
      </c>
      <c r="G12" s="9" t="s">
        <v>41</v>
      </c>
      <c r="H12" s="8"/>
      <c r="I12" s="8"/>
      <c r="J12" s="8"/>
      <c r="K12" s="8"/>
      <c r="L12" s="8"/>
      <c r="M12" s="8"/>
      <c r="N12" s="8"/>
      <c r="O12" s="8"/>
      <c r="P12" s="8"/>
    </row>
    <row r="13" spans="1:16" x14ac:dyDescent="0.25">
      <c r="A13" s="5">
        <f t="shared" si="5"/>
        <v>5</v>
      </c>
      <c r="B13" s="5" t="s">
        <v>18</v>
      </c>
      <c r="C13" s="5" t="str">
        <f t="shared" si="4"/>
        <v>CR-QC-005</v>
      </c>
      <c r="D13" s="12" t="s">
        <v>87</v>
      </c>
      <c r="E13" s="12" t="s">
        <v>53</v>
      </c>
      <c r="F13" s="12" t="s">
        <v>53</v>
      </c>
      <c r="G13" s="6" t="s">
        <v>82</v>
      </c>
      <c r="H13" s="5"/>
      <c r="I13" s="5"/>
      <c r="J13" s="5"/>
      <c r="K13" s="5"/>
      <c r="L13" s="5"/>
      <c r="M13" s="5"/>
      <c r="N13" s="5"/>
      <c r="O13" s="5"/>
      <c r="P13" s="5"/>
    </row>
    <row r="14" spans="1:16" ht="30" x14ac:dyDescent="0.25">
      <c r="A14" s="5">
        <f t="shared" si="5"/>
        <v>6</v>
      </c>
      <c r="B14" s="5" t="s">
        <v>18</v>
      </c>
      <c r="C14" s="5" t="str">
        <f t="shared" ref="C14:C21" si="6">CONCATENATE("CR-QC-", REPT("0", 3-LEN(A14)), A14)</f>
        <v>CR-QC-006</v>
      </c>
      <c r="D14" s="12" t="s">
        <v>88</v>
      </c>
      <c r="E14" s="12" t="s">
        <v>54</v>
      </c>
      <c r="F14" s="12" t="s">
        <v>54</v>
      </c>
      <c r="G14" s="6" t="s">
        <v>82</v>
      </c>
      <c r="H14" s="5"/>
      <c r="I14" s="5"/>
      <c r="J14" s="5"/>
      <c r="K14" s="5"/>
      <c r="L14" s="5"/>
      <c r="M14" s="5"/>
      <c r="N14" s="5"/>
      <c r="O14" s="5"/>
      <c r="P14" s="5"/>
    </row>
    <row r="15" spans="1:16" ht="30" x14ac:dyDescent="0.25">
      <c r="A15" s="5">
        <f t="shared" si="5"/>
        <v>7</v>
      </c>
      <c r="B15" s="5" t="s">
        <v>18</v>
      </c>
      <c r="C15" s="5" t="str">
        <f t="shared" si="6"/>
        <v>CR-QC-007</v>
      </c>
      <c r="D15" s="13" t="s">
        <v>55</v>
      </c>
      <c r="E15" s="12" t="s">
        <v>56</v>
      </c>
      <c r="F15" s="12" t="s">
        <v>56</v>
      </c>
      <c r="G15" s="7" t="s">
        <v>41</v>
      </c>
      <c r="H15" s="5"/>
      <c r="I15" s="5"/>
      <c r="J15" s="5"/>
      <c r="K15" s="5"/>
      <c r="L15" s="5"/>
      <c r="M15" s="5"/>
      <c r="N15" s="5"/>
      <c r="O15" s="5"/>
      <c r="P15" s="5"/>
    </row>
    <row r="16" spans="1:16" x14ac:dyDescent="0.25">
      <c r="A16" s="5">
        <f t="shared" si="5"/>
        <v>8</v>
      </c>
      <c r="B16" s="5" t="s">
        <v>18</v>
      </c>
      <c r="C16" s="5" t="str">
        <f t="shared" si="6"/>
        <v>CR-QC-008</v>
      </c>
      <c r="D16" s="12" t="s">
        <v>57</v>
      </c>
      <c r="E16" s="12" t="s">
        <v>58</v>
      </c>
      <c r="F16" s="12" t="s">
        <v>58</v>
      </c>
      <c r="G16" s="7" t="s">
        <v>41</v>
      </c>
      <c r="H16" s="5"/>
      <c r="I16" s="5"/>
      <c r="J16" s="5"/>
      <c r="K16" s="5"/>
      <c r="L16" s="5"/>
      <c r="M16" s="5"/>
      <c r="N16" s="5"/>
      <c r="O16" s="5"/>
      <c r="P16" s="5"/>
    </row>
    <row r="17" spans="1:16" ht="30" x14ac:dyDescent="0.25">
      <c r="A17" s="5">
        <f t="shared" si="5"/>
        <v>9</v>
      </c>
      <c r="B17" s="5" t="s">
        <v>18</v>
      </c>
      <c r="C17" s="5" t="str">
        <f t="shared" si="6"/>
        <v>CR-QC-009</v>
      </c>
      <c r="D17" s="12" t="s">
        <v>59</v>
      </c>
      <c r="E17" s="12" t="s">
        <v>60</v>
      </c>
      <c r="F17" s="12" t="s">
        <v>60</v>
      </c>
      <c r="G17" s="7" t="s">
        <v>41</v>
      </c>
      <c r="H17" s="5"/>
      <c r="I17" s="5"/>
      <c r="J17" s="5"/>
      <c r="K17" s="5"/>
      <c r="L17" s="5"/>
      <c r="M17" s="5"/>
      <c r="N17" s="5"/>
      <c r="O17" s="5"/>
      <c r="P17" s="5"/>
    </row>
    <row r="18" spans="1:16" x14ac:dyDescent="0.25">
      <c r="A18" s="5">
        <f t="shared" si="5"/>
        <v>10</v>
      </c>
      <c r="B18" s="5" t="s">
        <v>18</v>
      </c>
      <c r="C18" s="5" t="str">
        <f t="shared" si="6"/>
        <v>CR-QC-010</v>
      </c>
      <c r="D18" s="14" t="s">
        <v>61</v>
      </c>
      <c r="E18" s="14" t="s">
        <v>62</v>
      </c>
      <c r="F18" s="14" t="s">
        <v>62</v>
      </c>
      <c r="G18" s="7" t="s">
        <v>82</v>
      </c>
      <c r="H18" s="5"/>
      <c r="I18" s="5"/>
      <c r="J18" s="5"/>
      <c r="K18" s="5"/>
      <c r="L18" s="5"/>
      <c r="M18" s="5"/>
      <c r="N18" s="5"/>
      <c r="O18" s="5"/>
      <c r="P18" s="5"/>
    </row>
    <row r="19" spans="1:16" x14ac:dyDescent="0.25">
      <c r="A19" s="5">
        <f t="shared" si="5"/>
        <v>11</v>
      </c>
      <c r="B19" s="5" t="s">
        <v>18</v>
      </c>
      <c r="C19" s="5" t="str">
        <f t="shared" si="6"/>
        <v>CR-QC-011</v>
      </c>
      <c r="D19" s="13" t="s">
        <v>63</v>
      </c>
      <c r="E19" s="12" t="s">
        <v>64</v>
      </c>
      <c r="F19" s="12" t="s">
        <v>64</v>
      </c>
      <c r="G19" s="7" t="s">
        <v>41</v>
      </c>
      <c r="H19" s="5"/>
      <c r="I19" s="5"/>
      <c r="J19" s="5"/>
      <c r="K19" s="5"/>
      <c r="L19" s="5"/>
      <c r="M19" s="5"/>
      <c r="N19" s="5"/>
      <c r="O19" s="5"/>
      <c r="P19" s="5"/>
    </row>
    <row r="20" spans="1:16" ht="30" x14ac:dyDescent="0.25">
      <c r="A20" s="5">
        <f t="shared" si="5"/>
        <v>12</v>
      </c>
      <c r="B20" s="5" t="s">
        <v>18</v>
      </c>
      <c r="C20" s="5" t="str">
        <f t="shared" si="6"/>
        <v>CR-QC-012</v>
      </c>
      <c r="D20" s="13" t="s">
        <v>65</v>
      </c>
      <c r="E20" s="12" t="s">
        <v>66</v>
      </c>
      <c r="F20" s="12" t="s">
        <v>66</v>
      </c>
      <c r="G20" s="7" t="s">
        <v>41</v>
      </c>
      <c r="H20" s="5"/>
      <c r="I20" s="5"/>
      <c r="J20" s="5"/>
      <c r="K20" s="5"/>
      <c r="L20" s="5"/>
      <c r="M20" s="5"/>
      <c r="N20" s="5"/>
      <c r="O20" s="5"/>
      <c r="P20" s="5"/>
    </row>
    <row r="21" spans="1:16" ht="30" x14ac:dyDescent="0.25">
      <c r="A21" s="5">
        <f t="shared" si="5"/>
        <v>13</v>
      </c>
      <c r="B21" s="5" t="s">
        <v>18</v>
      </c>
      <c r="C21" s="5" t="str">
        <f t="shared" si="6"/>
        <v>CR-QC-013</v>
      </c>
      <c r="D21" s="13" t="s">
        <v>67</v>
      </c>
      <c r="E21" s="12" t="s">
        <v>68</v>
      </c>
      <c r="F21" s="12" t="s">
        <v>68</v>
      </c>
      <c r="G21" s="7" t="s">
        <v>41</v>
      </c>
      <c r="H21" s="5"/>
      <c r="I21" s="5"/>
      <c r="J21" s="5"/>
      <c r="K21" s="5"/>
      <c r="L21" s="5"/>
      <c r="M21" s="5"/>
      <c r="N21" s="5"/>
      <c r="O21" s="5"/>
      <c r="P21" s="5"/>
    </row>
    <row r="22" spans="1:16" ht="30" x14ac:dyDescent="0.25">
      <c r="A22" s="5">
        <f t="shared" si="5"/>
        <v>14</v>
      </c>
      <c r="B22" s="5" t="s">
        <v>18</v>
      </c>
      <c r="C22" s="5" t="str">
        <f t="shared" ref="C22:C27" si="7">CONCATENATE("CR-QC-", REPT("0", 3-LEN(A22)), A22)</f>
        <v>CR-QC-014</v>
      </c>
      <c r="D22" s="13" t="s">
        <v>69</v>
      </c>
      <c r="E22" s="12" t="s">
        <v>70</v>
      </c>
      <c r="F22" s="12" t="s">
        <v>70</v>
      </c>
      <c r="G22" s="7" t="s">
        <v>41</v>
      </c>
      <c r="H22" s="5"/>
      <c r="I22" s="5"/>
      <c r="J22" s="5"/>
      <c r="K22" s="5"/>
      <c r="L22" s="5"/>
      <c r="M22" s="5"/>
      <c r="N22" s="5"/>
      <c r="O22" s="5"/>
      <c r="P22" s="5"/>
    </row>
    <row r="23" spans="1:16" x14ac:dyDescent="0.25">
      <c r="A23" s="5">
        <f t="shared" si="5"/>
        <v>15</v>
      </c>
      <c r="B23" s="5" t="s">
        <v>18</v>
      </c>
      <c r="C23" s="5" t="str">
        <f t="shared" si="7"/>
        <v>CR-QC-015</v>
      </c>
      <c r="D23" s="12" t="s">
        <v>89</v>
      </c>
      <c r="E23" s="12" t="s">
        <v>71</v>
      </c>
      <c r="F23" s="12" t="s">
        <v>71</v>
      </c>
      <c r="G23" s="7" t="s">
        <v>82</v>
      </c>
      <c r="H23" s="5"/>
      <c r="I23" s="5"/>
      <c r="J23" s="5"/>
      <c r="K23" s="5"/>
      <c r="L23" s="5"/>
      <c r="M23" s="5"/>
      <c r="N23" s="5"/>
      <c r="O23" s="5"/>
      <c r="P23" s="5"/>
    </row>
    <row r="24" spans="1:16" ht="30" x14ac:dyDescent="0.25">
      <c r="A24" s="5">
        <f t="shared" si="5"/>
        <v>16</v>
      </c>
      <c r="B24" s="5" t="s">
        <v>18</v>
      </c>
      <c r="C24" s="5" t="str">
        <f t="shared" si="7"/>
        <v>CR-QC-016</v>
      </c>
      <c r="D24" s="13" t="s">
        <v>72</v>
      </c>
      <c r="E24" s="12" t="s">
        <v>73</v>
      </c>
      <c r="F24" s="12" t="s">
        <v>73</v>
      </c>
      <c r="G24" s="7" t="s">
        <v>41</v>
      </c>
      <c r="H24" s="5"/>
      <c r="I24" s="5"/>
      <c r="J24" s="5"/>
      <c r="K24" s="5"/>
      <c r="L24" s="5"/>
      <c r="M24" s="5"/>
      <c r="N24" s="5"/>
      <c r="O24" s="5"/>
      <c r="P24" s="5"/>
    </row>
    <row r="25" spans="1:16" x14ac:dyDescent="0.25">
      <c r="A25" s="5">
        <f t="shared" si="5"/>
        <v>17</v>
      </c>
      <c r="B25" s="5" t="s">
        <v>18</v>
      </c>
      <c r="C25" s="5" t="str">
        <f t="shared" si="7"/>
        <v>CR-QC-017</v>
      </c>
      <c r="D25" s="13" t="s">
        <v>74</v>
      </c>
      <c r="E25" s="12" t="s">
        <v>75</v>
      </c>
      <c r="F25" s="12" t="s">
        <v>75</v>
      </c>
      <c r="G25" s="7" t="s">
        <v>41</v>
      </c>
      <c r="H25" s="5"/>
      <c r="I25" s="5"/>
      <c r="J25" s="5"/>
      <c r="K25" s="5"/>
      <c r="L25" s="5"/>
      <c r="M25" s="5"/>
      <c r="N25" s="5"/>
      <c r="O25" s="5"/>
      <c r="P25" s="5"/>
    </row>
    <row r="26" spans="1:16" x14ac:dyDescent="0.25">
      <c r="A26" s="5">
        <f t="shared" si="5"/>
        <v>18</v>
      </c>
      <c r="B26" s="5" t="s">
        <v>18</v>
      </c>
      <c r="C26" s="5" t="str">
        <f t="shared" si="7"/>
        <v>CR-QC-018</v>
      </c>
      <c r="D26" s="12" t="s">
        <v>76</v>
      </c>
      <c r="E26" s="12" t="s">
        <v>77</v>
      </c>
      <c r="F26" s="12" t="s">
        <v>77</v>
      </c>
      <c r="G26" s="7" t="s">
        <v>41</v>
      </c>
      <c r="H26" s="5"/>
      <c r="I26" s="5"/>
      <c r="J26" s="5"/>
      <c r="K26" s="5"/>
      <c r="L26" s="5"/>
      <c r="M26" s="5"/>
      <c r="N26" s="5"/>
      <c r="O26" s="5"/>
      <c r="P26" s="5"/>
    </row>
    <row r="27" spans="1:16" x14ac:dyDescent="0.25">
      <c r="A27" s="5">
        <f t="shared" si="5"/>
        <v>19</v>
      </c>
      <c r="B27" s="5" t="s">
        <v>18</v>
      </c>
      <c r="C27" s="5" t="str">
        <f t="shared" si="7"/>
        <v>CR-QC-019</v>
      </c>
      <c r="D27" s="14" t="s">
        <v>78</v>
      </c>
      <c r="E27" s="14" t="s">
        <v>79</v>
      </c>
      <c r="F27" s="14" t="s">
        <v>79</v>
      </c>
      <c r="G27" s="7" t="s">
        <v>82</v>
      </c>
      <c r="H27" s="5"/>
      <c r="I27" s="5"/>
      <c r="J27" s="5"/>
      <c r="K27" s="5"/>
      <c r="L27" s="5"/>
      <c r="M27" s="5"/>
      <c r="N27" s="5"/>
      <c r="O27" s="5"/>
      <c r="P27" s="5"/>
    </row>
    <row r="28" spans="1:16" x14ac:dyDescent="0.25">
      <c r="A28" s="5">
        <v>1</v>
      </c>
      <c r="B28" s="5" t="s">
        <v>26</v>
      </c>
      <c r="C28" s="5" t="str">
        <f>CONCATENATE("CR-DMA-", REPT("0", 3-LEN(A28)), A28)</f>
        <v>CR-DMA-001</v>
      </c>
      <c r="D28" s="6" t="s">
        <v>27</v>
      </c>
      <c r="E28" s="7" t="s">
        <v>81</v>
      </c>
      <c r="F28" s="7" t="s">
        <v>28</v>
      </c>
      <c r="G28" s="7" t="s">
        <v>14</v>
      </c>
      <c r="H28" s="5"/>
      <c r="I28" s="5"/>
      <c r="J28" s="5"/>
      <c r="K28" s="5"/>
      <c r="L28" s="5"/>
      <c r="M28" s="5"/>
      <c r="N28" s="5"/>
      <c r="O28" s="5"/>
      <c r="P28" s="5"/>
    </row>
    <row r="29" spans="1:16" ht="75" x14ac:dyDescent="0.25">
      <c r="A29" s="5">
        <f>A28+1</f>
        <v>2</v>
      </c>
      <c r="B29" s="5" t="s">
        <v>26</v>
      </c>
      <c r="C29" s="5" t="str">
        <f t="shared" ref="C29:C34" si="8">CONCATENATE("CR-DMA-", REPT("0", 3-LEN(A29)), A29)</f>
        <v>CR-DMA-002</v>
      </c>
      <c r="D29" s="6" t="s">
        <v>29</v>
      </c>
      <c r="E29" s="7" t="s">
        <v>105</v>
      </c>
      <c r="F29" s="7" t="s">
        <v>40</v>
      </c>
      <c r="G29" s="7" t="s">
        <v>14</v>
      </c>
      <c r="H29" s="5"/>
      <c r="I29" s="5"/>
      <c r="J29" s="5"/>
      <c r="K29" s="5"/>
      <c r="L29" s="5"/>
      <c r="M29" s="5"/>
      <c r="N29" s="5"/>
      <c r="O29" s="5"/>
      <c r="P29" s="5"/>
    </row>
    <row r="30" spans="1:16" ht="45" x14ac:dyDescent="0.25">
      <c r="A30" s="5">
        <f>A29+1</f>
        <v>3</v>
      </c>
      <c r="B30" s="5" t="s">
        <v>26</v>
      </c>
      <c r="C30" s="5" t="str">
        <f t="shared" si="8"/>
        <v>CR-DMA-003</v>
      </c>
      <c r="D30" s="6" t="s">
        <v>30</v>
      </c>
      <c r="E30" s="9" t="s">
        <v>32</v>
      </c>
      <c r="F30" s="6" t="s">
        <v>32</v>
      </c>
      <c r="G30" s="7" t="s">
        <v>14</v>
      </c>
      <c r="H30" s="5"/>
      <c r="I30" s="5"/>
      <c r="J30" s="5"/>
      <c r="K30" s="5"/>
      <c r="L30" s="5"/>
      <c r="M30" s="5"/>
      <c r="N30" s="5"/>
      <c r="O30" s="5"/>
      <c r="P30" s="5"/>
    </row>
    <row r="31" spans="1:16" x14ac:dyDescent="0.25">
      <c r="A31" s="5">
        <f t="shared" ref="A31:A48" si="9">A30+1</f>
        <v>4</v>
      </c>
      <c r="B31" s="5" t="s">
        <v>26</v>
      </c>
      <c r="C31" s="5" t="str">
        <f t="shared" si="8"/>
        <v>CR-DMA-004</v>
      </c>
      <c r="D31" s="6" t="s">
        <v>37</v>
      </c>
      <c r="E31" s="9" t="s">
        <v>38</v>
      </c>
      <c r="F31" s="6" t="s">
        <v>38</v>
      </c>
      <c r="G31" s="7" t="s">
        <v>14</v>
      </c>
      <c r="H31" s="5"/>
      <c r="I31" s="5"/>
      <c r="J31" s="5"/>
      <c r="K31" s="5"/>
      <c r="L31" s="5"/>
      <c r="M31" s="5"/>
      <c r="N31" s="5"/>
      <c r="O31" s="5"/>
      <c r="P31" s="5"/>
    </row>
    <row r="32" spans="1:16" ht="30" x14ac:dyDescent="0.25">
      <c r="A32" s="5">
        <f t="shared" si="9"/>
        <v>5</v>
      </c>
      <c r="B32" s="5" t="s">
        <v>26</v>
      </c>
      <c r="C32" s="5" t="str">
        <f t="shared" si="8"/>
        <v>CR-DMA-005</v>
      </c>
      <c r="D32" s="6" t="s">
        <v>31</v>
      </c>
      <c r="E32" s="9" t="s">
        <v>33</v>
      </c>
      <c r="F32" s="6" t="s">
        <v>33</v>
      </c>
      <c r="G32" s="7" t="s">
        <v>14</v>
      </c>
      <c r="H32" s="5"/>
      <c r="I32" s="5"/>
      <c r="J32" s="5"/>
      <c r="K32" s="5"/>
      <c r="L32" s="5"/>
      <c r="M32" s="5"/>
      <c r="N32" s="5"/>
      <c r="O32" s="5"/>
      <c r="P32" s="5"/>
    </row>
    <row r="33" spans="1:16" ht="30" x14ac:dyDescent="0.25">
      <c r="A33" s="5">
        <f t="shared" si="9"/>
        <v>6</v>
      </c>
      <c r="B33" s="5" t="s">
        <v>26</v>
      </c>
      <c r="C33" s="5" t="str">
        <f t="shared" ref="C33" si="10">CONCATENATE("CR-DMA-", REPT("0", 3-LEN(A33)), A33)</f>
        <v>CR-DMA-006</v>
      </c>
      <c r="D33" s="6" t="s">
        <v>36</v>
      </c>
      <c r="E33" s="9" t="s">
        <v>39</v>
      </c>
      <c r="F33" s="6" t="s">
        <v>39</v>
      </c>
      <c r="G33" s="7" t="s">
        <v>14</v>
      </c>
      <c r="H33" s="5"/>
      <c r="I33" s="5"/>
      <c r="J33" s="5"/>
      <c r="K33" s="5"/>
      <c r="L33" s="5"/>
      <c r="M33" s="5"/>
      <c r="N33" s="5"/>
      <c r="O33" s="5"/>
      <c r="P33" s="5"/>
    </row>
    <row r="34" spans="1:16" ht="30" x14ac:dyDescent="0.25">
      <c r="A34" s="5">
        <f t="shared" si="9"/>
        <v>7</v>
      </c>
      <c r="B34" s="5" t="s">
        <v>26</v>
      </c>
      <c r="C34" s="5" t="str">
        <f t="shared" si="8"/>
        <v>CR-DMA-007</v>
      </c>
      <c r="D34" s="6" t="s">
        <v>34</v>
      </c>
      <c r="E34" s="7" t="s">
        <v>35</v>
      </c>
      <c r="F34" s="7" t="s">
        <v>35</v>
      </c>
      <c r="G34" s="7" t="s">
        <v>14</v>
      </c>
      <c r="H34" s="5"/>
      <c r="I34" s="5"/>
      <c r="J34" s="5"/>
      <c r="K34" s="5"/>
      <c r="L34" s="5"/>
      <c r="M34" s="5"/>
      <c r="N34" s="5"/>
      <c r="O34" s="5"/>
      <c r="P34" s="5"/>
    </row>
    <row r="35" spans="1:16" ht="30" x14ac:dyDescent="0.25">
      <c r="A35" s="5">
        <f t="shared" si="9"/>
        <v>8</v>
      </c>
      <c r="B35" s="5" t="s">
        <v>26</v>
      </c>
      <c r="C35" s="5" t="str">
        <f t="shared" ref="C35" si="11">CONCATENATE("CR-DMA-", REPT("0", 3-LEN(A35)), A35)</f>
        <v>CR-DMA-008</v>
      </c>
      <c r="D35" s="6" t="s">
        <v>107</v>
      </c>
      <c r="E35" s="7" t="s">
        <v>108</v>
      </c>
      <c r="F35" s="7" t="s">
        <v>108</v>
      </c>
      <c r="G35" s="7" t="s">
        <v>14</v>
      </c>
      <c r="H35" s="5"/>
      <c r="I35" s="5"/>
      <c r="J35" s="5"/>
      <c r="K35" s="5"/>
      <c r="L35" s="5"/>
      <c r="M35" s="5"/>
      <c r="N35" s="5"/>
      <c r="O35" s="5"/>
      <c r="P35" s="5"/>
    </row>
    <row r="36" spans="1:16" ht="30" x14ac:dyDescent="0.25">
      <c r="A36" s="5">
        <v>1</v>
      </c>
      <c r="B36" s="5" t="s">
        <v>104</v>
      </c>
      <c r="C36" s="5" t="str">
        <f>CONCATENATE("CR-QA-", REPT("0", 3-LEN(A36)), A36)</f>
        <v>CR-QA-001</v>
      </c>
      <c r="D36" s="7" t="s">
        <v>90</v>
      </c>
      <c r="E36" s="7" t="s">
        <v>86</v>
      </c>
      <c r="F36" s="7" t="s">
        <v>86</v>
      </c>
      <c r="G36" s="7" t="s">
        <v>41</v>
      </c>
      <c r="H36" s="5"/>
      <c r="I36" s="5"/>
      <c r="J36" s="5"/>
      <c r="K36" s="5"/>
      <c r="L36" s="5"/>
      <c r="M36" s="5"/>
      <c r="N36" s="5"/>
      <c r="O36" s="5"/>
      <c r="P36" s="5"/>
    </row>
    <row r="37" spans="1:16" ht="30" x14ac:dyDescent="0.25">
      <c r="A37" s="5">
        <f t="shared" si="9"/>
        <v>2</v>
      </c>
      <c r="B37" s="5" t="s">
        <v>104</v>
      </c>
      <c r="C37" s="5" t="str">
        <f t="shared" ref="C37:C48" si="12">CONCATENATE("CR-QA-", REPT("0", 3-LEN(A37)), A37)</f>
        <v>CR-QA-002</v>
      </c>
      <c r="D37" s="13" t="s">
        <v>91</v>
      </c>
      <c r="E37" s="12" t="s">
        <v>56</v>
      </c>
      <c r="F37" s="12" t="s">
        <v>56</v>
      </c>
      <c r="G37" s="7" t="s">
        <v>41</v>
      </c>
      <c r="H37" s="5"/>
      <c r="I37" s="5"/>
      <c r="J37" s="5"/>
      <c r="K37" s="5"/>
      <c r="L37" s="5"/>
      <c r="M37" s="5"/>
      <c r="N37" s="5"/>
      <c r="O37" s="5"/>
      <c r="P37" s="5"/>
    </row>
    <row r="38" spans="1:16" x14ac:dyDescent="0.25">
      <c r="A38" s="5">
        <f t="shared" si="9"/>
        <v>3</v>
      </c>
      <c r="B38" s="5" t="s">
        <v>104</v>
      </c>
      <c r="C38" s="5" t="str">
        <f t="shared" si="12"/>
        <v>CR-QA-003</v>
      </c>
      <c r="D38" s="13" t="s">
        <v>92</v>
      </c>
      <c r="E38" s="13" t="s">
        <v>62</v>
      </c>
      <c r="F38" s="13" t="s">
        <v>62</v>
      </c>
      <c r="G38" s="7" t="s">
        <v>82</v>
      </c>
      <c r="H38" s="5"/>
      <c r="I38" s="5"/>
      <c r="J38" s="5"/>
      <c r="K38" s="5"/>
      <c r="L38" s="5"/>
      <c r="M38" s="5"/>
      <c r="N38" s="5"/>
      <c r="O38" s="5"/>
      <c r="P38" s="5"/>
    </row>
    <row r="39" spans="1:16" x14ac:dyDescent="0.25">
      <c r="A39" s="5">
        <f t="shared" si="9"/>
        <v>4</v>
      </c>
      <c r="B39" s="5" t="s">
        <v>104</v>
      </c>
      <c r="C39" s="5" t="str">
        <f t="shared" si="12"/>
        <v>CR-QA-004</v>
      </c>
      <c r="D39" s="13" t="s">
        <v>93</v>
      </c>
      <c r="E39" s="12" t="s">
        <v>64</v>
      </c>
      <c r="F39" s="12" t="s">
        <v>64</v>
      </c>
      <c r="G39" s="7" t="s">
        <v>41</v>
      </c>
      <c r="H39" s="5"/>
      <c r="I39" s="5"/>
      <c r="J39" s="5"/>
      <c r="K39" s="5"/>
      <c r="L39" s="5"/>
      <c r="M39" s="5"/>
      <c r="N39" s="5"/>
      <c r="O39" s="5"/>
      <c r="P39" s="5"/>
    </row>
    <row r="40" spans="1:16" ht="30" x14ac:dyDescent="0.25">
      <c r="A40" s="5">
        <f t="shared" si="9"/>
        <v>5</v>
      </c>
      <c r="B40" s="5" t="s">
        <v>104</v>
      </c>
      <c r="C40" s="5" t="str">
        <f t="shared" si="12"/>
        <v>CR-QA-005</v>
      </c>
      <c r="D40" s="13" t="s">
        <v>94</v>
      </c>
      <c r="E40" s="12" t="s">
        <v>66</v>
      </c>
      <c r="F40" s="12" t="s">
        <v>66</v>
      </c>
      <c r="G40" s="7" t="s">
        <v>41</v>
      </c>
      <c r="H40" s="5"/>
      <c r="I40" s="5"/>
      <c r="J40" s="5"/>
      <c r="K40" s="5"/>
      <c r="L40" s="5"/>
      <c r="M40" s="5"/>
      <c r="N40" s="5"/>
      <c r="O40" s="5"/>
      <c r="P40" s="5"/>
    </row>
    <row r="41" spans="1:16" ht="30" x14ac:dyDescent="0.25">
      <c r="A41" s="5">
        <f t="shared" si="9"/>
        <v>6</v>
      </c>
      <c r="B41" s="5" t="s">
        <v>104</v>
      </c>
      <c r="C41" s="5" t="str">
        <f t="shared" si="12"/>
        <v>CR-QA-006</v>
      </c>
      <c r="D41" s="13" t="s">
        <v>95</v>
      </c>
      <c r="E41" s="12" t="s">
        <v>68</v>
      </c>
      <c r="F41" s="12" t="s">
        <v>68</v>
      </c>
      <c r="G41" s="7" t="s">
        <v>41</v>
      </c>
      <c r="H41" s="5"/>
      <c r="I41" s="5"/>
      <c r="J41" s="5"/>
      <c r="K41" s="5"/>
      <c r="L41" s="5"/>
      <c r="M41" s="5"/>
      <c r="N41" s="5"/>
      <c r="O41" s="5"/>
      <c r="P41" s="5"/>
    </row>
    <row r="42" spans="1:16" s="3" customFormat="1" ht="30" x14ac:dyDescent="0.25">
      <c r="A42" s="5">
        <f t="shared" si="9"/>
        <v>7</v>
      </c>
      <c r="B42" s="5" t="s">
        <v>104</v>
      </c>
      <c r="C42" s="5" t="str">
        <f t="shared" si="12"/>
        <v>CR-QA-007</v>
      </c>
      <c r="D42" s="13" t="s">
        <v>96</v>
      </c>
      <c r="E42" s="12" t="s">
        <v>70</v>
      </c>
      <c r="F42" s="12" t="s">
        <v>70</v>
      </c>
      <c r="G42" s="7" t="s">
        <v>41</v>
      </c>
      <c r="H42" s="10"/>
      <c r="I42" s="10"/>
      <c r="J42" s="10"/>
      <c r="K42" s="10"/>
      <c r="L42" s="10"/>
      <c r="M42" s="10"/>
      <c r="N42" s="10"/>
      <c r="O42" s="10"/>
      <c r="P42" s="10"/>
    </row>
    <row r="43" spans="1:16" x14ac:dyDescent="0.25">
      <c r="A43" s="5">
        <f t="shared" si="9"/>
        <v>8</v>
      </c>
      <c r="B43" s="5" t="s">
        <v>104</v>
      </c>
      <c r="C43" s="5" t="str">
        <f t="shared" si="12"/>
        <v>CR-QA-008</v>
      </c>
      <c r="D43" s="12" t="s">
        <v>97</v>
      </c>
      <c r="E43" s="12" t="s">
        <v>71</v>
      </c>
      <c r="F43" s="12" t="s">
        <v>71</v>
      </c>
      <c r="G43" s="7" t="s">
        <v>82</v>
      </c>
      <c r="H43" s="5"/>
      <c r="I43" s="5"/>
      <c r="J43" s="5"/>
      <c r="K43" s="5"/>
      <c r="L43" s="5"/>
      <c r="M43" s="5"/>
      <c r="N43" s="5"/>
      <c r="O43" s="5"/>
      <c r="P43" s="5"/>
    </row>
    <row r="44" spans="1:16" ht="30" x14ac:dyDescent="0.25">
      <c r="A44" s="5">
        <f t="shared" si="9"/>
        <v>9</v>
      </c>
      <c r="B44" s="5" t="s">
        <v>104</v>
      </c>
      <c r="C44" s="5" t="str">
        <f t="shared" si="12"/>
        <v>CR-QA-009</v>
      </c>
      <c r="D44" s="13" t="s">
        <v>98</v>
      </c>
      <c r="E44" s="12" t="s">
        <v>73</v>
      </c>
      <c r="F44" s="12" t="s">
        <v>73</v>
      </c>
      <c r="G44" s="7" t="s">
        <v>41</v>
      </c>
      <c r="H44" s="5"/>
      <c r="I44" s="5"/>
      <c r="J44" s="5"/>
      <c r="K44" s="5"/>
      <c r="L44" s="5"/>
      <c r="M44" s="5"/>
      <c r="N44" s="5"/>
      <c r="O44" s="5"/>
      <c r="P44" s="5"/>
    </row>
    <row r="45" spans="1:16" x14ac:dyDescent="0.25">
      <c r="A45" s="5">
        <f t="shared" si="9"/>
        <v>10</v>
      </c>
      <c r="B45" s="5" t="s">
        <v>104</v>
      </c>
      <c r="C45" s="5" t="str">
        <f t="shared" si="12"/>
        <v>CR-QA-010</v>
      </c>
      <c r="D45" s="13" t="s">
        <v>99</v>
      </c>
      <c r="E45" s="12" t="s">
        <v>75</v>
      </c>
      <c r="F45" s="12" t="s">
        <v>75</v>
      </c>
      <c r="G45" s="7" t="s">
        <v>41</v>
      </c>
      <c r="H45" s="5"/>
      <c r="I45" s="5"/>
      <c r="J45" s="5"/>
      <c r="K45" s="5"/>
      <c r="L45" s="5"/>
      <c r="M45" s="5"/>
      <c r="N45" s="5"/>
      <c r="O45" s="5"/>
      <c r="P45" s="5"/>
    </row>
    <row r="46" spans="1:16" x14ac:dyDescent="0.25">
      <c r="A46" s="5">
        <f t="shared" si="9"/>
        <v>11</v>
      </c>
      <c r="B46" s="5" t="s">
        <v>104</v>
      </c>
      <c r="C46" s="5" t="str">
        <f t="shared" si="12"/>
        <v>CR-QA-011</v>
      </c>
      <c r="D46" s="12" t="s">
        <v>100</v>
      </c>
      <c r="E46" s="12" t="s">
        <v>77</v>
      </c>
      <c r="F46" s="12" t="s">
        <v>77</v>
      </c>
      <c r="G46" s="7" t="s">
        <v>41</v>
      </c>
      <c r="H46" s="5"/>
      <c r="I46" s="5"/>
      <c r="J46" s="5"/>
      <c r="K46" s="5"/>
      <c r="L46" s="5"/>
      <c r="M46" s="5"/>
      <c r="N46" s="5"/>
      <c r="O46" s="5"/>
      <c r="P46" s="5"/>
    </row>
    <row r="47" spans="1:16" x14ac:dyDescent="0.25">
      <c r="A47" s="5">
        <f t="shared" si="9"/>
        <v>12</v>
      </c>
      <c r="B47" s="5" t="s">
        <v>104</v>
      </c>
      <c r="C47" s="5" t="str">
        <f t="shared" si="12"/>
        <v>CR-QA-012</v>
      </c>
      <c r="D47" s="13" t="s">
        <v>101</v>
      </c>
      <c r="E47" s="13" t="s">
        <v>79</v>
      </c>
      <c r="F47" s="13" t="s">
        <v>79</v>
      </c>
      <c r="G47" s="7" t="s">
        <v>82</v>
      </c>
      <c r="H47" s="5"/>
      <c r="I47" s="5"/>
      <c r="J47" s="5"/>
      <c r="K47" s="5"/>
      <c r="L47" s="5"/>
      <c r="M47" s="5"/>
      <c r="N47" s="5"/>
      <c r="O47" s="5"/>
      <c r="P47" s="5"/>
    </row>
    <row r="48" spans="1:16" x14ac:dyDescent="0.25">
      <c r="A48" s="5">
        <f t="shared" si="9"/>
        <v>13</v>
      </c>
      <c r="B48" s="5" t="s">
        <v>104</v>
      </c>
      <c r="C48" s="5" t="str">
        <f t="shared" si="12"/>
        <v>CR-QA-013</v>
      </c>
      <c r="D48" s="13" t="s">
        <v>102</v>
      </c>
      <c r="E48" s="7" t="s">
        <v>103</v>
      </c>
      <c r="F48" s="6" t="s">
        <v>103</v>
      </c>
      <c r="G48" s="7" t="s">
        <v>41</v>
      </c>
      <c r="H48" s="5"/>
      <c r="I48" s="5"/>
      <c r="J48" s="5"/>
      <c r="K48" s="5"/>
      <c r="L48" s="5"/>
      <c r="M48" s="5"/>
      <c r="N48" s="5"/>
      <c r="O48" s="5"/>
      <c r="P48" s="5"/>
    </row>
    <row r="49" spans="1:7" x14ac:dyDescent="0.25">
      <c r="D49"/>
      <c r="G49"/>
    </row>
    <row r="50" spans="1:7" x14ac:dyDescent="0.25">
      <c r="D50"/>
      <c r="G50"/>
    </row>
    <row r="51" spans="1:7" x14ac:dyDescent="0.25">
      <c r="D51"/>
      <c r="G51"/>
    </row>
    <row r="52" spans="1:7" x14ac:dyDescent="0.25">
      <c r="D52"/>
      <c r="G52"/>
    </row>
    <row r="53" spans="1:7" x14ac:dyDescent="0.25">
      <c r="D53"/>
      <c r="G53"/>
    </row>
    <row r="54" spans="1:7" x14ac:dyDescent="0.25">
      <c r="D54"/>
      <c r="G54"/>
    </row>
    <row r="55" spans="1:7" x14ac:dyDescent="0.25">
      <c r="D55"/>
      <c r="G55"/>
    </row>
    <row r="56" spans="1:7" s="2" customFormat="1" x14ac:dyDescent="0.25">
      <c r="A56"/>
      <c r="B56"/>
      <c r="C56"/>
      <c r="D56"/>
      <c r="E56" s="1"/>
      <c r="F56" s="1"/>
      <c r="G56"/>
    </row>
    <row r="57" spans="1:7" x14ac:dyDescent="0.25">
      <c r="D57"/>
      <c r="G57"/>
    </row>
    <row r="58" spans="1:7" x14ac:dyDescent="0.25">
      <c r="D58"/>
      <c r="G58"/>
    </row>
    <row r="59" spans="1:7" x14ac:dyDescent="0.25">
      <c r="D59"/>
      <c r="G59"/>
    </row>
    <row r="60" spans="1:7" x14ac:dyDescent="0.25">
      <c r="D60"/>
      <c r="G60"/>
    </row>
    <row r="61" spans="1:7" x14ac:dyDescent="0.25">
      <c r="D61"/>
      <c r="G61"/>
    </row>
    <row r="62" spans="1:7" x14ac:dyDescent="0.25">
      <c r="D62"/>
      <c r="G62"/>
    </row>
    <row r="63" spans="1:7" x14ac:dyDescent="0.25">
      <c r="D63"/>
      <c r="G63"/>
    </row>
    <row r="64" spans="1:7" x14ac:dyDescent="0.25">
      <c r="D64"/>
      <c r="G64"/>
    </row>
    <row r="65" spans="4:7" x14ac:dyDescent="0.25">
      <c r="D65"/>
      <c r="G65"/>
    </row>
    <row r="66" spans="4:7" x14ac:dyDescent="0.25">
      <c r="D66"/>
      <c r="E66"/>
      <c r="F66"/>
      <c r="G66"/>
    </row>
    <row r="67" spans="4:7" x14ac:dyDescent="0.25">
      <c r="D67"/>
      <c r="E67"/>
      <c r="F67"/>
      <c r="G67"/>
    </row>
    <row r="68" spans="4:7" x14ac:dyDescent="0.25">
      <c r="D68"/>
      <c r="E68"/>
      <c r="F68"/>
      <c r="G68"/>
    </row>
    <row r="69" spans="4:7" x14ac:dyDescent="0.25">
      <c r="D69"/>
      <c r="E69"/>
      <c r="F69"/>
      <c r="G69"/>
    </row>
    <row r="70" spans="4:7" x14ac:dyDescent="0.25">
      <c r="D70"/>
      <c r="E70"/>
      <c r="F70"/>
      <c r="G70"/>
    </row>
    <row r="71" spans="4:7" x14ac:dyDescent="0.25">
      <c r="D71"/>
      <c r="E71"/>
      <c r="F71"/>
      <c r="G71"/>
    </row>
    <row r="72" spans="4:7" x14ac:dyDescent="0.25">
      <c r="D72"/>
      <c r="E72"/>
      <c r="F72"/>
      <c r="G72"/>
    </row>
    <row r="73" spans="4:7" x14ac:dyDescent="0.25">
      <c r="D73"/>
      <c r="E73"/>
      <c r="F73"/>
      <c r="G73"/>
    </row>
    <row r="74" spans="4:7" x14ac:dyDescent="0.25">
      <c r="D74"/>
      <c r="E74"/>
      <c r="F74"/>
      <c r="G74"/>
    </row>
    <row r="75" spans="4:7" x14ac:dyDescent="0.25">
      <c r="D75"/>
      <c r="E75"/>
      <c r="F75"/>
      <c r="G75"/>
    </row>
    <row r="76" spans="4:7" x14ac:dyDescent="0.25">
      <c r="D76"/>
      <c r="E76"/>
      <c r="F76"/>
      <c r="G76"/>
    </row>
    <row r="77" spans="4:7" x14ac:dyDescent="0.25">
      <c r="D77"/>
      <c r="E77"/>
      <c r="F77"/>
      <c r="G77"/>
    </row>
    <row r="78" spans="4:7" x14ac:dyDescent="0.25">
      <c r="D78"/>
      <c r="E78"/>
      <c r="F78"/>
      <c r="G78"/>
    </row>
    <row r="79" spans="4:7" x14ac:dyDescent="0.25">
      <c r="D79"/>
      <c r="E79"/>
      <c r="F79"/>
      <c r="G79"/>
    </row>
    <row r="80" spans="4:7" x14ac:dyDescent="0.25">
      <c r="D80"/>
      <c r="E80"/>
      <c r="F80"/>
      <c r="G80"/>
    </row>
    <row r="81" spans="4:7" x14ac:dyDescent="0.25">
      <c r="D81"/>
      <c r="E81"/>
      <c r="F81"/>
      <c r="G81"/>
    </row>
    <row r="82" spans="4:7" x14ac:dyDescent="0.25">
      <c r="D82"/>
      <c r="E82"/>
      <c r="F82"/>
      <c r="G82"/>
    </row>
    <row r="83" spans="4:7" x14ac:dyDescent="0.25">
      <c r="D83"/>
      <c r="E83"/>
      <c r="F83"/>
      <c r="G83"/>
    </row>
    <row r="84" spans="4:7" x14ac:dyDescent="0.25">
      <c r="D84"/>
      <c r="E84"/>
      <c r="F84"/>
      <c r="G84"/>
    </row>
  </sheetData>
  <pageMargins left="0.7" right="0.7" top="0.75" bottom="0.75" header="0.3" footer="0.3"/>
  <pageSetup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2020-07-01T23:05:33Z</dcterms:modified>
</cp:coreProperties>
</file>