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Vessels" sheetId="10" r:id="rId1"/>
    <sheet name="Cruises" sheetId="1" r:id="rId2"/>
    <sheet name="Cruise Legs" sheetId="5" r:id="rId3"/>
    <sheet name="Cruise Leg Aliases" sheetId="9" r:id="rId4"/>
    <sheet name="Regions" sheetId="6" r:id="rId5"/>
    <sheet name="Cruise Leg Regions" sheetId="7" r:id="rId6"/>
    <sheet name="Data Set Types" sheetId="2" r:id="rId7"/>
    <sheet name="Data Products" sheetId="8" r:id="rId8"/>
    <sheet name="Data Sets" sheetId="3" r:id="rId9"/>
    <sheet name="Data Set Status" sheetId="4" r:id="rId10"/>
    <sheet name="Platform Type" sheetId="11" r:id="rId11"/>
    <sheet name="Science Center" sheetId="2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Leg Ecosystems" sheetId="39" r:id="rId33"/>
    <sheet name="Leg Gear" sheetId="40" r:id="rId34"/>
    <sheet name="Cruise Target Species OTH" sheetId="42" r:id="rId3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1" i="1" l="1"/>
  <c r="J70" i="1"/>
  <c r="J69" i="1"/>
  <c r="J68" i="1"/>
  <c r="J67" i="1"/>
  <c r="J66" i="1"/>
  <c r="J65" i="1"/>
  <c r="J64" i="1"/>
  <c r="J63" i="1"/>
  <c r="J62" i="1"/>
  <c r="J61" i="1"/>
  <c r="J60" i="1"/>
  <c r="J59" i="1"/>
  <c r="J58" i="1"/>
  <c r="J57" i="1"/>
  <c r="J56"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C104" i="13" l="1"/>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C12" i="40"/>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D6" i="17" l="1"/>
  <c r="D5" i="17"/>
  <c r="D4" i="17"/>
  <c r="D3" i="17"/>
  <c r="D2" i="17"/>
  <c r="C11" i="16"/>
  <c r="C10" i="16"/>
  <c r="C9" i="16"/>
  <c r="C8" i="16"/>
  <c r="C7" i="16"/>
  <c r="C6" i="16"/>
  <c r="C5" i="16"/>
  <c r="C4" i="16"/>
  <c r="C3" i="16"/>
  <c r="C2" i="16"/>
  <c r="C3" i="31"/>
  <c r="C2" i="31"/>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26" i="20"/>
  <c r="C25" i="20"/>
  <c r="C24" i="20"/>
  <c r="C23" i="20"/>
  <c r="C22" i="20"/>
  <c r="C21" i="20"/>
  <c r="C20" i="20"/>
  <c r="C19" i="20"/>
  <c r="C18" i="20"/>
  <c r="C17" i="20"/>
  <c r="C16" i="20"/>
  <c r="C15" i="20"/>
  <c r="C14" i="20"/>
  <c r="C13" i="20"/>
  <c r="C12" i="20"/>
  <c r="C11" i="20"/>
  <c r="C10" i="20"/>
  <c r="C9" i="20"/>
  <c r="C8" i="20"/>
  <c r="C7" i="20"/>
  <c r="C6" i="20"/>
  <c r="C5" i="20"/>
  <c r="C4" i="20"/>
  <c r="C3" i="20"/>
  <c r="C2" i="20"/>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C8" i="29"/>
  <c r="C7" i="29"/>
  <c r="C6" i="29"/>
  <c r="C5" i="29"/>
  <c r="C4" i="29"/>
  <c r="C3" i="29"/>
  <c r="C2" i="29"/>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9" i="21"/>
  <c r="C158" i="21"/>
  <c r="C157" i="21"/>
  <c r="C156" i="21"/>
  <c r="C155" i="21"/>
  <c r="C154" i="21"/>
  <c r="C153" i="21"/>
  <c r="C152" i="21"/>
  <c r="C151" i="21"/>
  <c r="C150" i="21"/>
  <c r="C149" i="21"/>
  <c r="C148" i="21"/>
  <c r="C147" i="21"/>
  <c r="C146" i="21"/>
  <c r="C145" i="21"/>
  <c r="C144" i="21"/>
  <c r="C143" i="21"/>
  <c r="C142" i="21"/>
  <c r="C141" i="21"/>
  <c r="C140" i="21"/>
  <c r="C139" i="21"/>
  <c r="C138" i="21"/>
  <c r="C137" i="21"/>
  <c r="C136" i="21"/>
  <c r="C135" i="21"/>
  <c r="C134" i="21"/>
  <c r="C133" i="21"/>
  <c r="C132" i="21"/>
  <c r="C131" i="21"/>
  <c r="C130" i="21"/>
  <c r="C129" i="21"/>
  <c r="C128" i="21"/>
  <c r="C127" i="21"/>
  <c r="C126" i="21"/>
  <c r="C125" i="21"/>
  <c r="C124" i="21"/>
  <c r="C123" i="21"/>
  <c r="C122" i="21"/>
  <c r="C121"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2" i="21"/>
  <c r="C164" i="19"/>
  <c r="C163" i="19"/>
  <c r="C162" i="19"/>
  <c r="C161" i="19"/>
  <c r="C160" i="19"/>
  <c r="C159" i="19"/>
  <c r="C158" i="19"/>
  <c r="C157" i="19"/>
  <c r="C156" i="19"/>
  <c r="C155" i="19"/>
  <c r="C154" i="19"/>
  <c r="C153" i="19"/>
  <c r="C152" i="19"/>
  <c r="C151" i="19"/>
  <c r="C150" i="19"/>
  <c r="C149" i="19"/>
  <c r="C148" i="19"/>
  <c r="C147" i="19"/>
  <c r="C146" i="19"/>
  <c r="C145" i="19"/>
  <c r="C144" i="19"/>
  <c r="C143" i="19"/>
  <c r="C142" i="19"/>
  <c r="C141" i="19"/>
  <c r="C140" i="19"/>
  <c r="C139" i="19"/>
  <c r="C138" i="19"/>
  <c r="C137" i="19"/>
  <c r="C136" i="19"/>
  <c r="C135" i="19"/>
  <c r="C134" i="19"/>
  <c r="C133" i="19"/>
  <c r="C132" i="19"/>
  <c r="C131" i="19"/>
  <c r="C130" i="19"/>
  <c r="C129" i="19"/>
  <c r="C128" i="19"/>
  <c r="C127" i="19"/>
  <c r="C126" i="19"/>
  <c r="C125"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C12" i="12"/>
  <c r="C11" i="12"/>
  <c r="C10" i="12"/>
  <c r="C9" i="12"/>
  <c r="C8" i="12"/>
  <c r="C7" i="12"/>
  <c r="C6" i="12"/>
  <c r="C5" i="12"/>
  <c r="C4" i="12"/>
  <c r="C3" i="12"/>
  <c r="C2" i="12"/>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<sst xmlns="http://schemas.openxmlformats.org/spreadsheetml/2006/main" count="3080" uniqueCount="1766">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</sst>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C12"/>
    </sheetView>
  </sheetViews>
  <sheetFormatPr defaultRowHeight="15" x14ac:dyDescent="0.25"/>
  <cols>
    <col min="2" max="2" width="33.5703125" customWidth="1"/>
  </cols>
  <sheetData>
    <row r="1" spans="1:3" x14ac:dyDescent="0.25">
      <c r="A1" t="s">
        <v>431</v>
      </c>
      <c r="B1" t="s">
        <v>432</v>
      </c>
      <c r="C1" t="s">
        <v>1714</v>
      </c>
    </row>
    <row r="2" spans="1:3" x14ac:dyDescent="0.25">
      <c r="A2">
        <v>1</v>
      </c>
      <c r="B2" t="s">
        <v>1021</v>
      </c>
      <c r="C2" t="str">
        <f>CONCATENATE("INSERT INTO CCD_REG_ECOSYSTEMS (REG_ECOSYSTEM_NAME, FINSS_ID) VALUES ('", SUBSTITUTE(B2, "'", "''"), "', ", A2, ");")</f>
        <v>INSERT INTO CCD_REG_ECOSYSTEMS (REG_ECOSYSTEM_NAME, FINSS_ID) VALUES ('Alaska Ecosystem Complex', 1);</v>
      </c>
    </row>
    <row r="3" spans="1:3" x14ac:dyDescent="0.25">
      <c r="A3">
        <v>2</v>
      </c>
      <c r="B3" t="s">
        <v>1022</v>
      </c>
      <c r="C3" t="str">
        <f t="shared" ref="C3:C12" si="0">CONCATENATE("INSERT INTO CCD_REG_ECOSYSTEMS (REG_ECOSYSTEM_NAME, FINSS_ID) VALUES ('", SUBSTITUTE(B3, "'", "''"), "', ", A3, ");")</f>
        <v>INSERT INTO CCD_REG_ECOSYSTEMS (REG_ECOSYSTEM_NAME, FINSS_ID) VALUES ('Antarctica', 2);</v>
      </c>
    </row>
    <row r="4" spans="1:3" x14ac:dyDescent="0.25">
      <c r="A4">
        <v>8</v>
      </c>
      <c r="B4" t="s">
        <v>1023</v>
      </c>
      <c r="C4" t="str">
        <f t="shared" si="0"/>
        <v>INSERT INTO CCD_REG_ECOSYSTEMS (REG_ECOSYSTEM_NAME, FINSS_ID) VALUES ('California Current', 8);</v>
      </c>
    </row>
    <row r="5" spans="1:3" x14ac:dyDescent="0.25">
      <c r="A5">
        <v>9</v>
      </c>
      <c r="B5" t="s">
        <v>1024</v>
      </c>
      <c r="C5" t="str">
        <f t="shared" si="0"/>
        <v>INSERT INTO CCD_REG_ECOSYSTEMS (REG_ECOSYSTEM_NAME, FINSS_ID) VALUES ('Caribbean Sea', 9);</v>
      </c>
    </row>
    <row r="6" spans="1:3" x14ac:dyDescent="0.25">
      <c r="A6">
        <v>10</v>
      </c>
      <c r="B6" t="s">
        <v>1025</v>
      </c>
      <c r="C6" t="str">
        <f t="shared" si="0"/>
        <v>INSERT INTO CCD_REG_ECOSYSTEMS (REG_ECOSYSTEM_NAME, FINSS_ID) VALUES ('Eastern Tropical Pacific', 10);</v>
      </c>
    </row>
    <row r="7" spans="1:3" x14ac:dyDescent="0.25">
      <c r="A7">
        <v>5</v>
      </c>
      <c r="B7" t="s">
        <v>1026</v>
      </c>
      <c r="C7" t="str">
        <f t="shared" si="0"/>
        <v>INSERT INTO CCD_REG_ECOSYSTEMS (REG_ECOSYSTEM_NAME, FINSS_ID) VALUES ('Great Lakes', 5);</v>
      </c>
    </row>
    <row r="8" spans="1:3" x14ac:dyDescent="0.25">
      <c r="A8">
        <v>11</v>
      </c>
      <c r="B8" t="s">
        <v>1027</v>
      </c>
      <c r="C8" t="str">
        <f t="shared" si="0"/>
        <v>INSERT INTO CCD_REG_ECOSYSTEMS (REG_ECOSYSTEM_NAME, FINSS_ID) VALUES ('Gulf of California', 11);</v>
      </c>
    </row>
    <row r="9" spans="1:3" x14ac:dyDescent="0.25">
      <c r="A9">
        <v>6</v>
      </c>
      <c r="B9" t="s">
        <v>1028</v>
      </c>
      <c r="C9" t="str">
        <f t="shared" si="0"/>
        <v>INSERT INTO CCD_REG_ECOSYSTEMS (REG_ECOSYSTEM_NAME, FINSS_ID) VALUES ('Gulf of Mexico', 6);</v>
      </c>
    </row>
    <row r="10" spans="1:3" x14ac:dyDescent="0.25">
      <c r="A10">
        <v>3</v>
      </c>
      <c r="B10" t="s">
        <v>1029</v>
      </c>
      <c r="C10" t="str">
        <f t="shared" si="0"/>
        <v>INSERT INTO CCD_REG_ECOSYSTEMS (REG_ECOSYSTEM_NAME, FINSS_ID) VALUES ('Northeast Shelf', 3);</v>
      </c>
    </row>
    <row r="11" spans="1:3" x14ac:dyDescent="0.25">
      <c r="A11">
        <v>4</v>
      </c>
      <c r="B11" t="s">
        <v>1030</v>
      </c>
      <c r="C11" t="str">
        <f t="shared" si="0"/>
        <v>INSERT INTO CCD_REG_ECOSYSTEMS (REG_ECOSYSTEM_NAME, FINSS_ID) VALUES ('Pacific Islands Ecosystem Complex', 4);</v>
      </c>
    </row>
    <row r="12" spans="1:3" x14ac:dyDescent="0.25">
      <c r="A12">
        <v>7</v>
      </c>
      <c r="B12" t="s">
        <v>1031</v>
      </c>
      <c r="C12" t="str">
        <f t="shared" si="0"/>
        <v>INSERT INTO CCD_REG_ECOSYSTEMS (REG_ECOSYSTEM_NAME, FINSS_ID) VALUES ('Southeast Shelf', 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47" workbookViewId="0">
      <selection activeCell="C2" sqref="C2:C104"/>
    </sheetView>
  </sheetViews>
  <sheetFormatPr defaultRowHeight="15" x14ac:dyDescent="0.25"/>
  <cols>
    <col min="2" max="2" width="59.7109375" bestFit="1" customWidth="1"/>
  </cols>
  <sheetData>
    <row r="1" spans="1:3" x14ac:dyDescent="0.25">
      <c r="A1" t="s">
        <v>431</v>
      </c>
      <c r="B1" t="s">
        <v>432</v>
      </c>
      <c r="C1" t="s">
        <v>1714</v>
      </c>
    </row>
    <row r="2" spans="1:3" x14ac:dyDescent="0.25">
      <c r="A2">
        <v>140</v>
      </c>
      <c r="B2" t="s">
        <v>735</v>
      </c>
      <c r="C2" t="str">
        <f>CONCATENATE("INSERT INTO CCD_GEAR (GEAR_NAME, FINSS_ID) VALUES ('", SUBSTITUTE(B2, "'", "''"), "', ", A2, ");")</f>
        <v>INSERT INTO CCD_GEAR (GEAR_NAME, FINSS_ID) VALUES ('3 Bridle 4 Seam', 140);</v>
      </c>
    </row>
    <row r="3" spans="1:3" x14ac:dyDescent="0.25">
      <c r="A3">
        <v>142</v>
      </c>
      <c r="B3" t="s">
        <v>736</v>
      </c>
      <c r="C3" t="str">
        <f t="shared" ref="C3:C66" si="0">CONCATENATE("INSERT INTO CCD_GEAR (GEAR_NAME, FINSS_ID) VALUES ('", SUBSTITUTE(B3, "'", "''"), "', ", A3, ");")</f>
        <v>INSERT INTO CCD_GEAR (GEAR_NAME, FINSS_ID) VALUES ('3 Bridle 4 Seam: Flat Sweep', 142);</v>
      </c>
    </row>
    <row r="4" spans="1:3" x14ac:dyDescent="0.25">
      <c r="A4">
        <v>141</v>
      </c>
      <c r="B4" t="s">
        <v>737</v>
      </c>
      <c r="C4" t="str">
        <f t="shared" si="0"/>
        <v>INSERT INTO CCD_GEAR (GEAR_NAME, FINSS_ID) VALUES ('3 Bridle 4 Seam: Rockhopper Sweep', 141);</v>
      </c>
    </row>
    <row r="5" spans="1:3" x14ac:dyDescent="0.25">
      <c r="A5">
        <v>47</v>
      </c>
      <c r="B5" t="s">
        <v>738</v>
      </c>
      <c r="C5" t="str">
        <f t="shared" si="0"/>
        <v>INSERT INTO CCD_GEAR (GEAR_NAME, FINSS_ID) VALUES ('36 Yankee Trawl', 47);</v>
      </c>
    </row>
    <row r="6" spans="1:3" x14ac:dyDescent="0.25">
      <c r="A6">
        <v>1</v>
      </c>
      <c r="B6" t="s">
        <v>739</v>
      </c>
      <c r="C6" t="str">
        <f t="shared" si="0"/>
        <v>INSERT INTO CCD_GEAR (GEAR_NAME, FINSS_ID) VALUES ('Acoustic Backscatter', 1);</v>
      </c>
    </row>
    <row r="7" spans="1:3" x14ac:dyDescent="0.25">
      <c r="A7">
        <v>105</v>
      </c>
      <c r="B7" t="s">
        <v>740</v>
      </c>
      <c r="C7" t="str">
        <f t="shared" si="0"/>
        <v>INSERT INTO CCD_GEAR (GEAR_NAME, FINSS_ID) VALUES ('Acoustic Recorders', 105);</v>
      </c>
    </row>
    <row r="8" spans="1:3" x14ac:dyDescent="0.25">
      <c r="A8">
        <v>48</v>
      </c>
      <c r="B8" t="s">
        <v>741</v>
      </c>
      <c r="C8" t="str">
        <f t="shared" si="0"/>
        <v>INSERT INTO CCD_GEAR (GEAR_NAME, FINSS_ID) VALUES ('ADCP', 48);</v>
      </c>
    </row>
    <row r="9" spans="1:3" x14ac:dyDescent="0.25">
      <c r="A9">
        <v>204</v>
      </c>
      <c r="B9" t="s">
        <v>742</v>
      </c>
      <c r="C9" t="str">
        <f t="shared" si="0"/>
        <v>INSERT INTO CCD_GEAR (GEAR_NAME, FINSS_ID) VALUES ('Aluetian Wing Trawl', 204);</v>
      </c>
    </row>
    <row r="10" spans="1:3" x14ac:dyDescent="0.25">
      <c r="A10">
        <v>49</v>
      </c>
      <c r="B10" t="s">
        <v>743</v>
      </c>
      <c r="C10" t="str">
        <f t="shared" si="0"/>
        <v>INSERT INTO CCD_GEAR (GEAR_NAME, FINSS_ID) VALUES ('Autonomous Reef Monitoring Structure (ARMS)', 49);</v>
      </c>
    </row>
    <row r="11" spans="1:3" x14ac:dyDescent="0.25">
      <c r="A11">
        <v>2</v>
      </c>
      <c r="B11" t="s">
        <v>744</v>
      </c>
      <c r="C11" t="str">
        <f t="shared" si="0"/>
        <v>INSERT INTO CCD_GEAR (GEAR_NAME, FINSS_ID) VALUES ('AUV', 2);</v>
      </c>
    </row>
    <row r="12" spans="1:3" x14ac:dyDescent="0.25">
      <c r="A12">
        <v>182</v>
      </c>
      <c r="B12" t="s">
        <v>745</v>
      </c>
      <c r="C12" t="str">
        <f t="shared" si="0"/>
        <v>INSERT INTO CCD_GEAR (GEAR_NAME, FINSS_ID) VALUES ('Bag Seine', 182);</v>
      </c>
    </row>
    <row r="13" spans="1:3" x14ac:dyDescent="0.25">
      <c r="A13">
        <v>51</v>
      </c>
      <c r="B13" t="s">
        <v>746</v>
      </c>
      <c r="C13" t="str">
        <f t="shared" si="0"/>
        <v>INSERT INTO CCD_GEAR (GEAR_NAME, FINSS_ID) VALUES ('Beach Seine', 51);</v>
      </c>
    </row>
    <row r="14" spans="1:3" x14ac:dyDescent="0.25">
      <c r="A14">
        <v>52</v>
      </c>
      <c r="B14" t="s">
        <v>747</v>
      </c>
      <c r="C14" t="str">
        <f t="shared" si="0"/>
        <v>INSERT INTO CCD_GEAR (GEAR_NAME, FINSS_ID) VALUES ('Binoculars', 52);</v>
      </c>
    </row>
    <row r="15" spans="1:3" x14ac:dyDescent="0.25">
      <c r="A15">
        <v>53</v>
      </c>
      <c r="B15" t="s">
        <v>748</v>
      </c>
      <c r="C15" t="str">
        <f t="shared" si="0"/>
        <v>INSERT INTO CCD_GEAR (GEAR_NAME, FINSS_ID) VALUES ('Bioacoustics', 53);</v>
      </c>
    </row>
    <row r="16" spans="1:3" x14ac:dyDescent="0.25">
      <c r="A16">
        <v>54</v>
      </c>
      <c r="B16" t="s">
        <v>749</v>
      </c>
      <c r="C16" t="str">
        <f t="shared" si="0"/>
        <v>INSERT INTO CCD_GEAR (GEAR_NAME, FINSS_ID) VALUES ('Biopsy', 54);</v>
      </c>
    </row>
    <row r="17" spans="1:3" x14ac:dyDescent="0.25">
      <c r="A17">
        <v>3</v>
      </c>
      <c r="B17" t="s">
        <v>750</v>
      </c>
      <c r="C17" t="str">
        <f t="shared" si="0"/>
        <v>INSERT INTO CCD_GEAR (GEAR_NAME, FINSS_ID) VALUES ('BONGO', 3);</v>
      </c>
    </row>
    <row r="18" spans="1:3" x14ac:dyDescent="0.25">
      <c r="A18">
        <v>55</v>
      </c>
      <c r="B18" t="s">
        <v>751</v>
      </c>
      <c r="C18" t="str">
        <f t="shared" si="0"/>
        <v>INSERT INTO CCD_GEAR (GEAR_NAME, FINSS_ID) VALUES ('BotCam (baited camera stations)', 55);</v>
      </c>
    </row>
    <row r="19" spans="1:3" x14ac:dyDescent="0.25">
      <c r="A19">
        <v>186</v>
      </c>
      <c r="B19" t="s">
        <v>752</v>
      </c>
      <c r="C19" t="str">
        <f t="shared" si="0"/>
        <v>INSERT INTO CCD_GEAR (GEAR_NAME, FINSS_ID) VALUES ('Bottom Longline', 186);</v>
      </c>
    </row>
    <row r="20" spans="1:3" x14ac:dyDescent="0.25">
      <c r="A20">
        <v>4</v>
      </c>
      <c r="B20" t="s">
        <v>753</v>
      </c>
      <c r="C20" t="str">
        <f t="shared" si="0"/>
        <v>INSERT INTO CCD_GEAR (GEAR_NAME, FINSS_ID) VALUES ('Bottom Trawl', 4);</v>
      </c>
    </row>
    <row r="21" spans="1:3" x14ac:dyDescent="0.25">
      <c r="A21">
        <v>50</v>
      </c>
      <c r="B21" t="s">
        <v>754</v>
      </c>
      <c r="C21" t="str">
        <f t="shared" si="0"/>
        <v>INSERT INTO CCD_GEAR (GEAR_NAME, FINSS_ID) VALUES ('BRUVs (baited camera stations)', 50);</v>
      </c>
    </row>
    <row r="22" spans="1:3" x14ac:dyDescent="0.25">
      <c r="A22">
        <v>56</v>
      </c>
      <c r="B22" t="s">
        <v>755</v>
      </c>
      <c r="C22" t="str">
        <f t="shared" si="0"/>
        <v>INSERT INTO CCD_GEAR (GEAR_NAME, FINSS_ID) VALUES ('Chevron Fish Trap', 56);</v>
      </c>
    </row>
    <row r="23" spans="1:3" x14ac:dyDescent="0.25">
      <c r="A23">
        <v>25</v>
      </c>
      <c r="B23" t="s">
        <v>756</v>
      </c>
      <c r="C23" t="str">
        <f t="shared" si="0"/>
        <v>INSERT INTO CCD_GEAR (GEAR_NAME, FINSS_ID) VALUES ('Clam Dredge', 25);</v>
      </c>
    </row>
    <row r="24" spans="1:3" x14ac:dyDescent="0.25">
      <c r="A24">
        <v>57</v>
      </c>
      <c r="B24" t="s">
        <v>757</v>
      </c>
      <c r="C24" t="str">
        <f t="shared" si="0"/>
        <v>INSERT INTO CCD_GEAR (GEAR_NAME, FINSS_ID) VALUES ('Commercial Shrimp Trawl', 57);</v>
      </c>
    </row>
    <row r="25" spans="1:3" x14ac:dyDescent="0.25">
      <c r="A25">
        <v>101</v>
      </c>
      <c r="B25" t="s">
        <v>758</v>
      </c>
      <c r="C25" t="str">
        <f t="shared" si="0"/>
        <v>INSERT INTO CCD_GEAR (GEAR_NAME, FINSS_ID) VALUES ('Continuous Underwater Fish Egg Sampler (CUFES)', 101);</v>
      </c>
    </row>
    <row r="26" spans="1:3" x14ac:dyDescent="0.25">
      <c r="A26">
        <v>5</v>
      </c>
      <c r="B26" t="s">
        <v>111</v>
      </c>
      <c r="C26" t="str">
        <f t="shared" si="0"/>
        <v>INSERT INTO CCD_GEAR (GEAR_NAME, FINSS_ID) VALUES ('CTD', 5);</v>
      </c>
    </row>
    <row r="27" spans="1:3" x14ac:dyDescent="0.25">
      <c r="A27">
        <v>207</v>
      </c>
      <c r="B27" t="s">
        <v>759</v>
      </c>
      <c r="C27" t="str">
        <f t="shared" si="0"/>
        <v>INSERT INTO CCD_GEAR (GEAR_NAME, FINSS_ID) VALUES ('DCIP', 207);</v>
      </c>
    </row>
    <row r="28" spans="1:3" x14ac:dyDescent="0.25">
      <c r="A28">
        <v>58</v>
      </c>
      <c r="B28" t="s">
        <v>760</v>
      </c>
      <c r="C28" t="str">
        <f t="shared" si="0"/>
        <v>INSERT INTO CCD_GEAR (GEAR_NAME, FINSS_ID) VALUES ('Digital Camera', 58);</v>
      </c>
    </row>
    <row r="29" spans="1:3" x14ac:dyDescent="0.25">
      <c r="A29">
        <v>103</v>
      </c>
      <c r="B29" t="s">
        <v>761</v>
      </c>
      <c r="C29" t="str">
        <f t="shared" si="0"/>
        <v>INSERT INTO CCD_GEAR (GEAR_NAME, FINSS_ID) VALUES ('Drift Net', 103);</v>
      </c>
    </row>
    <row r="30" spans="1:3" x14ac:dyDescent="0.25">
      <c r="A30">
        <v>60</v>
      </c>
      <c r="B30" t="s">
        <v>762</v>
      </c>
      <c r="C30" t="str">
        <f t="shared" si="0"/>
        <v>INSERT INTO CCD_GEAR (GEAR_NAME, FINSS_ID) VALUES ('Ecological Acoustic Recorder (EAR)', 60);</v>
      </c>
    </row>
    <row r="31" spans="1:3" x14ac:dyDescent="0.25">
      <c r="A31">
        <v>208</v>
      </c>
      <c r="B31" t="s">
        <v>763</v>
      </c>
      <c r="C31" t="str">
        <f t="shared" si="0"/>
        <v>INSERT INTO CCD_GEAR (GEAR_NAME, FINSS_ID) VALUES ('eDNA', 208);</v>
      </c>
    </row>
    <row r="32" spans="1:3" x14ac:dyDescent="0.25">
      <c r="A32">
        <v>59</v>
      </c>
      <c r="B32" t="s">
        <v>764</v>
      </c>
      <c r="C32" t="str">
        <f t="shared" si="0"/>
        <v>INSERT INTO CCD_GEAR (GEAR_NAME, FINSS_ID) VALUES ('EK-60 Echosounder', 59);</v>
      </c>
    </row>
    <row r="33" spans="1:3" x14ac:dyDescent="0.25">
      <c r="A33">
        <v>120</v>
      </c>
      <c r="B33" t="s">
        <v>765</v>
      </c>
      <c r="C33" t="str">
        <f t="shared" si="0"/>
        <v>INSERT INTO CCD_GEAR (GEAR_NAME, FINSS_ID) VALUES ('Expendable Bathythermograph (XBT)', 120);</v>
      </c>
    </row>
    <row r="34" spans="1:3" x14ac:dyDescent="0.25">
      <c r="A34">
        <v>61</v>
      </c>
      <c r="B34" t="s">
        <v>766</v>
      </c>
      <c r="C34" t="str">
        <f t="shared" si="0"/>
        <v>INSERT INTO CCD_GEAR (GEAR_NAME, FINSS_ID) VALUES ('Fish Traps', 61);</v>
      </c>
    </row>
    <row r="35" spans="1:3" x14ac:dyDescent="0.25">
      <c r="A35">
        <v>62</v>
      </c>
      <c r="B35" t="s">
        <v>767</v>
      </c>
      <c r="C35" t="str">
        <f t="shared" si="0"/>
        <v>INSERT INTO CCD_GEAR (GEAR_NAME, FINSS_ID) VALUES ('Flat Sweep Trawl', 62);</v>
      </c>
    </row>
    <row r="36" spans="1:3" x14ac:dyDescent="0.25">
      <c r="A36">
        <v>121</v>
      </c>
      <c r="B36" t="s">
        <v>768</v>
      </c>
      <c r="C36" t="str">
        <f t="shared" si="0"/>
        <v>INSERT INTO CCD_GEAR (GEAR_NAME, FINSS_ID) VALUES ('Fyke Net', 121);</v>
      </c>
    </row>
    <row r="37" spans="1:3" x14ac:dyDescent="0.25">
      <c r="A37">
        <v>63</v>
      </c>
      <c r="B37" t="s">
        <v>769</v>
      </c>
      <c r="C37" t="str">
        <f t="shared" si="0"/>
        <v>INSERT INTO CCD_GEAR (GEAR_NAME, FINSS_ID) VALUES ('Gillnet', 63);</v>
      </c>
    </row>
    <row r="38" spans="1:3" x14ac:dyDescent="0.25">
      <c r="A38">
        <v>6</v>
      </c>
      <c r="B38" t="s">
        <v>770</v>
      </c>
      <c r="C38" t="str">
        <f t="shared" si="0"/>
        <v>INSERT INTO CCD_GEAR (GEAR_NAME, FINSS_ID) VALUES ('Grab Sampler', 6);</v>
      </c>
    </row>
    <row r="39" spans="1:3" x14ac:dyDescent="0.25">
      <c r="A39">
        <v>64</v>
      </c>
      <c r="B39" t="s">
        <v>771</v>
      </c>
      <c r="C39" t="str">
        <f t="shared" si="0"/>
        <v>INSERT INTO CCD_GEAR (GEAR_NAME, FINSS_ID) VALUES ('Haddock Gear Selectivity Net', 64);</v>
      </c>
    </row>
    <row r="40" spans="1:3" x14ac:dyDescent="0.25">
      <c r="A40">
        <v>65</v>
      </c>
      <c r="B40" t="s">
        <v>772</v>
      </c>
      <c r="C40" t="str">
        <f t="shared" si="0"/>
        <v>INSERT INTO CCD_GEAR (GEAR_NAME, FINSS_ID) VALUES ('Handline', 65);</v>
      </c>
    </row>
    <row r="41" spans="1:3" x14ac:dyDescent="0.25">
      <c r="A41">
        <v>66</v>
      </c>
      <c r="B41" t="s">
        <v>773</v>
      </c>
      <c r="C41" t="str">
        <f t="shared" si="0"/>
        <v>INSERT INTO CCD_GEAR (GEAR_NAME, FINSS_ID) VALUES ('High-frequency Autonomous Acoustic Recording Package (HARP)', 66);</v>
      </c>
    </row>
    <row r="42" spans="1:3" x14ac:dyDescent="0.25">
      <c r="A42">
        <v>67</v>
      </c>
      <c r="B42" t="s">
        <v>774</v>
      </c>
      <c r="C42" t="str">
        <f t="shared" si="0"/>
        <v>INSERT INTO CCD_GEAR (GEAR_NAME, FINSS_ID) VALUES ('Hook and Line', 67);</v>
      </c>
    </row>
    <row r="43" spans="1:3" x14ac:dyDescent="0.25">
      <c r="A43">
        <v>7</v>
      </c>
      <c r="B43" t="s">
        <v>775</v>
      </c>
      <c r="C43" t="str">
        <f t="shared" si="0"/>
        <v>INSERT INTO CCD_GEAR (GEAR_NAME, FINSS_ID) VALUES ('Human Observation', 7);</v>
      </c>
    </row>
    <row r="44" spans="1:3" x14ac:dyDescent="0.25">
      <c r="A44">
        <v>68</v>
      </c>
      <c r="B44" t="s">
        <v>776</v>
      </c>
      <c r="C44" t="str">
        <f t="shared" si="0"/>
        <v>INSERT INTO CCD_GEAR (GEAR_NAME, FINSS_ID) VALUES ('Hydroacoustics', 68);</v>
      </c>
    </row>
    <row r="45" spans="1:3" x14ac:dyDescent="0.25">
      <c r="A45">
        <v>69</v>
      </c>
      <c r="B45" t="s">
        <v>777</v>
      </c>
      <c r="C45" t="str">
        <f t="shared" si="0"/>
        <v>INSERT INTO CCD_GEAR (GEAR_NAME, FINSS_ID) VALUES ('IBS COD Trawl', 69);</v>
      </c>
    </row>
    <row r="46" spans="1:3" x14ac:dyDescent="0.25">
      <c r="A46">
        <v>70</v>
      </c>
      <c r="B46" t="s">
        <v>778</v>
      </c>
      <c r="C46" t="str">
        <f t="shared" si="0"/>
        <v>INSERT INTO CCD_GEAR (GEAR_NAME, FINSS_ID) VALUES ('International Young Gadoid Pelagic Trawl', 70);</v>
      </c>
    </row>
    <row r="47" spans="1:3" x14ac:dyDescent="0.25">
      <c r="A47">
        <v>71</v>
      </c>
      <c r="B47" t="s">
        <v>779</v>
      </c>
      <c r="C47" t="str">
        <f t="shared" si="0"/>
        <v>INSERT INTO CCD_GEAR (GEAR_NAME, FINSS_ID) VALUES ('Issacs-Kidd Trawl', 71);</v>
      </c>
    </row>
    <row r="48" spans="1:3" x14ac:dyDescent="0.25">
      <c r="A48">
        <v>72</v>
      </c>
      <c r="B48" t="s">
        <v>780</v>
      </c>
      <c r="C48" t="str">
        <f t="shared" si="0"/>
        <v>INSERT INTO CCD_GEAR (GEAR_NAME, FINSS_ID) VALUES ('LADCP', 72);</v>
      </c>
    </row>
    <row r="49" spans="1:3" x14ac:dyDescent="0.25">
      <c r="A49">
        <v>8</v>
      </c>
      <c r="B49" t="s">
        <v>781</v>
      </c>
      <c r="C49" t="str">
        <f t="shared" si="0"/>
        <v>INSERT INTO CCD_GEAR (GEAR_NAME, FINSS_ID) VALUES ('Laser Line Scan', 8);</v>
      </c>
    </row>
    <row r="50" spans="1:3" x14ac:dyDescent="0.25">
      <c r="A50">
        <v>9</v>
      </c>
      <c r="B50" t="s">
        <v>782</v>
      </c>
      <c r="C50" t="str">
        <f t="shared" si="0"/>
        <v>INSERT INTO CCD_GEAR (GEAR_NAME, FINSS_ID) VALUES ('LIDAR', 9);</v>
      </c>
    </row>
    <row r="51" spans="1:3" x14ac:dyDescent="0.25">
      <c r="A51">
        <v>73</v>
      </c>
      <c r="B51" t="s">
        <v>783</v>
      </c>
      <c r="C51" t="str">
        <f t="shared" si="0"/>
        <v>INSERT INTO CCD_GEAR (GEAR_NAME, FINSS_ID) VALUES ('Light', 73);</v>
      </c>
    </row>
    <row r="52" spans="1:3" x14ac:dyDescent="0.25">
      <c r="A52">
        <v>74</v>
      </c>
      <c r="B52" t="s">
        <v>784</v>
      </c>
      <c r="C52" t="str">
        <f t="shared" si="0"/>
        <v>INSERT INTO CCD_GEAR (GEAR_NAME, FINSS_ID) VALUES ('Lobster Trap', 74);</v>
      </c>
    </row>
    <row r="53" spans="1:3" x14ac:dyDescent="0.25">
      <c r="A53">
        <v>75</v>
      </c>
      <c r="B53" t="s">
        <v>785</v>
      </c>
      <c r="C53" t="str">
        <f t="shared" si="0"/>
        <v>INSERT INTO CCD_GEAR (GEAR_NAME, FINSS_ID) VALUES ('Lobster Trap (Fathoms Plus Style)', 75);</v>
      </c>
    </row>
    <row r="54" spans="1:3" x14ac:dyDescent="0.25">
      <c r="A54">
        <v>160</v>
      </c>
      <c r="B54" t="s">
        <v>786</v>
      </c>
      <c r="C54" t="str">
        <f t="shared" si="0"/>
        <v>INSERT INTO CCD_GEAR (GEAR_NAME, FINSS_ID) VALUES ('Long bottom longline', 160);</v>
      </c>
    </row>
    <row r="55" spans="1:3" x14ac:dyDescent="0.25">
      <c r="A55">
        <v>10</v>
      </c>
      <c r="B55" t="s">
        <v>787</v>
      </c>
      <c r="C55" t="str">
        <f t="shared" si="0"/>
        <v>INSERT INTO CCD_GEAR (GEAR_NAME, FINSS_ID) VALUES ('Longline', 10);</v>
      </c>
    </row>
    <row r="56" spans="1:3" x14ac:dyDescent="0.25">
      <c r="A56">
        <v>11</v>
      </c>
      <c r="B56" t="s">
        <v>788</v>
      </c>
      <c r="C56" t="str">
        <f t="shared" si="0"/>
        <v>INSERT INTO CCD_GEAR (GEAR_NAME, FINSS_ID) VALUES ('MANTA', 11);</v>
      </c>
    </row>
    <row r="57" spans="1:3" x14ac:dyDescent="0.25">
      <c r="A57">
        <v>77</v>
      </c>
      <c r="B57" t="s">
        <v>789</v>
      </c>
      <c r="C57" t="str">
        <f t="shared" si="0"/>
        <v>INSERT INTO CCD_GEAR (GEAR_NAME, FINSS_ID) VALUES ('Methot Trawl', 77);</v>
      </c>
    </row>
    <row r="58" spans="1:3" x14ac:dyDescent="0.25">
      <c r="A58">
        <v>12</v>
      </c>
      <c r="B58" t="s">
        <v>790</v>
      </c>
      <c r="C58" t="str">
        <f t="shared" si="0"/>
        <v>INSERT INTO CCD_GEAR (GEAR_NAME, FINSS_ID) VALUES ('Mid-water Trawl', 12);</v>
      </c>
    </row>
    <row r="59" spans="1:3" x14ac:dyDescent="0.25">
      <c r="A59">
        <v>76</v>
      </c>
      <c r="B59" t="s">
        <v>791</v>
      </c>
      <c r="C59" t="str">
        <f t="shared" si="0"/>
        <v>INSERT INTO CCD_GEAR (GEAR_NAME, FINSS_ID) VALUES ('MOCNES', 76);</v>
      </c>
    </row>
    <row r="60" spans="1:3" x14ac:dyDescent="0.25">
      <c r="A60">
        <v>26</v>
      </c>
      <c r="B60" t="s">
        <v>792</v>
      </c>
      <c r="C60" t="str">
        <f t="shared" si="0"/>
        <v>INSERT INTO CCD_GEAR (GEAR_NAME, FINSS_ID) VALUES ('MOCNESS', 26);</v>
      </c>
    </row>
    <row r="61" spans="1:3" x14ac:dyDescent="0.25">
      <c r="A61">
        <v>203</v>
      </c>
      <c r="B61" t="s">
        <v>793</v>
      </c>
      <c r="C61" t="str">
        <f t="shared" si="0"/>
        <v>INSERT INTO CCD_GEAR (GEAR_NAME, FINSS_ID) VALUES ('Modified Cobb', 203);</v>
      </c>
    </row>
    <row r="62" spans="1:3" x14ac:dyDescent="0.25">
      <c r="A62">
        <v>78</v>
      </c>
      <c r="B62" t="s">
        <v>794</v>
      </c>
      <c r="C62" t="str">
        <f t="shared" si="0"/>
        <v>INSERT INTO CCD_GEAR (GEAR_NAME, FINSS_ID) VALUES ('Monkfish Net', 78);</v>
      </c>
    </row>
    <row r="63" spans="1:3" x14ac:dyDescent="0.25">
      <c r="A63">
        <v>13</v>
      </c>
      <c r="B63" t="s">
        <v>795</v>
      </c>
      <c r="C63" t="str">
        <f t="shared" si="0"/>
        <v>INSERT INTO CCD_GEAR (GEAR_NAME, FINSS_ID) VALUES ('Moored Buoy', 13);</v>
      </c>
    </row>
    <row r="64" spans="1:3" x14ac:dyDescent="0.25">
      <c r="A64">
        <v>206</v>
      </c>
      <c r="B64" t="s">
        <v>796</v>
      </c>
      <c r="C64" t="str">
        <f t="shared" si="0"/>
        <v>INSERT INTO CCD_GEAR (GEAR_NAME, FINSS_ID) VALUES ('MOUSS', 206);</v>
      </c>
    </row>
    <row r="65" spans="1:3" x14ac:dyDescent="0.25">
      <c r="A65">
        <v>14</v>
      </c>
      <c r="B65" t="s">
        <v>797</v>
      </c>
      <c r="C65" t="str">
        <f t="shared" si="0"/>
        <v>INSERT INTO CCD_GEAR (GEAR_NAME, FINSS_ID) VALUES ('Multibeam', 14);</v>
      </c>
    </row>
    <row r="66" spans="1:3" x14ac:dyDescent="0.25">
      <c r="A66">
        <v>79</v>
      </c>
      <c r="B66" t="s">
        <v>798</v>
      </c>
      <c r="C66" t="str">
        <f t="shared" si="0"/>
        <v>INSERT INTO CCD_GEAR (GEAR_NAME, FINSS_ID) VALUES ('NEUSTON', 79);</v>
      </c>
    </row>
    <row r="67" spans="1:3" x14ac:dyDescent="0.25">
      <c r="A67">
        <v>205</v>
      </c>
      <c r="B67" t="s">
        <v>799</v>
      </c>
      <c r="C67" t="str">
        <f t="shared" ref="C67:C104" si="1">CONCATENATE("INSERT INTO CCD_GEAR (GEAR_NAME, FINSS_ID) VALUES ('", SUBSTITUTE(B67, "'", "''"), "', ", A67, ");")</f>
        <v>INSERT INTO CCD_GEAR (GEAR_NAME, FINSS_ID) VALUES ('Nordic 264 Trawl', 205);</v>
      </c>
    </row>
    <row r="68" spans="1:3" x14ac:dyDescent="0.25">
      <c r="A68">
        <v>80</v>
      </c>
      <c r="B68" t="s">
        <v>800</v>
      </c>
      <c r="C68" t="str">
        <f t="shared" si="1"/>
        <v>INSERT INTO CCD_GEAR (GEAR_NAME, FINSS_ID) VALUES ('North Atlantic Type 2 Seam Whiting Trawl', 80);</v>
      </c>
    </row>
    <row r="69" spans="1:3" x14ac:dyDescent="0.25">
      <c r="A69">
        <v>183</v>
      </c>
      <c r="B69" t="s">
        <v>801</v>
      </c>
      <c r="C69" t="str">
        <f t="shared" si="1"/>
        <v>INSERT INTO CCD_GEAR (GEAR_NAME, FINSS_ID) VALUES ('Oyster Dredge', 183);</v>
      </c>
    </row>
    <row r="70" spans="1:3" x14ac:dyDescent="0.25">
      <c r="A70">
        <v>187</v>
      </c>
      <c r="B70" t="s">
        <v>802</v>
      </c>
      <c r="C70" t="str">
        <f t="shared" si="1"/>
        <v>INSERT INTO CCD_GEAR (GEAR_NAME, FINSS_ID) VALUES ('Pelagic Longline', 187);</v>
      </c>
    </row>
    <row r="71" spans="1:3" x14ac:dyDescent="0.25">
      <c r="A71">
        <v>82</v>
      </c>
      <c r="B71" t="s">
        <v>803</v>
      </c>
      <c r="C71" t="str">
        <f t="shared" si="1"/>
        <v>INSERT INTO CCD_GEAR (GEAR_NAME, FINSS_ID) VALUES ('Photo-identification', 82);</v>
      </c>
    </row>
    <row r="72" spans="1:3" x14ac:dyDescent="0.25">
      <c r="A72">
        <v>81</v>
      </c>
      <c r="B72" t="s">
        <v>804</v>
      </c>
      <c r="C72" t="str">
        <f t="shared" si="1"/>
        <v>INSERT INTO CCD_GEAR (GEAR_NAME, FINSS_ID) VALUES ('PIT Tags', 81);</v>
      </c>
    </row>
    <row r="73" spans="1:3" x14ac:dyDescent="0.25">
      <c r="A73">
        <v>15</v>
      </c>
      <c r="B73" t="s">
        <v>805</v>
      </c>
      <c r="C73" t="str">
        <f t="shared" si="1"/>
        <v>INSERT INTO CCD_GEAR (GEAR_NAME, FINSS_ID) VALUES ('Plankton Gear', 15);</v>
      </c>
    </row>
    <row r="74" spans="1:3" x14ac:dyDescent="0.25">
      <c r="A74">
        <v>122</v>
      </c>
      <c r="B74" t="s">
        <v>806</v>
      </c>
      <c r="C74" t="str">
        <f t="shared" si="1"/>
        <v>INSERT INTO CCD_GEAR (GEAR_NAME, FINSS_ID) VALUES ('Purse Seine', 122);</v>
      </c>
    </row>
    <row r="75" spans="1:3" x14ac:dyDescent="0.25">
      <c r="A75">
        <v>83</v>
      </c>
      <c r="B75" t="s">
        <v>807</v>
      </c>
      <c r="C75" t="str">
        <f t="shared" si="1"/>
        <v>INSERT INTO CCD_GEAR (GEAR_NAME, FINSS_ID) VALUES ('Rod and Reel', 83);</v>
      </c>
    </row>
    <row r="76" spans="1:3" x14ac:dyDescent="0.25">
      <c r="A76">
        <v>16</v>
      </c>
      <c r="B76" t="s">
        <v>808</v>
      </c>
      <c r="C76" t="str">
        <f t="shared" si="1"/>
        <v>INSERT INTO CCD_GEAR (GEAR_NAME, FINSS_ID) VALUES ('ROV', 16);</v>
      </c>
    </row>
    <row r="77" spans="1:3" x14ac:dyDescent="0.25">
      <c r="A77">
        <v>84</v>
      </c>
      <c r="B77" t="s">
        <v>809</v>
      </c>
      <c r="C77" t="str">
        <f t="shared" si="1"/>
        <v>INSERT INTO CCD_GEAR (GEAR_NAME, FINSS_ID) VALUES ('Satellite-tracked Drifters', 84);</v>
      </c>
    </row>
    <row r="78" spans="1:3" x14ac:dyDescent="0.25">
      <c r="A78">
        <v>24</v>
      </c>
      <c r="B78" t="s">
        <v>810</v>
      </c>
      <c r="C78" t="str">
        <f t="shared" si="1"/>
        <v>INSERT INTO CCD_GEAR (GEAR_NAME, FINSS_ID) VALUES ('Scallop Dredge', 24);</v>
      </c>
    </row>
    <row r="79" spans="1:3" x14ac:dyDescent="0.25">
      <c r="A79">
        <v>17</v>
      </c>
      <c r="B79" t="s">
        <v>811</v>
      </c>
      <c r="C79" t="str">
        <f t="shared" si="1"/>
        <v>INSERT INTO CCD_GEAR (GEAR_NAME, FINSS_ID) VALUES ('SCUBA', 17);</v>
      </c>
    </row>
    <row r="80" spans="1:3" x14ac:dyDescent="0.25">
      <c r="A80">
        <v>85</v>
      </c>
      <c r="B80" t="s">
        <v>812</v>
      </c>
      <c r="C80" t="str">
        <f t="shared" si="1"/>
        <v>INSERT INTO CCD_GEAR (GEAR_NAME, FINSS_ID) VALUES ('Seine', 85);</v>
      </c>
    </row>
    <row r="81" spans="1:3" x14ac:dyDescent="0.25">
      <c r="A81">
        <v>104</v>
      </c>
      <c r="B81" t="s">
        <v>813</v>
      </c>
      <c r="C81" t="str">
        <f t="shared" si="1"/>
        <v>INSERT INTO CCD_GEAR (GEAR_NAME, FINSS_ID) VALUES ('Set Net', 104);</v>
      </c>
    </row>
    <row r="82" spans="1:3" x14ac:dyDescent="0.25">
      <c r="A82">
        <v>86</v>
      </c>
      <c r="B82" t="s">
        <v>814</v>
      </c>
      <c r="C82" t="str">
        <f t="shared" si="1"/>
        <v>INSERT INTO CCD_GEAR (GEAR_NAME, FINSS_ID) VALUES ('Settlement Traps', 86);</v>
      </c>
    </row>
    <row r="83" spans="1:3" x14ac:dyDescent="0.25">
      <c r="A83">
        <v>161</v>
      </c>
      <c r="B83" t="s">
        <v>815</v>
      </c>
      <c r="C83" t="str">
        <f t="shared" si="1"/>
        <v>INSERT INTO CCD_GEAR (GEAR_NAME, FINSS_ID) VALUES ('Short bottom longline', 161);</v>
      </c>
    </row>
    <row r="84" spans="1:3" x14ac:dyDescent="0.25">
      <c r="A84">
        <v>19</v>
      </c>
      <c r="B84" t="s">
        <v>816</v>
      </c>
      <c r="C84" t="str">
        <f t="shared" si="1"/>
        <v>INSERT INTO CCD_GEAR (GEAR_NAME, FINSS_ID) VALUES ('Side Scan', 19);</v>
      </c>
    </row>
    <row r="85" spans="1:3" x14ac:dyDescent="0.25">
      <c r="A85">
        <v>18</v>
      </c>
      <c r="B85" t="s">
        <v>817</v>
      </c>
      <c r="C85" t="str">
        <f t="shared" si="1"/>
        <v>INSERT INTO CCD_GEAR (GEAR_NAME, FINSS_ID) VALUES ('Single Beam', 18);</v>
      </c>
    </row>
    <row r="86" spans="1:3" x14ac:dyDescent="0.25">
      <c r="A86">
        <v>184</v>
      </c>
      <c r="B86" t="s">
        <v>818</v>
      </c>
      <c r="C86" t="str">
        <f t="shared" si="1"/>
        <v>INSERT INTO CCD_GEAR (GEAR_NAME, FINSS_ID) VALUES ('Skimmer Trawl', 184);</v>
      </c>
    </row>
    <row r="87" spans="1:3" x14ac:dyDescent="0.25">
      <c r="A87">
        <v>209</v>
      </c>
      <c r="B87" t="s">
        <v>819</v>
      </c>
      <c r="C87" t="str">
        <f t="shared" si="1"/>
        <v>INSERT INTO CCD_GEAR (GEAR_NAME, FINSS_ID) VALUES ('Snorkel/Free Dive', 209);</v>
      </c>
    </row>
    <row r="88" spans="1:3" x14ac:dyDescent="0.25">
      <c r="A88">
        <v>20</v>
      </c>
      <c r="B88" t="s">
        <v>820</v>
      </c>
      <c r="C88" t="str">
        <f t="shared" si="1"/>
        <v>INSERT INTO CCD_GEAR (GEAR_NAME, FINSS_ID) VALUES ('Sonar', 20);</v>
      </c>
    </row>
    <row r="89" spans="1:3" x14ac:dyDescent="0.25">
      <c r="A89">
        <v>102</v>
      </c>
      <c r="B89" t="s">
        <v>821</v>
      </c>
      <c r="C89" t="str">
        <f t="shared" si="1"/>
        <v>INSERT INTO CCD_GEAR (GEAR_NAME, FINSS_ID) VALUES ('Surface Longline', 102);</v>
      </c>
    </row>
    <row r="90" spans="1:3" x14ac:dyDescent="0.25">
      <c r="A90">
        <v>21</v>
      </c>
      <c r="B90" t="s">
        <v>822</v>
      </c>
      <c r="C90" t="str">
        <f t="shared" si="1"/>
        <v>INSERT INTO CCD_GEAR (GEAR_NAME, FINSS_ID) VALUES ('Surface Trawl', 21);</v>
      </c>
    </row>
    <row r="91" spans="1:3" x14ac:dyDescent="0.25">
      <c r="A91">
        <v>22</v>
      </c>
      <c r="B91" t="s">
        <v>823</v>
      </c>
      <c r="C91" t="str">
        <f t="shared" si="1"/>
        <v>INSERT INTO CCD_GEAR (GEAR_NAME, FINSS_ID) VALUES ('Tags (satellite, acoustic and others)', 22);</v>
      </c>
    </row>
    <row r="92" spans="1:3" x14ac:dyDescent="0.25">
      <c r="A92">
        <v>87</v>
      </c>
      <c r="B92" t="s">
        <v>824</v>
      </c>
      <c r="C92" t="str">
        <f t="shared" si="1"/>
        <v>INSERT INTO CCD_GEAR (GEAR_NAME, FINSS_ID) VALUES ('Temp Logger', 87);</v>
      </c>
    </row>
    <row r="93" spans="1:3" x14ac:dyDescent="0.25">
      <c r="A93">
        <v>88</v>
      </c>
      <c r="B93" t="s">
        <v>825</v>
      </c>
      <c r="C93" t="str">
        <f t="shared" si="1"/>
        <v>INSERT INTO CCD_GEAR (GEAR_NAME, FINSS_ID) VALUES ('Temperature Depth Recorders (TDRs)', 88);</v>
      </c>
    </row>
    <row r="94" spans="1:3" x14ac:dyDescent="0.25">
      <c r="A94">
        <v>188</v>
      </c>
      <c r="B94" t="s">
        <v>826</v>
      </c>
      <c r="C94" t="str">
        <f t="shared" si="1"/>
        <v>INSERT INTO CCD_GEAR (GEAR_NAME, FINSS_ID) VALUES ('Throw Trap', 188);</v>
      </c>
    </row>
    <row r="95" spans="1:3" x14ac:dyDescent="0.25">
      <c r="A95">
        <v>89</v>
      </c>
      <c r="B95" t="s">
        <v>827</v>
      </c>
      <c r="C95" t="str">
        <f t="shared" si="1"/>
        <v>INSERT INTO CCD_GEAR (GEAR_NAME, FINSS_ID) VALUES ('Towboards', 89);</v>
      </c>
    </row>
    <row r="96" spans="1:3" x14ac:dyDescent="0.25">
      <c r="A96">
        <v>90</v>
      </c>
      <c r="B96" t="s">
        <v>828</v>
      </c>
      <c r="C96" t="str">
        <f t="shared" si="1"/>
        <v>INSERT INTO CCD_GEAR (GEAR_NAME, FINSS_ID) VALUES ('Towed Hydrophone Array', 90);</v>
      </c>
    </row>
    <row r="97" spans="1:3" x14ac:dyDescent="0.25">
      <c r="A97">
        <v>91</v>
      </c>
      <c r="B97" t="s">
        <v>829</v>
      </c>
      <c r="C97" t="str">
        <f t="shared" si="1"/>
        <v>INSERT INTO CCD_GEAR (GEAR_NAME, FINSS_ID) VALUES ('Towed Optical Assessent Device (TOAD)', 91);</v>
      </c>
    </row>
    <row r="98" spans="1:3" x14ac:dyDescent="0.25">
      <c r="A98">
        <v>181</v>
      </c>
      <c r="B98" t="s">
        <v>830</v>
      </c>
      <c r="C98" t="str">
        <f t="shared" si="1"/>
        <v>INSERT INTO CCD_GEAR (GEAR_NAME, FINSS_ID) VALUES ('Trammel Net', 181);</v>
      </c>
    </row>
    <row r="99" spans="1:3" x14ac:dyDescent="0.25">
      <c r="A99">
        <v>92</v>
      </c>
      <c r="B99" t="s">
        <v>831</v>
      </c>
      <c r="C99" t="str">
        <f t="shared" si="1"/>
        <v>INSERT INTO CCD_GEAR (GEAR_NAME, FINSS_ID) VALUES ('Trawl', 92);</v>
      </c>
    </row>
    <row r="100" spans="1:3" x14ac:dyDescent="0.25">
      <c r="A100">
        <v>202</v>
      </c>
      <c r="B100" t="s">
        <v>832</v>
      </c>
      <c r="C100" t="str">
        <f t="shared" si="1"/>
        <v>INSERT INTO CCD_GEAR (GEAR_NAME, FINSS_ID) VALUES ('Troll', 202);</v>
      </c>
    </row>
    <row r="101" spans="1:3" x14ac:dyDescent="0.25">
      <c r="A101">
        <v>23</v>
      </c>
      <c r="B101" t="s">
        <v>833</v>
      </c>
      <c r="C101" t="str">
        <f t="shared" si="1"/>
        <v>INSERT INTO CCD_GEAR (GEAR_NAME, FINSS_ID) VALUES ('Video Arrays', 23);</v>
      </c>
    </row>
    <row r="102" spans="1:3" x14ac:dyDescent="0.25">
      <c r="A102">
        <v>100</v>
      </c>
      <c r="B102" t="s">
        <v>834</v>
      </c>
      <c r="C102" t="str">
        <f t="shared" si="1"/>
        <v>INSERT INTO CCD_GEAR (GEAR_NAME, FINSS_ID) VALUES ('Visual Census', 100);</v>
      </c>
    </row>
    <row r="103" spans="1:3" x14ac:dyDescent="0.25">
      <c r="A103">
        <v>185</v>
      </c>
      <c r="B103" t="s">
        <v>835</v>
      </c>
      <c r="C103" t="str">
        <f t="shared" si="1"/>
        <v>INSERT INTO CCD_GEAR (GEAR_NAME, FINSS_ID) VALUES ('Witham Collector', 185);</v>
      </c>
    </row>
    <row r="104" spans="1:3" x14ac:dyDescent="0.25">
      <c r="A104">
        <v>27</v>
      </c>
      <c r="B104" t="s">
        <v>836</v>
      </c>
      <c r="C104" t="str">
        <f t="shared" si="1"/>
        <v>INSERT INTO CCD_GEAR (GEAR_NAME, FINSS_ID) VALUES ('Others', 27);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0"/>
  <sheetViews>
    <sheetView topLeftCell="A323" workbookViewId="0">
      <selection activeCell="C2" sqref="C2:C360"/>
    </sheetView>
  </sheetViews>
  <sheetFormatPr defaultRowHeight="15" x14ac:dyDescent="0.25"/>
  <cols>
    <col min="2" max="2" width="120.42578125" bestFit="1" customWidth="1"/>
  </cols>
  <sheetData>
    <row r="1" spans="1:3" x14ac:dyDescent="0.25">
      <c r="A1" t="s">
        <v>431</v>
      </c>
      <c r="B1" t="s">
        <v>432</v>
      </c>
      <c r="C1" t="s">
        <v>1714</v>
      </c>
    </row>
    <row r="2" spans="1:3" x14ac:dyDescent="0.25">
      <c r="A2">
        <v>601</v>
      </c>
      <c r="B2" t="s">
        <v>1062</v>
      </c>
      <c r="C2" t="str">
        <f>CONCATENATE("INSERT INTO CCD_STD_SVY_NAMES (STD_SVY_NAME, FINSS_ID) VALUES ('", SUBSTITUTE(B2, "'", "''"), "', ", A2, ");")</f>
        <v>INSERT INTO CCD_STD_SVY_NAMES (STD_SVY_NAME, FINSS_ID) VALUES ('Acoustical Environment of Three Stations at Riley''s Hump', 601);</v>
      </c>
    </row>
    <row r="3" spans="1:3" x14ac:dyDescent="0.25">
      <c r="A3">
        <v>1773</v>
      </c>
      <c r="B3" t="s">
        <v>1063</v>
      </c>
      <c r="C3" t="str">
        <f t="shared" ref="C3:C66" si="0">CONCATENATE("INSERT INTO CCD_STD_SVY_NAMES (STD_SVY_NAME, FINSS_ID) VALUES ('", SUBSTITUTE(B3, "'", "''"), "', ", A3, ");")</f>
        <v>INSERT INTO CCD_STD_SVY_NAMES (STD_SVY_NAME, FINSS_ID) VALUES ('Alaska Harbor Seal Ecology', 1773);</v>
      </c>
    </row>
    <row r="4" spans="1:3" x14ac:dyDescent="0.25">
      <c r="A4">
        <v>1774</v>
      </c>
      <c r="B4" t="s">
        <v>1064</v>
      </c>
      <c r="C4" t="str">
        <f t="shared" si="0"/>
        <v>INSERT INTO CCD_STD_SVY_NAMES (STD_SVY_NAME, FINSS_ID) VALUES ('Alaska Integrated Seafloor Habitat Mapping', 1774);</v>
      </c>
    </row>
    <row r="5" spans="1:3" x14ac:dyDescent="0.25">
      <c r="A5">
        <v>11</v>
      </c>
      <c r="B5" t="s">
        <v>1065</v>
      </c>
      <c r="C5" t="str">
        <f t="shared" si="0"/>
        <v>INSERT INTO CCD_STD_SVY_NAMES (STD_SVY_NAME, FINSS_ID) VALUES ('Aleutian Island Groundfish Bottom Trawl', 11);</v>
      </c>
    </row>
    <row r="6" spans="1:3" x14ac:dyDescent="0.25">
      <c r="A6">
        <v>1416</v>
      </c>
      <c r="B6" t="s">
        <v>1066</v>
      </c>
      <c r="C6" t="str">
        <f t="shared" si="0"/>
        <v>INSERT INTO CCD_STD_SVY_NAMES (STD_SVY_NAME, FINSS_ID) VALUES ('Aleutian Island Harbor Seal Ecology', 1416);</v>
      </c>
    </row>
    <row r="7" spans="1:3" x14ac:dyDescent="0.25">
      <c r="A7">
        <v>1401</v>
      </c>
      <c r="B7" s="5" t="s">
        <v>1067</v>
      </c>
      <c r="C7" t="str">
        <f t="shared" si="0"/>
        <v>INSERT INTO CCD_STD_SVY_NAMES (STD_SVY_NAME, FINSS_ID) VALUES ('Aleutian Islands Deep Coral and Sponge Communities Mapping', 1401);</v>
      </c>
    </row>
    <row r="8" spans="1:3" x14ac:dyDescent="0.25">
      <c r="A8">
        <v>2122</v>
      </c>
      <c r="B8" t="s">
        <v>1068</v>
      </c>
      <c r="C8" t="str">
        <f t="shared" si="0"/>
        <v>INSERT INTO CCD_STD_SVY_NAMES (STD_SVY_NAME, FINSS_ID) VALUES ('Aleutian Islands Steller Sea Lion Vital Rates Studies', 2122);</v>
      </c>
    </row>
    <row r="9" spans="1:3" x14ac:dyDescent="0.25">
      <c r="A9">
        <v>12</v>
      </c>
      <c r="B9" t="s">
        <v>1069</v>
      </c>
      <c r="C9" t="str">
        <f t="shared" si="0"/>
        <v>INSERT INTO CCD_STD_SVY_NAMES (STD_SVY_NAME, FINSS_ID) VALUES ('Aleutian Islands/Bering Sea Killer Whale', 12);</v>
      </c>
    </row>
    <row r="10" spans="1:3" x14ac:dyDescent="0.25">
      <c r="A10">
        <v>949</v>
      </c>
      <c r="B10" t="s">
        <v>1070</v>
      </c>
      <c r="C10" t="str">
        <f t="shared" si="0"/>
        <v>INSERT INTO CCD_STD_SVY_NAMES (STD_SVY_NAME, FINSS_ID) VALUES ('American Eel Fyke Net Survey (GADNR)', 949);</v>
      </c>
    </row>
    <row r="11" spans="1:3" x14ac:dyDescent="0.25">
      <c r="A11">
        <v>950</v>
      </c>
      <c r="B11" t="s">
        <v>1071</v>
      </c>
      <c r="C11" t="str">
        <f t="shared" si="0"/>
        <v>INSERT INTO CCD_STD_SVY_NAMES (STD_SVY_NAME, FINSS_ID) VALUES ('American Eel Fyke Net Survey (SCDNR)', 950);</v>
      </c>
    </row>
    <row r="12" spans="1:3" x14ac:dyDescent="0.25">
      <c r="A12">
        <v>1431</v>
      </c>
      <c r="B12" t="s">
        <v>1072</v>
      </c>
      <c r="C12" t="str">
        <f t="shared" si="0"/>
        <v>INSERT INTO CCD_STD_SVY_NAMES (STD_SVY_NAME, FINSS_ID) VALUES ('American Samoa Cetacean and Ecosystem Assessment Survey', 1431);</v>
      </c>
    </row>
    <row r="13" spans="1:3" x14ac:dyDescent="0.25">
      <c r="A13">
        <v>1425</v>
      </c>
      <c r="B13" t="s">
        <v>1073</v>
      </c>
      <c r="C13" t="str">
        <f t="shared" si="0"/>
        <v>INSERT INTO CCD_STD_SVY_NAMES (STD_SVY_NAME, FINSS_ID) VALUES ('American Samoa Insular Bottomfish Survey', 1425);</v>
      </c>
    </row>
    <row r="14" spans="1:3" x14ac:dyDescent="0.25">
      <c r="A14">
        <v>769</v>
      </c>
      <c r="B14" t="s">
        <v>1074</v>
      </c>
      <c r="C14" t="str">
        <f t="shared" si="0"/>
        <v>INSERT INTO CCD_STD_SVY_NAMES (STD_SVY_NAME, FINSS_ID) VALUES ('American Samoa Insular Reef Fish Survey', 769);</v>
      </c>
    </row>
    <row r="15" spans="1:3" x14ac:dyDescent="0.25">
      <c r="A15">
        <v>2043</v>
      </c>
      <c r="B15" t="s">
        <v>1075</v>
      </c>
      <c r="C15" t="str">
        <f t="shared" si="0"/>
        <v>INSERT INTO CCD_STD_SVY_NAMES (STD_SVY_NAME, FINSS_ID) VALUES ('American Samoa Life History Bio-sampling', 2043);</v>
      </c>
    </row>
    <row r="16" spans="1:3" x14ac:dyDescent="0.25">
      <c r="A16">
        <v>1984</v>
      </c>
      <c r="B16" s="5" t="s">
        <v>1076</v>
      </c>
      <c r="C16" t="str">
        <f t="shared" si="0"/>
        <v>INSERT INTO CCD_STD_SVY_NAMES (STD_SVY_NAME, FINSS_ID) VALUES ('American Samoa Ocean Acidification Process Cruise - National Coral Reef Conservation Program', 1984);</v>
      </c>
    </row>
    <row r="17" spans="1:3" x14ac:dyDescent="0.25">
      <c r="A17">
        <v>1422</v>
      </c>
      <c r="B17" s="5" t="s">
        <v>1077</v>
      </c>
      <c r="C17" t="str">
        <f t="shared" si="0"/>
        <v>INSERT INTO CCD_STD_SVY_NAMES (STD_SVY_NAME, FINSS_ID) VALUES ('American Samoa Reef Assessment and Monitoring Program (ASRAMP) - National Coral Reef Monitoring Program (NCRMP)', 1422);</v>
      </c>
    </row>
    <row r="18" spans="1:3" x14ac:dyDescent="0.25">
      <c r="A18">
        <v>951</v>
      </c>
      <c r="B18" t="s">
        <v>1078</v>
      </c>
      <c r="C18" t="str">
        <f t="shared" si="0"/>
        <v>INSERT INTO CCD_STD_SVY_NAMES (STD_SVY_NAME, FINSS_ID) VALUES ('American Shad Drift Gillnet Survey (SCDRN)', 951);</v>
      </c>
    </row>
    <row r="19" spans="1:3" x14ac:dyDescent="0.25">
      <c r="A19">
        <v>1088</v>
      </c>
      <c r="B19" t="s">
        <v>1079</v>
      </c>
      <c r="C19" t="str">
        <f t="shared" si="0"/>
        <v>INSERT INTO CCD_STD_SVY_NAMES (STD_SVY_NAME, FINSS_ID) VALUES ('Arctic Integrated Ecosystem Survey', 1088);</v>
      </c>
    </row>
    <row r="20" spans="1:3" x14ac:dyDescent="0.25">
      <c r="A20">
        <v>2118</v>
      </c>
      <c r="B20" t="s">
        <v>1080</v>
      </c>
      <c r="C20" t="str">
        <f t="shared" si="0"/>
        <v>INSERT INTO CCD_STD_SVY_NAMES (STD_SVY_NAME, FINSS_ID) VALUES ('Arctic Whale Ecology Study (ARCWEST)', 2118);</v>
      </c>
    </row>
    <row r="21" spans="1:3" x14ac:dyDescent="0.25">
      <c r="A21">
        <v>1128</v>
      </c>
      <c r="B21" t="s">
        <v>1081</v>
      </c>
      <c r="C21" t="str">
        <f t="shared" si="0"/>
        <v>INSERT INTO CCD_STD_SVY_NAMES (STD_SVY_NAME, FINSS_ID) VALUES ('Atlantic Herring Acoustic Survey', 1128);</v>
      </c>
    </row>
    <row r="22" spans="1:3" x14ac:dyDescent="0.25">
      <c r="A22">
        <v>1362</v>
      </c>
      <c r="B22" t="s">
        <v>1082</v>
      </c>
      <c r="C22" t="str">
        <f t="shared" si="0"/>
        <v>INSERT INTO CCD_STD_SVY_NAMES (STD_SVY_NAME, FINSS_ID) VALUES ('Atlantic Herring Hydroacoustic_Fall', 1362);</v>
      </c>
    </row>
    <row r="23" spans="1:3" x14ac:dyDescent="0.25">
      <c r="A23">
        <v>745</v>
      </c>
      <c r="B23" t="s">
        <v>1083</v>
      </c>
      <c r="C23" t="str">
        <f t="shared" si="0"/>
        <v>INSERT INTO CCD_STD_SVY_NAMES (STD_SVY_NAME, FINSS_ID) VALUES ('Atlantic Marine Assessment Program for Protected Species (AMAPPS) Cetacean and Turtle Abundance', 745);</v>
      </c>
    </row>
    <row r="24" spans="1:3" x14ac:dyDescent="0.25">
      <c r="A24">
        <v>127</v>
      </c>
      <c r="B24" t="s">
        <v>1084</v>
      </c>
      <c r="C24" t="str">
        <f t="shared" si="0"/>
        <v>INSERT INTO CCD_STD_SVY_NAMES (STD_SVY_NAME, FINSS_ID) VALUES ('Atlantic Striped Bass Tagging Bottom Trawl Survey (USFWS)', 127);</v>
      </c>
    </row>
    <row r="25" spans="1:3" x14ac:dyDescent="0.25">
      <c r="A25">
        <v>83</v>
      </c>
      <c r="B25" t="s">
        <v>1085</v>
      </c>
      <c r="C25" t="str">
        <f t="shared" si="0"/>
        <v>INSERT INTO CCD_STD_SVY_NAMES (STD_SVY_NAME, FINSS_ID) VALUES ('Atlantic Surf Clam &amp;amp; Ocean Quahog Dredge', 83);</v>
      </c>
    </row>
    <row r="26" spans="1:3" x14ac:dyDescent="0.25">
      <c r="A26">
        <v>1407</v>
      </c>
      <c r="B26" t="s">
        <v>1086</v>
      </c>
      <c r="C26" t="str">
        <f t="shared" si="0"/>
        <v>INSERT INTO CCD_STD_SVY_NAMES (STD_SVY_NAME, FINSS_ID) VALUES ('BASIS Northern Bering Sea', 1407);</v>
      </c>
    </row>
    <row r="27" spans="1:3" x14ac:dyDescent="0.25">
      <c r="A27">
        <v>2120</v>
      </c>
      <c r="B27" t="s">
        <v>1087</v>
      </c>
      <c r="C27" t="str">
        <f t="shared" si="0"/>
        <v>INSERT INTO CCD_STD_SVY_NAMES (STD_SVY_NAME, FINSS_ID) VALUES ('BASIS/FOCI Southeastern  Bering Sea', 2120);</v>
      </c>
    </row>
    <row r="28" spans="1:3" x14ac:dyDescent="0.25">
      <c r="A28">
        <v>15</v>
      </c>
      <c r="B28" t="s">
        <v>1088</v>
      </c>
      <c r="C28" t="str">
        <f t="shared" si="0"/>
        <v>INSERT INTO CCD_STD_SVY_NAMES (STD_SVY_NAME, FINSS_ID) VALUES ('BASIS_Fall', 15);</v>
      </c>
    </row>
    <row r="29" spans="1:3" x14ac:dyDescent="0.25">
      <c r="A29">
        <v>2971</v>
      </c>
      <c r="B29" t="s">
        <v>1089</v>
      </c>
      <c r="C29" t="str">
        <f t="shared" si="0"/>
        <v>INSERT INTO CCD_STD_SVY_NAMES (STD_SVY_NAME, FINSS_ID) VALUES ('BFISH', 2971);</v>
      </c>
    </row>
    <row r="30" spans="1:3" x14ac:dyDescent="0.25">
      <c r="A30">
        <v>2607</v>
      </c>
      <c r="B30" t="s">
        <v>1090</v>
      </c>
      <c r="C30" t="str">
        <f t="shared" si="0"/>
        <v>INSERT INTO CCD_STD_SVY_NAMES (STD_SVY_NAME, FINSS_ID) VALUES ('BRD Testing', 2607);</v>
      </c>
    </row>
    <row r="31" spans="1:3" x14ac:dyDescent="0.25">
      <c r="A31">
        <v>954</v>
      </c>
      <c r="B31" t="s">
        <v>1091</v>
      </c>
      <c r="C31" t="str">
        <f t="shared" si="0"/>
        <v>INSERT INTO CCD_STD_SVY_NAMES (STD_SVY_NAME, FINSS_ID) VALUES ('Beaufort Bridgenet Plankton Survey', 954);</v>
      </c>
    </row>
    <row r="32" spans="1:3" x14ac:dyDescent="0.25">
      <c r="A32">
        <v>1764</v>
      </c>
      <c r="B32" t="s">
        <v>1092</v>
      </c>
      <c r="C32" t="str">
        <f t="shared" si="0"/>
        <v>INSERT INTO CCD_STD_SVY_NAMES (STD_SVY_NAME, FINSS_ID) VALUES ('Benthic Habitat characterization and mapping', 1764);</v>
      </c>
    </row>
    <row r="33" spans="1:3" x14ac:dyDescent="0.25">
      <c r="A33">
        <v>45</v>
      </c>
      <c r="B33" t="s">
        <v>1093</v>
      </c>
      <c r="C33" t="str">
        <f t="shared" si="0"/>
        <v>INSERT INTO CCD_STD_SVY_NAMES (STD_SVY_NAME, FINSS_ID) VALUES ('Bering Sea Biennial Walleye Pollock Accoustic_Summer', 45);</v>
      </c>
    </row>
    <row r="34" spans="1:3" x14ac:dyDescent="0.25">
      <c r="A34">
        <v>347</v>
      </c>
      <c r="B34" t="s">
        <v>1094</v>
      </c>
      <c r="C34" t="str">
        <f t="shared" si="0"/>
        <v>INSERT INTO CCD_STD_SVY_NAMES (STD_SVY_NAME, FINSS_ID) VALUES ('Bering Sea Eco-FOCI  Ichthyoplankton_Spring', 347);</v>
      </c>
    </row>
    <row r="35" spans="1:3" x14ac:dyDescent="0.25">
      <c r="A35">
        <v>2189</v>
      </c>
      <c r="B35" t="s">
        <v>1095</v>
      </c>
      <c r="C35" t="str">
        <f t="shared" si="0"/>
        <v>INSERT INTO CCD_STD_SVY_NAMES (STD_SVY_NAME, FINSS_ID) VALUES ('Bering Sea Moorings and Zooplankton Survey_Spring (PMEL)', 2189);</v>
      </c>
    </row>
    <row r="36" spans="1:3" x14ac:dyDescent="0.25">
      <c r="A36">
        <v>1402</v>
      </c>
      <c r="B36" t="s">
        <v>1096</v>
      </c>
      <c r="C36" t="str">
        <f t="shared" si="0"/>
        <v>INSERT INTO CCD_STD_SVY_NAMES (STD_SVY_NAME, FINSS_ID) VALUES ('Bering Sea Shelf FISHPAC Essential Fish Habitat Mapping', 1402);</v>
      </c>
    </row>
    <row r="37" spans="1:3" x14ac:dyDescent="0.25">
      <c r="A37">
        <v>1403</v>
      </c>
      <c r="B37" t="s">
        <v>1097</v>
      </c>
      <c r="C37" t="str">
        <f t="shared" si="0"/>
        <v>INSERT INTO CCD_STD_SVY_NAMES (STD_SVY_NAME, FINSS_ID) VALUES ('Bering-Chukchi CAEP Sea Large Whale', 1403);</v>
      </c>
    </row>
    <row r="38" spans="1:3" x14ac:dyDescent="0.25">
      <c r="A38">
        <v>965</v>
      </c>
      <c r="B38" t="s">
        <v>1098</v>
      </c>
      <c r="C38" t="str">
        <f t="shared" si="0"/>
        <v>INSERT INTO CCD_STD_SVY_NAMES (STD_SVY_NAME, FINSS_ID) VALUES ('Biloxi Bay Beam Trawl Survey (MDMR)', 965);</v>
      </c>
    </row>
    <row r="39" spans="1:3" x14ac:dyDescent="0.25">
      <c r="A39">
        <v>966</v>
      </c>
      <c r="B39" t="s">
        <v>1099</v>
      </c>
      <c r="C39" t="str">
        <f t="shared" si="0"/>
        <v>INSERT INTO CCD_STD_SVY_NAMES (STD_SVY_NAME, FINSS_ID) VALUES ('Biloxi Bay Seine Survey (MDMR)', 966);</v>
      </c>
    </row>
    <row r="40" spans="1:3" x14ac:dyDescent="0.25">
      <c r="A40">
        <v>1744</v>
      </c>
      <c r="B40" t="s">
        <v>1100</v>
      </c>
      <c r="C40" t="str">
        <f t="shared" si="0"/>
        <v>INSERT INTO CCD_STD_SVY_NAMES (STD_SVY_NAME, FINSS_ID) VALUES ('Bluefin Tuna Slope Sea Longline Survey', 1744);</v>
      </c>
    </row>
    <row r="41" spans="1:3" x14ac:dyDescent="0.25">
      <c r="A41">
        <v>1745</v>
      </c>
      <c r="B41" t="s">
        <v>1101</v>
      </c>
      <c r="C41" t="str">
        <f t="shared" si="0"/>
        <v>INSERT INTO CCD_STD_SVY_NAMES (STD_SVY_NAME, FINSS_ID) VALUES ('Bluefin Tuna Slope Sea Survey', 1745);</v>
      </c>
    </row>
    <row r="42" spans="1:3" x14ac:dyDescent="0.25">
      <c r="A42">
        <v>1404</v>
      </c>
      <c r="B42" t="s">
        <v>1102</v>
      </c>
      <c r="C42" t="str">
        <f t="shared" si="0"/>
        <v>INSERT INTO CCD_STD_SVY_NAMES (STD_SVY_NAME, FINSS_ID) VALUES ('Bogoslof Island Northern fur Seal (AEPNFS) Population', 1404);</v>
      </c>
    </row>
    <row r="43" spans="1:3" x14ac:dyDescent="0.25">
      <c r="A43">
        <v>81</v>
      </c>
      <c r="B43" t="s">
        <v>1103</v>
      </c>
      <c r="C43" t="str">
        <f t="shared" si="0"/>
        <v>INSERT INTO CCD_STD_SVY_NAMES (STD_SVY_NAME, FINSS_ID) VALUES ('Bottom Trawl Survey_Fall', 81);</v>
      </c>
    </row>
    <row r="44" spans="1:3" x14ac:dyDescent="0.25">
      <c r="A44">
        <v>82</v>
      </c>
      <c r="B44" t="s">
        <v>1104</v>
      </c>
      <c r="C44" t="str">
        <f t="shared" si="0"/>
        <v>INSERT INTO CCD_STD_SVY_NAMES (STD_SVY_NAME, FINSS_ID) VALUES ('Bottom Trawl Survey_Spring', 82);</v>
      </c>
    </row>
    <row r="45" spans="1:3" x14ac:dyDescent="0.25">
      <c r="A45">
        <v>520</v>
      </c>
      <c r="B45" t="s">
        <v>1105</v>
      </c>
      <c r="C45" t="str">
        <f t="shared" si="0"/>
        <v>INSERT INTO CCD_STD_SVY_NAMES (STD_SVY_NAME, FINSS_ID) VALUES ('Bottom Trawl Survey_Winter', 520);</v>
      </c>
    </row>
    <row r="46" spans="1:3" x14ac:dyDescent="0.25">
      <c r="A46">
        <v>782</v>
      </c>
      <c r="B46" t="s">
        <v>1106</v>
      </c>
      <c r="C46" t="str">
        <f t="shared" si="0"/>
        <v>INSERT INTO CCD_STD_SVY_NAMES (STD_SVY_NAME, FINSS_ID) VALUES ('COASTSPAN (state)', 782);</v>
      </c>
    </row>
    <row r="47" spans="1:3" x14ac:dyDescent="0.25">
      <c r="A47">
        <v>63</v>
      </c>
      <c r="B47" t="s">
        <v>1107</v>
      </c>
      <c r="C47" t="str">
        <f t="shared" si="0"/>
        <v>INSERT INTO CCD_STD_SVY_NAMES (STD_SVY_NAME, FINSS_ID) VALUES ('COOPERATIVE RESEARCH SURVEY - GEAR SELECTIVITY STUDY', 63);</v>
      </c>
    </row>
    <row r="48" spans="1:3" x14ac:dyDescent="0.25">
      <c r="A48">
        <v>64</v>
      </c>
      <c r="B48" t="s">
        <v>1108</v>
      </c>
      <c r="C48" t="str">
        <f t="shared" si="0"/>
        <v>INSERT INTO CCD_STD_SVY_NAMES (STD_SVY_NAME, FINSS_ID) VALUES ('COOPERATIVE RESEARCH SURVEY - GOOSEFISH', 64);</v>
      </c>
    </row>
    <row r="49" spans="1:3" x14ac:dyDescent="0.25">
      <c r="A49">
        <v>65</v>
      </c>
      <c r="B49" t="s">
        <v>1109</v>
      </c>
      <c r="C49" t="str">
        <f t="shared" si="0"/>
        <v>INSERT INTO CCD_STD_SVY_NAMES (STD_SVY_NAME, FINSS_ID) VALUES ('COOPERATIVE RESEARCH SURVEY - IBS COD', 65);</v>
      </c>
    </row>
    <row r="50" spans="1:3" x14ac:dyDescent="0.25">
      <c r="A50">
        <v>66</v>
      </c>
      <c r="B50" t="s">
        <v>1110</v>
      </c>
      <c r="C50" t="str">
        <f t="shared" si="0"/>
        <v>INSERT INTO CCD_STD_SVY_NAMES (STD_SVY_NAME, FINSS_ID) VALUES ('COOPERATIVE RESEARCH SURVEY - IBS YELLOWTAIL', 66);</v>
      </c>
    </row>
    <row r="51" spans="1:3" x14ac:dyDescent="0.25">
      <c r="A51">
        <v>548</v>
      </c>
      <c r="B51" t="s">
        <v>1111</v>
      </c>
      <c r="C51" t="str">
        <f t="shared" si="0"/>
        <v>INSERT INTO CCD_STD_SVY_NAMES (STD_SVY_NAME, FINSS_ID) VALUES ('COOPERATIVE RESEARCH SURVEY - PAIR TRAWL', 548);</v>
      </c>
    </row>
    <row r="52" spans="1:3" x14ac:dyDescent="0.25">
      <c r="A52">
        <v>67</v>
      </c>
      <c r="B52" t="s">
        <v>1112</v>
      </c>
      <c r="C52" t="str">
        <f t="shared" si="0"/>
        <v>INSERT INTO CCD_STD_SVY_NAMES (STD_SVY_NAME, FINSS_ID) VALUES ('COOPERATIVE RESEARCH SURVEY - SURFCLAM/QUAHOG', 67);</v>
      </c>
    </row>
    <row r="53" spans="1:3" x14ac:dyDescent="0.25">
      <c r="A53">
        <v>549</v>
      </c>
      <c r="B53" t="s">
        <v>1113</v>
      </c>
      <c r="C53" t="str">
        <f t="shared" si="0"/>
        <v>INSERT INTO CCD_STD_SVY_NAMES (STD_SVY_NAME, FINSS_ID) VALUES ('COOPERATIVE RESEARCH SURVEY - TWIN TRAWL', 549);</v>
      </c>
    </row>
    <row r="54" spans="1:3" x14ac:dyDescent="0.25">
      <c r="A54">
        <v>157</v>
      </c>
      <c r="B54" t="s">
        <v>1114</v>
      </c>
      <c r="C54" t="str">
        <f t="shared" si="0"/>
        <v>INSERT INTO CCD_STD_SVY_NAMES (STD_SVY_NAME, FINSS_ID) VALUES ('CalCOFI/Sardine (Southern Portion)_Spring', 157);</v>
      </c>
    </row>
    <row r="55" spans="1:3" x14ac:dyDescent="0.25">
      <c r="A55">
        <v>158</v>
      </c>
      <c r="B55" t="s">
        <v>1115</v>
      </c>
      <c r="C55" t="str">
        <f t="shared" si="0"/>
        <v>INSERT INTO CCD_STD_SVY_NAMES (STD_SVY_NAME, FINSS_ID) VALUES ('CalCOFI_Fall', 158);</v>
      </c>
    </row>
    <row r="56" spans="1:3" x14ac:dyDescent="0.25">
      <c r="A56">
        <v>159</v>
      </c>
      <c r="B56" t="s">
        <v>1116</v>
      </c>
      <c r="C56" t="str">
        <f t="shared" si="0"/>
        <v>INSERT INTO CCD_STD_SVY_NAMES (STD_SVY_NAME, FINSS_ID) VALUES ('CalCOFI_Spring', 159);</v>
      </c>
    </row>
    <row r="57" spans="1:3" x14ac:dyDescent="0.25">
      <c r="A57">
        <v>160</v>
      </c>
      <c r="B57" t="s">
        <v>1117</v>
      </c>
      <c r="C57" t="str">
        <f t="shared" si="0"/>
        <v>INSERT INTO CCD_STD_SVY_NAMES (STD_SVY_NAME, FINSS_ID) VALUES ('CalCOFI_Summer', 160);</v>
      </c>
    </row>
    <row r="58" spans="1:3" x14ac:dyDescent="0.25">
      <c r="A58">
        <v>156</v>
      </c>
      <c r="B58" t="s">
        <v>1118</v>
      </c>
      <c r="C58" t="str">
        <f t="shared" si="0"/>
        <v>INSERT INTO CCD_STD_SVY_NAMES (STD_SVY_NAME, FINSS_ID) VALUES ('CalCOFI_Winter', 156);</v>
      </c>
    </row>
    <row r="59" spans="1:3" x14ac:dyDescent="0.25">
      <c r="A59">
        <v>1793</v>
      </c>
      <c r="B59" t="s">
        <v>1119</v>
      </c>
      <c r="C59" t="str">
        <f t="shared" si="0"/>
        <v>INSERT INTO CCD_STD_SVY_NAMES (STD_SVY_NAME, FINSS_ID) VALUES ('California Current ecosystem hake ecology and survey methods', 1793);</v>
      </c>
    </row>
    <row r="60" spans="1:3" x14ac:dyDescent="0.25">
      <c r="A60">
        <v>955</v>
      </c>
      <c r="B60" s="5" t="s">
        <v>1120</v>
      </c>
      <c r="C60" t="str">
        <f t="shared" si="0"/>
        <v>INSERT INTO CCD_STD_SVY_NAMES (STD_SVY_NAME, FINSS_ID) VALUES ('Caribbean Coral Reef Benthic Survey', 955);</v>
      </c>
    </row>
    <row r="61" spans="1:3" x14ac:dyDescent="0.25">
      <c r="A61">
        <v>956</v>
      </c>
      <c r="B61" t="s">
        <v>1121</v>
      </c>
      <c r="C61" t="str">
        <f t="shared" si="0"/>
        <v>INSERT INTO CCD_STD_SVY_NAMES (STD_SVY_NAME, FINSS_ID) VALUES ('Caribbean Plankton Recruitment Experiment Survey', 956);</v>
      </c>
    </row>
    <row r="62" spans="1:3" x14ac:dyDescent="0.25">
      <c r="A62">
        <v>957</v>
      </c>
      <c r="B62" t="s">
        <v>1122</v>
      </c>
      <c r="C62" t="str">
        <f t="shared" si="0"/>
        <v>INSERT INTO CCD_STD_SVY_NAMES (STD_SVY_NAME, FINSS_ID) VALUES ('Caribbean Reef Fish Assessment', 957);</v>
      </c>
    </row>
    <row r="63" spans="1:3" x14ac:dyDescent="0.25">
      <c r="A63">
        <v>1575</v>
      </c>
      <c r="B63" t="s">
        <v>1123</v>
      </c>
      <c r="C63" t="str">
        <f t="shared" si="0"/>
        <v>INSERT INTO CCD_STD_SVY_NAMES (STD_SVY_NAME, FINSS_ID) VALUES ('Caribbean Reef Fish Video Survey', 1575);</v>
      </c>
    </row>
    <row r="64" spans="1:3" x14ac:dyDescent="0.25">
      <c r="A64">
        <v>1772</v>
      </c>
      <c r="B64" s="5" t="s">
        <v>1124</v>
      </c>
      <c r="C64" t="str">
        <f t="shared" si="0"/>
        <v>INSERT INTO CCD_STD_SVY_NAMES (STD_SVY_NAME, FINSS_ID) VALUES ('Caribbean Southeast Deep Coral Program', 1772);</v>
      </c>
    </row>
    <row r="65" spans="1:3" x14ac:dyDescent="0.25">
      <c r="A65">
        <v>161</v>
      </c>
      <c r="B65" t="s">
        <v>1125</v>
      </c>
      <c r="C65" t="str">
        <f t="shared" si="0"/>
        <v>INSERT INTO CCD_STD_SVY_NAMES (STD_SVY_NAME, FINSS_ID) VALUES ('Central CA Rockfish', 161);</v>
      </c>
    </row>
    <row r="66" spans="1:3" x14ac:dyDescent="0.25">
      <c r="A66">
        <v>292</v>
      </c>
      <c r="B66" t="s">
        <v>1126</v>
      </c>
      <c r="C66" t="str">
        <f t="shared" si="0"/>
        <v>INSERT INTO CCD_STD_SVY_NAMES (STD_SVY_NAME, FINSS_ID) VALUES ('Central CA Shark', 292);</v>
      </c>
    </row>
    <row r="67" spans="1:3" x14ac:dyDescent="0.25">
      <c r="A67">
        <v>2119</v>
      </c>
      <c r="B67" t="s">
        <v>1127</v>
      </c>
      <c r="C67" t="str">
        <f t="shared" ref="C67:C130" si="1">CONCATENATE("INSERT INTO CCD_STD_SVY_NAMES (STD_SVY_NAME, FINSS_ID) VALUES ('", SUBSTITUTE(B67, "'", "''"), "', ", A67, ");")</f>
        <v>INSERT INTO CCD_STD_SVY_NAMES (STD_SVY_NAME, FINSS_ID) VALUES ('Cetaceans of Southeastern Alaska', 2119);</v>
      </c>
    </row>
    <row r="68" spans="1:3" x14ac:dyDescent="0.25">
      <c r="A68">
        <v>1707</v>
      </c>
      <c r="B68" t="s">
        <v>1128</v>
      </c>
      <c r="C68" t="str">
        <f t="shared" si="1"/>
        <v>INSERT INTO CCD_STD_SVY_NAMES (STD_SVY_NAME, FINSS_ID) VALUES ('Characterization of the mesopelagic ecosystem', 1707);</v>
      </c>
    </row>
    <row r="69" spans="1:3" x14ac:dyDescent="0.25">
      <c r="A69">
        <v>964</v>
      </c>
      <c r="B69" t="s">
        <v>1129</v>
      </c>
      <c r="C69" t="str">
        <f t="shared" si="1"/>
        <v>INSERT INTO CCD_STD_SVY_NAMES (STD_SVY_NAME, FINSS_ID) VALUES ('Chesapeake Bay and Coastal Virginia Bottom Longline Shark Survey (VIMS)', 964);</v>
      </c>
    </row>
    <row r="70" spans="1:3" x14ac:dyDescent="0.25">
      <c r="A70">
        <v>1249</v>
      </c>
      <c r="B70" t="s">
        <v>1130</v>
      </c>
      <c r="C70" t="str">
        <f t="shared" si="1"/>
        <v>INSERT INTO CCD_STD_SVY_NAMES (STD_SVY_NAME, FINSS_ID) VALUES ('Climate Impacts of Bluefin Tuna', 1249);</v>
      </c>
    </row>
    <row r="71" spans="1:3" x14ac:dyDescent="0.25">
      <c r="A71">
        <v>967</v>
      </c>
      <c r="B71" t="s">
        <v>1131</v>
      </c>
      <c r="C71" t="str">
        <f t="shared" si="1"/>
        <v>INSERT INTO CCD_STD_SVY_NAMES (STD_SVY_NAME, FINSS_ID) VALUES ('Coastal Finfish Gillnet Survey (MDMR)', 967);</v>
      </c>
    </row>
    <row r="72" spans="1:3" x14ac:dyDescent="0.25">
      <c r="A72">
        <v>1129</v>
      </c>
      <c r="B72" t="s">
        <v>1132</v>
      </c>
      <c r="C72" t="str">
        <f t="shared" si="1"/>
        <v>INSERT INTO CCD_STD_SVY_NAMES (STD_SVY_NAME, FINSS_ID) VALUES ('Coastal Pelagic Shark Longline', 1129);</v>
      </c>
    </row>
    <row r="73" spans="1:3" x14ac:dyDescent="0.25">
      <c r="A73">
        <v>641</v>
      </c>
      <c r="B73" t="s">
        <v>1133</v>
      </c>
      <c r="C73" t="str">
        <f t="shared" si="1"/>
        <v>INSERT INTO CCD_STD_SVY_NAMES (STD_SVY_NAME, FINSS_ID) VALUES ('Coastal Pelagic Species (CPS)_Spring', 641);</v>
      </c>
    </row>
    <row r="74" spans="1:3" x14ac:dyDescent="0.25">
      <c r="A74">
        <v>646</v>
      </c>
      <c r="B74" t="s">
        <v>1134</v>
      </c>
      <c r="C74" t="str">
        <f t="shared" si="1"/>
        <v>INSERT INTO CCD_STD_SVY_NAMES (STD_SVY_NAME, FINSS_ID) VALUES ('Coastal Pelagic Species (CPS)_Summer', 646);</v>
      </c>
    </row>
    <row r="75" spans="1:3" x14ac:dyDescent="0.25">
      <c r="A75">
        <v>1228</v>
      </c>
      <c r="B75" t="s">
        <v>1135</v>
      </c>
      <c r="C75" t="str">
        <f t="shared" si="1"/>
        <v>INSERT INTO CCD_STD_SVY_NAMES (STD_SVY_NAME, FINSS_ID) VALUES ('Collaborative Large Whale Survey (CLAWS)', 1228);</v>
      </c>
    </row>
    <row r="76" spans="1:3" x14ac:dyDescent="0.25">
      <c r="A76">
        <v>1049</v>
      </c>
      <c r="B76" t="s">
        <v>1136</v>
      </c>
      <c r="C76" t="str">
        <f t="shared" si="1"/>
        <v>INSERT INTO CCD_STD_SVY_NAMES (STD_SVY_NAME, FINSS_ID) VALUES ('Cooperative Atlantic States Shark Pupping and Nursery (COASTSPAN) Survey (DELBAY)', 1049);</v>
      </c>
    </row>
    <row r="77" spans="1:3" x14ac:dyDescent="0.25">
      <c r="A77">
        <v>1032</v>
      </c>
      <c r="B77" t="s">
        <v>1137</v>
      </c>
      <c r="C77" t="str">
        <f t="shared" si="1"/>
        <v>INSERT INTO CCD_STD_SVY_NAMES (STD_SVY_NAME, FINSS_ID) VALUES ('Cooperative Atlantic States Shark Pupping and Nursery (COASTSPAN) survey (GADNR)', 1032);</v>
      </c>
    </row>
    <row r="78" spans="1:3" x14ac:dyDescent="0.25">
      <c r="A78">
        <v>1031</v>
      </c>
      <c r="B78" t="s">
        <v>1138</v>
      </c>
      <c r="C78" t="str">
        <f t="shared" si="1"/>
        <v>INSERT INTO CCD_STD_SVY_NAMES (STD_SVY_NAME, FINSS_ID) VALUES ('Cooperative Atlantic States Shark Pupping and Nursery (COASTSPAN) survey (SCDNR)', 1031);</v>
      </c>
    </row>
    <row r="79" spans="1:3" x14ac:dyDescent="0.25">
      <c r="A79">
        <v>2165</v>
      </c>
      <c r="B79" t="s">
        <v>1139</v>
      </c>
      <c r="C79" t="str">
        <f t="shared" si="1"/>
        <v>INSERT INTO CCD_STD_SVY_NAMES (STD_SVY_NAME, FINSS_ID) VALUES ('Cooperative Research Survey - Longline', 2165);</v>
      </c>
    </row>
    <row r="80" spans="1:3" x14ac:dyDescent="0.25">
      <c r="A80">
        <v>164</v>
      </c>
      <c r="B80" t="s">
        <v>1140</v>
      </c>
      <c r="C80" t="str">
        <f t="shared" si="1"/>
        <v>INSERT INTO CCD_STD_SVY_NAMES (STD_SVY_NAME, FINSS_ID) VALUES ('Cowcod', 164);</v>
      </c>
    </row>
    <row r="81" spans="1:3" x14ac:dyDescent="0.25">
      <c r="A81">
        <v>1230</v>
      </c>
      <c r="B81" s="5" t="s">
        <v>1141</v>
      </c>
      <c r="C81" t="str">
        <f t="shared" si="1"/>
        <v>INSERT INTO CCD_STD_SVY_NAMES (STD_SVY_NAME, FINSS_ID) VALUES ('Deep Sea Coral AUV', 1230);</v>
      </c>
    </row>
    <row r="82" spans="1:3" x14ac:dyDescent="0.25">
      <c r="A82">
        <v>1229</v>
      </c>
      <c r="B82" t="s">
        <v>1142</v>
      </c>
      <c r="C82" t="str">
        <f t="shared" si="1"/>
        <v>INSERT INTO CCD_STD_SVY_NAMES (STD_SVY_NAME, FINSS_ID) VALUES ('Deep Set Longline', 1229);</v>
      </c>
    </row>
    <row r="83" spans="1:3" x14ac:dyDescent="0.25">
      <c r="A83">
        <v>521</v>
      </c>
      <c r="B83" t="s">
        <v>1143</v>
      </c>
      <c r="C83" t="str">
        <f t="shared" si="1"/>
        <v>INSERT INTO CCD_STD_SVY_NAMES (STD_SVY_NAME, FINSS_ID) VALUES ('Deep Water Horizon Oil Spill/Loop Current Survey', 521);</v>
      </c>
    </row>
    <row r="84" spans="1:3" x14ac:dyDescent="0.25">
      <c r="A84">
        <v>722</v>
      </c>
      <c r="B84" t="s">
        <v>1144</v>
      </c>
      <c r="C84" t="str">
        <f t="shared" si="1"/>
        <v>INSERT INTO CCD_STD_SVY_NAMES (STD_SVY_NAME, FINSS_ID) VALUES ('Deepwater Horizon Seafood Safety Sampling', 722);</v>
      </c>
    </row>
    <row r="85" spans="1:3" x14ac:dyDescent="0.25">
      <c r="A85">
        <v>1248</v>
      </c>
      <c r="B85" t="s">
        <v>1145</v>
      </c>
      <c r="C85" t="str">
        <f t="shared" si="1"/>
        <v>INSERT INTO CCD_STD_SVY_NAMES (STD_SVY_NAME, FINSS_ID) VALUES ('Deepwater Red Crab Assessment (NRDA)', 1248);</v>
      </c>
    </row>
    <row r="86" spans="1:3" x14ac:dyDescent="0.25">
      <c r="A86">
        <v>2125</v>
      </c>
      <c r="B86" t="s">
        <v>1146</v>
      </c>
      <c r="C86" t="str">
        <f t="shared" si="1"/>
        <v>INSERT INTO CCD_STD_SVY_NAMES (STD_SVY_NAME, FINSS_ID) VALUES ('Deepwater Rockfish Tagging', 2125);</v>
      </c>
    </row>
    <row r="87" spans="1:3" x14ac:dyDescent="0.25">
      <c r="A87">
        <v>887</v>
      </c>
      <c r="B87" t="s">
        <v>1147</v>
      </c>
      <c r="C87" t="str">
        <f t="shared" si="1"/>
        <v>INSERT INTO CCD_STD_SVY_NAMES (STD_SVY_NAME, FINSS_ID) VALUES ('Deepwater Systematics', 887);</v>
      </c>
    </row>
    <row r="88" spans="1:3" x14ac:dyDescent="0.25">
      <c r="A88">
        <v>140</v>
      </c>
      <c r="B88" t="s">
        <v>1148</v>
      </c>
      <c r="C88" t="str">
        <f t="shared" si="1"/>
        <v>INSERT INTO CCD_STD_SVY_NAMES (STD_SVY_NAME, FINSS_ID) VALUES ('Dry Tortugas Reef Fish Visual Census (RVC)', 140);</v>
      </c>
    </row>
    <row r="89" spans="1:3" x14ac:dyDescent="0.25">
      <c r="A89">
        <v>2123</v>
      </c>
      <c r="B89" t="s">
        <v>1149</v>
      </c>
      <c r="C89" t="str">
        <f t="shared" si="1"/>
        <v>INSERT INTO CCD_STD_SVY_NAMES (STD_SVY_NAME, FINSS_ID) VALUES ('EMA-FOCI Age-0 Groundfish and Salmon Recruitment Process', 2123);</v>
      </c>
    </row>
    <row r="90" spans="1:3" x14ac:dyDescent="0.25">
      <c r="A90">
        <v>1410</v>
      </c>
      <c r="B90" t="s">
        <v>1150</v>
      </c>
      <c r="C90" t="str">
        <f t="shared" si="1"/>
        <v>INSERT INTO CCD_STD_SVY_NAMES (STD_SVY_NAME, FINSS_ID) VALUES ('EMA-FOCI Larval Groundfish Assessment', 1410);</v>
      </c>
    </row>
    <row r="91" spans="1:3" x14ac:dyDescent="0.25">
      <c r="A91">
        <v>645</v>
      </c>
      <c r="B91" t="s">
        <v>1151</v>
      </c>
      <c r="C91" t="str">
        <f t="shared" si="1"/>
        <v>INSERT INTO CCD_STD_SVY_NAMES (STD_SVY_NAME, FINSS_ID) VALUES ('East Tropic Pacific (ETP) Marine Mammal', 645);</v>
      </c>
    </row>
    <row r="92" spans="1:3" x14ac:dyDescent="0.25">
      <c r="A92">
        <v>293</v>
      </c>
      <c r="B92" t="s">
        <v>1152</v>
      </c>
      <c r="C92" t="str">
        <f t="shared" si="1"/>
        <v>INSERT INTO CCD_STD_SVY_NAMES (STD_SVY_NAME, FINSS_ID) VALUES ('East Tropic Pacific (ETP) Sharks', 293);</v>
      </c>
    </row>
    <row r="93" spans="1:3" x14ac:dyDescent="0.25">
      <c r="A93">
        <v>684</v>
      </c>
      <c r="B93" t="s">
        <v>1153</v>
      </c>
      <c r="C93" t="str">
        <f t="shared" si="1"/>
        <v>INSERT INTO CCD_STD_SVY_NAMES (STD_SVY_NAME, FINSS_ID) VALUES ('Eastern Bering Sea Crab Mortality Reduction Conservation Engineering (CE) Study', 684);</v>
      </c>
    </row>
    <row r="94" spans="1:3" x14ac:dyDescent="0.25">
      <c r="A94">
        <v>13</v>
      </c>
      <c r="B94" t="s">
        <v>1154</v>
      </c>
      <c r="C94" t="str">
        <f t="shared" si="1"/>
        <v>INSERT INTO CCD_STD_SVY_NAMES (STD_SVY_NAME, FINSS_ID) VALUES ('Eastern Bering Sea Groundfish Bottom Trawl', 13);</v>
      </c>
    </row>
    <row r="95" spans="1:3" x14ac:dyDescent="0.25">
      <c r="A95">
        <v>683</v>
      </c>
      <c r="B95" t="s">
        <v>1155</v>
      </c>
      <c r="C95" t="str">
        <f t="shared" si="1"/>
        <v>INSERT INTO CCD_STD_SVY_NAMES (STD_SVY_NAME, FINSS_ID) VALUES ('Eastern Bering Sea Twin Trawl Conservation Engineering (CE) Study', 683);</v>
      </c>
    </row>
    <row r="96" spans="1:3" x14ac:dyDescent="0.25">
      <c r="A96">
        <v>21</v>
      </c>
      <c r="B96" t="s">
        <v>1156</v>
      </c>
      <c r="C96" t="str">
        <f t="shared" si="1"/>
        <v>INSERT INTO CCD_STD_SVY_NAMES (STD_SVY_NAME, FINSS_ID) VALUES ('Eastern Bering Sea Upper Continenal Slope Groundfish Bottom Trawl', 21);</v>
      </c>
    </row>
    <row r="97" spans="1:3" x14ac:dyDescent="0.25">
      <c r="A97">
        <v>1406</v>
      </c>
      <c r="B97" t="s">
        <v>1157</v>
      </c>
      <c r="C97" t="str">
        <f t="shared" si="1"/>
        <v>INSERT INTO CCD_STD_SVY_NAMES (STD_SVY_NAME, FINSS_ID) VALUES ('Eastern Gulf of Alaska BASIS_GOA Assessment', 1406);</v>
      </c>
    </row>
    <row r="98" spans="1:3" x14ac:dyDescent="0.25">
      <c r="A98">
        <v>1730</v>
      </c>
      <c r="B98" t="s">
        <v>1158</v>
      </c>
      <c r="C98" t="str">
        <f t="shared" si="1"/>
        <v>INSERT INTO CCD_STD_SVY_NAMES (STD_SVY_NAME, FINSS_ID) VALUES ('Eastern Gulf of Alaska spring sablefish', 1730);</v>
      </c>
    </row>
    <row r="99" spans="1:3" x14ac:dyDescent="0.25">
      <c r="A99">
        <v>1409</v>
      </c>
      <c r="B99" t="s">
        <v>1159</v>
      </c>
      <c r="C99" t="str">
        <f t="shared" si="1"/>
        <v>INSERT INTO CCD_STD_SVY_NAMES (STD_SVY_NAME, FINSS_ID) VALUES ('Eco-FOCI Early Life_Winter', 1409);</v>
      </c>
    </row>
    <row r="100" spans="1:3" x14ac:dyDescent="0.25">
      <c r="A100">
        <v>22</v>
      </c>
      <c r="B100" t="s">
        <v>1160</v>
      </c>
      <c r="C100" t="str">
        <f t="shared" si="1"/>
        <v>INSERT INTO CCD_STD_SVY_NAMES (STD_SVY_NAME, FINSS_ID) VALUES ('Eco-FOCI Ecosystem Observations, Larval &amp;amp; Juvenile Groundfish and Forage Fish Survey_Fall', 22);</v>
      </c>
    </row>
    <row r="101" spans="1:3" x14ac:dyDescent="0.25">
      <c r="A101">
        <v>953</v>
      </c>
      <c r="B101" t="s">
        <v>1161</v>
      </c>
      <c r="C101" t="str">
        <f t="shared" si="1"/>
        <v>INSERT INTO CCD_STD_SVY_NAMES (STD_SVY_NAME, FINSS_ID) VALUES ('Ecological Monitoring Trawl Survey (GADNR)', 953);</v>
      </c>
    </row>
    <row r="102" spans="1:3" x14ac:dyDescent="0.25">
      <c r="A102">
        <v>166</v>
      </c>
      <c r="B102" t="s">
        <v>1162</v>
      </c>
      <c r="C102" t="str">
        <f t="shared" si="1"/>
        <v>INSERT INTO CCD_STD_SVY_NAMES (STD_SVY_NAME, FINSS_ID) VALUES ('Ensential Fish Habitat (EFH) Juvenile Rockvish', 166);</v>
      </c>
    </row>
    <row r="103" spans="1:3" x14ac:dyDescent="0.25">
      <c r="A103">
        <v>958</v>
      </c>
      <c r="B103" t="s">
        <v>1163</v>
      </c>
      <c r="C103" t="str">
        <f t="shared" si="1"/>
        <v>INSERT INTO CCD_STD_SVY_NAMES (STD_SVY_NAME, FINSS_ID) VALUES ('Environmental Influences on Pink Shrimp', 958);</v>
      </c>
    </row>
    <row r="104" spans="1:3" x14ac:dyDescent="0.25">
      <c r="A104">
        <v>927</v>
      </c>
      <c r="B104" t="s">
        <v>1164</v>
      </c>
      <c r="C104" t="str">
        <f t="shared" si="1"/>
        <v>INSERT INTO CCD_STD_SVY_NAMES (STD_SVY_NAME, FINSS_ID) VALUES ('Epifaunal (small fish and macro-invertebrates) Sampling', 927);</v>
      </c>
    </row>
    <row r="105" spans="1:3" x14ac:dyDescent="0.25">
      <c r="A105">
        <v>1732</v>
      </c>
      <c r="B105" t="s">
        <v>1165</v>
      </c>
      <c r="C105" t="str">
        <f t="shared" si="1"/>
        <v>INSERT INTO CCD_STD_SVY_NAMES (STD_SVY_NAME, FINSS_ID) VALUES ('Evaluating Optical and Acoustic Advanced Technologies to Survey Pacific Coast Rockfishes', 1732);</v>
      </c>
    </row>
    <row r="106" spans="1:3" x14ac:dyDescent="0.25">
      <c r="A106">
        <v>2525</v>
      </c>
      <c r="B106" t="s">
        <v>1166</v>
      </c>
      <c r="C106" t="str">
        <f t="shared" si="1"/>
        <v>INSERT INTO CCD_STD_SVY_NAMES (STD_SVY_NAME, FINSS_ID) VALUES ('Evaluation of a multi-gear approach to conducting ecosystem focused fishery-independent surveys.', 2525);</v>
      </c>
    </row>
    <row r="107" spans="1:3" x14ac:dyDescent="0.25">
      <c r="A107">
        <v>1168</v>
      </c>
      <c r="B107" t="s">
        <v>1167</v>
      </c>
      <c r="C107" t="str">
        <f t="shared" si="1"/>
        <v>INSERT INTO CCD_STD_SVY_NAMES (STD_SVY_NAME, FINSS_ID) VALUES ('Experimental Bottom Longline Survey', 1168);</v>
      </c>
    </row>
    <row r="108" spans="1:3" x14ac:dyDescent="0.25">
      <c r="A108">
        <v>1271</v>
      </c>
      <c r="B108" t="s">
        <v>1168</v>
      </c>
      <c r="C108" t="str">
        <f t="shared" si="1"/>
        <v>INSERT INTO CCD_STD_SVY_NAMES (STD_SVY_NAME, FINSS_ID) VALUES ('Experimental Longline Survey', 1271);</v>
      </c>
    </row>
    <row r="109" spans="1:3" x14ac:dyDescent="0.25">
      <c r="A109">
        <v>2126</v>
      </c>
      <c r="B109" t="s">
        <v>1169</v>
      </c>
      <c r="C109" t="str">
        <f t="shared" si="1"/>
        <v>INSERT INTO CCD_STD_SVY_NAMES (STD_SVY_NAME, FINSS_ID) VALUES ('Field Evaluation of an Unmanned Aircraft System (UAS) for Studying Cetacean Distribution, Density, and Habitat Use in the Arctic', 2126);</v>
      </c>
    </row>
    <row r="110" spans="1:3" x14ac:dyDescent="0.25">
      <c r="A110">
        <v>230</v>
      </c>
      <c r="B110" t="s">
        <v>1170</v>
      </c>
      <c r="C110" t="str">
        <f t="shared" si="1"/>
        <v>INSERT INTO CCD_STD_SVY_NAMES (STD_SVY_NAME, FINSS_ID) VALUES ('Fish assemblages of western and southwestern Puerto Rico', 230);</v>
      </c>
    </row>
    <row r="111" spans="1:3" x14ac:dyDescent="0.25">
      <c r="A111">
        <v>783</v>
      </c>
      <c r="B111" t="s">
        <v>1171</v>
      </c>
      <c r="C111" t="str">
        <f t="shared" si="1"/>
        <v>INSERT INTO CCD_STD_SVY_NAMES (STD_SVY_NAME, FINSS_ID) VALUES ('Fisheries Observer Program Training', 783);</v>
      </c>
    </row>
    <row r="112" spans="1:3" x14ac:dyDescent="0.25">
      <c r="A112">
        <v>1469</v>
      </c>
      <c r="B112" t="s">
        <v>1172</v>
      </c>
      <c r="C112" t="str">
        <f t="shared" si="1"/>
        <v>INSERT INTO CCD_STD_SVY_NAMES (STD_SVY_NAME, FINSS_ID) VALUES ('Fisheries Oceanography - Climate Change', 1469);</v>
      </c>
    </row>
    <row r="113" spans="1:3" x14ac:dyDescent="0.25">
      <c r="A113">
        <v>1468</v>
      </c>
      <c r="B113" t="s">
        <v>1173</v>
      </c>
      <c r="C113" t="str">
        <f t="shared" si="1"/>
        <v>INSERT INTO CCD_STD_SVY_NAMES (STD_SVY_NAME, FINSS_ID) VALUES ('Fisheries Oceanography - Leeward Oahu Pelagic Ecosystem Characterization', 1468);</v>
      </c>
    </row>
    <row r="114" spans="1:3" x14ac:dyDescent="0.25">
      <c r="A114">
        <v>779</v>
      </c>
      <c r="B114" t="s">
        <v>1174</v>
      </c>
      <c r="C114" t="str">
        <f t="shared" si="1"/>
        <v>INSERT INTO CCD_STD_SVY_NAMES (STD_SVY_NAME, FINSS_ID) VALUES ('Fisheries Oceanography - North Pacific Subtropical Front Survey', 779);</v>
      </c>
    </row>
    <row r="115" spans="1:3" x14ac:dyDescent="0.25">
      <c r="A115">
        <v>546</v>
      </c>
      <c r="B115" t="s">
        <v>1175</v>
      </c>
      <c r="C115" t="str">
        <f t="shared" si="1"/>
        <v>INSERT INTO CCD_STD_SVY_NAMES (STD_SVY_NAME, FINSS_ID) VALUES ('Fisheries Oceanography - West Hawaii Integrated Ecosystem Assessment (IEA)', 546);</v>
      </c>
    </row>
    <row r="116" spans="1:3" x14ac:dyDescent="0.25">
      <c r="A116">
        <v>1405</v>
      </c>
      <c r="B116" t="s">
        <v>1176</v>
      </c>
      <c r="C116" t="str">
        <f t="shared" si="1"/>
        <v>INSERT INTO CCD_STD_SVY_NAMES (STD_SVY_NAME, FINSS_ID) VALUES ('Fishing Technology Studies to Reduce Bycatch and Habitat Effects of Fishing', 1405);</v>
      </c>
    </row>
    <row r="117" spans="1:3" x14ac:dyDescent="0.25">
      <c r="A117">
        <v>141</v>
      </c>
      <c r="B117" t="s">
        <v>1177</v>
      </c>
      <c r="C117" t="str">
        <f t="shared" si="1"/>
        <v>INSERT INTO CCD_STD_SVY_NAMES (STD_SVY_NAME, FINSS_ID) VALUES ('Florida Keys/Southeast Reef Fish Visual Census (RVC)', 141);</v>
      </c>
    </row>
    <row r="118" spans="1:3" x14ac:dyDescent="0.25">
      <c r="A118">
        <v>959</v>
      </c>
      <c r="B118" s="5" t="s">
        <v>1178</v>
      </c>
      <c r="C118" t="str">
        <f t="shared" si="1"/>
        <v>INSERT INTO CCD_STD_SVY_NAMES (STD_SVY_NAME, FINSS_ID) VALUES ('Florida/Dry Tortugas Coral Reef Benthic Survey', 959);</v>
      </c>
    </row>
    <row r="119" spans="1:3" x14ac:dyDescent="0.25">
      <c r="A119">
        <v>1418</v>
      </c>
      <c r="B119" t="s">
        <v>1179</v>
      </c>
      <c r="C119" t="str">
        <f t="shared" si="1"/>
        <v>INSERT INTO CCD_STD_SVY_NAMES (STD_SVY_NAME, FINSS_ID) VALUES ('Foraging Ecology and Health of Adult Female Steller Sea Lions (AEPSSL)', 1418);</v>
      </c>
    </row>
    <row r="120" spans="1:3" x14ac:dyDescent="0.25">
      <c r="A120">
        <v>8</v>
      </c>
      <c r="B120" t="s">
        <v>1180</v>
      </c>
      <c r="C120" t="str">
        <f t="shared" si="1"/>
        <v>INSERT INTO CCD_STD_SVY_NAMES (STD_SVY_NAME, FINSS_ID) VALUES ('GOA/EBS/AI Longline Stock Assessment Survey', 8);</v>
      </c>
    </row>
    <row r="121" spans="1:3" x14ac:dyDescent="0.25">
      <c r="A121">
        <v>1893</v>
      </c>
      <c r="B121" s="5" t="s">
        <v>1181</v>
      </c>
      <c r="C121" t="str">
        <f t="shared" si="1"/>
        <v>INSERT INTO CCD_STD_SVY_NAMES (STD_SVY_NAME, FINSS_ID) VALUES ('Guam and CNMI Ocean Acidification Process Cruise - National Coral Reef Conservation Program/National Ocean Acification Program', 1893);</v>
      </c>
    </row>
    <row r="122" spans="1:3" x14ac:dyDescent="0.25">
      <c r="A122">
        <v>1462</v>
      </c>
      <c r="B122" t="s">
        <v>1182</v>
      </c>
      <c r="C122" t="str">
        <f t="shared" si="1"/>
        <v>INSERT INTO CCD_STD_SVY_NAMES (STD_SVY_NAME, FINSS_ID) VALUES ('Guam and the Commonwealth of the Northern Mariana Islands (CNMI) Cetacean Survey', 1462);</v>
      </c>
    </row>
    <row r="123" spans="1:3" x14ac:dyDescent="0.25">
      <c r="A123">
        <v>2186</v>
      </c>
      <c r="B123" t="s">
        <v>1183</v>
      </c>
      <c r="C123" t="str">
        <f t="shared" si="1"/>
        <v>INSERT INTO CCD_STD_SVY_NAMES (STD_SVY_NAME, FINSS_ID) VALUES ('Gulf Watch Alaska Program', 2186);</v>
      </c>
    </row>
    <row r="124" spans="1:3" x14ac:dyDescent="0.25">
      <c r="A124">
        <v>2121</v>
      </c>
      <c r="B124" t="s">
        <v>1184</v>
      </c>
      <c r="C124" t="str">
        <f t="shared" si="1"/>
        <v>INSERT INTO CCD_STD_SVY_NAMES (STD_SVY_NAME, FINSS_ID) VALUES ('Gulf of Alaska - Southeast Coastal Monitoring Age-0 Groundfish and Salmon Recruitment Processes', 2121);</v>
      </c>
    </row>
    <row r="125" spans="1:3" x14ac:dyDescent="0.25">
      <c r="A125">
        <v>46</v>
      </c>
      <c r="B125" t="s">
        <v>1185</v>
      </c>
      <c r="C125" t="str">
        <f t="shared" si="1"/>
        <v>INSERT INTO CCD_STD_SVY_NAMES (STD_SVY_NAME, FINSS_ID) VALUES ('Gulf of Alaska Biennial Walleye Pollock Accoustic_Summer', 46);</v>
      </c>
    </row>
    <row r="126" spans="1:3" x14ac:dyDescent="0.25">
      <c r="A126">
        <v>23</v>
      </c>
      <c r="B126" t="s">
        <v>1186</v>
      </c>
      <c r="C126" t="str">
        <f t="shared" si="1"/>
        <v>INSERT INTO CCD_STD_SVY_NAMES (STD_SVY_NAME, FINSS_ID) VALUES ('Gulf of Alaska Eco-FOCI_Late Larval Fish', 23);</v>
      </c>
    </row>
    <row r="127" spans="1:3" x14ac:dyDescent="0.25">
      <c r="A127">
        <v>1411</v>
      </c>
      <c r="B127" t="s">
        <v>1187</v>
      </c>
      <c r="C127" t="str">
        <f t="shared" si="1"/>
        <v>INSERT INTO CCD_STD_SVY_NAMES (STD_SVY_NAME, FINSS_ID) VALUES ('Gulf of Alaska Habitat Areas of Particular Concern (HAPC)', 1411);</v>
      </c>
    </row>
    <row r="128" spans="1:3" x14ac:dyDescent="0.25">
      <c r="A128">
        <v>565</v>
      </c>
      <c r="B128" t="s">
        <v>1188</v>
      </c>
      <c r="C128" t="str">
        <f t="shared" si="1"/>
        <v>INSERT INTO CCD_STD_SVY_NAMES (STD_SVY_NAME, FINSS_ID) VALUES ('Gulf of Alaska Integrated Ecosystem Research Program (IERP)', 565);</v>
      </c>
    </row>
    <row r="129" spans="1:3" x14ac:dyDescent="0.25">
      <c r="A129">
        <v>30</v>
      </c>
      <c r="B129" t="s">
        <v>1189</v>
      </c>
      <c r="C129" t="str">
        <f t="shared" si="1"/>
        <v>INSERT INTO CCD_STD_SVY_NAMES (STD_SVY_NAME, FINSS_ID) VALUES ('Gulf of Alaska Shelf and Slope Groundfish Bottom Trawl ', 30);</v>
      </c>
    </row>
    <row r="130" spans="1:3" x14ac:dyDescent="0.25">
      <c r="A130">
        <v>1417</v>
      </c>
      <c r="B130" t="s">
        <v>1190</v>
      </c>
      <c r="C130" t="str">
        <f t="shared" si="1"/>
        <v>INSERT INTO CCD_STD_SVY_NAMES (STD_SVY_NAME, FINSS_ID) VALUES ('Gulf of Alaska Steller Sea Lion (AEPSSL) Resight', 1417);</v>
      </c>
    </row>
    <row r="131" spans="1:3" x14ac:dyDescent="0.25">
      <c r="A131">
        <v>2127</v>
      </c>
      <c r="B131" t="s">
        <v>1191</v>
      </c>
      <c r="C131" t="str">
        <f t="shared" ref="C131:C194" si="2">CONCATENATE("INSERT INTO CCD_STD_SVY_NAMES (STD_SVY_NAME, FINSS_ID) VALUES ('", SUBSTITUTE(B131, "'", "''"), "', ", A131, ");")</f>
        <v>INSERT INTO CCD_STD_SVY_NAMES (STD_SVY_NAME, FINSS_ID) VALUES ('Gulf of Alaska Steller sea lion vital rates studies', 2127);</v>
      </c>
    </row>
    <row r="132" spans="1:3" x14ac:dyDescent="0.25">
      <c r="A132">
        <v>542</v>
      </c>
      <c r="B132" t="s">
        <v>1192</v>
      </c>
      <c r="C132" t="str">
        <f t="shared" si="2"/>
        <v>INSERT INTO CCD_STD_SVY_NAMES (STD_SVY_NAME, FINSS_ID) VALUES ('Gulf of California Vaquita Expedition', 542);</v>
      </c>
    </row>
    <row r="133" spans="1:3" x14ac:dyDescent="0.25">
      <c r="A133">
        <v>1568</v>
      </c>
      <c r="B133" t="s">
        <v>1193</v>
      </c>
      <c r="C133" t="str">
        <f t="shared" si="2"/>
        <v>INSERT INTO CCD_STD_SVY_NAMES (STD_SVY_NAME, FINSS_ID) VALUES ('Gulf of Maine Bottom Longline Survey_Fall', 1568);</v>
      </c>
    </row>
    <row r="134" spans="1:3" x14ac:dyDescent="0.25">
      <c r="A134">
        <v>1604</v>
      </c>
      <c r="B134" t="s">
        <v>1194</v>
      </c>
      <c r="C134" t="str">
        <f t="shared" si="2"/>
        <v>INSERT INTO CCD_STD_SVY_NAMES (STD_SVY_NAME, FINSS_ID) VALUES ('Gulf of Maine Bottom Longline Survey_Spring', 1604);</v>
      </c>
    </row>
    <row r="135" spans="1:3" x14ac:dyDescent="0.25">
      <c r="A135">
        <v>2162</v>
      </c>
      <c r="B135" t="s">
        <v>1195</v>
      </c>
      <c r="C135" t="str">
        <f t="shared" si="2"/>
        <v>INSERT INTO CCD_STD_SVY_NAMES (STD_SVY_NAME, FINSS_ID) VALUES ('Gulf of Mexico Bryde''s Whale Trophic Ecology Study_Fall', 2162);</v>
      </c>
    </row>
    <row r="136" spans="1:3" x14ac:dyDescent="0.25">
      <c r="A136">
        <v>2931</v>
      </c>
      <c r="B136" t="s">
        <v>1196</v>
      </c>
      <c r="C136" t="str">
        <f t="shared" si="2"/>
        <v>INSERT INTO CCD_STD_SVY_NAMES (STD_SVY_NAME, FINSS_ID) VALUES ('Gulf of Mexico Bryde''s Whale Trophic Ecology Study_Summer', 2931);</v>
      </c>
    </row>
    <row r="137" spans="1:3" x14ac:dyDescent="0.25">
      <c r="A137">
        <v>1381</v>
      </c>
      <c r="B137" t="s">
        <v>1197</v>
      </c>
      <c r="C137" t="str">
        <f t="shared" si="2"/>
        <v>INSERT INTO CCD_STD_SVY_NAMES (STD_SVY_NAME, FINSS_ID) VALUES ('Gulf of Mexico Highly Migratory Species (HMS) Pelagic Longline_Winter', 1381);</v>
      </c>
    </row>
    <row r="138" spans="1:3" x14ac:dyDescent="0.25">
      <c r="A138">
        <v>138</v>
      </c>
      <c r="B138" t="s">
        <v>1198</v>
      </c>
      <c r="C138" t="str">
        <f t="shared" si="2"/>
        <v>INSERT INTO CCD_STD_SVY_NAMES (STD_SVY_NAME, FINSS_ID) VALUES ('Gulf of Mexico Pelagic Longline', 138);</v>
      </c>
    </row>
    <row r="139" spans="1:3" x14ac:dyDescent="0.25">
      <c r="A139">
        <v>231</v>
      </c>
      <c r="B139" t="s">
        <v>1199</v>
      </c>
      <c r="C139" t="str">
        <f t="shared" si="2"/>
        <v>INSERT INTO CCD_STD_SVY_NAMES (STD_SVY_NAME, FINSS_ID) VALUES ('Gulf of Mexico Shark Pupping and Nursery (GULFSPAN)', 231);</v>
      </c>
    </row>
    <row r="140" spans="1:3" x14ac:dyDescent="0.25">
      <c r="A140">
        <v>960</v>
      </c>
      <c r="B140" t="s">
        <v>1200</v>
      </c>
      <c r="C140" t="str">
        <f t="shared" si="2"/>
        <v>INSERT INTO CCD_STD_SVY_NAMES (STD_SVY_NAME, FINSS_ID) VALUES ('Gulf of Mexico Shark Pupping and Nursery (GULFSPAN) (FSU/CML)', 960);</v>
      </c>
    </row>
    <row r="141" spans="1:3" x14ac:dyDescent="0.25">
      <c r="A141">
        <v>961</v>
      </c>
      <c r="B141" t="s">
        <v>1201</v>
      </c>
      <c r="C141" t="str">
        <f t="shared" si="2"/>
        <v>INSERT INTO CCD_STD_SVY_NAMES (STD_SVY_NAME, FINSS_ID) VALUES ('Gulf of Mexico Shark Pupping and Nursery (GULFSPAN) (UHCL)', 961);</v>
      </c>
    </row>
    <row r="142" spans="1:3" x14ac:dyDescent="0.25">
      <c r="A142">
        <v>962</v>
      </c>
      <c r="B142" t="s">
        <v>1202</v>
      </c>
      <c r="C142" t="str">
        <f t="shared" si="2"/>
        <v>INSERT INTO CCD_STD_SVY_NAMES (STD_SVY_NAME, FINSS_ID) VALUES ('Gulf of Mexico Shark Pupping and Nursery (GULFSPAN) (USA/DISL)', 962);</v>
      </c>
    </row>
    <row r="143" spans="1:3" x14ac:dyDescent="0.25">
      <c r="A143">
        <v>963</v>
      </c>
      <c r="B143" t="s">
        <v>1203</v>
      </c>
      <c r="C143" t="str">
        <f t="shared" si="2"/>
        <v>INSERT INTO CCD_STD_SVY_NAMES (STD_SVY_NAME, FINSS_ID) VALUES ('Gulf of Mexico Shark Pupping and Nursery (GULFSPAN) (USM/GCRL)', 963);</v>
      </c>
    </row>
    <row r="144" spans="1:3" x14ac:dyDescent="0.25">
      <c r="A144">
        <v>744</v>
      </c>
      <c r="B144" t="s">
        <v>1204</v>
      </c>
      <c r="C144" t="str">
        <f t="shared" si="2"/>
        <v>INSERT INTO CCD_STD_SVY_NAMES (STD_SVY_NAME, FINSS_ID) VALUES ('Habitat Sea Bass', 744);</v>
      </c>
    </row>
    <row r="145" spans="1:3" x14ac:dyDescent="0.25">
      <c r="A145">
        <v>92</v>
      </c>
      <c r="B145" t="s">
        <v>1205</v>
      </c>
      <c r="C145" t="str">
        <f t="shared" si="2"/>
        <v>INSERT INTO CCD_STD_SVY_NAMES (STD_SVY_NAME, FINSS_ID) VALUES ('Hake Acoustic_Summer', 92);</v>
      </c>
    </row>
    <row r="146" spans="1:3" x14ac:dyDescent="0.25">
      <c r="A146">
        <v>768</v>
      </c>
      <c r="B146" t="s">
        <v>1206</v>
      </c>
      <c r="C146" t="str">
        <f t="shared" si="2"/>
        <v>INSERT INTO CCD_STD_SVY_NAMES (STD_SVY_NAME, FINSS_ID) VALUES ('Hawaiian Archipelago Insular', 768);</v>
      </c>
    </row>
    <row r="147" spans="1:3" x14ac:dyDescent="0.25">
      <c r="A147">
        <v>1427</v>
      </c>
      <c r="B147" t="s">
        <v>1207</v>
      </c>
      <c r="C147" t="str">
        <f t="shared" si="2"/>
        <v>INSERT INTO CCD_STD_SVY_NAMES (STD_SVY_NAME, FINSS_ID) VALUES ('Hawaiian Archipelago Insular Bottomfish Survey', 1427);</v>
      </c>
    </row>
    <row r="148" spans="1:3" x14ac:dyDescent="0.25">
      <c r="A148">
        <v>2037</v>
      </c>
      <c r="B148" t="s">
        <v>1208</v>
      </c>
      <c r="C148" t="str">
        <f t="shared" si="2"/>
        <v>INSERT INTO CCD_STD_SVY_NAMES (STD_SVY_NAME, FINSS_ID) VALUES ('Hawaiian Archipelago Insular Bottomfish Survey (Cooperative Research)', 2037);</v>
      </c>
    </row>
    <row r="149" spans="1:3" x14ac:dyDescent="0.25">
      <c r="A149">
        <v>2038</v>
      </c>
      <c r="B149" t="s">
        <v>1209</v>
      </c>
      <c r="C149" t="str">
        <f t="shared" si="2"/>
        <v>INSERT INTO CCD_STD_SVY_NAMES (STD_SVY_NAME, FINSS_ID) VALUES ('Hawaiian Archipelago Insular Reef Fish Survey', 2038);</v>
      </c>
    </row>
    <row r="150" spans="1:3" x14ac:dyDescent="0.25">
      <c r="A150">
        <v>2041</v>
      </c>
      <c r="B150" t="s">
        <v>1210</v>
      </c>
      <c r="C150" t="str">
        <f t="shared" si="2"/>
        <v>INSERT INTO CCD_STD_SVY_NAMES (STD_SVY_NAME, FINSS_ID) VALUES ('Hawaiian Archipelago Life History Bio-sampling', 2041);</v>
      </c>
    </row>
    <row r="151" spans="1:3" x14ac:dyDescent="0.25">
      <c r="A151">
        <v>1423</v>
      </c>
      <c r="B151" s="5" t="s">
        <v>1211</v>
      </c>
      <c r="C151" t="str">
        <f t="shared" si="2"/>
        <v>INSERT INTO CCD_STD_SVY_NAMES (STD_SVY_NAME, FINSS_ID) VALUES ('Hawaiian Archipelago Reef Assessment and Monitoring Program (HARAMP) - National Coral Reef Monitoring Program (NCRMP)', 1423);</v>
      </c>
    </row>
    <row r="152" spans="1:3" x14ac:dyDescent="0.25">
      <c r="A152">
        <v>1442</v>
      </c>
      <c r="B152" t="s">
        <v>1212</v>
      </c>
      <c r="C152" t="str">
        <f t="shared" si="2"/>
        <v>INSERT INTO CCD_STD_SVY_NAMES (STD_SVY_NAME, FINSS_ID) VALUES ('Hawaiian Islands: Technology for the Ecology of Cetaceans (HI-TEC)', 1442);</v>
      </c>
    </row>
    <row r="153" spans="1:3" x14ac:dyDescent="0.25">
      <c r="A153">
        <v>1463</v>
      </c>
      <c r="B153" t="s">
        <v>1213</v>
      </c>
      <c r="C153" t="str">
        <f t="shared" si="2"/>
        <v>INSERT INTO CCD_STD_SVY_NAMES (STD_SVY_NAME, FINSS_ID) VALUES ('Hawaiian Monk Seal Enhancement and Survey Cruise (HMSEAS)', 1463);</v>
      </c>
    </row>
    <row r="154" spans="1:3" x14ac:dyDescent="0.25">
      <c r="A154">
        <v>1432</v>
      </c>
      <c r="B154" t="s">
        <v>1214</v>
      </c>
      <c r="C154" t="str">
        <f t="shared" si="2"/>
        <v>INSERT INTO CCD_STD_SVY_NAMES (STD_SVY_NAME, FINSS_ID) VALUES ('Hawaiian Monk Seal Population Assessment and Recovery Activities - Deployment', 1432);</v>
      </c>
    </row>
    <row r="155" spans="1:3" x14ac:dyDescent="0.25">
      <c r="A155">
        <v>209</v>
      </c>
      <c r="B155" t="s">
        <v>1215</v>
      </c>
      <c r="C155" t="str">
        <f t="shared" si="2"/>
        <v>INSERT INTO CCD_STD_SVY_NAMES (STD_SVY_NAME, FINSS_ID) VALUES ('Hawaiian Monk Seal Population Assessment and Recovery Activities - Recovery', 209);</v>
      </c>
    </row>
    <row r="156" spans="1:3" x14ac:dyDescent="0.25">
      <c r="A156">
        <v>348</v>
      </c>
      <c r="B156" t="s">
        <v>1216</v>
      </c>
      <c r="C156" t="str">
        <f t="shared" si="2"/>
        <v>INSERT INTO CCD_STD_SVY_NAMES (STD_SVY_NAME, FINSS_ID) VALUES ('Herring Energetics', 348);</v>
      </c>
    </row>
    <row r="157" spans="1:3" x14ac:dyDescent="0.25">
      <c r="A157">
        <v>349</v>
      </c>
      <c r="B157" t="s">
        <v>1217</v>
      </c>
      <c r="C157" t="str">
        <f t="shared" si="2"/>
        <v>INSERT INTO CCD_STD_SVY_NAMES (STD_SVY_NAME, FINSS_ID) VALUES ('Humpback Whale Prey', 349);</v>
      </c>
    </row>
    <row r="158" spans="1:3" x14ac:dyDescent="0.25">
      <c r="A158">
        <v>1413</v>
      </c>
      <c r="B158" t="s">
        <v>1218</v>
      </c>
      <c r="C158" t="str">
        <f t="shared" si="2"/>
        <v>INSERT INTO CCD_STD_SVY_NAMES (STD_SVY_NAME, FINSS_ID) VALUES ('Ice Seal Ecology', 1413);</v>
      </c>
    </row>
    <row r="159" spans="1:3" x14ac:dyDescent="0.25">
      <c r="A159">
        <v>1310</v>
      </c>
      <c r="B159" t="s">
        <v>1219</v>
      </c>
      <c r="C159" t="str">
        <f t="shared" si="2"/>
        <v>INSERT INTO CCD_STD_SVY_NAMES (STD_SVY_NAME, FINSS_ID) VALUES ('In-Water Sea Turtle Research (SCDNR)', 1310);</v>
      </c>
    </row>
    <row r="160" spans="1:3" x14ac:dyDescent="0.25">
      <c r="A160">
        <v>232</v>
      </c>
      <c r="B160" t="s">
        <v>1220</v>
      </c>
      <c r="C160" t="str">
        <f t="shared" si="2"/>
        <v>INSERT INTO CCD_STD_SVY_NAMES (STD_SVY_NAME, FINSS_ID) VALUES ('InShore Shark Longline', 232);</v>
      </c>
    </row>
    <row r="161" spans="1:3" x14ac:dyDescent="0.25">
      <c r="A161">
        <v>968</v>
      </c>
      <c r="B161" t="s">
        <v>1221</v>
      </c>
      <c r="C161" t="str">
        <f t="shared" si="2"/>
        <v>INSERT INTO CCD_STD_SVY_NAMES (STD_SVY_NAME, FINSS_ID) VALUES ('Inshore Finfish Trawl Survey (MDMR)', 968);</v>
      </c>
    </row>
    <row r="162" spans="1:3" x14ac:dyDescent="0.25">
      <c r="A162">
        <v>909</v>
      </c>
      <c r="B162" t="s">
        <v>1222</v>
      </c>
      <c r="C162" t="str">
        <f t="shared" si="2"/>
        <v>INSERT INTO CCD_STD_SVY_NAMES (STD_SVY_NAME, FINSS_ID) VALUES ('Integrated Biscayne Bay Ecological Assessment and Monitoring Project (IBBEAM)', 909);</v>
      </c>
    </row>
    <row r="163" spans="1:3" x14ac:dyDescent="0.25">
      <c r="A163">
        <v>973</v>
      </c>
      <c r="B163" t="s">
        <v>1223</v>
      </c>
      <c r="C163" t="str">
        <f t="shared" si="2"/>
        <v>INSERT INTO CCD_STD_SVY_NAMES (STD_SVY_NAME, FINSS_ID) VALUES ('Intraspecific Diversity in Pink Shrimp Survey', 973);</v>
      </c>
    </row>
    <row r="164" spans="1:3" x14ac:dyDescent="0.25">
      <c r="A164">
        <v>2040</v>
      </c>
      <c r="B164" t="s">
        <v>1224</v>
      </c>
      <c r="C164" t="str">
        <f t="shared" si="2"/>
        <v>INSERT INTO CCD_STD_SVY_NAMES (STD_SVY_NAME, FINSS_ID) VALUES ('Johnston Cetacean and Ecosystem Assessment Survey', 2040);</v>
      </c>
    </row>
    <row r="165" spans="1:3" x14ac:dyDescent="0.25">
      <c r="A165">
        <v>352</v>
      </c>
      <c r="B165" t="s">
        <v>1225</v>
      </c>
      <c r="C165" t="str">
        <f t="shared" si="2"/>
        <v>INSERT INTO CCD_STD_SVY_NAMES (STD_SVY_NAME, FINSS_ID) VALUES ('Juvenile Forage Fish Energetics', 352);</v>
      </c>
    </row>
    <row r="166" spans="1:3" x14ac:dyDescent="0.25">
      <c r="A166">
        <v>168</v>
      </c>
      <c r="B166" t="s">
        <v>1226</v>
      </c>
      <c r="C166" t="str">
        <f t="shared" si="2"/>
        <v>INSERT INTO CCD_STD_SVY_NAMES (STD_SVY_NAME, FINSS_ID) VALUES ('Juvenile Rockfish Survey', 168);</v>
      </c>
    </row>
    <row r="167" spans="1:3" x14ac:dyDescent="0.25">
      <c r="A167">
        <v>1347</v>
      </c>
      <c r="B167" t="s">
        <v>1227</v>
      </c>
      <c r="C167" t="str">
        <f t="shared" si="2"/>
        <v>INSERT INTO CCD_STD_SVY_NAMES (STD_SVY_NAME, FINSS_ID) VALUES ('Juvenile Salmon PNW Coastal_Fall', 1347);</v>
      </c>
    </row>
    <row r="168" spans="1:3" x14ac:dyDescent="0.25">
      <c r="A168">
        <v>1345</v>
      </c>
      <c r="B168" t="s">
        <v>1228</v>
      </c>
      <c r="C168" t="str">
        <f t="shared" si="2"/>
        <v>INSERT INTO CCD_STD_SVY_NAMES (STD_SVY_NAME, FINSS_ID) VALUES ('Juvenile Salmon PNW Coastal_Spring', 1345);</v>
      </c>
    </row>
    <row r="169" spans="1:3" x14ac:dyDescent="0.25">
      <c r="A169">
        <v>1346</v>
      </c>
      <c r="B169" t="s">
        <v>1229</v>
      </c>
      <c r="C169" t="str">
        <f t="shared" si="2"/>
        <v>INSERT INTO CCD_STD_SVY_NAMES (STD_SVY_NAME, FINSS_ID) VALUES ('Juvenile Salmon PNW Coastal_Summer', 1346);</v>
      </c>
    </row>
    <row r="170" spans="1:3" x14ac:dyDescent="0.25">
      <c r="A170">
        <v>643</v>
      </c>
      <c r="B170" t="s">
        <v>1230</v>
      </c>
      <c r="C170" t="str">
        <f t="shared" si="2"/>
        <v>INSERT INTO CCD_STD_SVY_NAMES (STD_SVY_NAME, FINSS_ID) VALUES ('Juvenile Salmon_Fall', 643);</v>
      </c>
    </row>
    <row r="171" spans="1:3" x14ac:dyDescent="0.25">
      <c r="A171">
        <v>642</v>
      </c>
      <c r="B171" t="s">
        <v>1231</v>
      </c>
      <c r="C171" t="str">
        <f t="shared" si="2"/>
        <v>INSERT INTO CCD_STD_SVY_NAMES (STD_SVY_NAME, FINSS_ID) VALUES ('Juvenile Salmon_Summer', 642);</v>
      </c>
    </row>
    <row r="172" spans="1:3" x14ac:dyDescent="0.25">
      <c r="A172">
        <v>907</v>
      </c>
      <c r="B172" t="s">
        <v>1232</v>
      </c>
      <c r="C172" t="str">
        <f t="shared" si="2"/>
        <v>INSERT INTO CCD_STD_SVY_NAMES (STD_SVY_NAME, FINSS_ID) VALUES ('Juvenile Sport Fish Trawl Monitoring Florida Bay', 907);</v>
      </c>
    </row>
    <row r="173" spans="1:3" x14ac:dyDescent="0.25">
      <c r="A173">
        <v>952</v>
      </c>
      <c r="B173" t="s">
        <v>1233</v>
      </c>
      <c r="C173" t="str">
        <f t="shared" si="2"/>
        <v>INSERT INTO CCD_STD_SVY_NAMES (STD_SVY_NAME, FINSS_ID) VALUES ('Juvenile Stage Trawl Survey (GADNR)', 952);</v>
      </c>
    </row>
    <row r="174" spans="1:3" x14ac:dyDescent="0.25">
      <c r="A174">
        <v>34</v>
      </c>
      <c r="B174" t="s">
        <v>1234</v>
      </c>
      <c r="C174" t="str">
        <f t="shared" si="2"/>
        <v>INSERT INTO CCD_STD_SVY_NAMES (STD_SVY_NAME, FINSS_ID) VALUES ('Juvenile sablefish tagging_Summer', 34);</v>
      </c>
    </row>
    <row r="175" spans="1:3" x14ac:dyDescent="0.25">
      <c r="A175">
        <v>1414</v>
      </c>
      <c r="B175" t="s">
        <v>1235</v>
      </c>
      <c r="C175" t="str">
        <f t="shared" si="2"/>
        <v>INSERT INTO CCD_STD_SVY_NAMES (STD_SVY_NAME, FINSS_ID) VALUES ('Kodiak Island Monitoring Line', 1414);</v>
      </c>
    </row>
    <row r="176" spans="1:3" x14ac:dyDescent="0.25">
      <c r="A176">
        <v>172</v>
      </c>
      <c r="B176" t="s">
        <v>1236</v>
      </c>
      <c r="C176" t="str">
        <f t="shared" si="2"/>
        <v>INSERT INTO CCD_STD_SVY_NAMES (STD_SVY_NAME, FINSS_ID) VALUES ('Leatherback Turtle/Swordfish Use of Temperate Habitat (LUTH)', 172);</v>
      </c>
    </row>
    <row r="177" spans="1:3" x14ac:dyDescent="0.25">
      <c r="A177">
        <v>742</v>
      </c>
      <c r="B177" t="s">
        <v>1237</v>
      </c>
      <c r="C177" t="str">
        <f t="shared" si="2"/>
        <v>INSERT INTO CCD_STD_SVY_NAMES (STD_SVY_NAME, FINSS_ID) VALUES ('Living Marine Resources Coastal Science Center (LMRCSC)', 742);</v>
      </c>
    </row>
    <row r="178" spans="1:3" x14ac:dyDescent="0.25">
      <c r="A178">
        <v>772</v>
      </c>
      <c r="B178" t="s">
        <v>1238</v>
      </c>
      <c r="C178" t="str">
        <f t="shared" si="2"/>
        <v>INSERT INTO CCD_STD_SVY_NAMES (STD_SVY_NAME, FINSS_ID) VALUES ('Lobster Community', 772);</v>
      </c>
    </row>
    <row r="179" spans="1:3" x14ac:dyDescent="0.25">
      <c r="A179">
        <v>701</v>
      </c>
      <c r="B179" t="s">
        <v>1239</v>
      </c>
      <c r="C179" t="str">
        <f t="shared" si="2"/>
        <v>INSERT INTO CCD_STD_SVY_NAMES (STD_SVY_NAME, FINSS_ID) VALUES ('MARMAP Reef Fish Long Bottom Longline Survey (SCDNR)', 701);</v>
      </c>
    </row>
    <row r="180" spans="1:3" x14ac:dyDescent="0.25">
      <c r="A180">
        <v>702</v>
      </c>
      <c r="B180" t="s">
        <v>1240</v>
      </c>
      <c r="C180" t="str">
        <f t="shared" si="2"/>
        <v>INSERT INTO CCD_STD_SVY_NAMES (STD_SVY_NAME, FINSS_ID) VALUES ('MARMAP/SEAMAP South Atlantic Reef Fish (SCDNR)', 702);</v>
      </c>
    </row>
    <row r="181" spans="1:3" x14ac:dyDescent="0.25">
      <c r="A181">
        <v>661</v>
      </c>
      <c r="B181" t="s">
        <v>1241</v>
      </c>
      <c r="C181" t="str">
        <f t="shared" si="2"/>
        <v>INSERT INTO CCD_STD_SVY_NAMES (STD_SVY_NAME, FINSS_ID) VALUES ('MSLABS Gulf of Mexico EASA Survey', 661);</v>
      </c>
    </row>
    <row r="182" spans="1:3" x14ac:dyDescent="0.25">
      <c r="A182">
        <v>1430</v>
      </c>
      <c r="B182" t="s">
        <v>1242</v>
      </c>
      <c r="C182" t="str">
        <f t="shared" si="2"/>
        <v>INSERT INTO CCD_STD_SVY_NAMES (STD_SVY_NAME, FINSS_ID) VALUES ('Main Hawaiian Island (MHI) Insular Bottomfish Survey (Cooperative Research)', 1430);</v>
      </c>
    </row>
    <row r="183" spans="1:3" x14ac:dyDescent="0.25">
      <c r="A183">
        <v>1429</v>
      </c>
      <c r="B183" t="s">
        <v>1243</v>
      </c>
      <c r="C183" t="str">
        <f t="shared" si="2"/>
        <v>INSERT INTO CCD_STD_SVY_NAMES (STD_SVY_NAME, FINSS_ID) VALUES ('Main Hawaiian Island (MHI) Insular Bottomfish Survey_Fall', 1429);</v>
      </c>
    </row>
    <row r="184" spans="1:3" x14ac:dyDescent="0.25">
      <c r="A184">
        <v>1428</v>
      </c>
      <c r="B184" t="s">
        <v>1244</v>
      </c>
      <c r="C184" t="str">
        <f t="shared" si="2"/>
        <v>INSERT INTO CCD_STD_SVY_NAMES (STD_SVY_NAME, FINSS_ID) VALUES ('Main Hawaiian Island (MHI) Insular Bottomfish Survey_Spring', 1428);</v>
      </c>
    </row>
    <row r="185" spans="1:3" x14ac:dyDescent="0.25">
      <c r="A185">
        <v>233</v>
      </c>
      <c r="B185" t="s">
        <v>1245</v>
      </c>
      <c r="C185" t="str">
        <f t="shared" si="2"/>
        <v>INSERT INTO CCD_STD_SVY_NAMES (STD_SVY_NAME, FINSS_ID) VALUES ('Mangrove Studies', 233);</v>
      </c>
    </row>
    <row r="186" spans="1:3" x14ac:dyDescent="0.25">
      <c r="A186">
        <v>1461</v>
      </c>
      <c r="B186" t="s">
        <v>1246</v>
      </c>
      <c r="C186" t="str">
        <f t="shared" si="2"/>
        <v>INSERT INTO CCD_STD_SVY_NAMES (STD_SVY_NAME, FINSS_ID) VALUES ('Mariana Archipelago Cetacean Survey (MACS)', 1461);</v>
      </c>
    </row>
    <row r="187" spans="1:3" x14ac:dyDescent="0.25">
      <c r="A187">
        <v>2042</v>
      </c>
      <c r="B187" t="s">
        <v>1247</v>
      </c>
      <c r="C187" t="str">
        <f t="shared" si="2"/>
        <v>INSERT INTO CCD_STD_SVY_NAMES (STD_SVY_NAME, FINSS_ID) VALUES ('Mariana Archipelago Life History Bio-sampling', 2042);</v>
      </c>
    </row>
    <row r="188" spans="1:3" x14ac:dyDescent="0.25">
      <c r="A188">
        <v>767</v>
      </c>
      <c r="B188" t="s">
        <v>1248</v>
      </c>
      <c r="C188" t="str">
        <f t="shared" si="2"/>
        <v>INSERT INTO CCD_STD_SVY_NAMES (STD_SVY_NAME, FINSS_ID) VALUES ('Mariana Islands Cetacean and Ecosystem Assessment Survey', 767);</v>
      </c>
    </row>
    <row r="189" spans="1:3" x14ac:dyDescent="0.25">
      <c r="A189">
        <v>1426</v>
      </c>
      <c r="B189" t="s">
        <v>1249</v>
      </c>
      <c r="C189" t="str">
        <f t="shared" si="2"/>
        <v>INSERT INTO CCD_STD_SVY_NAMES (STD_SVY_NAME, FINSS_ID) VALUES ('Marianas Archipelago Insular Bottomfish Survey', 1426);</v>
      </c>
    </row>
    <row r="190" spans="1:3" x14ac:dyDescent="0.25">
      <c r="A190">
        <v>770</v>
      </c>
      <c r="B190" t="s">
        <v>1250</v>
      </c>
      <c r="C190" t="str">
        <f t="shared" si="2"/>
        <v>INSERT INTO CCD_STD_SVY_NAMES (STD_SVY_NAME, FINSS_ID) VALUES ('Marianas Archipelago Insular Reef Fish Survey', 770);</v>
      </c>
    </row>
    <row r="191" spans="1:3" x14ac:dyDescent="0.25">
      <c r="A191">
        <v>1421</v>
      </c>
      <c r="B191" s="5" t="s">
        <v>1251</v>
      </c>
      <c r="C191" t="str">
        <f t="shared" si="2"/>
        <v>INSERT INTO CCD_STD_SVY_NAMES (STD_SVY_NAME, FINSS_ID) VALUES ('Marianas Reef Assessment and Monitoring Program (MARAMP) - National Coral Reef Monitoring Program (NCRMP)', 1421);</v>
      </c>
    </row>
    <row r="192" spans="1:3" x14ac:dyDescent="0.25">
      <c r="A192">
        <v>775</v>
      </c>
      <c r="B192" t="s">
        <v>1252</v>
      </c>
      <c r="C192" t="str">
        <f t="shared" si="2"/>
        <v>INSERT INTO CCD_STD_SVY_NAMES (STD_SVY_NAME, FINSS_ID) VALUES ('Marine Debris Research and Removal - Northwestern hawaiian Islands', 775);</v>
      </c>
    </row>
    <row r="193" spans="1:3" x14ac:dyDescent="0.25">
      <c r="A193">
        <v>974</v>
      </c>
      <c r="B193" t="s">
        <v>1253</v>
      </c>
      <c r="C193" t="str">
        <f t="shared" si="2"/>
        <v>INSERT INTO CCD_STD_SVY_NAMES (STD_SVY_NAME, FINSS_ID) VALUES ('Marine Mammal and Ecosystem Assessment-Caribbean', 974);</v>
      </c>
    </row>
    <row r="194" spans="1:3" x14ac:dyDescent="0.25">
      <c r="A194">
        <v>975</v>
      </c>
      <c r="B194" t="s">
        <v>1254</v>
      </c>
      <c r="C194" t="str">
        <f t="shared" si="2"/>
        <v>INSERT INTO CCD_STD_SVY_NAMES (STD_SVY_NAME, FINSS_ID) VALUES ('Marine Mammal and Ecosystem Assessment-Gulf of Mexico', 975);</v>
      </c>
    </row>
    <row r="195" spans="1:3" x14ac:dyDescent="0.25">
      <c r="A195">
        <v>133</v>
      </c>
      <c r="B195" t="s">
        <v>1255</v>
      </c>
      <c r="C195" t="str">
        <f t="shared" ref="C195:C258" si="3">CONCATENATE("INSERT INTO CCD_STD_SVY_NAMES (STD_SVY_NAME, FINSS_ID) VALUES ('", SUBSTITUTE(B195, "'", "''"), "', ", A195, ");")</f>
        <v>INSERT INTO CCD_STD_SVY_NAMES (STD_SVY_NAME, FINSS_ID) VALUES ('Marine Mammals Survey_Summer', 133);</v>
      </c>
    </row>
    <row r="196" spans="1:3" x14ac:dyDescent="0.25">
      <c r="A196">
        <v>134</v>
      </c>
      <c r="B196" t="s">
        <v>1256</v>
      </c>
      <c r="C196" t="str">
        <f t="shared" si="3"/>
        <v>INSERT INTO CCD_STD_SVY_NAMES (STD_SVY_NAME, FINSS_ID) VALUES ('Marine Mammals Survey_Winter', 134);</v>
      </c>
    </row>
    <row r="197" spans="1:3" x14ac:dyDescent="0.25">
      <c r="A197">
        <v>1466</v>
      </c>
      <c r="B197" t="s">
        <v>1257</v>
      </c>
      <c r="C197" t="str">
        <f t="shared" si="3"/>
        <v>INSERT INTO CCD_STD_SVY_NAMES (STD_SVY_NAME, FINSS_ID) VALUES ('Marine National Monuments Research', 1466);</v>
      </c>
    </row>
    <row r="198" spans="1:3" x14ac:dyDescent="0.25">
      <c r="A198">
        <v>550</v>
      </c>
      <c r="B198" t="s">
        <v>1258</v>
      </c>
      <c r="C198" t="str">
        <f t="shared" si="3"/>
        <v>INSERT INTO CCD_STD_SVY_NAMES (STD_SVY_NAME, FINSS_ID) VALUES ('Massachusetts DMF Bottom Trawl_Fall', 550);</v>
      </c>
    </row>
    <row r="199" spans="1:3" x14ac:dyDescent="0.25">
      <c r="A199">
        <v>551</v>
      </c>
      <c r="B199" t="s">
        <v>1259</v>
      </c>
      <c r="C199" t="str">
        <f t="shared" si="3"/>
        <v>INSERT INTO CCD_STD_SVY_NAMES (STD_SVY_NAME, FINSS_ID) VALUES ('Massachusetts DMF Bottom Trawl_Spring', 551);</v>
      </c>
    </row>
    <row r="200" spans="1:3" x14ac:dyDescent="0.25">
      <c r="A200">
        <v>234</v>
      </c>
      <c r="B200" s="5" t="s">
        <v>1260</v>
      </c>
      <c r="C200" t="str">
        <f t="shared" si="3"/>
        <v>INSERT INTO CCD_STD_SVY_NAMES (STD_SVY_NAME, FINSS_ID) VALUES ('Mesoamerican coral reef project', 234);</v>
      </c>
    </row>
    <row r="201" spans="1:3" x14ac:dyDescent="0.25">
      <c r="A201">
        <v>743</v>
      </c>
      <c r="B201" t="s">
        <v>1261</v>
      </c>
      <c r="C201" t="str">
        <f t="shared" si="3"/>
        <v>INSERT INTO CCD_STD_SVY_NAMES (STD_SVY_NAME, FINSS_ID) VALUES ('Mid-Atlantic Habitat Mapping', 743);</v>
      </c>
    </row>
    <row r="202" spans="1:3" x14ac:dyDescent="0.25">
      <c r="A202">
        <v>977</v>
      </c>
      <c r="B202" t="s">
        <v>1262</v>
      </c>
      <c r="C202" t="str">
        <f t="shared" si="3"/>
        <v>INSERT INTO CCD_STD_SVY_NAMES (STD_SVY_NAME, FINSS_ID) VALUES ('Mid-Water Trawl - Gulf of Mexico', 977);</v>
      </c>
    </row>
    <row r="203" spans="1:3" x14ac:dyDescent="0.25">
      <c r="A203">
        <v>978</v>
      </c>
      <c r="B203" t="s">
        <v>1263</v>
      </c>
      <c r="C203" t="str">
        <f t="shared" si="3"/>
        <v>INSERT INTO CCD_STD_SVY_NAMES (STD_SVY_NAME, FINSS_ID) VALUES ('Mid-Water Trawl - South Atlantic', 978);</v>
      </c>
    </row>
    <row r="204" spans="1:3" x14ac:dyDescent="0.25">
      <c r="A204">
        <v>85</v>
      </c>
      <c r="B204" t="s">
        <v>1264</v>
      </c>
      <c r="C204" t="str">
        <f t="shared" si="3"/>
        <v>INSERT INTO CCD_STD_SVY_NAMES (STD_SVY_NAME, FINSS_ID) VALUES ('Miscellaneous Bottom Trawl Survey', 85);</v>
      </c>
    </row>
    <row r="205" spans="1:3" x14ac:dyDescent="0.25">
      <c r="A205">
        <v>1415</v>
      </c>
      <c r="B205" t="s">
        <v>1265</v>
      </c>
      <c r="C205" t="str">
        <f t="shared" si="3"/>
        <v>INSERT INTO CCD_STD_SVY_NAMES (STD_SVY_NAME, FINSS_ID) VALUES ('Movement and Migration of Key Alaska Fishes', 1415);</v>
      </c>
    </row>
    <row r="206" spans="1:3" x14ac:dyDescent="0.25">
      <c r="A206">
        <v>1364</v>
      </c>
      <c r="B206" t="s">
        <v>1266</v>
      </c>
      <c r="C206" t="str">
        <f t="shared" si="3"/>
        <v>INSERT INTO CCD_STD_SVY_NAMES (STD_SVY_NAME, FINSS_ID) VALUES ('NERACOOS Mooring Maintenance', 1364);</v>
      </c>
    </row>
    <row r="207" spans="1:3" x14ac:dyDescent="0.25">
      <c r="A207">
        <v>79</v>
      </c>
      <c r="B207" t="s">
        <v>1267</v>
      </c>
      <c r="C207" t="str">
        <f t="shared" si="3"/>
        <v>INSERT INTO CCD_STD_SVY_NAMES (STD_SVY_NAME, FINSS_ID) VALUES ('NMFS Acoustics Survey_Fall', 79);</v>
      </c>
    </row>
    <row r="208" spans="1:3" x14ac:dyDescent="0.25">
      <c r="A208">
        <v>99</v>
      </c>
      <c r="B208" t="s">
        <v>1268</v>
      </c>
      <c r="C208" t="str">
        <f t="shared" si="3"/>
        <v>INSERT INTO CCD_STD_SVY_NAMES (STD_SVY_NAME, FINSS_ID) VALUES ('NWFSC - Pacific Coast Ocean Observing System (PacCOOS) Survey', 99);</v>
      </c>
    </row>
    <row r="209" spans="1:3" x14ac:dyDescent="0.25">
      <c r="A209">
        <v>1108</v>
      </c>
      <c r="B209" t="s">
        <v>1269</v>
      </c>
      <c r="C209" t="str">
        <f t="shared" si="3"/>
        <v>INSERT INTO CCD_STD_SVY_NAMES (STD_SVY_NAME, FINSS_ID) VALUES ('NWHI Marine Turtle Population Assessment Survey - Deploy', 1108);</v>
      </c>
    </row>
    <row r="210" spans="1:3" x14ac:dyDescent="0.25">
      <c r="A210">
        <v>1811</v>
      </c>
      <c r="B210" t="s">
        <v>1270</v>
      </c>
      <c r="C210" t="str">
        <f t="shared" si="3"/>
        <v>INSERT INTO CCD_STD_SVY_NAMES (STD_SVY_NAME, FINSS_ID) VALUES ('NWHI Marine Turtle Population Assessment Survey - Recovery', 1811);</v>
      </c>
    </row>
    <row r="211" spans="1:3" x14ac:dyDescent="0.25">
      <c r="A211">
        <v>135</v>
      </c>
      <c r="B211" t="s">
        <v>1271</v>
      </c>
      <c r="C211" t="str">
        <f t="shared" si="3"/>
        <v>INSERT INTO CCD_STD_SVY_NAMES (STD_SVY_NAME, FINSS_ID) VALUES ('Navassa Island Survey', 135);</v>
      </c>
    </row>
    <row r="212" spans="1:3" x14ac:dyDescent="0.25">
      <c r="A212">
        <v>174</v>
      </c>
      <c r="B212" t="s">
        <v>1272</v>
      </c>
      <c r="C212" t="str">
        <f t="shared" si="3"/>
        <v>INSERT INTO CCD_STD_SVY_NAMES (STD_SVY_NAME, FINSS_ID) VALUES ('Nearshore Ichthyoplankton', 174);</v>
      </c>
    </row>
    <row r="213" spans="1:3" x14ac:dyDescent="0.25">
      <c r="A213">
        <v>95</v>
      </c>
      <c r="B213" t="s">
        <v>1273</v>
      </c>
      <c r="C213" t="str">
        <f t="shared" si="3"/>
        <v>INSERT INTO CCD_STD_SVY_NAMES (STD_SVY_NAME, FINSS_ID) VALUES ('Newport Line', 95);</v>
      </c>
    </row>
    <row r="214" spans="1:3" x14ac:dyDescent="0.25">
      <c r="A214">
        <v>1768</v>
      </c>
      <c r="B214" t="s">
        <v>1274</v>
      </c>
      <c r="C214" t="str">
        <f t="shared" si="3"/>
        <v>INSERT INTO CCD_STD_SVY_NAMES (STD_SVY_NAME, FINSS_ID) VALUES ('North Atlantic Seafloor Partnership for Integrated Research &amp;amp; Exploration (ASPIRE)', 1768);</v>
      </c>
    </row>
    <row r="215" spans="1:3" x14ac:dyDescent="0.25">
      <c r="A215">
        <v>547</v>
      </c>
      <c r="B215" t="s">
        <v>1275</v>
      </c>
      <c r="C215" t="str">
        <f t="shared" si="3"/>
        <v>INSERT INTO CCD_STD_SVY_NAMES (STD_SVY_NAME, FINSS_ID) VALUES ('North Carolina Pamlico Sound Survey', 547);</v>
      </c>
    </row>
    <row r="216" spans="1:3" x14ac:dyDescent="0.25">
      <c r="A216">
        <v>1048</v>
      </c>
      <c r="B216" t="s">
        <v>1276</v>
      </c>
      <c r="C216" t="str">
        <f t="shared" si="3"/>
        <v>INSERT INTO CCD_STD_SVY_NAMES (STD_SVY_NAME, FINSS_ID) VALUES ('Northeast Area Monitoring and Assessment Program (NEAMAP) (MDMR/VIMS)', 1048);</v>
      </c>
    </row>
    <row r="217" spans="1:3" x14ac:dyDescent="0.25">
      <c r="A217">
        <v>59</v>
      </c>
      <c r="B217" t="s">
        <v>1277</v>
      </c>
      <c r="C217" t="str">
        <f t="shared" si="3"/>
        <v>INSERT INTO CCD_STD_SVY_NAMES (STD_SVY_NAME, FINSS_ID) VALUES ('Northeast Atlantic Benthic Habitat_Fall', 59);</v>
      </c>
    </row>
    <row r="218" spans="1:3" x14ac:dyDescent="0.25">
      <c r="A218">
        <v>60</v>
      </c>
      <c r="B218" t="s">
        <v>1278</v>
      </c>
      <c r="C218" t="str">
        <f t="shared" si="3"/>
        <v>INSERT INTO CCD_STD_SVY_NAMES (STD_SVY_NAME, FINSS_ID) VALUES ('Northeast Atlantic Benthic Habitat_Spring', 60);</v>
      </c>
    </row>
    <row r="219" spans="1:3" x14ac:dyDescent="0.25">
      <c r="A219">
        <v>61</v>
      </c>
      <c r="B219" t="s">
        <v>1279</v>
      </c>
      <c r="C219" t="str">
        <f t="shared" si="3"/>
        <v>INSERT INTO CCD_STD_SVY_NAMES (STD_SVY_NAME, FINSS_ID) VALUES ('Northeast Atlantic Benthic Habitat_Summer', 61);</v>
      </c>
    </row>
    <row r="220" spans="1:3" x14ac:dyDescent="0.25">
      <c r="A220">
        <v>62</v>
      </c>
      <c r="B220" t="s">
        <v>1280</v>
      </c>
      <c r="C220" t="str">
        <f t="shared" si="3"/>
        <v>INSERT INTO CCD_STD_SVY_NAMES (STD_SVY_NAME, FINSS_ID) VALUES ('Northeast Atlantic Benthic Habitat_Winter', 62);</v>
      </c>
    </row>
    <row r="221" spans="1:3" x14ac:dyDescent="0.25">
      <c r="A221">
        <v>1770</v>
      </c>
      <c r="B221" t="s">
        <v>1281</v>
      </c>
      <c r="C221" t="str">
        <f t="shared" si="3"/>
        <v>INSERT INTO CCD_STD_SVY_NAMES (STD_SVY_NAME, FINSS_ID) VALUES ('Northeast Atlantic Seafloor Partnership for Integrated Research &amp;amp; Exploration (ASPIRE)', 1770);</v>
      </c>
    </row>
    <row r="222" spans="1:3" x14ac:dyDescent="0.25">
      <c r="A222">
        <v>1208</v>
      </c>
      <c r="B222" t="s">
        <v>1282</v>
      </c>
      <c r="C222" t="str">
        <f t="shared" si="3"/>
        <v>INSERT INTO CCD_STD_SVY_NAMES (STD_SVY_NAME, FINSS_ID) VALUES ('Northeast Cetacean and Turtle Biology Survey', 1208);</v>
      </c>
    </row>
    <row r="223" spans="1:3" x14ac:dyDescent="0.25">
      <c r="A223">
        <v>928</v>
      </c>
      <c r="B223" t="s">
        <v>1283</v>
      </c>
      <c r="C223" t="str">
        <f t="shared" si="3"/>
        <v>INSERT INTO CCD_STD_SVY_NAMES (STD_SVY_NAME, FINSS_ID) VALUES ('Northeast Cooperative Flatfish Survey', 928);</v>
      </c>
    </row>
    <row r="224" spans="1:3" x14ac:dyDescent="0.25">
      <c r="A224">
        <v>886</v>
      </c>
      <c r="B224" s="5" t="s">
        <v>1284</v>
      </c>
      <c r="C224" t="str">
        <f t="shared" si="3"/>
        <v>INSERT INTO CCD_STD_SVY_NAMES (STD_SVY_NAME, FINSS_ID) VALUES ('Northeast Deep Water Coral Habitats', 886);</v>
      </c>
    </row>
    <row r="225" spans="1:3" x14ac:dyDescent="0.25">
      <c r="A225">
        <v>70</v>
      </c>
      <c r="B225" t="s">
        <v>1285</v>
      </c>
      <c r="C225" t="str">
        <f t="shared" si="3"/>
        <v>INSERT INTO CCD_STD_SVY_NAMES (STD_SVY_NAME, FINSS_ID) VALUES ('Northeast Ecosystem Monitoring (EcoMon)_Fall', 70);</v>
      </c>
    </row>
    <row r="226" spans="1:3" x14ac:dyDescent="0.25">
      <c r="A226">
        <v>2668</v>
      </c>
      <c r="B226" t="s">
        <v>1286</v>
      </c>
      <c r="C226" t="str">
        <f t="shared" si="3"/>
        <v>INSERT INTO CCD_STD_SVY_NAMES (STD_SVY_NAME, FINSS_ID) VALUES ('Northeast Ecosystem Monitoring (EcoMon)_Spring', 2668);</v>
      </c>
    </row>
    <row r="227" spans="1:3" x14ac:dyDescent="0.25">
      <c r="A227">
        <v>71</v>
      </c>
      <c r="B227" t="s">
        <v>1287</v>
      </c>
      <c r="C227" t="str">
        <f t="shared" si="3"/>
        <v>INSERT INTO CCD_STD_SVY_NAMES (STD_SVY_NAME, FINSS_ID) VALUES ('Northeast Ecosystem Monitoring (EcoMon)_Summer', 71);</v>
      </c>
    </row>
    <row r="228" spans="1:3" x14ac:dyDescent="0.25">
      <c r="A228">
        <v>72</v>
      </c>
      <c r="B228" t="s">
        <v>1288</v>
      </c>
      <c r="C228" t="str">
        <f t="shared" si="3"/>
        <v>INSERT INTO CCD_STD_SVY_NAMES (STD_SVY_NAME, FINSS_ID) VALUES ('Northeast Ecosystem Monitoring (EcoMon)_Winter', 72);</v>
      </c>
    </row>
    <row r="229" spans="1:3" x14ac:dyDescent="0.25">
      <c r="A229">
        <v>136</v>
      </c>
      <c r="B229" t="s">
        <v>1289</v>
      </c>
      <c r="C229" t="str">
        <f t="shared" si="3"/>
        <v>INSERT INTO CCD_STD_SVY_NAMES (STD_SVY_NAME, FINSS_ID) VALUES ('Northeast Gulf of Mexico MPA', 136);</v>
      </c>
    </row>
    <row r="230" spans="1:3" x14ac:dyDescent="0.25">
      <c r="A230">
        <v>74</v>
      </c>
      <c r="B230" t="s">
        <v>1290</v>
      </c>
      <c r="C230" t="str">
        <f t="shared" si="3"/>
        <v>INSERT INTO CCD_STD_SVY_NAMES (STD_SVY_NAME, FINSS_ID) VALUES ('Northeast Marine Mammal_Fall', 74);</v>
      </c>
    </row>
    <row r="231" spans="1:3" x14ac:dyDescent="0.25">
      <c r="A231">
        <v>75</v>
      </c>
      <c r="B231" t="s">
        <v>1291</v>
      </c>
      <c r="C231" t="str">
        <f t="shared" si="3"/>
        <v>INSERT INTO CCD_STD_SVY_NAMES (STD_SVY_NAME, FINSS_ID) VALUES ('Northeast Marine Mammal_Spring', 75);</v>
      </c>
    </row>
    <row r="232" spans="1:3" x14ac:dyDescent="0.25">
      <c r="A232">
        <v>76</v>
      </c>
      <c r="B232" t="s">
        <v>1292</v>
      </c>
      <c r="C232" t="str">
        <f t="shared" si="3"/>
        <v>INSERT INTO CCD_STD_SVY_NAMES (STD_SVY_NAME, FINSS_ID) VALUES ('Northeast Marine Mammal_Summer', 76);</v>
      </c>
    </row>
    <row r="233" spans="1:3" x14ac:dyDescent="0.25">
      <c r="A233">
        <v>86</v>
      </c>
      <c r="B233" t="s">
        <v>1293</v>
      </c>
      <c r="C233" t="str">
        <f t="shared" si="3"/>
        <v>INSERT INTO CCD_STD_SVY_NAMES (STD_SVY_NAME, FINSS_ID) VALUES ('Northeast Sea Scallop_Summer', 86);</v>
      </c>
    </row>
    <row r="234" spans="1:3" x14ac:dyDescent="0.25">
      <c r="A234">
        <v>1831</v>
      </c>
      <c r="B234" t="s">
        <v>1294</v>
      </c>
      <c r="C234" t="str">
        <f t="shared" si="3"/>
        <v>INSERT INTO CCD_STD_SVY_NAMES (STD_SVY_NAME, FINSS_ID) VALUES ('Northeast Turtle biology survey', 1831);</v>
      </c>
    </row>
    <row r="235" spans="1:3" x14ac:dyDescent="0.25">
      <c r="A235">
        <v>1365</v>
      </c>
      <c r="B235" t="s">
        <v>1295</v>
      </c>
      <c r="C235" t="str">
        <f t="shared" si="3"/>
        <v>INSERT INTO CCD_STD_SVY_NAMES (STD_SVY_NAME, FINSS_ID) VALUES ('Northeastern Continental Slope Deepwater Biodiversity', 1365);</v>
      </c>
    </row>
    <row r="236" spans="1:3" x14ac:dyDescent="0.25">
      <c r="A236">
        <v>1348</v>
      </c>
      <c r="B236" t="s">
        <v>1296</v>
      </c>
      <c r="C236" t="str">
        <f t="shared" si="3"/>
        <v>INSERT INTO CCD_STD_SVY_NAMES (STD_SVY_NAME, FINSS_ID) VALUES ('Northern California Current (NCC) Ecosystem Forecasting_Fall', 1348);</v>
      </c>
    </row>
    <row r="237" spans="1:3" x14ac:dyDescent="0.25">
      <c r="A237">
        <v>1349</v>
      </c>
      <c r="B237" t="s">
        <v>1297</v>
      </c>
      <c r="C237" t="str">
        <f t="shared" si="3"/>
        <v>INSERT INTO CCD_STD_SVY_NAMES (STD_SVY_NAME, FINSS_ID) VALUES ('Northern California Current (NCC) Ecosystem Forecasting_Summer', 1349);</v>
      </c>
    </row>
    <row r="238" spans="1:3" x14ac:dyDescent="0.25">
      <c r="A238">
        <v>1350</v>
      </c>
      <c r="B238" t="s">
        <v>1298</v>
      </c>
      <c r="C238" t="str">
        <f t="shared" si="3"/>
        <v>INSERT INTO CCD_STD_SVY_NAMES (STD_SVY_NAME, FINSS_ID) VALUES ('Northern California Current (NCC) Ecosystem Forecasting_Winter', 1350);</v>
      </c>
    </row>
    <row r="239" spans="1:3" x14ac:dyDescent="0.25">
      <c r="A239">
        <v>1731</v>
      </c>
      <c r="B239" s="5" t="s">
        <v>1299</v>
      </c>
      <c r="C239" t="str">
        <f t="shared" si="3"/>
        <v>INSERT INTO CCD_STD_SVY_NAMES (STD_SVY_NAME, FINSS_ID) VALUES ('Northern Channel Islands Seafloor Mapping of Coral Habitats', 1731);</v>
      </c>
    </row>
    <row r="240" spans="1:3" x14ac:dyDescent="0.25">
      <c r="A240">
        <v>1188</v>
      </c>
      <c r="B240" t="s">
        <v>1300</v>
      </c>
      <c r="C240" t="str">
        <f t="shared" si="3"/>
        <v>INSERT INTO CCD_STD_SVY_NAMES (STD_SVY_NAME, FINSS_ID) VALUES ('Northern Gulf Institute Cross-Shelf Hardbottom Study', 1188);</v>
      </c>
    </row>
    <row r="241" spans="1:3" x14ac:dyDescent="0.25">
      <c r="A241">
        <v>96</v>
      </c>
      <c r="B241" t="s">
        <v>1301</v>
      </c>
      <c r="C241" t="str">
        <f t="shared" si="3"/>
        <v>INSERT INTO CCD_STD_SVY_NAMES (STD_SVY_NAME, FINSS_ID) VALUES ('Northern Juvenile Fish', 96);</v>
      </c>
    </row>
    <row r="242" spans="1:3" x14ac:dyDescent="0.25">
      <c r="A242">
        <v>137</v>
      </c>
      <c r="B242" t="s">
        <v>1302</v>
      </c>
      <c r="C242" t="str">
        <f t="shared" si="3"/>
        <v>INSERT INTO CCD_STD_SVY_NAMES (STD_SVY_NAME, FINSS_ID) VALUES ('Oculina HAPC_Spring', 137);</v>
      </c>
    </row>
    <row r="243" spans="1:3" x14ac:dyDescent="0.25">
      <c r="A243">
        <v>969</v>
      </c>
      <c r="B243" t="s">
        <v>1303</v>
      </c>
      <c r="C243" t="str">
        <f t="shared" si="3"/>
        <v>INSERT INTO CCD_STD_SVY_NAMES (STD_SVY_NAME, FINSS_ID) VALUES ('Open Bay Shellfish Trawl Survey (TPWD)', 969);</v>
      </c>
    </row>
    <row r="244" spans="1:3" x14ac:dyDescent="0.25">
      <c r="A244">
        <v>970</v>
      </c>
      <c r="B244" t="s">
        <v>1304</v>
      </c>
      <c r="C244" t="str">
        <f t="shared" si="3"/>
        <v>INSERT INTO CCD_STD_SVY_NAMES (STD_SVY_NAME, FINSS_ID) VALUES ('Oyster Dredge Monitoring Survey (MDMR)', 970);</v>
      </c>
    </row>
    <row r="245" spans="1:3" x14ac:dyDescent="0.25">
      <c r="A245">
        <v>971</v>
      </c>
      <c r="B245" t="s">
        <v>1305</v>
      </c>
      <c r="C245" t="str">
        <f t="shared" si="3"/>
        <v>INSERT INTO CCD_STD_SVY_NAMES (STD_SVY_NAME, FINSS_ID) VALUES ('Oyster Visual Monitoring Survey (MDMR)', 971);</v>
      </c>
    </row>
    <row r="246" spans="1:3" x14ac:dyDescent="0.25">
      <c r="A246">
        <v>764</v>
      </c>
      <c r="B246" t="s">
        <v>1306</v>
      </c>
      <c r="C246" t="str">
        <f t="shared" si="3"/>
        <v>INSERT INTO CCD_STD_SVY_NAMES (STD_SVY_NAME, FINSS_ID) VALUES ('PIFSC - Hawaiian Islands Cetacean and Ecosystem Assessment Survey (HICEAS)', 764);</v>
      </c>
    </row>
    <row r="247" spans="1:3" x14ac:dyDescent="0.25">
      <c r="A247">
        <v>176</v>
      </c>
      <c r="B247" t="s">
        <v>1307</v>
      </c>
      <c r="C247" t="str">
        <f t="shared" si="3"/>
        <v>INSERT INTO CCD_STD_SVY_NAMES (STD_SVY_NAME, FINSS_ID) VALUES ('Pacific Coast Ocean Observing System (PacCOOS) Central CA (MBARI)', 176);</v>
      </c>
    </row>
    <row r="248" spans="1:3" x14ac:dyDescent="0.25">
      <c r="A248">
        <v>177</v>
      </c>
      <c r="B248" t="s">
        <v>1308</v>
      </c>
      <c r="C248" t="str">
        <f t="shared" si="3"/>
        <v>INSERT INTO CCD_STD_SVY_NAMES (STD_SVY_NAME, FINSS_ID) VALUES ('Pacific Coast Ocean Observing System (PacCOOS) North CA (Bodega Line)', 177);</v>
      </c>
    </row>
    <row r="249" spans="1:3" x14ac:dyDescent="0.25">
      <c r="A249">
        <v>1576</v>
      </c>
      <c r="B249" t="s">
        <v>1309</v>
      </c>
      <c r="C249" t="str">
        <f t="shared" si="3"/>
        <v>INSERT INTO CCD_STD_SVY_NAMES (STD_SVY_NAME, FINSS_ID) VALUES ('Pacific Hake Spawning Biomass Acoustic Survey', 1576);</v>
      </c>
    </row>
    <row r="250" spans="1:3" x14ac:dyDescent="0.25">
      <c r="A250">
        <v>295</v>
      </c>
      <c r="B250" t="s">
        <v>1310</v>
      </c>
      <c r="C250" t="str">
        <f t="shared" si="3"/>
        <v>INSERT INTO CCD_STD_SVY_NAMES (STD_SVY_NAME, FINSS_ID) VALUES ('Pacific Islands Cetacean Ecosystem Survey (PICES)', 295);</v>
      </c>
    </row>
    <row r="251" spans="1:3" x14ac:dyDescent="0.25">
      <c r="A251">
        <v>2039</v>
      </c>
      <c r="B251" t="s">
        <v>1311</v>
      </c>
      <c r="C251" t="str">
        <f t="shared" si="3"/>
        <v>INSERT INTO CCD_STD_SVY_NAMES (STD_SVY_NAME, FINSS_ID) VALUES ('Pacific Islands Cetacean and Ecosystem Assessment Survey (PICEAS)', 2039);</v>
      </c>
    </row>
    <row r="252" spans="1:3" x14ac:dyDescent="0.25">
      <c r="A252">
        <v>100</v>
      </c>
      <c r="B252" t="s">
        <v>1312</v>
      </c>
      <c r="C252" t="str">
        <f t="shared" si="3"/>
        <v>INSERT INTO CCD_STD_SVY_NAMES (STD_SVY_NAME, FINSS_ID) VALUES ('Pacific Northwest (PNW) Ichthyoplankton', 100);</v>
      </c>
    </row>
    <row r="253" spans="1:3" x14ac:dyDescent="0.25">
      <c r="A253">
        <v>101</v>
      </c>
      <c r="B253" t="s">
        <v>1313</v>
      </c>
      <c r="C253" t="str">
        <f t="shared" si="3"/>
        <v>INSERT INTO CCD_STD_SVY_NAMES (STD_SVY_NAME, FINSS_ID) VALUES ('Pacific Northwest (PNW) Piscine Predator and Forage Fish', 101);</v>
      </c>
    </row>
    <row r="254" spans="1:3" x14ac:dyDescent="0.25">
      <c r="A254">
        <v>250</v>
      </c>
      <c r="B254" t="s">
        <v>1314</v>
      </c>
      <c r="C254" t="str">
        <f t="shared" si="3"/>
        <v>INSERT INTO CCD_STD_SVY_NAMES (STD_SVY_NAME, FINSS_ID) VALUES ('Pacific Northwest Harmful Algal Bloom (HAB)', 250);</v>
      </c>
    </row>
    <row r="255" spans="1:3" x14ac:dyDescent="0.25">
      <c r="A255">
        <v>1441</v>
      </c>
      <c r="B255" s="5" t="s">
        <v>1315</v>
      </c>
      <c r="C255" t="str">
        <f t="shared" si="3"/>
        <v>INSERT INTO CCD_STD_SVY_NAMES (STD_SVY_NAME, FINSS_ID) VALUES ('Pacific Reef Assessment and Monitoring Program (Pacific RAMP) - National Coral Reef Monitoring Program (NCRMP)', 1441);</v>
      </c>
    </row>
    <row r="256" spans="1:3" x14ac:dyDescent="0.25">
      <c r="A256">
        <v>1424</v>
      </c>
      <c r="B256" t="s">
        <v>1316</v>
      </c>
      <c r="C256" t="str">
        <f t="shared" si="3"/>
        <v>INSERT INTO CCD_STD_SVY_NAMES (STD_SVY_NAME, FINSS_ID) VALUES ('Pacific Remote Islands Insular Reef Fish Survey', 1424);</v>
      </c>
    </row>
    <row r="257" spans="1:3" x14ac:dyDescent="0.25">
      <c r="A257">
        <v>979</v>
      </c>
      <c r="B257" t="s">
        <v>1317</v>
      </c>
      <c r="C257" t="str">
        <f t="shared" si="3"/>
        <v>INSERT INTO CCD_STD_SVY_NAMES (STD_SVY_NAME, FINSS_ID) VALUES ('Panama City Laboratory Reef Fish ROV', 979);</v>
      </c>
    </row>
    <row r="258" spans="1:3" x14ac:dyDescent="0.25">
      <c r="A258">
        <v>235</v>
      </c>
      <c r="B258" t="s">
        <v>1318</v>
      </c>
      <c r="C258" t="str">
        <f t="shared" si="3"/>
        <v>INSERT INTO CCD_STD_SVY_NAMES (STD_SVY_NAME, FINSS_ID) VALUES ('Panama City Laboratory Reef Fish Trap/Video', 235);</v>
      </c>
    </row>
    <row r="259" spans="1:3" x14ac:dyDescent="0.25">
      <c r="A259">
        <v>1351</v>
      </c>
      <c r="B259" t="s">
        <v>1319</v>
      </c>
      <c r="C259" t="str">
        <f t="shared" ref="C259:C322" si="4">CONCATENATE("INSERT INTO CCD_STD_SVY_NAMES (STD_SVY_NAME, FINSS_ID) VALUES ('", SUBSTITUTE(B259, "'", "''"), "', ", A259, ");")</f>
        <v>INSERT INTO CCD_STD_SVY_NAMES (STD_SVY_NAME, FINSS_ID) VALUES ('Pre-recruit Survey to Aid Stock Assessment', 1351);</v>
      </c>
    </row>
    <row r="260" spans="1:3" x14ac:dyDescent="0.25">
      <c r="A260">
        <v>139</v>
      </c>
      <c r="B260" s="5" t="s">
        <v>1320</v>
      </c>
      <c r="C260" t="str">
        <f t="shared" si="4"/>
        <v>INSERT INTO CCD_STD_SVY_NAMES (STD_SVY_NAME, FINSS_ID) VALUES ('Pulley Ridge HAPC Fish and Coral Survey_Spring', 139);</v>
      </c>
    </row>
    <row r="261" spans="1:3" x14ac:dyDescent="0.25">
      <c r="A261">
        <v>805</v>
      </c>
      <c r="B261" t="s">
        <v>1321</v>
      </c>
      <c r="C261" t="str">
        <f t="shared" si="4"/>
        <v>INSERT INTO CCD_STD_SVY_NAMES (STD_SVY_NAME, FINSS_ID) VALUES ('RecFIN Red Drum Trammel Net Survey (SCDNR)', 805);</v>
      </c>
    </row>
    <row r="262" spans="1:3" x14ac:dyDescent="0.25">
      <c r="A262">
        <v>980</v>
      </c>
      <c r="B262" t="s">
        <v>1322</v>
      </c>
      <c r="C262" t="str">
        <f t="shared" si="4"/>
        <v>INSERT INTO CCD_STD_SVY_NAMES (STD_SVY_NAME, FINSS_ID) VALUES ('Reef Fish Visual Census Survey - U.S. Caribbean', 980);</v>
      </c>
    </row>
    <row r="263" spans="1:3" x14ac:dyDescent="0.25">
      <c r="A263">
        <v>1412</v>
      </c>
      <c r="B263" t="s">
        <v>1323</v>
      </c>
      <c r="C263" t="str">
        <f t="shared" si="4"/>
        <v>INSERT INTO CCD_STD_SVY_NAMES (STD_SVY_NAME, FINSS_ID) VALUES ('Rockfish Habitat and Production Studies', 1412);</v>
      </c>
    </row>
    <row r="264" spans="1:3" x14ac:dyDescent="0.25">
      <c r="A264">
        <v>146</v>
      </c>
      <c r="B264" t="s">
        <v>1324</v>
      </c>
      <c r="C264" t="str">
        <f t="shared" si="4"/>
        <v>INSERT INTO CCD_STD_SVY_NAMES (STD_SVY_NAME, FINSS_ID) VALUES ('SEAMAP Gulf of Mexico Reef Fish', 146);</v>
      </c>
    </row>
    <row r="265" spans="1:3" x14ac:dyDescent="0.25">
      <c r="A265">
        <v>998</v>
      </c>
      <c r="B265" t="s">
        <v>1325</v>
      </c>
      <c r="C265" t="str">
        <f t="shared" si="4"/>
        <v>INSERT INTO CCD_STD_SVY_NAMES (STD_SVY_NAME, FINSS_ID) VALUES ('SEAMAP Gulf of Mexico Reef Fish Monitoring (FFWCC)', 998);</v>
      </c>
    </row>
    <row r="266" spans="1:3" x14ac:dyDescent="0.25">
      <c r="A266">
        <v>236</v>
      </c>
      <c r="B266" t="s">
        <v>1326</v>
      </c>
      <c r="C266" t="str">
        <f t="shared" si="4"/>
        <v>INSERT INTO CCD_STD_SVY_NAMES (STD_SVY_NAME, FINSS_ID) VALUES ('SEAMAP Plankton_Fall', 236);</v>
      </c>
    </row>
    <row r="267" spans="1:3" x14ac:dyDescent="0.25">
      <c r="A267">
        <v>144</v>
      </c>
      <c r="B267" t="s">
        <v>1327</v>
      </c>
      <c r="C267" t="str">
        <f t="shared" si="4"/>
        <v>INSERT INTO CCD_STD_SVY_NAMES (STD_SVY_NAME, FINSS_ID) VALUES ('SEAMAP Plankton_Spring', 144);</v>
      </c>
    </row>
    <row r="268" spans="1:3" x14ac:dyDescent="0.25">
      <c r="A268">
        <v>145</v>
      </c>
      <c r="B268" t="s">
        <v>1328</v>
      </c>
      <c r="C268" t="str">
        <f t="shared" si="4"/>
        <v>INSERT INTO CCD_STD_SVY_NAMES (STD_SVY_NAME, FINSS_ID) VALUES ('SEAMAP Plankton_Winter', 145);</v>
      </c>
    </row>
    <row r="269" spans="1:3" x14ac:dyDescent="0.25">
      <c r="A269">
        <v>1250</v>
      </c>
      <c r="B269" t="s">
        <v>1329</v>
      </c>
      <c r="C269" t="str">
        <f t="shared" si="4"/>
        <v>INSERT INTO CCD_STD_SVY_NAMES (STD_SVY_NAME, FINSS_ID) VALUES ('SEAMAP Reef Fish Camera/Trap', 1250);</v>
      </c>
    </row>
    <row r="270" spans="1:3" x14ac:dyDescent="0.25">
      <c r="A270">
        <v>131</v>
      </c>
      <c r="B270" t="s">
        <v>1330</v>
      </c>
      <c r="C270" t="str">
        <f t="shared" si="4"/>
        <v>INSERT INTO CCD_STD_SVY_NAMES (STD_SVY_NAME, FINSS_ID) VALUES ('SEAMAP Shark/Red Snapper Bottom Longline', 131);</v>
      </c>
    </row>
    <row r="271" spans="1:3" x14ac:dyDescent="0.25">
      <c r="A271">
        <v>149</v>
      </c>
      <c r="B271" t="s">
        <v>1331</v>
      </c>
      <c r="C271" t="str">
        <f t="shared" si="4"/>
        <v>INSERT INTO CCD_STD_SVY_NAMES (STD_SVY_NAME, FINSS_ID) VALUES ('SEAMAP South Atlantic Coastal Trawl_Fall (SCDNR)', 149);</v>
      </c>
    </row>
    <row r="272" spans="1:3" x14ac:dyDescent="0.25">
      <c r="A272">
        <v>624</v>
      </c>
      <c r="B272" t="s">
        <v>1332</v>
      </c>
      <c r="C272" t="str">
        <f t="shared" si="4"/>
        <v>INSERT INTO CCD_STD_SVY_NAMES (STD_SVY_NAME, FINSS_ID) VALUES ('SEAMAP South Atlantic Coastal Trawl_Spring (SCDNR)', 624);</v>
      </c>
    </row>
    <row r="273" spans="1:3" x14ac:dyDescent="0.25">
      <c r="A273">
        <v>150</v>
      </c>
      <c r="B273" t="s">
        <v>1333</v>
      </c>
      <c r="C273" t="str">
        <f t="shared" si="4"/>
        <v>INSERT INTO CCD_STD_SVY_NAMES (STD_SVY_NAME, FINSS_ID) VALUES ('SEAMAP South Atlantic Coastal Trawl_Summer (SCDNR)', 150);</v>
      </c>
    </row>
    <row r="274" spans="1:3" x14ac:dyDescent="0.25">
      <c r="A274">
        <v>626</v>
      </c>
      <c r="B274" t="s">
        <v>1334</v>
      </c>
      <c r="C274" t="str">
        <f t="shared" si="4"/>
        <v>INSERT INTO CCD_STD_SVY_NAMES (STD_SVY_NAME, FINSS_ID) VALUES ('SEAMAP South Atlantic NC Red Drum Longline', 626);</v>
      </c>
    </row>
    <row r="275" spans="1:3" x14ac:dyDescent="0.25">
      <c r="A275">
        <v>3071</v>
      </c>
      <c r="B275" t="s">
        <v>1335</v>
      </c>
      <c r="C275" t="str">
        <f t="shared" si="4"/>
        <v>INSERT INTO CCD_STD_SVY_NAMES (STD_SVY_NAME, FINSS_ID) VALUES ('SEAMAP South Atlantic NC Red Drum Longline (NCDENR)', 3071);</v>
      </c>
    </row>
    <row r="276" spans="1:3" x14ac:dyDescent="0.25">
      <c r="A276">
        <v>1010</v>
      </c>
      <c r="B276" t="s">
        <v>1336</v>
      </c>
      <c r="C276" t="str">
        <f t="shared" si="4"/>
        <v>INSERT INTO CCD_STD_SVY_NAMES (STD_SVY_NAME, FINSS_ID) VALUES ('SEAMAP South Atlantic North Carolina Pamlico Sound Trawl (NCDENR)', 1010);</v>
      </c>
    </row>
    <row r="277" spans="1:3" x14ac:dyDescent="0.25">
      <c r="A277">
        <v>627</v>
      </c>
      <c r="B277" t="s">
        <v>1337</v>
      </c>
      <c r="C277" t="str">
        <f t="shared" si="4"/>
        <v>INSERT INTO CCD_STD_SVY_NAMES (STD_SVY_NAME, FINSS_ID) VALUES ('SEAMAP South Atlantic Reef Fish', 627);</v>
      </c>
    </row>
    <row r="278" spans="1:3" x14ac:dyDescent="0.25">
      <c r="A278">
        <v>1383</v>
      </c>
      <c r="B278" t="s">
        <v>1338</v>
      </c>
      <c r="C278" t="str">
        <f t="shared" si="4"/>
        <v>INSERT INTO CCD_STD_SVY_NAMES (STD_SVY_NAME, FINSS_ID) VALUES ('SEAMAP South Atlantic Trawl_Fall', 1383);</v>
      </c>
    </row>
    <row r="279" spans="1:3" x14ac:dyDescent="0.25">
      <c r="A279">
        <v>1384</v>
      </c>
      <c r="B279" t="s">
        <v>1339</v>
      </c>
      <c r="C279" t="str">
        <f t="shared" si="4"/>
        <v>INSERT INTO CCD_STD_SVY_NAMES (STD_SVY_NAME, FINSS_ID) VALUES ('SEAMAP South Atlantic Trawl_Summer', 1384);</v>
      </c>
    </row>
    <row r="280" spans="1:3" x14ac:dyDescent="0.25">
      <c r="A280">
        <v>1385</v>
      </c>
      <c r="B280" t="s">
        <v>1340</v>
      </c>
      <c r="C280" t="str">
        <f t="shared" si="4"/>
        <v>INSERT INTO CCD_STD_SVY_NAMES (STD_SVY_NAME, FINSS_ID) VALUES ('SEAMAP South Atlantic Trawl_Winter', 1385);</v>
      </c>
    </row>
    <row r="281" spans="1:3" x14ac:dyDescent="0.25">
      <c r="A281">
        <v>981</v>
      </c>
      <c r="B281" t="s">
        <v>1341</v>
      </c>
      <c r="C281" t="str">
        <f t="shared" si="4"/>
        <v>INSERT INTO CCD_STD_SVY_NAMES (STD_SVY_NAME, FINSS_ID) VALUES ('SEAMAP-C Finfish Rod-and-Reel Survey (PR-DNER)', 981);</v>
      </c>
    </row>
    <row r="282" spans="1:3" x14ac:dyDescent="0.25">
      <c r="A282">
        <v>982</v>
      </c>
      <c r="B282" t="s">
        <v>1342</v>
      </c>
      <c r="C282" t="str">
        <f t="shared" si="4"/>
        <v>INSERT INTO CCD_STD_SVY_NAMES (STD_SVY_NAME, FINSS_ID) VALUES ('SEAMAP-C Lane Snapper Bottom Longline (DNER)', 982);</v>
      </c>
    </row>
    <row r="283" spans="1:3" x14ac:dyDescent="0.25">
      <c r="A283">
        <v>988</v>
      </c>
      <c r="B283" t="s">
        <v>1343</v>
      </c>
      <c r="C283" t="str">
        <f t="shared" si="4"/>
        <v>INSERT INTO CCD_STD_SVY_NAMES (STD_SVY_NAME, FINSS_ID) VALUES ('SEAMAP-C Queen Conch Visual Surveys (PR-DNER,USVI-DFW)', 988);</v>
      </c>
    </row>
    <row r="284" spans="1:3" x14ac:dyDescent="0.25">
      <c r="A284">
        <v>989</v>
      </c>
      <c r="B284" t="s">
        <v>1344</v>
      </c>
      <c r="C284" t="str">
        <f t="shared" si="4"/>
        <v>INSERT INTO CCD_STD_SVY_NAMES (STD_SVY_NAME, FINSS_ID) VALUES ('SEAMAP-C Spiny Lobster Artificial Habitat Surveys (PR-DNER,USVI-DFW)', 989);</v>
      </c>
    </row>
    <row r="285" spans="1:3" x14ac:dyDescent="0.25">
      <c r="A285">
        <v>990</v>
      </c>
      <c r="B285" t="s">
        <v>1345</v>
      </c>
      <c r="C285" t="str">
        <f t="shared" si="4"/>
        <v>INSERT INTO CCD_STD_SVY_NAMES (STD_SVY_NAME, FINSS_ID) VALUES ('SEAMAP-C Yellowtail Snapper Rod-and-Reel (DNER)', 990);</v>
      </c>
    </row>
    <row r="286" spans="1:3" x14ac:dyDescent="0.25">
      <c r="A286">
        <v>991</v>
      </c>
      <c r="B286" t="s">
        <v>1346</v>
      </c>
      <c r="C286" t="str">
        <f t="shared" si="4"/>
        <v>INSERT INTO CCD_STD_SVY_NAMES (STD_SVY_NAME, FINSS_ID) VALUES ('SEAMAP-GOM Bottom Longline Survey (ADCNR)', 991);</v>
      </c>
    </row>
    <row r="287" spans="1:3" x14ac:dyDescent="0.25">
      <c r="A287">
        <v>992</v>
      </c>
      <c r="B287" t="s">
        <v>1347</v>
      </c>
      <c r="C287" t="str">
        <f t="shared" si="4"/>
        <v>INSERT INTO CCD_STD_SVY_NAMES (STD_SVY_NAME, FINSS_ID) VALUES ('SEAMAP-GOM Bottom Longline Survey (LDWF)', 992);</v>
      </c>
    </row>
    <row r="288" spans="1:3" x14ac:dyDescent="0.25">
      <c r="A288">
        <v>993</v>
      </c>
      <c r="B288" t="s">
        <v>1348</v>
      </c>
      <c r="C288" t="str">
        <f t="shared" si="4"/>
        <v>INSERT INTO CCD_STD_SVY_NAMES (STD_SVY_NAME, FINSS_ID) VALUES ('SEAMAP-GOM Bottom Longline Survey (TPWD)', 993);</v>
      </c>
    </row>
    <row r="289" spans="1:3" x14ac:dyDescent="0.25">
      <c r="A289">
        <v>994</v>
      </c>
      <c r="B289" t="s">
        <v>1349</v>
      </c>
      <c r="C289" t="str">
        <f t="shared" si="4"/>
        <v>INSERT INTO CCD_STD_SVY_NAMES (STD_SVY_NAME, FINSS_ID) VALUES ('SEAMAP-GOM Bottom Longline Survey (USM/GCRL)', 994);</v>
      </c>
    </row>
    <row r="290" spans="1:3" x14ac:dyDescent="0.25">
      <c r="A290">
        <v>995</v>
      </c>
      <c r="B290" t="s">
        <v>1350</v>
      </c>
      <c r="C290" t="str">
        <f t="shared" si="4"/>
        <v>INSERT INTO CCD_STD_SVY_NAMES (STD_SVY_NAME, FINSS_ID) VALUES ('SEAMAP-GOM Offshore Plankton (LDWF)', 995);</v>
      </c>
    </row>
    <row r="291" spans="1:3" x14ac:dyDescent="0.25">
      <c r="A291">
        <v>996</v>
      </c>
      <c r="B291" t="s">
        <v>1351</v>
      </c>
      <c r="C291" t="str">
        <f t="shared" si="4"/>
        <v>INSERT INTO CCD_STD_SVY_NAMES (STD_SVY_NAME, FINSS_ID) VALUES ('SEAMAP-GOM Plankton (ADCNR)', 996);</v>
      </c>
    </row>
    <row r="292" spans="1:3" x14ac:dyDescent="0.25">
      <c r="A292">
        <v>997</v>
      </c>
      <c r="B292" t="s">
        <v>1352</v>
      </c>
      <c r="C292" t="str">
        <f t="shared" si="4"/>
        <v>INSERT INTO CCD_STD_SVY_NAMES (STD_SVY_NAME, FINSS_ID) VALUES ('SEAMAP-GOM Plankton (GCRL)', 997);</v>
      </c>
    </row>
    <row r="293" spans="1:3" x14ac:dyDescent="0.25">
      <c r="A293">
        <v>147</v>
      </c>
      <c r="B293" t="s">
        <v>1353</v>
      </c>
      <c r="C293" t="str">
        <f t="shared" si="4"/>
        <v>INSERT INTO CCD_STD_SVY_NAMES (STD_SVY_NAME, FINSS_ID) VALUES ('SEAMAP-GOM Shrimp/Groundfish Trawl_Fall', 147);</v>
      </c>
    </row>
    <row r="294" spans="1:3" x14ac:dyDescent="0.25">
      <c r="A294">
        <v>1000</v>
      </c>
      <c r="B294" t="s">
        <v>1354</v>
      </c>
      <c r="C294" t="str">
        <f t="shared" si="4"/>
        <v>INSERT INTO CCD_STD_SVY_NAMES (STD_SVY_NAME, FINSS_ID) VALUES ('SEAMAP-GOM Shrimp/Groundfish Trawl_Fall (ADCNR)', 1000);</v>
      </c>
    </row>
    <row r="295" spans="1:3" x14ac:dyDescent="0.25">
      <c r="A295">
        <v>948</v>
      </c>
      <c r="B295" t="s">
        <v>1355</v>
      </c>
      <c r="C295" t="str">
        <f t="shared" si="4"/>
        <v>INSERT INTO CCD_STD_SVY_NAMES (STD_SVY_NAME, FINSS_ID) VALUES ('SEAMAP-GOM Shrimp/Groundfish Trawl_Fall (FFWCC)', 948);</v>
      </c>
    </row>
    <row r="296" spans="1:3" x14ac:dyDescent="0.25">
      <c r="A296">
        <v>1006</v>
      </c>
      <c r="B296" t="s">
        <v>1356</v>
      </c>
      <c r="C296" t="str">
        <f t="shared" si="4"/>
        <v>INSERT INTO CCD_STD_SVY_NAMES (STD_SVY_NAME, FINSS_ID) VALUES ('SEAMAP-GOM Shrimp/Groundfish Trawl_Fall (GCRL)', 1006);</v>
      </c>
    </row>
    <row r="297" spans="1:3" x14ac:dyDescent="0.25">
      <c r="A297">
        <v>1004</v>
      </c>
      <c r="B297" t="s">
        <v>1357</v>
      </c>
      <c r="C297" t="str">
        <f t="shared" si="4"/>
        <v>INSERT INTO CCD_STD_SVY_NAMES (STD_SVY_NAME, FINSS_ID) VALUES ('SEAMAP-GOM Shrimp/Groundfish Trawl_Fall (LDWF)', 1004);</v>
      </c>
    </row>
    <row r="298" spans="1:3" x14ac:dyDescent="0.25">
      <c r="A298">
        <v>1002</v>
      </c>
      <c r="B298" t="s">
        <v>1358</v>
      </c>
      <c r="C298" t="str">
        <f t="shared" si="4"/>
        <v>INSERT INTO CCD_STD_SVY_NAMES (STD_SVY_NAME, FINSS_ID) VALUES ('SEAMAP-GOM Shrimp/Groundfish Trawl_Fall (TPWD)', 1002);</v>
      </c>
    </row>
    <row r="299" spans="1:3" x14ac:dyDescent="0.25">
      <c r="A299">
        <v>238</v>
      </c>
      <c r="B299" t="s">
        <v>1359</v>
      </c>
      <c r="C299" t="str">
        <f t="shared" si="4"/>
        <v>INSERT INTO CCD_STD_SVY_NAMES (STD_SVY_NAME, FINSS_ID) VALUES ('SEAMAP-GOM Shrimp/Groundfish Trawl_Spring', 238);</v>
      </c>
    </row>
    <row r="300" spans="1:3" x14ac:dyDescent="0.25">
      <c r="A300">
        <v>148</v>
      </c>
      <c r="B300" t="s">
        <v>1360</v>
      </c>
      <c r="C300" t="str">
        <f t="shared" si="4"/>
        <v>INSERT INTO CCD_STD_SVY_NAMES (STD_SVY_NAME, FINSS_ID) VALUES ('SEAMAP-GOM Shrimp/Groundfish Trawl_Summer', 148);</v>
      </c>
    </row>
    <row r="301" spans="1:3" x14ac:dyDescent="0.25">
      <c r="A301">
        <v>999</v>
      </c>
      <c r="B301" t="s">
        <v>1361</v>
      </c>
      <c r="C301" t="str">
        <f t="shared" si="4"/>
        <v>INSERT INTO CCD_STD_SVY_NAMES (STD_SVY_NAME, FINSS_ID) VALUES ('SEAMAP-GOM Shrimp/Groundfish Trawl_Summer (ADCNR)', 999);</v>
      </c>
    </row>
    <row r="302" spans="1:3" x14ac:dyDescent="0.25">
      <c r="A302">
        <v>846</v>
      </c>
      <c r="B302" t="s">
        <v>1362</v>
      </c>
      <c r="C302" t="str">
        <f t="shared" si="4"/>
        <v>INSERT INTO CCD_STD_SVY_NAMES (STD_SVY_NAME, FINSS_ID) VALUES ('SEAMAP-GOM Shrimp/Groundfish Trawl_Summer (FFWCC)', 846);</v>
      </c>
    </row>
    <row r="303" spans="1:3" x14ac:dyDescent="0.25">
      <c r="A303">
        <v>1005</v>
      </c>
      <c r="B303" t="s">
        <v>1363</v>
      </c>
      <c r="C303" t="str">
        <f t="shared" si="4"/>
        <v>INSERT INTO CCD_STD_SVY_NAMES (STD_SVY_NAME, FINSS_ID) VALUES ('SEAMAP-GOM Shrimp/Groundfish Trawl_Summer (GCRL)', 1005);</v>
      </c>
    </row>
    <row r="304" spans="1:3" x14ac:dyDescent="0.25">
      <c r="A304">
        <v>1003</v>
      </c>
      <c r="B304" t="s">
        <v>1364</v>
      </c>
      <c r="C304" t="str">
        <f t="shared" si="4"/>
        <v>INSERT INTO CCD_STD_SVY_NAMES (STD_SVY_NAME, FINSS_ID) VALUES ('SEAMAP-GOM Shrimp/Groundfish Trawl_Summer (LDWF)', 1003);</v>
      </c>
    </row>
    <row r="305" spans="1:3" x14ac:dyDescent="0.25">
      <c r="A305">
        <v>1001</v>
      </c>
      <c r="B305" t="s">
        <v>1365</v>
      </c>
      <c r="C305" t="str">
        <f t="shared" si="4"/>
        <v>INSERT INTO CCD_STD_SVY_NAMES (STD_SVY_NAME, FINSS_ID) VALUES ('SEAMAP-GOM Shrimp/Groundfish Trawl_Summer (TPWD)', 1001);</v>
      </c>
    </row>
    <row r="306" spans="1:3" x14ac:dyDescent="0.25">
      <c r="A306">
        <v>239</v>
      </c>
      <c r="B306" t="s">
        <v>1366</v>
      </c>
      <c r="C306" t="str">
        <f t="shared" si="4"/>
        <v>INSERT INTO CCD_STD_SVY_NAMES (STD_SVY_NAME, FINSS_ID) VALUES ('SEAMAP-GOM Shrimp/Groundfish Trawl_Winter', 239);</v>
      </c>
    </row>
    <row r="307" spans="1:3" x14ac:dyDescent="0.25">
      <c r="A307">
        <v>1007</v>
      </c>
      <c r="B307" t="s">
        <v>1367</v>
      </c>
      <c r="C307" t="str">
        <f t="shared" si="4"/>
        <v>INSERT INTO CCD_STD_SVY_NAMES (STD_SVY_NAME, FINSS_ID) VALUES ('SEAMAP-GOM Vertical Line Survey (ADCNR)', 1007);</v>
      </c>
    </row>
    <row r="308" spans="1:3" x14ac:dyDescent="0.25">
      <c r="A308">
        <v>1008</v>
      </c>
      <c r="B308" t="s">
        <v>1368</v>
      </c>
      <c r="C308" t="str">
        <f t="shared" si="4"/>
        <v>INSERT INTO CCD_STD_SVY_NAMES (STD_SVY_NAME, FINSS_ID) VALUES ('SEAMAP-GOM Vertical Line Survey (LDWF)', 1008);</v>
      </c>
    </row>
    <row r="309" spans="1:3" x14ac:dyDescent="0.25">
      <c r="A309">
        <v>1009</v>
      </c>
      <c r="B309" t="s">
        <v>1369</v>
      </c>
      <c r="C309" t="str">
        <f t="shared" si="4"/>
        <v>INSERT INTO CCD_STD_SVY_NAMES (STD_SVY_NAME, FINSS_ID) VALUES ('SEAMAP-GOM Vertical Line Survey (USM/GCRL)', 1009);</v>
      </c>
    </row>
    <row r="310" spans="1:3" x14ac:dyDescent="0.25">
      <c r="A310">
        <v>628</v>
      </c>
      <c r="B310" t="s">
        <v>1370</v>
      </c>
      <c r="C310" t="str">
        <f t="shared" si="4"/>
        <v>INSERT INTO CCD_STD_SVY_NAMES (STD_SVY_NAME, FINSS_ID) VALUES ('SEAMAP-SA Juvenile Grouper (Gag) Ingress Study (SCDNR)', 628);</v>
      </c>
    </row>
    <row r="311" spans="1:3" x14ac:dyDescent="0.25">
      <c r="A311">
        <v>625</v>
      </c>
      <c r="B311" t="s">
        <v>1371</v>
      </c>
      <c r="C311" t="str">
        <f t="shared" si="4"/>
        <v>INSERT INTO CCD_STD_SVY_NAMES (STD_SVY_NAME, FINSS_ID) VALUES ('SEAMAP-SA Red Drum Bottom Longline Survey (GADNR)', 625);</v>
      </c>
    </row>
    <row r="312" spans="1:3" x14ac:dyDescent="0.25">
      <c r="A312">
        <v>1011</v>
      </c>
      <c r="B312" t="s">
        <v>1372</v>
      </c>
      <c r="C312" t="str">
        <f t="shared" si="4"/>
        <v>INSERT INTO CCD_STD_SVY_NAMES (STD_SVY_NAME, FINSS_ID) VALUES ('SEAMAP-SA Red Drum Bottom Longline Survey (NCDENR)', 1011);</v>
      </c>
    </row>
    <row r="313" spans="1:3" x14ac:dyDescent="0.25">
      <c r="A313">
        <v>1012</v>
      </c>
      <c r="B313" t="s">
        <v>1373</v>
      </c>
      <c r="C313" t="str">
        <f t="shared" si="4"/>
        <v>INSERT INTO CCD_STD_SVY_NAMES (STD_SVY_NAME, FINSS_ID) VALUES ('SEAMAP-SA Red Drum Bottom Longline Survey (SCDNR)', 1012);</v>
      </c>
    </row>
    <row r="314" spans="1:3" x14ac:dyDescent="0.25">
      <c r="A314">
        <v>543</v>
      </c>
      <c r="B314" t="s">
        <v>1374</v>
      </c>
      <c r="C314" t="str">
        <f t="shared" si="4"/>
        <v>INSERT INTO CCD_STD_SVY_NAMES (STD_SVY_NAME, FINSS_ID) VALUES ('SWFSC - Hawaiian Islands Cetacean and Ecosystem Assessment Survey (HICEAS)', 543);</v>
      </c>
    </row>
    <row r="315" spans="1:3" x14ac:dyDescent="0.25">
      <c r="A315">
        <v>2124</v>
      </c>
      <c r="B315" t="s">
        <v>1375</v>
      </c>
      <c r="C315" t="str">
        <f t="shared" si="4"/>
        <v>INSERT INTO CCD_STD_SVY_NAMES (STD_SVY_NAME, FINSS_ID) VALUES ('Sablefish and Deepwater Rockfish Maturity', 2124);</v>
      </c>
    </row>
    <row r="316" spans="1:3" x14ac:dyDescent="0.25">
      <c r="A316">
        <v>142</v>
      </c>
      <c r="B316" t="s">
        <v>1376</v>
      </c>
      <c r="C316" t="str">
        <f t="shared" si="4"/>
        <v>INSERT INTO CCD_STD_SVY_NAMES (STD_SVY_NAME, FINSS_ID) VALUES ('Saint Andrew Bay Juvenile Reef Fish Trawl', 142);</v>
      </c>
    </row>
    <row r="317" spans="1:3" x14ac:dyDescent="0.25">
      <c r="A317">
        <v>785</v>
      </c>
      <c r="B317" t="s">
        <v>1377</v>
      </c>
      <c r="C317" t="str">
        <f t="shared" si="4"/>
        <v>INSERT INTO CCD_STD_SVY_NAMES (STD_SVY_NAME, FINSS_ID) VALUES ('Sardine - Hake Acoustic Trawl Survey (SaKe)', 785);</v>
      </c>
    </row>
    <row r="318" spans="1:3" x14ac:dyDescent="0.25">
      <c r="A318">
        <v>972</v>
      </c>
      <c r="B318" t="s">
        <v>1378</v>
      </c>
      <c r="C318" t="str">
        <f t="shared" si="4"/>
        <v>INSERT INTO CCD_STD_SVY_NAMES (STD_SVY_NAME, FINSS_ID) VALUES ('Shoreline Shellfish Bag Seine Survey (TPWD)', 972);</v>
      </c>
    </row>
    <row r="319" spans="1:3" x14ac:dyDescent="0.25">
      <c r="A319">
        <v>87</v>
      </c>
      <c r="B319" t="s">
        <v>1379</v>
      </c>
      <c r="C319" t="str">
        <f t="shared" si="4"/>
        <v>INSERT INTO CCD_STD_SVY_NAMES (STD_SVY_NAME, FINSS_ID) VALUES ('Shrimp Survey (ASMFC) Northern Shrimp', 87);</v>
      </c>
    </row>
    <row r="320" spans="1:3" x14ac:dyDescent="0.25">
      <c r="A320">
        <v>228</v>
      </c>
      <c r="B320" t="s">
        <v>1380</v>
      </c>
      <c r="C320" t="str">
        <f t="shared" si="4"/>
        <v>INSERT INTO CCD_STD_SVY_NAMES (STD_SVY_NAME, FINSS_ID) VALUES ('Skagit Bay Juvenile Salmon', 228);</v>
      </c>
    </row>
    <row r="321" spans="1:3" x14ac:dyDescent="0.25">
      <c r="A321">
        <v>888</v>
      </c>
      <c r="B321" t="s">
        <v>1381</v>
      </c>
      <c r="C321" t="str">
        <f t="shared" si="4"/>
        <v>INSERT INTO CCD_STD_SVY_NAMES (STD_SVY_NAME, FINSS_ID) VALUES ('Skimmer Trawl TED Testing', 888);</v>
      </c>
    </row>
    <row r="322" spans="1:3" x14ac:dyDescent="0.25">
      <c r="A322">
        <v>151</v>
      </c>
      <c r="B322" t="s">
        <v>1382</v>
      </c>
      <c r="C322" t="str">
        <f t="shared" si="4"/>
        <v>INSERT INTO CCD_STD_SVY_NAMES (STD_SVY_NAME, FINSS_ID) VALUES ('Small Pelagics Survey_Fall', 151);</v>
      </c>
    </row>
    <row r="323" spans="1:3" x14ac:dyDescent="0.25">
      <c r="A323">
        <v>2185</v>
      </c>
      <c r="B323" t="s">
        <v>1383</v>
      </c>
      <c r="C323" t="str">
        <f t="shared" ref="C323:C360" si="5">CONCATENATE("INSERT INTO CCD_STD_SVY_NAMES (STD_SVY_NAME, FINSS_ID) VALUES ('", SUBSTITUTE(B323, "'", "''"), "', ", A323, ");")</f>
        <v>INSERT INTO CCD_STD_SVY_NAMES (STD_SVY_NAME, FINSS_ID) VALUES ('Snow Crab Growth Collection', 2185);</v>
      </c>
    </row>
    <row r="324" spans="1:3" x14ac:dyDescent="0.25">
      <c r="A324">
        <v>153</v>
      </c>
      <c r="B324" t="s">
        <v>1384</v>
      </c>
      <c r="C324" t="str">
        <f t="shared" si="5"/>
        <v>INSERT INTO CCD_STD_SVY_NAMES (STD_SVY_NAME, FINSS_ID) VALUES ('South Atlantic Bight MPA', 153);</v>
      </c>
    </row>
    <row r="325" spans="1:3" x14ac:dyDescent="0.25">
      <c r="A325">
        <v>721</v>
      </c>
      <c r="B325" t="s">
        <v>1385</v>
      </c>
      <c r="C325" t="str">
        <f t="shared" si="5"/>
        <v>INSERT INTO CCD_STD_SVY_NAMES (STD_SVY_NAME, FINSS_ID) VALUES ('South Atlantic Pilot Whale_Fall', 721);</v>
      </c>
    </row>
    <row r="326" spans="1:3" x14ac:dyDescent="0.25">
      <c r="A326">
        <v>976</v>
      </c>
      <c r="B326" t="s">
        <v>1386</v>
      </c>
      <c r="C326" t="str">
        <f t="shared" si="5"/>
        <v>INSERT INTO CCD_STD_SVY_NAMES (STD_SVY_NAME, FINSS_ID) VALUES ('Southeast Atlantic Marine Assessment Program for Protected Species (AMAPPS) Marine Mammal Assessment_Summer', 976);</v>
      </c>
    </row>
    <row r="327" spans="1:3" x14ac:dyDescent="0.25">
      <c r="A327">
        <v>1646</v>
      </c>
      <c r="B327" t="s">
        <v>1387</v>
      </c>
      <c r="C327" t="str">
        <f t="shared" si="5"/>
        <v>INSERT INTO CCD_STD_SVY_NAMES (STD_SVY_NAME, FINSS_ID) VALUES ('Southeast Atlantic Seafloor Partnership for Integrated Research &amp;amp; Exploration (ASPIRE)', 1646);</v>
      </c>
    </row>
    <row r="328" spans="1:3" x14ac:dyDescent="0.25">
      <c r="A328">
        <v>55</v>
      </c>
      <c r="B328" t="s">
        <v>1388</v>
      </c>
      <c r="C328" t="str">
        <f t="shared" si="5"/>
        <v>INSERT INTO CCD_STD_SVY_NAMES (STD_SVY_NAME, FINSS_ID) VALUES ('Southeast Coastal Monitoring (SECM)', 55);</v>
      </c>
    </row>
    <row r="329" spans="1:3" x14ac:dyDescent="0.25">
      <c r="A329">
        <v>602</v>
      </c>
      <c r="B329" t="s">
        <v>1389</v>
      </c>
      <c r="C329" t="str">
        <f t="shared" si="5"/>
        <v>INSERT INTO CCD_STD_SVY_NAMES (STD_SVY_NAME, FINSS_ID) VALUES ('Southeast Fishery-Independent Survey (SEFIS)', 602);</v>
      </c>
    </row>
    <row r="330" spans="1:3" x14ac:dyDescent="0.25">
      <c r="A330">
        <v>500</v>
      </c>
      <c r="B330" t="s">
        <v>1390</v>
      </c>
      <c r="C330" t="str">
        <f t="shared" si="5"/>
        <v>INSERT INTO CCD_STD_SVY_NAMES (STD_SVY_NAME, FINSS_ID) VALUES ('Southeast Sawfish Abundance', 500);</v>
      </c>
    </row>
    <row r="331" spans="1:3" x14ac:dyDescent="0.25">
      <c r="A331">
        <v>69</v>
      </c>
      <c r="B331" t="s">
        <v>1391</v>
      </c>
      <c r="C331" t="str">
        <f t="shared" si="5"/>
        <v>INSERT INTO CCD_STD_SVY_NAMES (STD_SVY_NAME, FINSS_ID) VALUES ('Southeast/Northeast Ecosystem Monitoring', 69);</v>
      </c>
    </row>
    <row r="332" spans="1:3" x14ac:dyDescent="0.25">
      <c r="A332">
        <v>105</v>
      </c>
      <c r="B332" t="s">
        <v>1392</v>
      </c>
      <c r="C332" t="str">
        <f t="shared" si="5"/>
        <v>INSERT INTO CCD_STD_SVY_NAMES (STD_SVY_NAME, FINSS_ID) VALUES ('Southern Resident Killer Whales (SRKW)_Spring', 105);</v>
      </c>
    </row>
    <row r="333" spans="1:3" x14ac:dyDescent="0.25">
      <c r="A333">
        <v>106</v>
      </c>
      <c r="B333" t="s">
        <v>1393</v>
      </c>
      <c r="C333" t="str">
        <f t="shared" si="5"/>
        <v>INSERT INTO CCD_STD_SVY_NAMES (STD_SVY_NAME, FINSS_ID) VALUES ('Southern Resident Killer Whales (SRKW)_Winter', 106);</v>
      </c>
    </row>
    <row r="334" spans="1:3" x14ac:dyDescent="0.25">
      <c r="A334">
        <v>173</v>
      </c>
      <c r="B334" t="s">
        <v>1394</v>
      </c>
      <c r="C334" t="str">
        <f t="shared" si="5"/>
        <v>INSERT INTO CCD_STD_SVY_NAMES (STD_SVY_NAME, FINSS_ID) VALUES ('Southwest Highly Migratory Species (HMS) Longline', 173);</v>
      </c>
    </row>
    <row r="335" spans="1:3" x14ac:dyDescent="0.25">
      <c r="A335">
        <v>908</v>
      </c>
      <c r="B335" t="s">
        <v>1395</v>
      </c>
      <c r="C335" t="str">
        <f t="shared" si="5"/>
        <v>INSERT INTO CCD_STD_SVY_NAMES (STD_SVY_NAME, FINSS_ID) VALUES ('St. Lucie Rod-and-Reel Fish Health Study', 908);</v>
      </c>
    </row>
    <row r="336" spans="1:3" x14ac:dyDescent="0.25">
      <c r="A336">
        <v>1725</v>
      </c>
      <c r="B336" t="s">
        <v>1396</v>
      </c>
      <c r="C336" t="str">
        <f t="shared" si="5"/>
        <v>INSERT INTO CCD_STD_SVY_NAMES (STD_SVY_NAME, FINSS_ID) VALUES ('Standardized Bottom Trawl Gear Research', 1725);</v>
      </c>
    </row>
    <row r="337" spans="1:3" x14ac:dyDescent="0.25">
      <c r="A337">
        <v>2097</v>
      </c>
      <c r="B337" t="s">
        <v>1397</v>
      </c>
      <c r="C337" t="str">
        <f t="shared" si="5"/>
        <v>INSERT INTO CCD_STD_SVY_NAMES (STD_SVY_NAME, FINSS_ID) VALUES ('Steller Sea Lion Vital Rate and Pup Health Studies', 2097);</v>
      </c>
    </row>
    <row r="338" spans="1:3" x14ac:dyDescent="0.25">
      <c r="A338">
        <v>56</v>
      </c>
      <c r="B338" t="s">
        <v>1398</v>
      </c>
      <c r="C338" t="str">
        <f t="shared" si="5"/>
        <v>INSERT INTO CCD_STD_SVY_NAMES (STD_SVY_NAME, FINSS_ID) VALUES ('Steller sea lion brand resights/food habits_Summer', 56);</v>
      </c>
    </row>
    <row r="339" spans="1:3" x14ac:dyDescent="0.25">
      <c r="A339">
        <v>57</v>
      </c>
      <c r="B339" t="s">
        <v>1399</v>
      </c>
      <c r="C339" t="str">
        <f t="shared" si="5"/>
        <v>INSERT INTO CCD_STD_SVY_NAMES (STD_SVY_NAME, FINSS_ID) VALUES ('Steller sea lion pup condition/branding_Spring', 57);</v>
      </c>
    </row>
    <row r="340" spans="1:3" x14ac:dyDescent="0.25">
      <c r="A340">
        <v>746</v>
      </c>
      <c r="B340" t="s">
        <v>1400</v>
      </c>
      <c r="C340" t="str">
        <f t="shared" si="5"/>
        <v>INSERT INTO CCD_STD_SVY_NAMES (STD_SVY_NAME, FINSS_ID) VALUES ('Swordfish Tagging Using Deep-set Buoy Gear', 746);</v>
      </c>
    </row>
    <row r="341" spans="1:3" x14ac:dyDescent="0.25">
      <c r="A341">
        <v>152</v>
      </c>
      <c r="B341" t="s">
        <v>1401</v>
      </c>
      <c r="C341" t="str">
        <f t="shared" si="5"/>
        <v>INSERT INTO CCD_STD_SVY_NAMES (STD_SVY_NAME, FINSS_ID) VALUES ('Tortugas Ecological Reserve Study', 152);</v>
      </c>
    </row>
    <row r="342" spans="1:3" x14ac:dyDescent="0.25">
      <c r="A342">
        <v>186</v>
      </c>
      <c r="B342" t="s">
        <v>1402</v>
      </c>
      <c r="C342" t="str">
        <f t="shared" si="5"/>
        <v>INSERT INTO CCD_STD_SVY_NAMES (STD_SVY_NAME, FINSS_ID) VALUES ('U.S. Antarctic Marine Living Resources (AMLR) Program', 186);</v>
      </c>
    </row>
    <row r="343" spans="1:3" x14ac:dyDescent="0.25">
      <c r="A343">
        <v>1644</v>
      </c>
      <c r="B343" s="5" t="s">
        <v>1403</v>
      </c>
      <c r="C343" t="str">
        <f t="shared" si="5"/>
        <v>INSERT INTO CCD_STD_SVY_NAMES (STD_SVY_NAME, FINSS_ID) VALUES ('US South Atlantic Southeast Deep Coral Program', 1644);</v>
      </c>
    </row>
    <row r="344" spans="1:3" x14ac:dyDescent="0.25">
      <c r="A344">
        <v>154</v>
      </c>
      <c r="B344" t="s">
        <v>1404</v>
      </c>
      <c r="C344" t="str">
        <f t="shared" si="5"/>
        <v>INSERT INTO CCD_STD_SVY_NAMES (STD_SVY_NAME, FINSS_ID) VALUES ('USVI Larval Fish Cruise Surveys_Spring', 154);</v>
      </c>
    </row>
    <row r="345" spans="1:3" x14ac:dyDescent="0.25">
      <c r="A345">
        <v>290</v>
      </c>
      <c r="B345" s="5" t="s">
        <v>1405</v>
      </c>
      <c r="C345" t="str">
        <f t="shared" si="5"/>
        <v>INSERT INTO CCD_STD_SVY_NAMES (STD_SVY_NAME, FINSS_ID) VALUES ('Untrawlable Habitat Adult Rockfish/Deepsea Corals (COAST)_Acoustics', 290);</v>
      </c>
    </row>
    <row r="346" spans="1:3" x14ac:dyDescent="0.25">
      <c r="A346">
        <v>289</v>
      </c>
      <c r="B346" s="5" t="s">
        <v>1406</v>
      </c>
      <c r="C346" t="str">
        <f t="shared" si="5"/>
        <v>INSERT INTO CCD_STD_SVY_NAMES (STD_SVY_NAME, FINSS_ID) VALUES ('Untrawlable Habitat Adult Rockfish/Deepsea Corals (COAST)_ROV', 289);</v>
      </c>
    </row>
    <row r="347" spans="1:3" x14ac:dyDescent="0.25">
      <c r="A347">
        <v>2128</v>
      </c>
      <c r="B347" t="s">
        <v>1407</v>
      </c>
      <c r="C347" t="str">
        <f t="shared" si="5"/>
        <v>INSERT INTO CCD_STD_SVY_NAMES (STD_SVY_NAME, FINSS_ID) VALUES ('UxS Project to Support Innovative ASV Technology for Fisheries Surveys', 2128);</v>
      </c>
    </row>
    <row r="348" spans="1:3" x14ac:dyDescent="0.25">
      <c r="A348">
        <v>2</v>
      </c>
      <c r="B348" t="s">
        <v>1408</v>
      </c>
      <c r="C348" t="str">
        <f t="shared" si="5"/>
        <v>INSERT INTO CCD_STD_SVY_NAMES (STD_SVY_NAME, FINSS_ID) VALUES ('Walleye Pollock Bering Sea (Bogoslof) Pre-spawning Survey', 2);</v>
      </c>
    </row>
    <row r="349" spans="1:3" x14ac:dyDescent="0.25">
      <c r="A349">
        <v>3</v>
      </c>
      <c r="B349" t="s">
        <v>1409</v>
      </c>
      <c r="C349" t="str">
        <f t="shared" si="5"/>
        <v>INSERT INTO CCD_STD_SVY_NAMES (STD_SVY_NAME, FINSS_ID) VALUES ('Walleye Pollock Bering Sea (Bogoslof)/Shelikof/Chirikof Shelf-break (GOA) Pre-spawning Survey', 3);</v>
      </c>
    </row>
    <row r="350" spans="1:3" x14ac:dyDescent="0.25">
      <c r="A350">
        <v>1751</v>
      </c>
      <c r="B350" t="s">
        <v>1410</v>
      </c>
      <c r="C350" t="str">
        <f t="shared" si="5"/>
        <v>INSERT INTO CCD_STD_SVY_NAMES (STD_SVY_NAME, FINSS_ID) VALUES ('Walleye Pollock Kenai/PWS (GOA) Pre-spawning survey', 1751);</v>
      </c>
    </row>
    <row r="351" spans="1:3" x14ac:dyDescent="0.25">
      <c r="A351">
        <v>4</v>
      </c>
      <c r="B351" t="s">
        <v>1411</v>
      </c>
      <c r="C351" t="str">
        <f t="shared" si="5"/>
        <v>INSERT INTO CCD_STD_SVY_NAMES (STD_SVY_NAME, FINSS_ID) VALUES ('Walleye Pollock Shumagin/Sanak (GOA) Pre-spawning Survey', 4);</v>
      </c>
    </row>
    <row r="352" spans="1:3" x14ac:dyDescent="0.25">
      <c r="A352">
        <v>89</v>
      </c>
      <c r="B352" t="s">
        <v>1412</v>
      </c>
      <c r="C352" t="str">
        <f t="shared" si="5"/>
        <v>INSERT INTO CCD_STD_SVY_NAMES (STD_SVY_NAME, FINSS_ID) VALUES ('West Coast Groundfish Bottom Trawl', 89);</v>
      </c>
    </row>
    <row r="353" spans="1:3" x14ac:dyDescent="0.25">
      <c r="A353">
        <v>1625</v>
      </c>
      <c r="B353" t="s">
        <v>1413</v>
      </c>
      <c r="C353" t="str">
        <f t="shared" si="5"/>
        <v>INSERT INTO CCD_STD_SVY_NAMES (STD_SVY_NAME, FINSS_ID) VALUES ('West Coast Marine Mammal_Fall', 1625);</v>
      </c>
    </row>
    <row r="354" spans="1:3" x14ac:dyDescent="0.25">
      <c r="A354">
        <v>644</v>
      </c>
      <c r="B354" t="s">
        <v>1414</v>
      </c>
      <c r="C354" t="str">
        <f t="shared" si="5"/>
        <v>INSERT INTO CCD_STD_SVY_NAMES (STD_SVY_NAME, FINSS_ID) VALUES ('West Coast Marine Mammal_Winter', 644);</v>
      </c>
    </row>
    <row r="355" spans="1:3" x14ac:dyDescent="0.25">
      <c r="A355">
        <v>2245</v>
      </c>
      <c r="B355" t="s">
        <v>1415</v>
      </c>
      <c r="C355" t="str">
        <f t="shared" si="5"/>
        <v>INSERT INTO CCD_STD_SVY_NAMES (STD_SVY_NAME, FINSS_ID) VALUES ('West Coast Pelagic Fish Survey', 2245);</v>
      </c>
    </row>
    <row r="356" spans="1:3" x14ac:dyDescent="0.25">
      <c r="A356">
        <v>93</v>
      </c>
      <c r="B356" t="s">
        <v>1416</v>
      </c>
      <c r="C356" t="str">
        <f t="shared" si="5"/>
        <v>INSERT INTO CCD_STD_SVY_NAMES (STD_SVY_NAME, FINSS_ID) VALUES ('West Coast Rockfish Hook and Line', 93);</v>
      </c>
    </row>
    <row r="357" spans="1:3" x14ac:dyDescent="0.25">
      <c r="A357">
        <v>185</v>
      </c>
      <c r="B357" t="s">
        <v>1417</v>
      </c>
      <c r="C357" t="str">
        <f t="shared" si="5"/>
        <v>INSERT INTO CCD_STD_SVY_NAMES (STD_SVY_NAME, FINSS_ID) VALUES ('West Coast Thresher Shark Longline', 185);</v>
      </c>
    </row>
    <row r="358" spans="1:3" x14ac:dyDescent="0.25">
      <c r="A358">
        <v>187</v>
      </c>
      <c r="B358" t="s">
        <v>1418</v>
      </c>
      <c r="C358" t="str">
        <f t="shared" si="5"/>
        <v>INSERT INTO CCD_STD_SVY_NAMES (STD_SVY_NAME, FINSS_ID) VALUES ('White Abalone Survey', 187);</v>
      </c>
    </row>
    <row r="359" spans="1:3" x14ac:dyDescent="0.25">
      <c r="A359">
        <v>2117</v>
      </c>
      <c r="B359" t="s">
        <v>1419</v>
      </c>
      <c r="C359" t="str">
        <f t="shared" si="5"/>
        <v>INSERT INTO CCD_STD_SVY_NAMES (STD_SVY_NAME, FINSS_ID) VALUES ('Yukon Juvenile Chinook', 2117);</v>
      </c>
    </row>
    <row r="360" spans="1:3" x14ac:dyDescent="0.25">
      <c r="A360">
        <v>2164</v>
      </c>
      <c r="B360" t="s">
        <v>1420</v>
      </c>
      <c r="C360" t="str">
        <f t="shared" si="5"/>
        <v>INSERT INTO CCD_STD_SVY_NAMES (STD_SVY_NAME, FINSS_ID) VALUES ('test', 2164);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9"/>
  <sheetViews>
    <sheetView workbookViewId="0">
      <selection activeCell="D249" sqref="D2:D249"/>
    </sheetView>
  </sheetViews>
  <sheetFormatPr defaultRowHeight="15" x14ac:dyDescent="0.25"/>
  <cols>
    <col min="2" max="2" width="24.42578125" bestFit="1" customWidth="1"/>
    <col min="3" max="3" width="24.42578125" customWidth="1"/>
  </cols>
  <sheetData>
    <row r="1" spans="1:4" x14ac:dyDescent="0.25">
      <c r="A1" t="s">
        <v>431</v>
      </c>
      <c r="B1" t="s">
        <v>432</v>
      </c>
      <c r="C1" t="s">
        <v>1032</v>
      </c>
      <c r="D1" t="s">
        <v>1714</v>
      </c>
    </row>
    <row r="2" spans="1:4" x14ac:dyDescent="0.25">
      <c r="A2">
        <v>2137</v>
      </c>
      <c r="B2" t="s">
        <v>1468</v>
      </c>
      <c r="D2" t="str">
        <f>CONCATENATE("INSERT INTO CCD_VESSELS (VESSEL_NAME, FINSS_ID, VESSEL_DESC) VALUES ('", SUBSTITUTE(B2, "'", "''"), "', ", IF(ISBLANK(A2), "NULL", A2), ", '", SUBSTITUTE(C2, "'", "''"), "');")</f>
        <v>INSERT INTO CCD_VESSELS (VESSEL_NAME, FINSS_ID, VESSEL_DESC) VALUES ('A. E. Verrill', 2137, '');</v>
      </c>
    </row>
    <row r="3" spans="1:4" x14ac:dyDescent="0.25">
      <c r="A3">
        <v>2001</v>
      </c>
      <c r="B3" t="s">
        <v>1469</v>
      </c>
      <c r="D3" t="str">
        <f t="shared" ref="D3:D66" si="0">CONCATENATE("INSERT INTO CCD_VESSELS (VESSEL_NAME, FINSS_ID, VESSEL_DESC) VALUES ('", SUBSTITUTE(B3, "'", "''"), "', ", IF(ISBLANK(A3), "NULL", A3), ", '", SUBSTITUTE(C3, "'", "''"), "');")</f>
        <v>INSERT INTO CCD_VESSELS (VESSEL_NAME, FINSS_ID, VESSEL_DESC) VALUES ('Acadiana', 2001, '');</v>
      </c>
    </row>
    <row r="4" spans="1:4" x14ac:dyDescent="0.25">
      <c r="A4">
        <v>2110</v>
      </c>
      <c r="B4" t="s">
        <v>1470</v>
      </c>
      <c r="D4" t="str">
        <f t="shared" si="0"/>
        <v>INSERT INTO CCD_VESSELS (VESSEL_NAME, FINSS_ID, VESSEL_DESC) VALUES ('Achilles inflatable (F1821)', 2110, '');</v>
      </c>
    </row>
    <row r="5" spans="1:4" x14ac:dyDescent="0.25">
      <c r="A5">
        <v>2081</v>
      </c>
      <c r="B5" t="s">
        <v>1471</v>
      </c>
      <c r="D5" t="str">
        <f t="shared" si="0"/>
        <v>INSERT INTO CCD_VESSELS (VESSEL_NAME, FINSS_ID, VESSEL_DESC) VALUES ('Aggressor', 2081, '');</v>
      </c>
    </row>
    <row r="6" spans="1:4" x14ac:dyDescent="0.25">
      <c r="A6">
        <v>2200</v>
      </c>
      <c r="B6" t="s">
        <v>1472</v>
      </c>
      <c r="D6" t="str">
        <f t="shared" si="0"/>
        <v>INSERT INTO CCD_VESSELS (VESSEL_NAME, FINSS_ID, VESSEL_DESC) VALUES ('Ahi', 2200, '');</v>
      </c>
    </row>
    <row r="7" spans="1:4" x14ac:dyDescent="0.25">
      <c r="A7">
        <v>2002</v>
      </c>
      <c r="B7" t="s">
        <v>1473</v>
      </c>
      <c r="D7" t="str">
        <f t="shared" si="0"/>
        <v>INSERT INTO CCD_VESSELS (VESSEL_NAME, FINSS_ID, VESSEL_DESC) VALUES ('Alabama Discovery', 2002, '');</v>
      </c>
    </row>
    <row r="8" spans="1:4" x14ac:dyDescent="0.25">
      <c r="A8">
        <v>2035</v>
      </c>
      <c r="B8" t="s">
        <v>1474</v>
      </c>
      <c r="D8" t="str">
        <f t="shared" si="0"/>
        <v>INSERT INTO CCD_VESSELS (VESSEL_NAME, FINSS_ID, VESSEL_DESC) VALUES ('Alaska Adventurer', 2035, '');</v>
      </c>
    </row>
    <row r="9" spans="1:4" x14ac:dyDescent="0.25">
      <c r="A9">
        <v>2285</v>
      </c>
      <c r="B9" t="s">
        <v>1475</v>
      </c>
      <c r="D9" t="str">
        <f t="shared" si="0"/>
        <v>INSERT INTO CCD_VESSELS (VESSEL_NAME, FINSS_ID, VESSEL_DESC) VALUES ('Alaska Endeavor', 2285, '');</v>
      </c>
    </row>
    <row r="10" spans="1:4" x14ac:dyDescent="0.25">
      <c r="A10">
        <v>2036</v>
      </c>
      <c r="B10" t="s">
        <v>1476</v>
      </c>
      <c r="D10" t="str">
        <f t="shared" si="0"/>
        <v>INSERT INTO CCD_VESSELS (VESSEL_NAME, FINSS_ID, VESSEL_DESC) VALUES ('Alaska Knight', 2036, '');</v>
      </c>
    </row>
    <row r="11" spans="1:4" x14ac:dyDescent="0.25">
      <c r="A11">
        <v>2037</v>
      </c>
      <c r="B11" t="s">
        <v>1477</v>
      </c>
      <c r="D11" t="str">
        <f t="shared" si="0"/>
        <v>INSERT INTO CCD_VESSELS (VESSEL_NAME, FINSS_ID, VESSEL_DESC) VALUES ('Alaska Provider', 2037, '');</v>
      </c>
    </row>
    <row r="12" spans="1:4" x14ac:dyDescent="0.25">
      <c r="A12">
        <v>2038</v>
      </c>
      <c r="B12" t="s">
        <v>1478</v>
      </c>
      <c r="D12" t="str">
        <f t="shared" si="0"/>
        <v>INSERT INTO CCD_VESSELS (VESSEL_NAME, FINSS_ID, VESSEL_DESC) VALUES ('Alaskan', 2038, '');</v>
      </c>
    </row>
    <row r="13" spans="1:4" x14ac:dyDescent="0.25">
      <c r="A13">
        <v>2039</v>
      </c>
      <c r="B13" t="s">
        <v>1479</v>
      </c>
      <c r="D13" t="str">
        <f t="shared" si="0"/>
        <v>INSERT INTO CCD_VESSELS (VESSEL_NAME, FINSS_ID, VESSEL_DESC) VALUES ('Alaskan Enterprise', 2039, '');</v>
      </c>
    </row>
    <row r="14" spans="1:4" x14ac:dyDescent="0.25">
      <c r="A14">
        <v>2040</v>
      </c>
      <c r="B14" t="s">
        <v>1480</v>
      </c>
      <c r="D14" t="str">
        <f t="shared" si="0"/>
        <v>INSERT INTO CCD_VESSELS (VESSEL_NAME, FINSS_ID, VESSEL_DESC) VALUES ('Alaskan Leader', 2040, '');</v>
      </c>
    </row>
    <row r="15" spans="1:4" x14ac:dyDescent="0.25">
      <c r="A15">
        <v>2041</v>
      </c>
      <c r="B15" t="s">
        <v>1481</v>
      </c>
      <c r="D15" t="str">
        <f t="shared" si="0"/>
        <v>INSERT INTO CCD_VESSELS (VESSEL_NAME, FINSS_ID, VESSEL_DESC) VALUES ('Alaskan Legend', 2041, '');</v>
      </c>
    </row>
    <row r="16" spans="1:4" x14ac:dyDescent="0.25">
      <c r="A16">
        <v>2172</v>
      </c>
      <c r="B16" t="s">
        <v>1482</v>
      </c>
      <c r="D16" t="str">
        <f t="shared" si="0"/>
        <v>INSERT INTO CCD_VESSELS (VESSEL_NAME, FINSS_ID, VESSEL_DESC) VALUES ('Albatross IV', 2172, '');</v>
      </c>
    </row>
    <row r="17" spans="1:4" x14ac:dyDescent="0.25">
      <c r="A17">
        <v>2042</v>
      </c>
      <c r="B17" t="s">
        <v>1483</v>
      </c>
      <c r="D17" t="str">
        <f t="shared" si="0"/>
        <v>INSERT INTO CCD_VESSELS (VESSEL_NAME, FINSS_ID, VESSEL_DESC) VALUES ('Aldebaran', 2042, '');</v>
      </c>
    </row>
    <row r="18" spans="1:4" x14ac:dyDescent="0.25">
      <c r="A18">
        <v>2201</v>
      </c>
      <c r="B18" t="s">
        <v>1484</v>
      </c>
      <c r="D18" t="str">
        <f t="shared" si="0"/>
        <v>INSERT INTO CCD_VESSELS (VESSEL_NAME, FINSS_ID, VESSEL_DESC) VALUES ('Aldo Leopold', 2201, '');</v>
      </c>
    </row>
    <row r="19" spans="1:4" x14ac:dyDescent="0.25">
      <c r="A19">
        <v>2043</v>
      </c>
      <c r="B19" t="s">
        <v>1485</v>
      </c>
      <c r="D19" t="str">
        <f t="shared" si="0"/>
        <v>INSERT INTO CCD_VESSELS (VESSEL_NAME, FINSS_ID, VESSEL_DESC) VALUES ('Aleutian Mariner', 2043, '');</v>
      </c>
    </row>
    <row r="20" spans="1:4" x14ac:dyDescent="0.25">
      <c r="A20">
        <v>2138</v>
      </c>
      <c r="B20" t="s">
        <v>1486</v>
      </c>
      <c r="D20" t="str">
        <f t="shared" si="0"/>
        <v>INSERT INTO CCD_VESSELS (VESSEL_NAME, FINSS_ID, VESSEL_DESC) VALUES ('Alexis M', 2138, '');</v>
      </c>
    </row>
    <row r="21" spans="1:4" x14ac:dyDescent="0.25">
      <c r="A21">
        <v>2044</v>
      </c>
      <c r="B21" t="s">
        <v>1487</v>
      </c>
      <c r="D21" t="str">
        <f t="shared" si="0"/>
        <v>INSERT INTO CCD_VESSELS (VESSEL_NAME, FINSS_ID, VESSEL_DESC) VALUES ('Alykrie', 2044, '');</v>
      </c>
    </row>
    <row r="22" spans="1:4" x14ac:dyDescent="0.25">
      <c r="A22">
        <v>2281</v>
      </c>
      <c r="B22" t="s">
        <v>1488</v>
      </c>
      <c r="D22" t="str">
        <f t="shared" si="0"/>
        <v>INSERT INTO CCD_VESSELS (VESSEL_NAME, FINSS_ID, VESSEL_DESC) VALUES ('Anchor Point', 2281, '');</v>
      </c>
    </row>
    <row r="23" spans="1:4" x14ac:dyDescent="0.25">
      <c r="A23">
        <v>2202</v>
      </c>
      <c r="B23" t="s">
        <v>1489</v>
      </c>
      <c r="D23" t="str">
        <f t="shared" si="0"/>
        <v>INSERT INTO CCD_VESSELS (VESSEL_NAME, FINSS_ID, VESSEL_DESC) VALUES ('Anna Maria', 2202, '');</v>
      </c>
    </row>
    <row r="24" spans="1:4" x14ac:dyDescent="0.25">
      <c r="A24">
        <v>2280</v>
      </c>
      <c r="B24" t="s">
        <v>1490</v>
      </c>
      <c r="D24" t="str">
        <f t="shared" si="0"/>
        <v>INSERT INTO CCD_VESSELS (VESSEL_NAME, FINSS_ID, VESSEL_DESC) VALUES ('Annika Marie', 2280, '');</v>
      </c>
    </row>
    <row r="25" spans="1:4" x14ac:dyDescent="0.25">
      <c r="A25">
        <v>2045</v>
      </c>
      <c r="B25" t="s">
        <v>1491</v>
      </c>
      <c r="D25" t="str">
        <f t="shared" si="0"/>
        <v>INSERT INTO CCD_VESSELS (VESSEL_NAME, FINSS_ID, VESSEL_DESC) VALUES ('Antares', 2045, '');</v>
      </c>
    </row>
    <row r="26" spans="1:4" x14ac:dyDescent="0.25">
      <c r="A26">
        <v>2003</v>
      </c>
      <c r="B26" t="s">
        <v>1492</v>
      </c>
      <c r="D26" t="str">
        <f t="shared" si="0"/>
        <v>INSERT INTO CCD_VESSELS (VESSEL_NAME, FINSS_ID, VESSEL_DESC) VALUES ('Apalachee', 2003, '');</v>
      </c>
    </row>
    <row r="27" spans="1:4" x14ac:dyDescent="0.25">
      <c r="A27">
        <v>2046</v>
      </c>
      <c r="B27" t="s">
        <v>1493</v>
      </c>
      <c r="D27" t="str">
        <f t="shared" si="0"/>
        <v>INSERT INTO CCD_VESSELS (VESSEL_NAME, FINSS_ID, VESSEL_DESC) VALUES ('Aquila', 2046, '');</v>
      </c>
    </row>
    <row r="28" spans="1:4" x14ac:dyDescent="0.25">
      <c r="A28">
        <v>2047</v>
      </c>
      <c r="B28" t="s">
        <v>1494</v>
      </c>
      <c r="D28" t="str">
        <f t="shared" si="0"/>
        <v>INSERT INTO CCD_VESSELS (VESSEL_NAME, FINSS_ID, VESSEL_DESC) VALUES ('Arcturus', 2047, '');</v>
      </c>
    </row>
    <row r="29" spans="1:4" x14ac:dyDescent="0.25">
      <c r="A29">
        <v>2048</v>
      </c>
      <c r="B29" t="s">
        <v>1495</v>
      </c>
      <c r="D29" t="str">
        <f t="shared" si="0"/>
        <v>INSERT INTO CCD_VESSELS (VESSEL_NAME, FINSS_ID, VESSEL_DESC) VALUES ('Artemus', 2048, '');</v>
      </c>
    </row>
    <row r="30" spans="1:4" x14ac:dyDescent="0.25">
      <c r="A30">
        <v>2187</v>
      </c>
      <c r="B30" t="s">
        <v>1496</v>
      </c>
      <c r="D30" t="str">
        <f t="shared" si="0"/>
        <v>INSERT INTO CCD_VESSELS (VESSEL_NAME, FINSS_ID, VESSEL_DESC) VALUES ('Atlantis', 2187, '');</v>
      </c>
    </row>
    <row r="31" spans="1:4" x14ac:dyDescent="0.25">
      <c r="A31">
        <v>2049</v>
      </c>
      <c r="B31" t="s">
        <v>1497</v>
      </c>
      <c r="D31" t="str">
        <f t="shared" si="0"/>
        <v>INSERT INTO CCD_VESSELS (VESSEL_NAME, FINSS_ID, VESSEL_DESC) VALUES ('Auklet', 2049, '');</v>
      </c>
    </row>
    <row r="32" spans="1:4" x14ac:dyDescent="0.25">
      <c r="A32">
        <v>2203</v>
      </c>
      <c r="B32" t="s">
        <v>1498</v>
      </c>
      <c r="D32" t="str">
        <f t="shared" si="0"/>
        <v>INSERT INTO CCD_VESSELS (VESSEL_NAME, FINSS_ID, VESSEL_DESC) VALUES ('Avon (F1728)', 2203, '');</v>
      </c>
    </row>
    <row r="33" spans="1:4" x14ac:dyDescent="0.25">
      <c r="A33">
        <v>2204</v>
      </c>
      <c r="B33" t="s">
        <v>1499</v>
      </c>
      <c r="D33" t="str">
        <f t="shared" si="0"/>
        <v>INSERT INTO CCD_VESSELS (VESSEL_NAME, FINSS_ID, VESSEL_DESC) VALUES ('Avon (F1740)', 2204, '');</v>
      </c>
    </row>
    <row r="34" spans="1:4" x14ac:dyDescent="0.25">
      <c r="A34">
        <v>2205</v>
      </c>
      <c r="B34" t="s">
        <v>1500</v>
      </c>
      <c r="D34" t="str">
        <f t="shared" si="0"/>
        <v>INSERT INTO CCD_VESSELS (VESSEL_NAME, FINSS_ID, VESSEL_DESC) VALUES ('Avon (F1753)', 2205, '');</v>
      </c>
    </row>
    <row r="35" spans="1:4" x14ac:dyDescent="0.25">
      <c r="A35">
        <v>2206</v>
      </c>
      <c r="B35" t="s">
        <v>1501</v>
      </c>
      <c r="D35" t="str">
        <f t="shared" si="0"/>
        <v>INSERT INTO CCD_VESSELS (VESSEL_NAME, FINSS_ID, VESSEL_DESC) VALUES ('Avon (F1754)', 2206, '');</v>
      </c>
    </row>
    <row r="36" spans="1:4" x14ac:dyDescent="0.25">
      <c r="A36">
        <v>2207</v>
      </c>
      <c r="B36" t="s">
        <v>1502</v>
      </c>
      <c r="D36" t="str">
        <f t="shared" si="0"/>
        <v>INSERT INTO CCD_VESSELS (VESSEL_NAME, FINSS_ID, VESSEL_DESC) VALUES ('Avon (F1755)', 2207, '');</v>
      </c>
    </row>
    <row r="37" spans="1:4" x14ac:dyDescent="0.25">
      <c r="A37">
        <v>2096</v>
      </c>
      <c r="B37" t="s">
        <v>1503</v>
      </c>
      <c r="D37" t="str">
        <f t="shared" si="0"/>
        <v>INSERT INTO CCD_VESSELS (VESSEL_NAME, FINSS_ID, VESSEL_DESC) VALUES ('BJ Thomas', 2096, '');</v>
      </c>
    </row>
    <row r="38" spans="1:4" x14ac:dyDescent="0.25">
      <c r="A38">
        <v>2111</v>
      </c>
      <c r="B38" t="s">
        <v>1504</v>
      </c>
      <c r="D38" t="str">
        <f t="shared" si="0"/>
        <v>INSERT INTO CCD_VESSELS (VESSEL_NAME, FINSS_ID, VESSEL_DESC) VALUES ('Bat98467', 2111, '');</v>
      </c>
    </row>
    <row r="39" spans="1:4" x14ac:dyDescent="0.25">
      <c r="A39">
        <v>2139</v>
      </c>
      <c r="B39" t="s">
        <v>1505</v>
      </c>
      <c r="D39" t="str">
        <f t="shared" si="0"/>
        <v>INSERT INTO CCD_VESSELS (VESSEL_NAME, FINSS_ID, VESSEL_DESC) VALUES ('Bay Shark 21''', 2139, '');</v>
      </c>
    </row>
    <row r="40" spans="1:4" x14ac:dyDescent="0.25">
      <c r="A40">
        <v>2140</v>
      </c>
      <c r="B40" t="s">
        <v>1506</v>
      </c>
      <c r="D40" t="str">
        <f t="shared" si="0"/>
        <v>INSERT INTO CCD_VESSELS (VESSEL_NAME, FINSS_ID, VESSEL_DESC) VALUES ('Beau Rivage', 2140, '');</v>
      </c>
    </row>
    <row r="41" spans="1:4" x14ac:dyDescent="0.25">
      <c r="A41">
        <v>2173</v>
      </c>
      <c r="B41" t="s">
        <v>1507</v>
      </c>
      <c r="D41" t="str">
        <f t="shared" si="0"/>
        <v>INSERT INTO CCD_VESSELS (VESSEL_NAME, FINSS_ID, VESSEL_DESC) VALUES ('Bell M. Shimada', 2173, '');</v>
      </c>
    </row>
    <row r="42" spans="1:4" x14ac:dyDescent="0.25">
      <c r="A42">
        <v>2050</v>
      </c>
      <c r="B42" t="s">
        <v>1508</v>
      </c>
      <c r="D42" t="str">
        <f t="shared" si="0"/>
        <v>INSERT INTO CCD_VESSELS (VESSEL_NAME, FINSS_ID, VESSEL_DESC) VALUES ('Big Mel', 2050, '');</v>
      </c>
    </row>
    <row r="43" spans="1:4" x14ac:dyDescent="0.25">
      <c r="A43">
        <v>2051</v>
      </c>
      <c r="B43" t="s">
        <v>1509</v>
      </c>
      <c r="D43" t="str">
        <f t="shared" si="0"/>
        <v>INSERT INTO CCD_VESSELS (VESSEL_NAME, FINSS_ID, VESSEL_DESC) VALUES ('Big Valley', 2051, '');</v>
      </c>
    </row>
    <row r="44" spans="1:4" x14ac:dyDescent="0.25">
      <c r="A44">
        <v>2141</v>
      </c>
      <c r="B44" t="s">
        <v>1510</v>
      </c>
      <c r="D44" t="str">
        <f t="shared" si="0"/>
        <v>INSERT INTO CCD_VESSELS (VESSEL_NAME, FINSS_ID, VESSEL_DESC) VALUES ('BlackJack IV', 2141, '');</v>
      </c>
    </row>
    <row r="45" spans="1:4" x14ac:dyDescent="0.25">
      <c r="A45">
        <v>2004</v>
      </c>
      <c r="B45" t="s">
        <v>1511</v>
      </c>
      <c r="D45" t="str">
        <f t="shared" si="0"/>
        <v>INSERT INTO CCD_VESSELS (VESSEL_NAME, FINSS_ID, VESSEL_DESC) VALUES ('Blazing Seven', 2004, '');</v>
      </c>
    </row>
    <row r="46" spans="1:4" x14ac:dyDescent="0.25">
      <c r="A46">
        <v>2153</v>
      </c>
      <c r="B46" t="s">
        <v>1512</v>
      </c>
      <c r="D46" t="str">
        <f t="shared" si="0"/>
        <v>INSERT INTO CCD_VESSELS (VESSEL_NAME, FINSS_ID, VESSEL_DESC) VALUES ('Bold Horizon', 2153, '');</v>
      </c>
    </row>
    <row r="47" spans="1:4" x14ac:dyDescent="0.25">
      <c r="A47">
        <v>2112</v>
      </c>
      <c r="B47" t="s">
        <v>1513</v>
      </c>
      <c r="D47" t="str">
        <f t="shared" si="0"/>
        <v>INSERT INTO CCD_VESSELS (VESSEL_NAME, FINSS_ID, VESSEL_DESC) VALUES ('Bonavista II', 2112, '');</v>
      </c>
    </row>
    <row r="48" spans="1:4" x14ac:dyDescent="0.25">
      <c r="A48">
        <v>2005</v>
      </c>
      <c r="B48" t="s">
        <v>1514</v>
      </c>
      <c r="D48" t="str">
        <f t="shared" si="0"/>
        <v>INSERT INTO CCD_VESSELS (VESSEL_NAME, FINSS_ID, VESSEL_DESC) VALUES ('Boston Whaler', 2005, '');</v>
      </c>
    </row>
    <row r="49" spans="1:4" x14ac:dyDescent="0.25">
      <c r="A49">
        <v>2052</v>
      </c>
      <c r="B49" t="s">
        <v>1515</v>
      </c>
      <c r="D49" t="str">
        <f t="shared" si="0"/>
        <v>INSERT INTO CCD_VESSELS (VESSEL_NAME, FINSS_ID, VESSEL_DESC) VALUES ('Bristol Explorer', 2052, '');</v>
      </c>
    </row>
    <row r="50" spans="1:4" x14ac:dyDescent="0.25">
      <c r="A50">
        <v>2053</v>
      </c>
      <c r="B50" t="s">
        <v>1516</v>
      </c>
      <c r="D50" t="str">
        <f t="shared" si="0"/>
        <v>INSERT INTO CCD_VESSELS (VESSEL_NAME, FINSS_ID, VESSEL_DESC) VALUES ('Bristol Mariner', 2053, '');</v>
      </c>
    </row>
    <row r="51" spans="1:4" x14ac:dyDescent="0.25">
      <c r="A51">
        <v>2154</v>
      </c>
      <c r="B51" t="s">
        <v>1517</v>
      </c>
      <c r="D51" t="str">
        <f t="shared" si="0"/>
        <v>INSERT INTO CCD_VESSELS (VESSEL_NAME, FINSS_ID, VESSEL_DESC) VALUES ('CTS', 2154, '');</v>
      </c>
    </row>
    <row r="52" spans="1:4" x14ac:dyDescent="0.25">
      <c r="A52">
        <v>2054</v>
      </c>
      <c r="B52" t="s">
        <v>1518</v>
      </c>
      <c r="D52" t="str">
        <f t="shared" si="0"/>
        <v>INSERT INTO CCD_VESSELS (VESSEL_NAME, FINSS_ID, VESSEL_DESC) VALUES ('Cape Flattery', 2054, '');</v>
      </c>
    </row>
    <row r="53" spans="1:4" x14ac:dyDescent="0.25">
      <c r="A53">
        <v>2055</v>
      </c>
      <c r="B53" t="s">
        <v>1519</v>
      </c>
      <c r="D53" t="str">
        <f t="shared" si="0"/>
        <v>INSERT INTO CCD_VESSELS (VESSEL_NAME, FINSS_ID, VESSEL_DESC) VALUES ('Cape Horn', 2055, '');</v>
      </c>
    </row>
    <row r="54" spans="1:4" x14ac:dyDescent="0.25">
      <c r="A54">
        <v>2208</v>
      </c>
      <c r="B54" t="s">
        <v>1520</v>
      </c>
      <c r="D54" t="str">
        <f t="shared" si="0"/>
        <v>INSERT INTO CCD_VESSELS (VESSEL_NAME, FINSS_ID, VESSEL_DESC) VALUES ('Caretta', 2208, '');</v>
      </c>
    </row>
    <row r="55" spans="1:4" x14ac:dyDescent="0.25">
      <c r="A55">
        <v>2006</v>
      </c>
      <c r="B55" t="s">
        <v>1521</v>
      </c>
      <c r="D55" t="str">
        <f t="shared" si="0"/>
        <v>INSERT INTO CCD_VESSELS (VESSEL_NAME, FINSS_ID, VESSEL_DESC) VALUES ('Carolina Coast', 2006, '');</v>
      </c>
    </row>
    <row r="56" spans="1:4" x14ac:dyDescent="0.25">
      <c r="A56">
        <v>2155</v>
      </c>
      <c r="B56" t="s">
        <v>1522</v>
      </c>
      <c r="D56" t="str">
        <f t="shared" si="0"/>
        <v>INSERT INTO CCD_VESSELS (VESSEL_NAME, FINSS_ID, VESSEL_DESC) VALUES ('Cassandra Ann', 2155, '');</v>
      </c>
    </row>
    <row r="57" spans="1:4" x14ac:dyDescent="0.25">
      <c r="A57">
        <v>2007</v>
      </c>
      <c r="B57" t="s">
        <v>1523</v>
      </c>
      <c r="D57" t="str">
        <f t="shared" si="0"/>
        <v>INSERT INTO CCD_VESSELS (VESSEL_NAME, FINSS_ID, VESSEL_DESC) VALUES ('Copono Bay', 2007, '');</v>
      </c>
    </row>
    <row r="58" spans="1:4" x14ac:dyDescent="0.25">
      <c r="A58">
        <v>2142</v>
      </c>
      <c r="B58" t="s">
        <v>1524</v>
      </c>
      <c r="D58" t="str">
        <f t="shared" si="0"/>
        <v>INSERT INTO CCD_VESSELS (VESSEL_NAME, FINSS_ID, VESSEL_DESC) VALUES ('Coral Reef II', 2142, '');</v>
      </c>
    </row>
    <row r="59" spans="1:4" x14ac:dyDescent="0.25">
      <c r="A59">
        <v>2156</v>
      </c>
      <c r="B59" t="s">
        <v>1525</v>
      </c>
      <c r="D59" t="str">
        <f t="shared" si="0"/>
        <v>INSERT INTO CCD_VESSELS (VESSEL_NAME, FINSS_ID, VESSEL_DESC) VALUES ('Coral Sea', 2156, '');</v>
      </c>
    </row>
    <row r="60" spans="1:4" x14ac:dyDescent="0.25">
      <c r="A60">
        <v>2056</v>
      </c>
      <c r="B60" t="s">
        <v>1526</v>
      </c>
      <c r="D60" t="str">
        <f t="shared" si="0"/>
        <v>INSERT INTO CCD_VESSELS (VESSEL_NAME, FINSS_ID, VESSEL_DESC) VALUES ('Curlew', 2056, '');</v>
      </c>
    </row>
    <row r="61" spans="1:4" x14ac:dyDescent="0.25">
      <c r="A61">
        <v>2008</v>
      </c>
      <c r="B61" t="s">
        <v>1527</v>
      </c>
      <c r="D61" t="str">
        <f t="shared" si="0"/>
        <v>INSERT INTO CCD_VESSELS (VESSEL_NAME, FINSS_ID, VESSEL_DESC) VALUES ('DAWR 13''', 2008, '');</v>
      </c>
    </row>
    <row r="62" spans="1:4" x14ac:dyDescent="0.25">
      <c r="A62">
        <v>2009</v>
      </c>
      <c r="B62" t="s">
        <v>1528</v>
      </c>
      <c r="D62" t="str">
        <f t="shared" si="0"/>
        <v>INSERT INTO CCD_VESSELS (VESSEL_NAME, FINSS_ID, VESSEL_DESC) VALUES ('DAWR 15'' ', 2009, '');</v>
      </c>
    </row>
    <row r="63" spans="1:4" x14ac:dyDescent="0.25">
      <c r="A63">
        <v>2010</v>
      </c>
      <c r="B63" t="s">
        <v>1529</v>
      </c>
      <c r="D63" t="str">
        <f t="shared" si="0"/>
        <v>INSERT INTO CCD_VESSELS (VESSEL_NAME, FINSS_ID, VESSEL_DESC) VALUES ('DAWR 21''', 2010, '');</v>
      </c>
    </row>
    <row r="64" spans="1:4" x14ac:dyDescent="0.25">
      <c r="A64">
        <v>2011</v>
      </c>
      <c r="B64" t="s">
        <v>1530</v>
      </c>
      <c r="D64" t="str">
        <f t="shared" si="0"/>
        <v>INSERT INTO CCD_VESSELS (VESSEL_NAME, FINSS_ID, VESSEL_DESC) VALUES ('DFW 13''', 2011, '');</v>
      </c>
    </row>
    <row r="65" spans="1:4" x14ac:dyDescent="0.25">
      <c r="A65">
        <v>2174</v>
      </c>
      <c r="B65" t="s">
        <v>1531</v>
      </c>
      <c r="D65" t="str">
        <f t="shared" si="0"/>
        <v>INSERT INTO CCD_VESSELS (VESSEL_NAME, FINSS_ID, VESSEL_DESC) VALUES ('David Starr Jordan', 2174, '');</v>
      </c>
    </row>
    <row r="66" spans="1:4" x14ac:dyDescent="0.25">
      <c r="A66">
        <v>2143</v>
      </c>
      <c r="B66" t="s">
        <v>1532</v>
      </c>
      <c r="D66" t="str">
        <f t="shared" si="0"/>
        <v>INSERT INTO CCD_VESSELS (VESSEL_NAME, FINSS_ID, VESSEL_DESC) VALUES ('Daytona', 2143, '');</v>
      </c>
    </row>
    <row r="67" spans="1:4" x14ac:dyDescent="0.25">
      <c r="A67">
        <v>2209</v>
      </c>
      <c r="B67" t="s">
        <v>1533</v>
      </c>
      <c r="D67" t="str">
        <f t="shared" ref="D67:D130" si="1">CONCATENATE("INSERT INTO CCD_VESSELS (VESSEL_NAME, FINSS_ID, VESSEL_DESC) VALUES ('", SUBSTITUTE(B67, "'", "''"), "', ", IF(ISBLANK(A67), "NULL", A67), ", '", SUBSTITUTE(C67, "'", "''"), "');")</f>
        <v>INSERT INTO CCD_VESSELS (VESSEL_NAME, FINSS_ID, VESSEL_DESC) VALUES ('Defender', 2209, '');</v>
      </c>
    </row>
    <row r="68" spans="1:4" x14ac:dyDescent="0.25">
      <c r="A68">
        <v>2175</v>
      </c>
      <c r="B68" t="s">
        <v>1534</v>
      </c>
      <c r="D68" t="str">
        <f t="shared" si="1"/>
        <v>INSERT INTO CCD_VESSELS (VESSEL_NAME, FINSS_ID, VESSEL_DESC) VALUES ('Delaware II', 2175, '');</v>
      </c>
    </row>
    <row r="69" spans="1:4" x14ac:dyDescent="0.25">
      <c r="A69">
        <v>2157</v>
      </c>
      <c r="B69" t="s">
        <v>1535</v>
      </c>
      <c r="D69" t="str">
        <f t="shared" si="1"/>
        <v>INSERT INTO CCD_VESSELS (VESSEL_NAME, FINSS_ID, VESSEL_DESC) VALUES ('Don Christopher', 2157, '');</v>
      </c>
    </row>
    <row r="70" spans="1:4" x14ac:dyDescent="0.25">
      <c r="A70">
        <v>2113</v>
      </c>
      <c r="B70" t="s">
        <v>1536</v>
      </c>
      <c r="D70" t="str">
        <f t="shared" si="1"/>
        <v>INSERT INTO CCD_VESSELS (VESSEL_NAME, FINSS_ID, VESSEL_DESC) VALUES ('Double Barrel', 2113, '');</v>
      </c>
    </row>
    <row r="71" spans="1:4" x14ac:dyDescent="0.25">
      <c r="A71">
        <v>2012</v>
      </c>
      <c r="B71" t="s">
        <v>1537</v>
      </c>
      <c r="D71" t="str">
        <f t="shared" si="1"/>
        <v>INSERT INTO CCD_VESSELS (VESSEL_NAME, FINSS_ID, VESSEL_DESC) VALUES ('E.O.Wilson', 2012, '');</v>
      </c>
    </row>
    <row r="72" spans="1:4" x14ac:dyDescent="0.25">
      <c r="A72">
        <v>2082</v>
      </c>
      <c r="B72" t="s">
        <v>1538</v>
      </c>
      <c r="D72" t="str">
        <f t="shared" si="1"/>
        <v>INSERT INTO CCD_VESSELS (VESSEL_NAME, FINSS_ID, VESSEL_DESC) VALUES ('ESS Pursuit ', 2082, '');</v>
      </c>
    </row>
    <row r="73" spans="1:4" x14ac:dyDescent="0.25">
      <c r="A73">
        <v>2083</v>
      </c>
      <c r="B73" t="s">
        <v>1539</v>
      </c>
      <c r="D73" t="str">
        <f t="shared" si="1"/>
        <v>INSERT INTO CCD_VESSELS (VESSEL_NAME, FINSS_ID, VESSEL_DESC) VALUES ('Eagle Eye II', 2083, '');</v>
      </c>
    </row>
    <row r="74" spans="1:4" x14ac:dyDescent="0.25">
      <c r="A74">
        <v>2013</v>
      </c>
      <c r="B74" t="s">
        <v>1540</v>
      </c>
      <c r="D74" t="str">
        <f t="shared" si="1"/>
        <v>INSERT INTO CCD_VESSELS (VESSEL_NAME, FINSS_ID, VESSEL_DESC) VALUES ('Elakha ', 2013, '');</v>
      </c>
    </row>
    <row r="75" spans="1:4" x14ac:dyDescent="0.25">
      <c r="A75">
        <v>2084</v>
      </c>
      <c r="B75" t="s">
        <v>1541</v>
      </c>
      <c r="D75" t="str">
        <f t="shared" si="1"/>
        <v>INSERT INTO CCD_VESSELS (VESSEL_NAME, FINSS_ID, VESSEL_DESC) VALUES ('Endeavor', 2084, '');</v>
      </c>
    </row>
    <row r="76" spans="1:4" x14ac:dyDescent="0.25">
      <c r="A76">
        <v>2085</v>
      </c>
      <c r="B76" t="s">
        <v>1542</v>
      </c>
      <c r="D76" t="str">
        <f t="shared" si="1"/>
        <v>INSERT INTO CCD_VESSELS (VESSEL_NAME, FINSS_ID, VESSEL_DESC) VALUES ('Endurance', 2085, '');</v>
      </c>
    </row>
    <row r="77" spans="1:4" x14ac:dyDescent="0.25">
      <c r="A77">
        <v>2097</v>
      </c>
      <c r="B77" t="s">
        <v>1543</v>
      </c>
      <c r="D77" t="str">
        <f t="shared" si="1"/>
        <v>INSERT INTO CCD_VESSELS (VESSEL_NAME, FINSS_ID, VESSEL_DESC) VALUES ('Excalibur', 2097, '');</v>
      </c>
    </row>
    <row r="78" spans="1:4" x14ac:dyDescent="0.25">
      <c r="A78">
        <v>2032</v>
      </c>
      <c r="B78" t="s">
        <v>1544</v>
      </c>
      <c r="D78" t="str">
        <f t="shared" si="1"/>
        <v>INSERT INTO CCD_VESSELS (VESSEL_NAME, FINSS_ID, VESSEL_DESC) VALUES ('Fairweather', 2032, '');</v>
      </c>
    </row>
    <row r="79" spans="1:4" x14ac:dyDescent="0.25">
      <c r="A79">
        <v>2114</v>
      </c>
      <c r="B79" t="s">
        <v>1545</v>
      </c>
      <c r="D79" t="str">
        <f t="shared" si="1"/>
        <v>INSERT INTO CCD_VESSELS (VESSEL_NAME, FINSS_ID, VESSEL_DESC) VALUES ('Falkor', 2114, '');</v>
      </c>
    </row>
    <row r="80" spans="1:4" x14ac:dyDescent="0.25">
      <c r="A80">
        <v>2033</v>
      </c>
      <c r="B80" t="s">
        <v>1546</v>
      </c>
      <c r="D80" t="str">
        <f t="shared" si="1"/>
        <v>INSERT INTO CCD_VESSELS (VESSEL_NAME, FINSS_ID, VESSEL_DESC) VALUES ('Ferdinand R. Hassler', 2033, '');</v>
      </c>
    </row>
    <row r="81" spans="1:4" x14ac:dyDescent="0.25">
      <c r="A81">
        <v>2144</v>
      </c>
      <c r="B81" t="s">
        <v>1547</v>
      </c>
      <c r="D81" t="str">
        <f t="shared" si="1"/>
        <v>INSERT INTO CCD_VESSELS (VESSEL_NAME, FINSS_ID, VESSEL_DESC) VALUES ('Freedom Star', 2144, '');</v>
      </c>
    </row>
    <row r="82" spans="1:4" x14ac:dyDescent="0.25">
      <c r="A82">
        <v>2098</v>
      </c>
      <c r="B82" t="s">
        <v>1548</v>
      </c>
      <c r="D82" t="str">
        <f t="shared" si="1"/>
        <v>INSERT INTO CCD_VESSELS (VESSEL_NAME, FINSS_ID, VESSEL_DESC) VALUES ('Frosti', 2098, '');</v>
      </c>
    </row>
    <row r="83" spans="1:4" x14ac:dyDescent="0.25">
      <c r="A83">
        <v>2210</v>
      </c>
      <c r="B83" t="s">
        <v>1549</v>
      </c>
      <c r="D83" t="str">
        <f t="shared" si="1"/>
        <v>INSERT INTO CCD_VESSELS (VESSEL_NAME, FINSS_ID, VESSEL_DESC) VALUES ('Gandy', 2210, '');</v>
      </c>
    </row>
    <row r="84" spans="1:4" x14ac:dyDescent="0.25">
      <c r="A84">
        <v>2057</v>
      </c>
      <c r="B84" t="s">
        <v>1550</v>
      </c>
      <c r="D84" t="str">
        <f t="shared" si="1"/>
        <v>INSERT INTO CCD_VESSELS (VESSEL_NAME, FINSS_ID, VESSEL_DESC) VALUES ('Gladiator', 2057, '');</v>
      </c>
    </row>
    <row r="85" spans="1:4" x14ac:dyDescent="0.25">
      <c r="A85">
        <v>2176</v>
      </c>
      <c r="B85" t="s">
        <v>1551</v>
      </c>
      <c r="D85" t="str">
        <f t="shared" si="1"/>
        <v>INSERT INTO CCD_VESSELS (VESSEL_NAME, FINSS_ID, VESSEL_DESC) VALUES ('Gloria Michelle', 2176, '');</v>
      </c>
    </row>
    <row r="86" spans="1:4" x14ac:dyDescent="0.25">
      <c r="A86">
        <v>2282</v>
      </c>
      <c r="B86" t="s">
        <v>1552</v>
      </c>
      <c r="D86" t="str">
        <f t="shared" si="1"/>
        <v>INSERT INTO CCD_VESSELS (VESSEL_NAME, FINSS_ID, VESSEL_DESC) VALUES ('Gold Rush', 2282, '');</v>
      </c>
    </row>
    <row r="87" spans="1:4" x14ac:dyDescent="0.25">
      <c r="A87">
        <v>2177</v>
      </c>
      <c r="B87" t="s">
        <v>1553</v>
      </c>
      <c r="D87" t="str">
        <f t="shared" si="1"/>
        <v>INSERT INTO CCD_VESSELS (VESSEL_NAME, FINSS_ID, VESSEL_DESC) VALUES ('Gordon Gunter', 2177, '');</v>
      </c>
    </row>
    <row r="88" spans="1:4" x14ac:dyDescent="0.25">
      <c r="A88">
        <v>2188</v>
      </c>
      <c r="B88" t="s">
        <v>1554</v>
      </c>
      <c r="D88" t="str">
        <f t="shared" si="1"/>
        <v>INSERT INTO CCD_VESSELS (VESSEL_NAME, FINSS_ID, VESSEL_DESC) VALUES ('Gordon Sproul', 2188, '');</v>
      </c>
    </row>
    <row r="89" spans="1:4" x14ac:dyDescent="0.25">
      <c r="A89">
        <v>2284</v>
      </c>
      <c r="B89" t="s">
        <v>1555</v>
      </c>
      <c r="D89" t="str">
        <f t="shared" si="1"/>
        <v>INSERT INTO CCD_VESSELS (VESSEL_NAME, FINSS_ID, VESSEL_DESC) VALUES ('Great Pacific', 2284, '');</v>
      </c>
    </row>
    <row r="90" spans="1:4" x14ac:dyDescent="0.25">
      <c r="A90">
        <v>2145</v>
      </c>
      <c r="B90" t="s">
        <v>1556</v>
      </c>
      <c r="D90" t="str">
        <f t="shared" si="1"/>
        <v>INSERT INTO CCD_VESSELS (VESSEL_NAME, FINSS_ID, VESSEL_DESC) VALUES ('Gulf Search', 2145, '');</v>
      </c>
    </row>
    <row r="91" spans="1:4" x14ac:dyDescent="0.25">
      <c r="A91">
        <v>2146</v>
      </c>
      <c r="B91" t="s">
        <v>1557</v>
      </c>
      <c r="D91" t="str">
        <f t="shared" si="1"/>
        <v>INSERT INTO CCD_VESSELS (VESSEL_NAME, FINSS_ID, VESSEL_DESC) VALUES ('Gulfstream III', 2146, '');</v>
      </c>
    </row>
    <row r="92" spans="1:4" x14ac:dyDescent="0.25">
      <c r="A92">
        <v>2211</v>
      </c>
      <c r="B92" t="s">
        <v>1558</v>
      </c>
      <c r="D92" t="str">
        <f t="shared" si="1"/>
        <v>INSERT INTO CCD_VESSELS (VESSEL_NAME, FINSS_ID, VESSEL_DESC) VALUES ('HST', 2211, '');</v>
      </c>
    </row>
    <row r="93" spans="1:4" x14ac:dyDescent="0.25">
      <c r="A93">
        <v>2212</v>
      </c>
      <c r="B93" t="s">
        <v>1559</v>
      </c>
      <c r="D93" t="str">
        <f t="shared" si="1"/>
        <v>INSERT INTO CCD_VESSELS (VESSEL_NAME, FINSS_ID, VESSEL_DESC) VALUES ('Harold B.', 2212, '');</v>
      </c>
    </row>
    <row r="94" spans="1:4" x14ac:dyDescent="0.25">
      <c r="A94">
        <v>2213</v>
      </c>
      <c r="B94" t="s">
        <v>1560</v>
      </c>
      <c r="D94" t="str">
        <f t="shared" si="1"/>
        <v>INSERT INTO CCD_VESSELS (VESSEL_NAME, FINSS_ID, VESSEL_DESC) VALUES ('Harold Streeter', 2213, '');</v>
      </c>
    </row>
    <row r="95" spans="1:4" x14ac:dyDescent="0.25">
      <c r="A95">
        <v>2086</v>
      </c>
      <c r="B95" t="s">
        <v>1561</v>
      </c>
      <c r="D95" t="str">
        <f t="shared" si="1"/>
        <v>INSERT INTO CCD_VESSELS (VESSEL_NAME, FINSS_ID, VESSEL_DESC) VALUES ('Heather Lynn', 2086, '');</v>
      </c>
    </row>
    <row r="96" spans="1:4" x14ac:dyDescent="0.25">
      <c r="A96">
        <v>2178</v>
      </c>
      <c r="B96" t="s">
        <v>1562</v>
      </c>
      <c r="D96" t="str">
        <f t="shared" si="1"/>
        <v>INSERT INTO CCD_VESSELS (VESSEL_NAME, FINSS_ID, VESSEL_DESC) VALUES ('Henry B. Bigelow', 2178, '');</v>
      </c>
    </row>
    <row r="97" spans="1:4" x14ac:dyDescent="0.25">
      <c r="A97">
        <v>2087</v>
      </c>
      <c r="B97" t="s">
        <v>1563</v>
      </c>
      <c r="D97" t="str">
        <f t="shared" si="1"/>
        <v>INSERT INTO CCD_VESSELS (VESSEL_NAME, FINSS_ID, VESSEL_DESC) VALUES ('Hera', 2087, '');</v>
      </c>
    </row>
    <row r="98" spans="1:4" x14ac:dyDescent="0.25">
      <c r="A98">
        <v>2179</v>
      </c>
      <c r="B98" t="s">
        <v>4</v>
      </c>
      <c r="D98" t="str">
        <f t="shared" si="1"/>
        <v>INSERT INTO CCD_VESSELS (VESSEL_NAME, FINSS_ID, VESSEL_DESC) VALUES ('Hi''ialakai', 2179, '');</v>
      </c>
    </row>
    <row r="99" spans="1:4" x14ac:dyDescent="0.25">
      <c r="A99">
        <v>2115</v>
      </c>
      <c r="B99" t="s">
        <v>1564</v>
      </c>
      <c r="D99" t="str">
        <f t="shared" si="1"/>
        <v>INSERT INTO CCD_VESSELS (VESSEL_NAME, FINSS_ID, VESSEL_DESC) VALUES ('Hihimanu', 2115, '');</v>
      </c>
    </row>
    <row r="100" spans="1:4" x14ac:dyDescent="0.25">
      <c r="A100">
        <v>2116</v>
      </c>
      <c r="B100" t="s">
        <v>1565</v>
      </c>
      <c r="D100" t="str">
        <f t="shared" si="1"/>
        <v>INSERT INTO CCD_VESSELS (VESSEL_NAME, FINSS_ID, VESSEL_DESC) VALUES ('Honua', 2116, '');</v>
      </c>
    </row>
    <row r="101" spans="1:4" x14ac:dyDescent="0.25">
      <c r="A101">
        <v>2189</v>
      </c>
      <c r="B101" t="s">
        <v>1566</v>
      </c>
      <c r="D101" t="str">
        <f t="shared" si="1"/>
        <v>INSERT INTO CCD_VESSELS (VESSEL_NAME, FINSS_ID, VESSEL_DESC) VALUES ('Hugh R. Sharp', 2189, '');</v>
      </c>
    </row>
    <row r="102" spans="1:4" x14ac:dyDescent="0.25">
      <c r="A102">
        <v>2014</v>
      </c>
      <c r="B102" t="s">
        <v>1567</v>
      </c>
      <c r="D102" t="str">
        <f t="shared" si="1"/>
        <v>INSERT INTO CCD_VESSELS (VESSEL_NAME, FINSS_ID, VESSEL_DESC) VALUES ('Huki Pono', 2014, '');</v>
      </c>
    </row>
    <row r="103" spans="1:4" x14ac:dyDescent="0.25">
      <c r="A103">
        <v>2117</v>
      </c>
      <c r="B103" t="s">
        <v>1568</v>
      </c>
      <c r="D103" t="str">
        <f t="shared" si="1"/>
        <v>INSERT INTO CCD_VESSELS (VESSEL_NAME, FINSS_ID, VESSEL_DESC) VALUES ('Ighty Max', 2117, '');</v>
      </c>
    </row>
    <row r="104" spans="1:4" x14ac:dyDescent="0.25">
      <c r="A104">
        <v>2380</v>
      </c>
      <c r="B104" t="s">
        <v>1569</v>
      </c>
      <c r="D104" t="str">
        <f t="shared" si="1"/>
        <v>INSERT INTO CCD_VESSELS (VESSEL_NAME, FINSS_ID, VESSEL_DESC) VALUES ('Imua', 2380, '');</v>
      </c>
    </row>
    <row r="105" spans="1:4" x14ac:dyDescent="0.25">
      <c r="A105">
        <v>2058</v>
      </c>
      <c r="B105" t="s">
        <v>1570</v>
      </c>
      <c r="D105" t="str">
        <f t="shared" si="1"/>
        <v>INSERT INTO CCD_VESSELS (VESSEL_NAME, FINSS_ID, VESSEL_DESC) VALUES ('Ipuk', 2058, '');</v>
      </c>
    </row>
    <row r="106" spans="1:4" x14ac:dyDescent="0.25">
      <c r="A106">
        <v>2088</v>
      </c>
      <c r="B106" t="s">
        <v>1571</v>
      </c>
      <c r="D106" t="str">
        <f t="shared" si="1"/>
        <v>INSERT INTO CCD_VESSELS (VESSEL_NAME, FINSS_ID, VESSEL_DESC) VALUES ('Iron House ', 2088, '');</v>
      </c>
    </row>
    <row r="107" spans="1:4" x14ac:dyDescent="0.25">
      <c r="A107">
        <v>2059</v>
      </c>
      <c r="B107" t="s">
        <v>1572</v>
      </c>
      <c r="D107" t="str">
        <f t="shared" si="1"/>
        <v>INSERT INTO CCD_VESSELS (VESSEL_NAME, FINSS_ID, VESSEL_DESC) VALUES ('Island C', 2059, '');</v>
      </c>
    </row>
    <row r="108" spans="1:4" x14ac:dyDescent="0.25">
      <c r="A108">
        <v>2180</v>
      </c>
      <c r="B108" t="s">
        <v>1573</v>
      </c>
      <c r="D108" t="str">
        <f t="shared" si="1"/>
        <v>INSERT INTO CCD_VESSELS (VESSEL_NAME, FINSS_ID, VESSEL_DESC) VALUES ('John N. Cobb', 2180, '');</v>
      </c>
    </row>
    <row r="109" spans="1:4" x14ac:dyDescent="0.25">
      <c r="A109">
        <v>2118</v>
      </c>
      <c r="B109" t="s">
        <v>1574</v>
      </c>
      <c r="D109" t="str">
        <f t="shared" si="1"/>
        <v>INSERT INTO CCD_VESSELS (VESSEL_NAME, FINSS_ID, VESSEL_DESC) VALUES ('Kahana', 2118, '');</v>
      </c>
    </row>
    <row r="110" spans="1:4" x14ac:dyDescent="0.25">
      <c r="A110">
        <v>2089</v>
      </c>
      <c r="B110" t="s">
        <v>1575</v>
      </c>
      <c r="D110" t="str">
        <f t="shared" si="1"/>
        <v>INSERT INTO CCD_VESSELS (VESSEL_NAME, FINSS_ID, VESSEL_DESC) VALUES ('Karen Elizabeth ', 2089, '');</v>
      </c>
    </row>
    <row r="111" spans="1:4" x14ac:dyDescent="0.25">
      <c r="A111">
        <v>2119</v>
      </c>
      <c r="B111" t="s">
        <v>1576</v>
      </c>
      <c r="D111" t="str">
        <f t="shared" si="1"/>
        <v>INSERT INTO CCD_VESSELS (VESSEL_NAME, FINSS_ID, VESSEL_DESC) VALUES ('Katy Mary', 2119, '');</v>
      </c>
    </row>
    <row r="112" spans="1:4" x14ac:dyDescent="0.25">
      <c r="A112">
        <v>2190</v>
      </c>
      <c r="B112" t="s">
        <v>1577</v>
      </c>
      <c r="D112" t="str">
        <f t="shared" si="1"/>
        <v>INSERT INTO CCD_VESSELS (VESSEL_NAME, FINSS_ID, VESSEL_DESC) VALUES ('Kilo Moana', 2190, '');</v>
      </c>
    </row>
    <row r="113" spans="1:4" x14ac:dyDescent="0.25">
      <c r="A113">
        <v>2120</v>
      </c>
      <c r="B113" t="s">
        <v>1578</v>
      </c>
      <c r="D113" t="str">
        <f t="shared" si="1"/>
        <v>INSERT INTO CCD_VESSELS (VESSEL_NAME, FINSS_ID, VESSEL_DESC) VALUES ('Kohola R 3606/11m Ambar', 2120, '');</v>
      </c>
    </row>
    <row r="114" spans="1:4" x14ac:dyDescent="0.25">
      <c r="A114">
        <v>2121</v>
      </c>
      <c r="B114" t="s">
        <v>1579</v>
      </c>
      <c r="D114" t="str">
        <f t="shared" si="1"/>
        <v>INSERT INTO CCD_VESSELS (VESSEL_NAME, FINSS_ID, VESSEL_DESC) VALUES ('Kokua Kai', 2121, '');</v>
      </c>
    </row>
    <row r="115" spans="1:4" x14ac:dyDescent="0.25">
      <c r="A115">
        <v>2214</v>
      </c>
      <c r="B115" t="s">
        <v>1580</v>
      </c>
      <c r="D115" t="str">
        <f t="shared" si="1"/>
        <v>INSERT INTO CCD_VESSELS (VESSEL_NAME, FINSS_ID, VESSEL_DESC) VALUES ('Kumu', 2214, '');</v>
      </c>
    </row>
    <row r="116" spans="1:4" x14ac:dyDescent="0.25">
      <c r="A116">
        <v>2158</v>
      </c>
      <c r="B116" t="s">
        <v>1581</v>
      </c>
      <c r="D116" t="str">
        <f t="shared" si="1"/>
        <v>INSERT INTO CCD_VESSELS (VESSEL_NAME, FINSS_ID, VESSEL_DESC) VALUES ('Kuna', 2158, '');</v>
      </c>
    </row>
    <row r="117" spans="1:4" x14ac:dyDescent="0.25">
      <c r="A117">
        <v>2159</v>
      </c>
      <c r="B117" t="s">
        <v>1582</v>
      </c>
      <c r="D117" t="str">
        <f t="shared" si="1"/>
        <v>INSERT INTO CCD_VESSELS (VESSEL_NAME, FINSS_ID, VESSEL_DESC) VALUES ('La Mer', 2159, '');</v>
      </c>
    </row>
    <row r="118" spans="1:4" x14ac:dyDescent="0.25">
      <c r="A118">
        <v>2283</v>
      </c>
      <c r="B118" t="s">
        <v>1583</v>
      </c>
      <c r="D118" t="str">
        <f t="shared" si="1"/>
        <v>INSERT INTO CCD_VESSELS (VESSEL_NAME, FINSS_ID, VESSEL_DESC) VALUES ('Lady Gundy', 2283, '');</v>
      </c>
    </row>
    <row r="119" spans="1:4" x14ac:dyDescent="0.25">
      <c r="A119">
        <v>2099</v>
      </c>
      <c r="B119" t="s">
        <v>1584</v>
      </c>
      <c r="D119" t="str">
        <f t="shared" si="1"/>
        <v>INSERT INTO CCD_VESSELS (VESSEL_NAME, FINSS_ID, VESSEL_DESC) VALUES ('Lady Law', 2099, '');</v>
      </c>
    </row>
    <row r="120" spans="1:4" x14ac:dyDescent="0.25">
      <c r="A120">
        <v>2015</v>
      </c>
      <c r="B120" t="s">
        <v>1585</v>
      </c>
      <c r="D120" t="str">
        <f t="shared" si="1"/>
        <v>INSERT INTO CCD_VESSELS (VESSEL_NAME, FINSS_ID, VESSEL_DESC) VALUES ('Lady Lisa', 2015, '');</v>
      </c>
    </row>
    <row r="121" spans="1:4" x14ac:dyDescent="0.25">
      <c r="A121">
        <v>2100</v>
      </c>
      <c r="B121" t="s">
        <v>1586</v>
      </c>
      <c r="D121" t="str">
        <f t="shared" si="1"/>
        <v>INSERT INTO CCD_VESSELS (VESSEL_NAME, FINSS_ID, VESSEL_DESC) VALUES ('Last Straw', 2100, '');</v>
      </c>
    </row>
    <row r="122" spans="1:4" x14ac:dyDescent="0.25">
      <c r="A122">
        <v>2147</v>
      </c>
      <c r="B122" t="s">
        <v>1587</v>
      </c>
      <c r="D122" t="str">
        <f t="shared" si="1"/>
        <v>INSERT INTO CCD_VESSELS (VESSEL_NAME, FINSS_ID, VESSEL_DESC) VALUES ('Liberty Star', 2147, '');</v>
      </c>
    </row>
    <row r="123" spans="1:4" x14ac:dyDescent="0.25">
      <c r="A123">
        <v>2122</v>
      </c>
      <c r="B123" t="s">
        <v>1588</v>
      </c>
      <c r="D123" t="str">
        <f t="shared" si="1"/>
        <v>INSERT INTO CCD_VESSELS (VESSEL_NAME, FINSS_ID, VESSEL_DESC) VALUES ('Lucky Strike', 2122, '');</v>
      </c>
    </row>
    <row r="124" spans="1:4" x14ac:dyDescent="0.25">
      <c r="A124">
        <v>2016</v>
      </c>
      <c r="B124" t="s">
        <v>1589</v>
      </c>
      <c r="D124" t="str">
        <f t="shared" si="1"/>
        <v>INSERT INTO CCD_VESSELS (VESSEL_NAME, FINSS_ID, VESSEL_DESC) VALUES ('Lumcon Pelican', 2016, '');</v>
      </c>
    </row>
    <row r="125" spans="1:4" x14ac:dyDescent="0.25">
      <c r="A125">
        <v>2017</v>
      </c>
      <c r="B125" t="s">
        <v>1590</v>
      </c>
      <c r="D125" t="str">
        <f t="shared" si="1"/>
        <v>INSERT INTO CCD_VESSELS (VESSEL_NAME, FINSS_ID, VESSEL_DESC) VALUES ('Manuma', 2017, '');</v>
      </c>
    </row>
    <row r="126" spans="1:4" x14ac:dyDescent="0.25">
      <c r="A126">
        <v>2018</v>
      </c>
      <c r="B126" t="s">
        <v>1591</v>
      </c>
      <c r="D126" t="str">
        <f t="shared" si="1"/>
        <v>INSERT INTO CCD_VESSELS (VESSEL_NAME, FINSS_ID, VESSEL_DESC) VALUES ('Marguerite', 2018, '');</v>
      </c>
    </row>
    <row r="127" spans="1:4" x14ac:dyDescent="0.25">
      <c r="A127">
        <v>2123</v>
      </c>
      <c r="B127" t="s">
        <v>1592</v>
      </c>
      <c r="D127" t="str">
        <f t="shared" si="1"/>
        <v>INSERT INTO CCD_VESSELS (VESSEL_NAME, FINSS_ID, VESSEL_DESC) VALUES ('Marie M', 2123, '');</v>
      </c>
    </row>
    <row r="128" spans="1:4" x14ac:dyDescent="0.25">
      <c r="A128">
        <v>2090</v>
      </c>
      <c r="B128" t="s">
        <v>1593</v>
      </c>
      <c r="D128" t="str">
        <f t="shared" si="1"/>
        <v>INSERT INTO CCD_VESSELS (VESSEL_NAME, FINSS_ID, VESSEL_DESC) VALUES ('Mary Elena', 2090, '');</v>
      </c>
    </row>
    <row r="129" spans="1:4" x14ac:dyDescent="0.25">
      <c r="A129">
        <v>2259</v>
      </c>
      <c r="B129" t="s">
        <v>1594</v>
      </c>
      <c r="D129" t="str">
        <f t="shared" si="1"/>
        <v>INSERT INTO CCD_VESSELS (VESSEL_NAME, FINSS_ID, VESSEL_DESC) VALUES ('Mary Elizabeth', 2259, '');</v>
      </c>
    </row>
    <row r="130" spans="1:4" x14ac:dyDescent="0.25">
      <c r="A130">
        <v>2091</v>
      </c>
      <c r="B130" t="s">
        <v>1595</v>
      </c>
      <c r="D130" t="str">
        <f t="shared" si="1"/>
        <v>INSERT INTO CCD_VESSELS (VESSEL_NAME, FINSS_ID, VESSEL_DESC) VALUES ('Mary K', 2091, '');</v>
      </c>
    </row>
    <row r="131" spans="1:4" x14ac:dyDescent="0.25">
      <c r="A131">
        <v>2170</v>
      </c>
      <c r="B131" t="s">
        <v>1596</v>
      </c>
      <c r="D131" t="str">
        <f t="shared" ref="D131:D194" si="2">CONCATENATE("INSERT INTO CCD_VESSELS (VESSEL_NAME, FINSS_ID, VESSEL_DESC) VALUES ('", SUBSTITUTE(B131, "'", "''"), "', ", IF(ISBLANK(A131), "NULL", A131), ", '", SUBSTITUTE(C131, "'", "''"), "');")</f>
        <v>INSERT INTO CCD_VESSELS (VESSEL_NAME, FINSS_ID, VESSEL_DESC) VALUES ('McArthur II', 2170, '');</v>
      </c>
    </row>
    <row r="132" spans="1:4" x14ac:dyDescent="0.25">
      <c r="A132">
        <v>2019</v>
      </c>
      <c r="B132" t="s">
        <v>1597</v>
      </c>
      <c r="D132" t="str">
        <f t="shared" si="2"/>
        <v>INSERT INTO CCD_VESSELS (VESSEL_NAME, FINSS_ID, VESSEL_DESC) VALUES ('Medeia', 2019, '');</v>
      </c>
    </row>
    <row r="133" spans="1:4" x14ac:dyDescent="0.25">
      <c r="A133">
        <v>2191</v>
      </c>
      <c r="B133" t="s">
        <v>1598</v>
      </c>
      <c r="D133" t="str">
        <f t="shared" si="2"/>
        <v>INSERT INTO CCD_VESSELS (VESSEL_NAME, FINSS_ID, VESSEL_DESC) VALUES ('Melville', 2191, '');</v>
      </c>
    </row>
    <row r="134" spans="1:4" x14ac:dyDescent="0.25">
      <c r="A134">
        <v>2092</v>
      </c>
      <c r="B134" t="s">
        <v>1599</v>
      </c>
      <c r="D134" t="str">
        <f t="shared" si="2"/>
        <v>INSERT INTO CCD_VESSELS (VESSEL_NAME, FINSS_ID, VESSEL_DESC) VALUES ('Metacomet', 2092, '');</v>
      </c>
    </row>
    <row r="135" spans="1:4" x14ac:dyDescent="0.25">
      <c r="A135">
        <v>2215</v>
      </c>
      <c r="B135" t="s">
        <v>1600</v>
      </c>
      <c r="D135" t="str">
        <f t="shared" si="2"/>
        <v>INSERT INTO CCD_VESSELS (VESSEL_NAME, FINSS_ID, VESSEL_DESC) VALUES ('Miller', 2215, '');</v>
      </c>
    </row>
    <row r="136" spans="1:4" x14ac:dyDescent="0.25">
      <c r="A136">
        <v>2181</v>
      </c>
      <c r="B136" t="s">
        <v>1601</v>
      </c>
      <c r="D136" t="str">
        <f t="shared" si="2"/>
        <v>INSERT INTO CCD_VESSELS (VESSEL_NAME, FINSS_ID, VESSEL_DESC) VALUES ('Miller Freeman', 2181, '');</v>
      </c>
    </row>
    <row r="137" spans="1:4" x14ac:dyDescent="0.25">
      <c r="A137">
        <v>2124</v>
      </c>
      <c r="B137" t="s">
        <v>1602</v>
      </c>
      <c r="D137" t="str">
        <f t="shared" si="2"/>
        <v>INSERT INTO CCD_VESSELS (VESSEL_NAME, FINSS_ID, VESSEL_DESC) VALUES ('Mini Max', 2124, '');</v>
      </c>
    </row>
    <row r="138" spans="1:4" x14ac:dyDescent="0.25">
      <c r="A138">
        <v>2101</v>
      </c>
      <c r="B138" t="s">
        <v>1603</v>
      </c>
      <c r="D138" t="str">
        <f t="shared" si="2"/>
        <v>INSERT INTO CCD_VESSELS (VESSEL_NAME, FINSS_ID, VESSEL_DESC) VALUES ('Mirage', 2101, '');</v>
      </c>
    </row>
    <row r="139" spans="1:4" x14ac:dyDescent="0.25">
      <c r="A139">
        <v>2216</v>
      </c>
      <c r="B139" t="s">
        <v>1604</v>
      </c>
      <c r="D139" t="str">
        <f t="shared" si="2"/>
        <v>INSERT INTO CCD_VESSELS (VESSEL_NAME, FINSS_ID, VESSEL_DESC) VALUES ('Miriam', 2216, '');</v>
      </c>
    </row>
    <row r="140" spans="1:4" x14ac:dyDescent="0.25">
      <c r="A140">
        <v>2279</v>
      </c>
      <c r="B140" t="s">
        <v>1605</v>
      </c>
      <c r="D140" t="str">
        <f t="shared" si="2"/>
        <v>INSERT INTO CCD_VESSELS (VESSEL_NAME, FINSS_ID, VESSEL_DESC) VALUES ('Miss Alyssa', 2279, '');</v>
      </c>
    </row>
    <row r="141" spans="1:4" x14ac:dyDescent="0.25">
      <c r="A141">
        <v>2102</v>
      </c>
      <c r="B141" t="s">
        <v>1606</v>
      </c>
      <c r="D141" t="str">
        <f t="shared" si="2"/>
        <v>INSERT INTO CCD_VESSELS (VESSEL_NAME, FINSS_ID, VESSEL_DESC) VALUES ('Miss Linda', 2102, '');</v>
      </c>
    </row>
    <row r="142" spans="1:4" x14ac:dyDescent="0.25">
      <c r="A142">
        <v>2103</v>
      </c>
      <c r="B142" t="s">
        <v>1607</v>
      </c>
      <c r="D142" t="str">
        <f t="shared" si="2"/>
        <v>INSERT INTO CCD_VESSELS (VESSEL_NAME, FINSS_ID, VESSEL_DESC) VALUES ('Miss Sue', 2103, '');</v>
      </c>
    </row>
    <row r="143" spans="1:4" x14ac:dyDescent="0.25">
      <c r="A143">
        <v>2160</v>
      </c>
      <c r="B143" t="s">
        <v>1608</v>
      </c>
      <c r="D143" t="str">
        <f t="shared" si="2"/>
        <v>INSERT INTO CCD_VESSELS (VESSEL_NAME, FINSS_ID, VESSEL_DESC) VALUES ('Moana Wave', 2160, '');</v>
      </c>
    </row>
    <row r="144" spans="1:4" x14ac:dyDescent="0.25">
      <c r="A144">
        <v>2217</v>
      </c>
      <c r="B144" t="s">
        <v>1609</v>
      </c>
      <c r="D144" t="str">
        <f t="shared" si="2"/>
        <v>INSERT INTO CCD_VESSELS (VESSEL_NAME, FINSS_ID, VESSEL_DESC) VALUES ('Mokarran (F2504)', 2217, '');</v>
      </c>
    </row>
    <row r="145" spans="1:4" x14ac:dyDescent="0.25">
      <c r="A145">
        <v>2093</v>
      </c>
      <c r="B145" t="s">
        <v>1610</v>
      </c>
      <c r="D145" t="str">
        <f t="shared" si="2"/>
        <v>INSERT INTO CCD_VESSELS (VESSEL_NAME, FINSS_ID, VESSEL_DESC) VALUES ('Moragh K', 2093, '');</v>
      </c>
    </row>
    <row r="146" spans="1:4" x14ac:dyDescent="0.25">
      <c r="A146">
        <v>2104</v>
      </c>
      <c r="B146" t="s">
        <v>1611</v>
      </c>
      <c r="D146" t="str">
        <f t="shared" si="2"/>
        <v>INSERT INTO CCD_VESSELS (VESSEL_NAME, FINSS_ID, VESSEL_DESC) VALUES ('Ms. Julie', 2104, '');</v>
      </c>
    </row>
    <row r="147" spans="1:4" x14ac:dyDescent="0.25">
      <c r="A147">
        <v>2060</v>
      </c>
      <c r="B147" t="s">
        <v>1612</v>
      </c>
      <c r="D147" t="str">
        <f t="shared" si="2"/>
        <v>INSERT INTO CCD_VESSELS (VESSEL_NAME, FINSS_ID, VESSEL_DESC) VALUES ('Muir Milach', 2060, '');</v>
      </c>
    </row>
    <row r="148" spans="1:4" x14ac:dyDescent="0.25">
      <c r="A148">
        <v>2061</v>
      </c>
      <c r="B148" t="s">
        <v>1613</v>
      </c>
      <c r="D148" t="str">
        <f t="shared" si="2"/>
        <v>INSERT INTO CCD_VESSELS (VESSEL_NAME, FINSS_ID, VESSEL_DESC) VALUES ('Mythos', 2061, '');</v>
      </c>
    </row>
    <row r="149" spans="1:4" x14ac:dyDescent="0.25">
      <c r="A149">
        <v>2171</v>
      </c>
      <c r="B149" t="s">
        <v>1614</v>
      </c>
      <c r="D149" t="str">
        <f t="shared" si="2"/>
        <v>INSERT INTO CCD_VESSELS (VESSEL_NAME, FINSS_ID, VESSEL_DESC) VALUES ('Nancy Foster', 2171, '');</v>
      </c>
    </row>
    <row r="150" spans="1:4" x14ac:dyDescent="0.25">
      <c r="A150">
        <v>2161</v>
      </c>
      <c r="B150" t="s">
        <v>1615</v>
      </c>
      <c r="D150" t="str">
        <f t="shared" si="2"/>
        <v>INSERT INTO CCD_VESSELS (VESSEL_NAME, FINSS_ID, VESSEL_DESC) VALUES ('Nathaniel Palmer', 2161, '');</v>
      </c>
    </row>
    <row r="151" spans="1:4" x14ac:dyDescent="0.25">
      <c r="A151">
        <v>2192</v>
      </c>
      <c r="B151" t="s">
        <v>1616</v>
      </c>
      <c r="D151" t="str">
        <f t="shared" si="2"/>
        <v>INSERT INTO CCD_VESSELS (VESSEL_NAME, FINSS_ID, VESSEL_DESC) VALUES ('New Horizon', 2192, '');</v>
      </c>
    </row>
    <row r="152" spans="1:4" x14ac:dyDescent="0.25">
      <c r="A152">
        <v>2105</v>
      </c>
      <c r="B152" t="s">
        <v>1617</v>
      </c>
      <c r="D152" t="str">
        <f t="shared" si="2"/>
        <v>INSERT INTO CCD_VESSELS (VESSEL_NAME, FINSS_ID, VESSEL_DESC) VALUES ('Noahs Ark', 2105, '');</v>
      </c>
    </row>
    <row r="153" spans="1:4" x14ac:dyDescent="0.25">
      <c r="A153">
        <v>2062</v>
      </c>
      <c r="B153" t="s">
        <v>1618</v>
      </c>
      <c r="D153" t="str">
        <f t="shared" si="2"/>
        <v>INSERT INTO CCD_VESSELS (VESSEL_NAME, FINSS_ID, VESSEL_DESC) VALUES ('Norseman', 2062, '');</v>
      </c>
    </row>
    <row r="154" spans="1:4" x14ac:dyDescent="0.25">
      <c r="A154">
        <v>2063</v>
      </c>
      <c r="B154" t="s">
        <v>1619</v>
      </c>
      <c r="D154" t="str">
        <f t="shared" si="2"/>
        <v>INSERT INTO CCD_VESSELS (VESSEL_NAME, FINSS_ID, VESSEL_DESC) VALUES ('Norseman II', 2063, '');</v>
      </c>
    </row>
    <row r="155" spans="1:4" x14ac:dyDescent="0.25">
      <c r="A155">
        <v>2064</v>
      </c>
      <c r="B155" t="s">
        <v>1620</v>
      </c>
      <c r="D155" t="str">
        <f t="shared" si="2"/>
        <v>INSERT INTO CCD_VESSELS (VESSEL_NAME, FINSS_ID, VESSEL_DESC) VALUES ('Northwest Explorer', 2064, '');</v>
      </c>
    </row>
    <row r="156" spans="1:4" x14ac:dyDescent="0.25">
      <c r="A156">
        <v>2020</v>
      </c>
      <c r="B156" t="s">
        <v>1621</v>
      </c>
      <c r="D156" t="str">
        <f t="shared" si="2"/>
        <v>INSERT INTO CCD_VESSELS (VESSEL_NAME, FINSS_ID, VESSEL_DESC) VALUES ('Nueces', 2020, '');</v>
      </c>
    </row>
    <row r="157" spans="1:4" x14ac:dyDescent="0.25">
      <c r="A157">
        <v>2021</v>
      </c>
      <c r="B157" t="s">
        <v>1622</v>
      </c>
      <c r="D157" t="str">
        <f t="shared" si="2"/>
        <v>INSERT INTO CCD_VESSELS (VESSEL_NAME, FINSS_ID, VESSEL_DESC) VALUES ('OLE 23''', 2021, '');</v>
      </c>
    </row>
    <row r="158" spans="1:4" x14ac:dyDescent="0.25">
      <c r="A158">
        <v>2065</v>
      </c>
      <c r="B158" t="s">
        <v>1623</v>
      </c>
      <c r="D158" t="str">
        <f t="shared" si="2"/>
        <v>INSERT INTO CCD_VESSELS (VESSEL_NAME, FINSS_ID, VESSEL_DESC) VALUES ('Ocean Explorer', 2065, '');</v>
      </c>
    </row>
    <row r="159" spans="1:4" x14ac:dyDescent="0.25">
      <c r="A159">
        <v>2125</v>
      </c>
      <c r="B159" t="s">
        <v>1624</v>
      </c>
      <c r="D159" t="str">
        <f t="shared" si="2"/>
        <v>INSERT INTO CCD_VESSELS (VESSEL_NAME, FINSS_ID, VESSEL_DESC) VALUES ('Ocean Masta', 2125, '');</v>
      </c>
    </row>
    <row r="160" spans="1:4" x14ac:dyDescent="0.25">
      <c r="A160">
        <v>2066</v>
      </c>
      <c r="B160" t="s">
        <v>1625</v>
      </c>
      <c r="D160" t="str">
        <f t="shared" si="2"/>
        <v>INSERT INTO CCD_VESSELS (VESSEL_NAME, FINSS_ID, VESSEL_DESC) VALUES ('Ocean Olympic', 2066, '');</v>
      </c>
    </row>
    <row r="161" spans="1:4" x14ac:dyDescent="0.25">
      <c r="A161">
        <v>2067</v>
      </c>
      <c r="B161" t="s">
        <v>1626</v>
      </c>
      <c r="D161" t="str">
        <f t="shared" si="2"/>
        <v>INSERT INTO CCD_VESSELS (VESSEL_NAME, FINSS_ID, VESSEL_DESC) VALUES ('Ocean Prowler', 2067, '');</v>
      </c>
    </row>
    <row r="162" spans="1:4" x14ac:dyDescent="0.25">
      <c r="A162">
        <v>2162</v>
      </c>
      <c r="B162" t="s">
        <v>1627</v>
      </c>
      <c r="D162" t="str">
        <f t="shared" si="2"/>
        <v>INSERT INTO CCD_VESSELS (VESSEL_NAME, FINSS_ID, VESSEL_DESC) VALUES ('Ocean Starr', 2162, '');</v>
      </c>
    </row>
    <row r="163" spans="1:4" x14ac:dyDescent="0.25">
      <c r="A163">
        <v>2319</v>
      </c>
      <c r="B163" t="s">
        <v>1628</v>
      </c>
      <c r="D163" t="str">
        <f t="shared" si="2"/>
        <v>INSERT INTO CCD_VESSELS (VESSEL_NAME, FINSS_ID, VESSEL_DESC) VALUES ('Okeanos Explorer', 2319, '');</v>
      </c>
    </row>
    <row r="164" spans="1:4" x14ac:dyDescent="0.25">
      <c r="A164">
        <v>2218</v>
      </c>
      <c r="B164" t="s">
        <v>1629</v>
      </c>
      <c r="D164" t="str">
        <f t="shared" si="2"/>
        <v>INSERT INTO CCD_VESSELS (VESSEL_NAME, FINSS_ID, VESSEL_DESC) VALUES ('Ono', 2218, '');</v>
      </c>
    </row>
    <row r="165" spans="1:4" x14ac:dyDescent="0.25">
      <c r="A165">
        <v>2148</v>
      </c>
      <c r="B165" t="s">
        <v>1630</v>
      </c>
      <c r="D165" t="str">
        <f t="shared" si="2"/>
        <v>INSERT INTO CCD_VESSELS (VESSEL_NAME, FINSS_ID, VESSEL_DESC) VALUES ('Orca Too', 2148, '');</v>
      </c>
    </row>
    <row r="166" spans="1:4" x14ac:dyDescent="0.25">
      <c r="A166">
        <v>2182</v>
      </c>
      <c r="B166" t="s">
        <v>1631</v>
      </c>
      <c r="D166" t="str">
        <f t="shared" si="2"/>
        <v>INSERT INTO CCD_VESSELS (VESSEL_NAME, FINSS_ID, VESSEL_DESC) VALUES ('Oregon II', 2182, '');</v>
      </c>
    </row>
    <row r="167" spans="1:4" x14ac:dyDescent="0.25">
      <c r="A167">
        <v>2183</v>
      </c>
      <c r="B167" t="s">
        <v>1632</v>
      </c>
      <c r="D167" t="str">
        <f t="shared" si="2"/>
        <v>INSERT INTO CCD_VESSELS (VESSEL_NAME, FINSS_ID, VESSEL_DESC) VALUES ('Oscar Dyson', 2183, '');</v>
      </c>
    </row>
    <row r="168" spans="1:4" x14ac:dyDescent="0.25">
      <c r="A168">
        <v>2184</v>
      </c>
      <c r="B168" t="s">
        <v>33</v>
      </c>
      <c r="D168" t="str">
        <f t="shared" si="2"/>
        <v>INSERT INTO CCD_VESSELS (VESSEL_NAME, FINSS_ID, VESSEL_DESC) VALUES ('Oscar Elton Sette', 2184, '');</v>
      </c>
    </row>
    <row r="169" spans="1:4" x14ac:dyDescent="0.25">
      <c r="A169">
        <v>2163</v>
      </c>
      <c r="B169" t="s">
        <v>1633</v>
      </c>
      <c r="D169" t="str">
        <f t="shared" si="2"/>
        <v>INSERT INTO CCD_VESSELS (VESSEL_NAME, FINSS_ID, VESSEL_DESC) VALUES ('Outer Banks', 2163, '');</v>
      </c>
    </row>
    <row r="170" spans="1:4" x14ac:dyDescent="0.25">
      <c r="A170">
        <v>2164</v>
      </c>
      <c r="B170" t="s">
        <v>1634</v>
      </c>
      <c r="D170" t="str">
        <f t="shared" si="2"/>
        <v>INSERT INTO CCD_VESSELS (VESSEL_NAME, FINSS_ID, VESSEL_DESC) VALUES ('Outer Limits', 2164, '');</v>
      </c>
    </row>
    <row r="171" spans="1:4" x14ac:dyDescent="0.25">
      <c r="A171">
        <v>2399</v>
      </c>
      <c r="B171" t="s">
        <v>1635</v>
      </c>
      <c r="D171" t="str">
        <f t="shared" si="2"/>
        <v>INSERT INTO CCD_VESSELS (VESSEL_NAME, FINSS_ID, VESSEL_DESC) VALUES ('PIFG fishing boats', 2399, '');</v>
      </c>
    </row>
    <row r="172" spans="1:4" x14ac:dyDescent="0.25">
      <c r="A172">
        <v>2185</v>
      </c>
      <c r="B172" t="s">
        <v>1636</v>
      </c>
      <c r="D172" t="str">
        <f t="shared" si="2"/>
        <v>INSERT INTO CCD_VESSELS (VESSEL_NAME, FINSS_ID, VESSEL_DESC) VALUES ('PISCES', 2185, '');</v>
      </c>
    </row>
    <row r="173" spans="1:4" x14ac:dyDescent="0.25">
      <c r="A173">
        <v>2068</v>
      </c>
      <c r="B173" t="s">
        <v>1637</v>
      </c>
      <c r="D173" t="str">
        <f t="shared" si="2"/>
        <v>INSERT INTO CCD_VESSELS (VESSEL_NAME, FINSS_ID, VESSEL_DESC) VALUES ('Pacific Explorer', 2068, '');</v>
      </c>
    </row>
    <row r="174" spans="1:4" x14ac:dyDescent="0.25">
      <c r="A174">
        <v>2069</v>
      </c>
      <c r="B174" t="s">
        <v>1638</v>
      </c>
      <c r="D174" t="str">
        <f t="shared" si="2"/>
        <v>INSERT INTO CCD_VESSELS (VESSEL_NAME, FINSS_ID, VESSEL_DESC) VALUES ('Pacific Fisher', 2069, '');</v>
      </c>
    </row>
    <row r="175" spans="1:4" x14ac:dyDescent="0.25">
      <c r="A175">
        <v>2106</v>
      </c>
      <c r="B175" t="s">
        <v>1639</v>
      </c>
      <c r="D175" t="str">
        <f t="shared" si="2"/>
        <v>INSERT INTO CCD_VESSELS (VESSEL_NAME, FINSS_ID, VESSEL_DESC) VALUES ('Pacific Storm', 2106, '');</v>
      </c>
    </row>
    <row r="176" spans="1:4" x14ac:dyDescent="0.25">
      <c r="A176">
        <v>2022</v>
      </c>
      <c r="B176" t="s">
        <v>1640</v>
      </c>
      <c r="D176" t="str">
        <f t="shared" si="2"/>
        <v>INSERT INTO CCD_VESSELS (VESSEL_NAME, FINSS_ID, VESSEL_DESC) VALUES ('Palmetto', 2022, '');</v>
      </c>
    </row>
    <row r="177" spans="1:4" x14ac:dyDescent="0.25">
      <c r="A177">
        <v>2126</v>
      </c>
      <c r="B177" t="s">
        <v>1641</v>
      </c>
      <c r="D177" t="str">
        <f t="shared" si="2"/>
        <v>INSERT INTO CCD_VESSELS (VESSEL_NAME, FINSS_ID, VESSEL_DESC) VALUES ('Panga', 2126, '');</v>
      </c>
    </row>
    <row r="178" spans="1:4" x14ac:dyDescent="0.25">
      <c r="A178">
        <v>2193</v>
      </c>
      <c r="B178" t="s">
        <v>1642</v>
      </c>
      <c r="D178" t="str">
        <f t="shared" si="2"/>
        <v>INSERT INTO CCD_VESSELS (VESSEL_NAME, FINSS_ID, VESSEL_DESC) VALUES ('Pelican', 2193, '');</v>
      </c>
    </row>
    <row r="179" spans="1:4" x14ac:dyDescent="0.25">
      <c r="A179">
        <v>2107</v>
      </c>
      <c r="B179" t="s">
        <v>1643</v>
      </c>
      <c r="D179" t="str">
        <f t="shared" si="2"/>
        <v>INSERT INTO CCD_VESSELS (VESSEL_NAME, FINSS_ID, VESSEL_DESC) VALUES ('Piky', 2107, '');</v>
      </c>
    </row>
    <row r="180" spans="1:4" x14ac:dyDescent="0.25">
      <c r="A180">
        <v>2127</v>
      </c>
      <c r="B180" t="s">
        <v>1644</v>
      </c>
      <c r="D180" t="str">
        <f t="shared" si="2"/>
        <v>INSERT INTO CCD_VESSELS (VESSEL_NAME, FINSS_ID, VESSEL_DESC) VALUES ('Planet Dive 2', 2127, '');</v>
      </c>
    </row>
    <row r="181" spans="1:4" x14ac:dyDescent="0.25">
      <c r="A181">
        <v>2194</v>
      </c>
      <c r="B181" t="s">
        <v>1645</v>
      </c>
      <c r="D181" t="str">
        <f t="shared" si="2"/>
        <v>INSERT INTO CCD_VESSELS (VESSEL_NAME, FINSS_ID, VESSEL_DESC) VALUES ('Point Sur', 2194, '');</v>
      </c>
    </row>
    <row r="182" spans="1:4" x14ac:dyDescent="0.25">
      <c r="A182">
        <v>2219</v>
      </c>
      <c r="B182" t="s">
        <v>1646</v>
      </c>
      <c r="D182" t="str">
        <f t="shared" si="2"/>
        <v>INSERT INTO CCD_VESSELS (VESSEL_NAME, FINSS_ID, VESSEL_DESC) VALUES ('Polar 20''', 2219, '');</v>
      </c>
    </row>
    <row r="183" spans="1:4" x14ac:dyDescent="0.25">
      <c r="A183">
        <v>2220</v>
      </c>
      <c r="B183" t="s">
        <v>1647</v>
      </c>
      <c r="D183" t="str">
        <f t="shared" si="2"/>
        <v>INSERT INTO CCD_VESSELS (VESSEL_NAME, FINSS_ID, VESSEL_DESC) VALUES ('Pristis (F2116)', 2220, '');</v>
      </c>
    </row>
    <row r="184" spans="1:4" x14ac:dyDescent="0.25">
      <c r="A184">
        <v>2128</v>
      </c>
      <c r="B184" t="s">
        <v>1648</v>
      </c>
      <c r="D184" t="str">
        <f t="shared" si="2"/>
        <v>INSERT INTO CCD_VESSELS (VESSEL_NAME, FINSS_ID, VESSEL_DESC) VALUES ('Proline', 2128, '');</v>
      </c>
    </row>
    <row r="185" spans="1:4" x14ac:dyDescent="0.25">
      <c r="A185">
        <v>2070</v>
      </c>
      <c r="B185" t="s">
        <v>1649</v>
      </c>
      <c r="D185" t="str">
        <f t="shared" si="2"/>
        <v>INSERT INTO CCD_VESSELS (VESSEL_NAME, FINSS_ID, VESSEL_DESC) VALUES ('PropheSea', 2070, '');</v>
      </c>
    </row>
    <row r="186" spans="1:4" x14ac:dyDescent="0.25">
      <c r="A186">
        <v>2195</v>
      </c>
      <c r="B186" t="s">
        <v>1650</v>
      </c>
      <c r="D186" t="str">
        <f t="shared" si="2"/>
        <v>INSERT INTO CCD_VESSELS (VESSEL_NAME, FINSS_ID, VESSEL_DESC) VALUES ('Quest', 2195, '');</v>
      </c>
    </row>
    <row r="187" spans="1:4" x14ac:dyDescent="0.25">
      <c r="A187">
        <v>2359</v>
      </c>
      <c r="B187" t="s">
        <v>1651</v>
      </c>
      <c r="D187" t="str">
        <f t="shared" si="2"/>
        <v>INSERT INTO CCD_VESSELS (VESSEL_NAME, FINSS_ID, VESSEL_DESC) VALUES ('R/V Gloria Michelle', 2359, '');</v>
      </c>
    </row>
    <row r="188" spans="1:4" x14ac:dyDescent="0.25">
      <c r="A188">
        <v>2339</v>
      </c>
      <c r="B188" t="s">
        <v>1652</v>
      </c>
      <c r="D188" t="str">
        <f t="shared" si="2"/>
        <v>INSERT INTO CCD_VESSELS (VESSEL_NAME, FINSS_ID, VESSEL_DESC) VALUES ('R/V Ocean Starr', 2339, '');</v>
      </c>
    </row>
    <row r="189" spans="1:4" x14ac:dyDescent="0.25">
      <c r="A189">
        <v>2023</v>
      </c>
      <c r="B189" t="s">
        <v>1653</v>
      </c>
      <c r="D189" t="str">
        <f t="shared" si="2"/>
        <v>INSERT INTO CCD_VESSELS (VESSEL_NAME, FINSS_ID, VESSEL_DESC) VALUES ('RJ Kemp', 2023, '');</v>
      </c>
    </row>
    <row r="190" spans="1:4" x14ac:dyDescent="0.25">
      <c r="A190">
        <v>2129</v>
      </c>
      <c r="B190" t="s">
        <v>1654</v>
      </c>
      <c r="D190" t="str">
        <f t="shared" si="2"/>
        <v>INSERT INTO CCD_VESSELS (VESSEL_NAME, FINSS_ID, VESSEL_DESC) VALUES ('Radon 34''', 2129, '');</v>
      </c>
    </row>
    <row r="191" spans="1:4" x14ac:dyDescent="0.25">
      <c r="A191">
        <v>2379</v>
      </c>
      <c r="B191" t="s">
        <v>1655</v>
      </c>
      <c r="D191" t="str">
        <f t="shared" si="2"/>
        <v>INSERT INTO CCD_VESSELS (VESSEL_NAME, FINSS_ID, VESSEL_DESC) VALUES ('Rainier', 2379, '');</v>
      </c>
    </row>
    <row r="192" spans="1:4" x14ac:dyDescent="0.25">
      <c r="A192">
        <v>2108</v>
      </c>
      <c r="B192" t="s">
        <v>1656</v>
      </c>
      <c r="D192" t="str">
        <f t="shared" si="2"/>
        <v>INSERT INTO CCD_VESSELS (VESSEL_NAME, FINSS_ID, VESSEL_DESC) VALUES ('Raven', 2108, '');</v>
      </c>
    </row>
    <row r="193" spans="1:4" x14ac:dyDescent="0.25">
      <c r="A193">
        <v>2130</v>
      </c>
      <c r="B193" t="s">
        <v>1657</v>
      </c>
      <c r="D193" t="str">
        <f t="shared" si="2"/>
        <v>INSERT INTO CCD_VESSELS (VESSEL_NAME, FINSS_ID, VESSEL_DESC) VALUES ('Regulator', 2130, '');</v>
      </c>
    </row>
    <row r="194" spans="1:4" x14ac:dyDescent="0.25">
      <c r="A194">
        <v>2024</v>
      </c>
      <c r="B194" t="s">
        <v>1658</v>
      </c>
      <c r="D194" t="str">
        <f t="shared" si="2"/>
        <v>INSERT INTO CCD_VESSELS (VESSEL_NAME, FINSS_ID, VESSEL_DESC) VALUES ('Resolution', 2024, '');</v>
      </c>
    </row>
    <row r="195" spans="1:4" x14ac:dyDescent="0.25">
      <c r="A195">
        <v>2186</v>
      </c>
      <c r="B195" t="s">
        <v>341</v>
      </c>
      <c r="D195" t="str">
        <f t="shared" ref="D195:D249" si="3">CONCATENATE("INSERT INTO CCD_VESSELS (VESSEL_NAME, FINSS_ID, VESSEL_DESC) VALUES ('", SUBSTITUTE(B195, "'", "''"), "', ", IF(ISBLANK(A195), "NULL", A195), ", '", SUBSTITUTE(C195, "'", "''"), "');")</f>
        <v>INSERT INTO CCD_VESSELS (VESSEL_NAME, FINSS_ID, VESSEL_DESC) VALUES ('Reuben Lasker', 2186, '');</v>
      </c>
    </row>
    <row r="196" spans="1:4" x14ac:dyDescent="0.25">
      <c r="A196">
        <v>2196</v>
      </c>
      <c r="B196" t="s">
        <v>1659</v>
      </c>
      <c r="D196" t="str">
        <f t="shared" si="3"/>
        <v>INSERT INTO CCD_VESSELS (VESSEL_NAME, FINSS_ID, VESSEL_DESC) VALUES ('Roger Revelle', 2196, '');</v>
      </c>
    </row>
    <row r="197" spans="1:4" x14ac:dyDescent="0.25">
      <c r="A197">
        <v>2221</v>
      </c>
      <c r="B197" t="s">
        <v>1660</v>
      </c>
      <c r="D197" t="str">
        <f t="shared" si="3"/>
        <v>INSERT INTO CCD_VESSELS (VESSEL_NAME, FINSS_ID, VESSEL_DESC) VALUES ('Rubber Duck', 2221, '');</v>
      </c>
    </row>
    <row r="198" spans="1:4" x14ac:dyDescent="0.25">
      <c r="A198">
        <v>2025</v>
      </c>
      <c r="B198" t="s">
        <v>1661</v>
      </c>
      <c r="D198" t="str">
        <f t="shared" si="3"/>
        <v>INSERT INTO CCD_VESSELS (VESSEL_NAME, FINSS_ID, VESSEL_DESC) VALUES ('Sabine Lake', 2025, '');</v>
      </c>
    </row>
    <row r="199" spans="1:4" x14ac:dyDescent="0.25">
      <c r="A199">
        <v>2222</v>
      </c>
      <c r="B199" t="s">
        <v>1662</v>
      </c>
      <c r="D199" t="str">
        <f t="shared" si="3"/>
        <v>INSERT INTO CCD_VESSELS (VESSEL_NAME, FINSS_ID, VESSEL_DESC) VALUES ('Safe Boat (F1907)', 2222, '');</v>
      </c>
    </row>
    <row r="200" spans="1:4" x14ac:dyDescent="0.25">
      <c r="A200">
        <v>2239</v>
      </c>
      <c r="B200" t="s">
        <v>1663</v>
      </c>
      <c r="D200" t="str">
        <f t="shared" si="3"/>
        <v>INSERT INTO CCD_VESSELS (VESSEL_NAME, FINSS_ID, VESSEL_DESC) VALUES ('Sally Ride', 2239, '');</v>
      </c>
    </row>
    <row r="201" spans="1:4" x14ac:dyDescent="0.25">
      <c r="A201">
        <v>2165</v>
      </c>
      <c r="B201" t="s">
        <v>1664</v>
      </c>
      <c r="D201" t="str">
        <f t="shared" si="3"/>
        <v>INSERT INTO CCD_VESSELS (VESSEL_NAME, FINSS_ID, VESSEL_DESC) VALUES ('Samson', 2165, '');</v>
      </c>
    </row>
    <row r="202" spans="1:4" x14ac:dyDescent="0.25">
      <c r="A202">
        <v>2026</v>
      </c>
      <c r="B202" t="s">
        <v>1665</v>
      </c>
      <c r="D202" t="str">
        <f t="shared" si="3"/>
        <v>INSERT INTO CCD_VESSELS (VESSEL_NAME, FINSS_ID, VESSEL_DESC) VALUES ('San Antonio Bay', 2026, '');</v>
      </c>
    </row>
    <row r="203" spans="1:4" x14ac:dyDescent="0.25">
      <c r="A203">
        <v>2027</v>
      </c>
      <c r="B203" t="s">
        <v>1666</v>
      </c>
      <c r="D203" t="str">
        <f t="shared" si="3"/>
        <v>INSERT INTO CCD_VESSELS (VESSEL_NAME, FINSS_ID, VESSEL_DESC) VALUES ('San Jacinto', 2027, '');</v>
      </c>
    </row>
    <row r="204" spans="1:4" x14ac:dyDescent="0.25">
      <c r="A204">
        <v>2071</v>
      </c>
      <c r="B204" t="s">
        <v>1667</v>
      </c>
      <c r="D204" t="str">
        <f t="shared" si="3"/>
        <v>INSERT INTO CCD_VESSELS (VESSEL_NAME, FINSS_ID, VESSEL_DESC) VALUES ('Savage', 2071, '');</v>
      </c>
    </row>
    <row r="205" spans="1:4" x14ac:dyDescent="0.25">
      <c r="A205">
        <v>2197</v>
      </c>
      <c r="B205" t="s">
        <v>1668</v>
      </c>
      <c r="D205" t="str">
        <f t="shared" si="3"/>
        <v>INSERT INTO CCD_VESSELS (VESSEL_NAME, FINSS_ID, VESSEL_DESC) VALUES ('Savannah', 2197, '');</v>
      </c>
    </row>
    <row r="206" spans="1:4" x14ac:dyDescent="0.25">
      <c r="A206">
        <v>2131</v>
      </c>
      <c r="B206" t="s">
        <v>1669</v>
      </c>
      <c r="D206" t="str">
        <f t="shared" si="3"/>
        <v>INSERT INTO CCD_VESSELS (VESSEL_NAME, FINSS_ID, VESSEL_DESC) VALUES ('Sea Hunt', 2131, '');</v>
      </c>
    </row>
    <row r="207" spans="1:4" x14ac:dyDescent="0.25">
      <c r="A207">
        <v>2132</v>
      </c>
      <c r="B207" t="s">
        <v>1670</v>
      </c>
      <c r="D207" t="str">
        <f t="shared" si="3"/>
        <v>INSERT INTO CCD_VESSELS (VESSEL_NAME, FINSS_ID, VESSEL_DESC) VALUES ('Sea Spinner', 2132, '');</v>
      </c>
    </row>
    <row r="208" spans="1:4" x14ac:dyDescent="0.25">
      <c r="A208">
        <v>2072</v>
      </c>
      <c r="B208" t="s">
        <v>1671</v>
      </c>
      <c r="D208" t="str">
        <f t="shared" si="3"/>
        <v>INSERT INTO CCD_VESSELS (VESSEL_NAME, FINSS_ID, VESSEL_DESC) VALUES ('Sea Storm', 2072, '');</v>
      </c>
    </row>
    <row r="209" spans="1:4" x14ac:dyDescent="0.25">
      <c r="A209">
        <v>2073</v>
      </c>
      <c r="B209" t="s">
        <v>1672</v>
      </c>
      <c r="D209" t="str">
        <f t="shared" si="3"/>
        <v>INSERT INTO CCD_VESSELS (VESSEL_NAME, FINSS_ID, VESSEL_DESC) VALUES ('Sea Wolf', 2073, '');</v>
      </c>
    </row>
    <row r="210" spans="1:4" x14ac:dyDescent="0.25">
      <c r="A210">
        <v>2133</v>
      </c>
      <c r="B210" t="s">
        <v>1673</v>
      </c>
      <c r="D210" t="str">
        <f t="shared" si="3"/>
        <v>INSERT INTO CCD_VESSELS (VESSEL_NAME, FINSS_ID, VESSEL_DESC) VALUES ('Sea dragon', 2133, '');</v>
      </c>
    </row>
    <row r="211" spans="1:4" x14ac:dyDescent="0.25">
      <c r="A211">
        <v>2074</v>
      </c>
      <c r="B211" t="s">
        <v>1674</v>
      </c>
      <c r="D211" t="str">
        <f t="shared" si="3"/>
        <v>INSERT INTO CCD_VESSELS (VESSEL_NAME, FINSS_ID, VESSEL_DESC) VALUES ('Seafisher', 2074, '');</v>
      </c>
    </row>
    <row r="212" spans="1:4" x14ac:dyDescent="0.25">
      <c r="A212">
        <v>2134</v>
      </c>
      <c r="B212" t="s">
        <v>1675</v>
      </c>
      <c r="D212" t="str">
        <f t="shared" si="3"/>
        <v>INSERT INTO CCD_VESSELS (VESSEL_NAME, FINSS_ID, VESSEL_DESC) VALUES ('Searcher', 2134, '');</v>
      </c>
    </row>
    <row r="213" spans="1:4" x14ac:dyDescent="0.25">
      <c r="A213">
        <v>2075</v>
      </c>
      <c r="B213" t="s">
        <v>1676</v>
      </c>
      <c r="D213" t="str">
        <f t="shared" si="3"/>
        <v>INSERT INTO CCD_VESSELS (VESSEL_NAME, FINSS_ID, VESSEL_DESC) VALUES ('Seaview', 2075, '');</v>
      </c>
    </row>
    <row r="214" spans="1:4" x14ac:dyDescent="0.25">
      <c r="A214">
        <v>2223</v>
      </c>
      <c r="B214" t="s">
        <v>1677</v>
      </c>
      <c r="D214" t="str">
        <f t="shared" si="3"/>
        <v>INSERT INTO CCD_VESSELS (VESSEL_NAME, FINSS_ID, VESSEL_DESC) VALUES ('Sedna', 2223, '');</v>
      </c>
    </row>
    <row r="215" spans="1:4" x14ac:dyDescent="0.25">
      <c r="A215">
        <v>2224</v>
      </c>
      <c r="B215" t="s">
        <v>1678</v>
      </c>
      <c r="D215" t="str">
        <f t="shared" si="3"/>
        <v>INSERT INTO CCD_VESSELS (VESSEL_NAME, FINSS_ID, VESSEL_DESC) VALUES ('Senior Dung', 2224, '');</v>
      </c>
    </row>
    <row r="216" spans="1:4" x14ac:dyDescent="0.25">
      <c r="A216">
        <v>2094</v>
      </c>
      <c r="B216" t="s">
        <v>1679</v>
      </c>
      <c r="D216" t="str">
        <f t="shared" si="3"/>
        <v>INSERT INTO CCD_VESSELS (VESSEL_NAME, FINSS_ID, VESSEL_DESC) VALUES ('Silver Bay', 2094, '');</v>
      </c>
    </row>
    <row r="217" spans="1:4" x14ac:dyDescent="0.25">
      <c r="A217">
        <v>2149</v>
      </c>
      <c r="B217" t="s">
        <v>1680</v>
      </c>
      <c r="D217" t="str">
        <f t="shared" si="3"/>
        <v>INSERT INTO CCD_VESSELS (VESSEL_NAME, FINSS_ID, VESSEL_DESC) VALUES ('Simple Man', 2149, '');</v>
      </c>
    </row>
    <row r="218" spans="1:4" x14ac:dyDescent="0.25">
      <c r="A218">
        <v>2225</v>
      </c>
      <c r="B218" t="s">
        <v>1681</v>
      </c>
      <c r="D218" t="str">
        <f t="shared" si="3"/>
        <v>INSERT INTO CCD_VESSELS (VESSEL_NAME, FINSS_ID, VESSEL_DESC) VALUES ('Snoopy', 2225, '');</v>
      </c>
    </row>
    <row r="219" spans="1:4" x14ac:dyDescent="0.25">
      <c r="A219">
        <v>2166</v>
      </c>
      <c r="B219" t="s">
        <v>1682</v>
      </c>
      <c r="D219" t="str">
        <f t="shared" si="3"/>
        <v>INSERT INTO CCD_VESSELS (VESSEL_NAME, FINSS_ID, VESSEL_DESC) VALUES ('Southern Horizon', 2166, '');</v>
      </c>
    </row>
    <row r="220" spans="1:4" x14ac:dyDescent="0.25">
      <c r="A220">
        <v>2226</v>
      </c>
      <c r="B220" t="s">
        <v>1683</v>
      </c>
      <c r="D220" t="str">
        <f t="shared" si="3"/>
        <v>INSERT INTO CCD_VESSELS (VESSEL_NAME, FINSS_ID, VESSEL_DESC) VALUES ('Southern Journey', 2226, '');</v>
      </c>
    </row>
    <row r="221" spans="1:4" x14ac:dyDescent="0.25">
      <c r="A221">
        <v>2150</v>
      </c>
      <c r="B221" t="s">
        <v>1684</v>
      </c>
      <c r="D221" t="str">
        <f t="shared" si="3"/>
        <v>INSERT INTO CCD_VESSELS (VESSEL_NAME, FINSS_ID, VESSEL_DESC) VALUES ('Spree', 2150, '');</v>
      </c>
    </row>
    <row r="222" spans="1:4" x14ac:dyDescent="0.25">
      <c r="A222">
        <v>2151</v>
      </c>
      <c r="B222" t="s">
        <v>1685</v>
      </c>
      <c r="D222" t="str">
        <f t="shared" si="3"/>
        <v>INSERT INTO CCD_VESSELS (VESSEL_NAME, FINSS_ID, VESSEL_DESC) VALUES ('Suncoaster', 2151, '');</v>
      </c>
    </row>
    <row r="223" spans="1:4" x14ac:dyDescent="0.25">
      <c r="A223">
        <v>2076</v>
      </c>
      <c r="B223" t="s">
        <v>1686</v>
      </c>
      <c r="D223" t="str">
        <f t="shared" si="3"/>
        <v>INSERT INTO CCD_VESSELS (VESSEL_NAME, FINSS_ID, VESSEL_DESC) VALUES ('Sundance', 2076, '');</v>
      </c>
    </row>
    <row r="224" spans="1:4" x14ac:dyDescent="0.25">
      <c r="A224">
        <v>2299</v>
      </c>
      <c r="B224" t="s">
        <v>1687</v>
      </c>
      <c r="D224" t="str">
        <f t="shared" si="3"/>
        <v>INSERT INTO CCD_VESSELS (VESSEL_NAME, FINSS_ID, VESSEL_DESC) VALUES ('Sunset Bay', 2299, '');</v>
      </c>
    </row>
    <row r="225" spans="1:4" x14ac:dyDescent="0.25">
      <c r="A225">
        <v>2135</v>
      </c>
      <c r="B225" t="s">
        <v>1688</v>
      </c>
      <c r="D225" t="str">
        <f t="shared" si="3"/>
        <v>INSERT INTO CCD_VESSELS (VESSEL_NAME, FINSS_ID, VESSEL_DESC) VALUES ('Tagata (F189)', 2135, '');</v>
      </c>
    </row>
    <row r="226" spans="1:4" x14ac:dyDescent="0.25">
      <c r="A226">
        <v>2077</v>
      </c>
      <c r="B226" t="s">
        <v>1689</v>
      </c>
      <c r="D226" t="str">
        <f t="shared" si="3"/>
        <v>INSERT INTO CCD_VESSELS (VESSEL_NAME, FINSS_ID, VESSEL_DESC) VALUES ('Temptation', 2077, '');</v>
      </c>
    </row>
    <row r="227" spans="1:4" x14ac:dyDescent="0.25">
      <c r="A227">
        <v>2136</v>
      </c>
      <c r="B227" t="s">
        <v>1690</v>
      </c>
      <c r="D227" t="str">
        <f t="shared" si="3"/>
        <v>INSERT INTO CCD_VESSELS (VESSEL_NAME, FINSS_ID, VESSEL_DESC) VALUES ('Ten27', 2136, '');</v>
      </c>
    </row>
    <row r="228" spans="1:4" x14ac:dyDescent="0.25">
      <c r="A228">
        <v>2095</v>
      </c>
      <c r="B228" t="s">
        <v>1691</v>
      </c>
      <c r="D228" t="str">
        <f t="shared" si="3"/>
        <v>INSERT INTO CCD_VESSELS (VESSEL_NAME, FINSS_ID, VESSEL_DESC) VALUES ('Tenacious II', 2095, '');</v>
      </c>
    </row>
    <row r="229" spans="1:4" x14ac:dyDescent="0.25">
      <c r="A229">
        <v>2034</v>
      </c>
      <c r="B229" t="s">
        <v>1692</v>
      </c>
      <c r="D229" t="str">
        <f t="shared" si="3"/>
        <v>INSERT INTO CCD_VESSELS (VESSEL_NAME, FINSS_ID, VESSEL_DESC) VALUES ('Thomas Jefferson', 2034, '');</v>
      </c>
    </row>
    <row r="230" spans="1:4" x14ac:dyDescent="0.25">
      <c r="A230">
        <v>2028</v>
      </c>
      <c r="B230" t="s">
        <v>1693</v>
      </c>
      <c r="D230" t="str">
        <f t="shared" si="3"/>
        <v>INSERT INTO CCD_VESSELS (VESSEL_NAME, FINSS_ID, VESSEL_DESC) VALUES ('Tiglax', 2028, '');</v>
      </c>
    </row>
    <row r="231" spans="1:4" x14ac:dyDescent="0.25">
      <c r="A231">
        <v>2198</v>
      </c>
      <c r="B231" t="s">
        <v>1694</v>
      </c>
      <c r="D231" t="str">
        <f t="shared" si="3"/>
        <v>INSERT INTO CCD_VESSELS (VESSEL_NAME, FINSS_ID, VESSEL_DESC) VALUES ('Tommy G. Thompson', 2198, '');</v>
      </c>
    </row>
    <row r="232" spans="1:4" x14ac:dyDescent="0.25">
      <c r="A232">
        <v>2029</v>
      </c>
      <c r="B232" t="s">
        <v>1695</v>
      </c>
      <c r="D232" t="str">
        <f t="shared" si="3"/>
        <v>INSERT INTO CCD_VESSELS (VESSEL_NAME, FINSS_ID, VESSEL_DESC) VALUES ('Tommy Munro', 2029, '');</v>
      </c>
    </row>
    <row r="233" spans="1:4" x14ac:dyDescent="0.25">
      <c r="A233">
        <v>2109</v>
      </c>
      <c r="B233" t="s">
        <v>1696</v>
      </c>
      <c r="D233" t="str">
        <f t="shared" si="3"/>
        <v>INSERT INTO CCD_VESSELS (VESSEL_NAME, FINSS_ID, VESSEL_DESC) VALUES ('Toronado', 2109, '');</v>
      </c>
    </row>
    <row r="234" spans="1:4" x14ac:dyDescent="0.25">
      <c r="A234">
        <v>2030</v>
      </c>
      <c r="B234" t="s">
        <v>1697</v>
      </c>
      <c r="D234" t="str">
        <f t="shared" si="3"/>
        <v>INSERT INTO CCD_VESSELS (VESSEL_NAME, FINSS_ID, VESSEL_DESC) VALUES ('Trinity Bay', 2030, '');</v>
      </c>
    </row>
    <row r="235" spans="1:4" x14ac:dyDescent="0.25">
      <c r="A235">
        <v>2167</v>
      </c>
      <c r="B235" t="s">
        <v>1698</v>
      </c>
      <c r="D235" t="str">
        <f t="shared" si="3"/>
        <v>INSERT INTO CCD_VESSELS (VESSEL_NAME, FINSS_ID, VESSEL_DESC) VALUES ('Tytan', 2167, '');</v>
      </c>
    </row>
    <row r="236" spans="1:4" x14ac:dyDescent="0.25">
      <c r="A236">
        <v>2168</v>
      </c>
      <c r="B236" t="s">
        <v>1699</v>
      </c>
      <c r="D236" t="str">
        <f t="shared" si="3"/>
        <v>INSERT INTO CCD_VESSELS (VESSEL_NAME, FINSS_ID, VESSEL_DESC) VALUES ('Ventura II', 2168, '');</v>
      </c>
    </row>
    <row r="237" spans="1:4" x14ac:dyDescent="0.25">
      <c r="A237">
        <v>2078</v>
      </c>
      <c r="B237" t="s">
        <v>1700</v>
      </c>
      <c r="D237" t="str">
        <f t="shared" si="3"/>
        <v>INSERT INTO CCD_VESSELS (VESSEL_NAME, FINSS_ID, VESSEL_DESC) VALUES ('Vesteraalen', 2078, '');</v>
      </c>
    </row>
    <row r="238" spans="1:4" x14ac:dyDescent="0.25">
      <c r="A238">
        <v>2031</v>
      </c>
      <c r="B238" t="s">
        <v>1701</v>
      </c>
      <c r="D238" t="str">
        <f t="shared" si="3"/>
        <v>INSERT INTO CCD_VESSELS (VESSEL_NAME, FINSS_ID, VESSEL_DESC) VALUES ('Wake Atoll Kayak', 2031, '');</v>
      </c>
    </row>
    <row r="239" spans="1:4" x14ac:dyDescent="0.25">
      <c r="A239">
        <v>2079</v>
      </c>
      <c r="B239" t="s">
        <v>1702</v>
      </c>
      <c r="D239" t="str">
        <f t="shared" si="3"/>
        <v>INSERT INTO CCD_VESSELS (VESSEL_NAME, FINSS_ID, VESSEL_DESC) VALUES ('Waters', 2079, '');</v>
      </c>
    </row>
    <row r="240" spans="1:4" x14ac:dyDescent="0.25">
      <c r="A240">
        <v>2199</v>
      </c>
      <c r="B240" t="s">
        <v>1703</v>
      </c>
      <c r="D240" t="str">
        <f t="shared" si="3"/>
        <v>INSERT INTO CCD_VESSELS (VESSEL_NAME, FINSS_ID, VESSEL_DESC) VALUES ('Wecoma', 2199, '');</v>
      </c>
    </row>
    <row r="241" spans="1:4" x14ac:dyDescent="0.25">
      <c r="A241">
        <v>2227</v>
      </c>
      <c r="B241" t="s">
        <v>1704</v>
      </c>
      <c r="D241" t="str">
        <f t="shared" si="3"/>
        <v>INSERT INTO CCD_VESSELS (VESSEL_NAME, FINSS_ID, VESSEL_DESC) VALUES ('Whaler 17''', 2227, '');</v>
      </c>
    </row>
    <row r="242" spans="1:4" x14ac:dyDescent="0.25">
      <c r="A242">
        <v>2080</v>
      </c>
      <c r="B242" t="s">
        <v>1705</v>
      </c>
      <c r="D242" t="str">
        <f t="shared" si="3"/>
        <v>INSERT INTO CCD_VESSELS (VESSEL_NAME, FINSS_ID, VESSEL_DESC) VALUES ('Williwaw', 2080, '');</v>
      </c>
    </row>
    <row r="243" spans="1:4" x14ac:dyDescent="0.25">
      <c r="A243">
        <v>2152</v>
      </c>
      <c r="B243" t="s">
        <v>1706</v>
      </c>
      <c r="D243" t="str">
        <f t="shared" si="3"/>
        <v>INSERT INTO CCD_VESSELS (VESSEL_NAME, FINSS_ID, VESSEL_DESC) VALUES ('YellowFin', 2152, '');</v>
      </c>
    </row>
    <row r="244" spans="1:4" x14ac:dyDescent="0.25">
      <c r="A244">
        <v>2169</v>
      </c>
      <c r="B244" t="s">
        <v>1707</v>
      </c>
      <c r="D244" t="str">
        <f t="shared" si="3"/>
        <v>INSERT INTO CCD_VESSELS (VESSEL_NAME, FINSS_ID, VESSEL_DESC) VALUES ('Yuzhmorgelogiya', 2169, '');</v>
      </c>
    </row>
    <row r="245" spans="1:4" x14ac:dyDescent="0.25">
      <c r="A245">
        <v>2228</v>
      </c>
      <c r="B245" t="s">
        <v>1708</v>
      </c>
      <c r="D245" t="str">
        <f t="shared" si="3"/>
        <v>INSERT INTO CCD_VESSELS (VESSEL_NAME, FINSS_ID, VESSEL_DESC) VALUES ('no name (F1761)', 2228, '');</v>
      </c>
    </row>
    <row r="246" spans="1:4" x14ac:dyDescent="0.25">
      <c r="A246">
        <v>2229</v>
      </c>
      <c r="B246" t="s">
        <v>1709</v>
      </c>
      <c r="D246" t="str">
        <f t="shared" si="3"/>
        <v>INSERT INTO CCD_VESSELS (VESSEL_NAME, FINSS_ID, VESSEL_DESC) VALUES ('no name (F1762)', 2229, '');</v>
      </c>
    </row>
    <row r="247" spans="1:4" x14ac:dyDescent="0.25">
      <c r="A247">
        <v>2230</v>
      </c>
      <c r="B247" t="s">
        <v>1710</v>
      </c>
      <c r="D247" t="str">
        <f t="shared" si="3"/>
        <v>INSERT INTO CCD_VESSELS (VESSEL_NAME, FINSS_ID, VESSEL_DESC) VALUES ('no name (F1763)', 2230, '');</v>
      </c>
    </row>
    <row r="248" spans="1:4" x14ac:dyDescent="0.25">
      <c r="A248">
        <v>2231</v>
      </c>
      <c r="B248" t="s">
        <v>1711</v>
      </c>
      <c r="D248" t="str">
        <f t="shared" si="3"/>
        <v>INSERT INTO CCD_VESSELS (VESSEL_NAME, FINSS_ID, VESSEL_DESC) VALUES ('no name (R3302)', 2231, '');</v>
      </c>
    </row>
    <row r="249" spans="1:4" x14ac:dyDescent="0.25">
      <c r="B249" t="s">
        <v>79</v>
      </c>
      <c r="C249" t="s">
        <v>1724</v>
      </c>
      <c r="D249" t="str">
        <f t="shared" si="3"/>
        <v>INSERT INTO CCD_VESSELS (VESSEL_NAME, FINSS_ID, VESSEL_DESC) VALUES ('Townsend Cromwell', NULL, 'This was added manually, it was not retrieved from FINSS');</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abSelected="1" topLeftCell="D1" workbookViewId="0">
      <selection activeCell="J61" sqref="J2:J61"/>
    </sheetView>
  </sheetViews>
  <sheetFormatPr defaultRowHeight="15" x14ac:dyDescent="0.25"/>
  <cols>
    <col min="1" max="1" width="10.28515625" customWidth="1"/>
    <col min="2" max="2" width="19.42578125" bestFit="1" customWidth="1"/>
    <col min="3" max="3" width="36.7109375" bestFit="1" customWidth="1"/>
    <col min="4" max="4" width="36.7109375" customWidth="1"/>
    <col min="5" max="5" width="15.5703125" customWidth="1"/>
    <col min="6" max="9" width="16" customWidth="1"/>
    <col min="10" max="10" width="144.5703125" customWidth="1"/>
  </cols>
  <sheetData>
    <row r="1" spans="1:10" x14ac:dyDescent="0.25">
      <c r="A1" s="1" t="s">
        <v>0</v>
      </c>
      <c r="B1" s="1" t="s">
        <v>1</v>
      </c>
      <c r="C1" s="1" t="s">
        <v>402</v>
      </c>
      <c r="D1" s="1" t="s">
        <v>1718</v>
      </c>
      <c r="E1" s="1" t="s">
        <v>1719</v>
      </c>
      <c r="F1" s="1" t="s">
        <v>1720</v>
      </c>
      <c r="G1" s="1" t="s">
        <v>1760</v>
      </c>
      <c r="H1" s="1" t="s">
        <v>1761</v>
      </c>
      <c r="I1" s="1" t="s">
        <v>1765</v>
      </c>
      <c r="J1" s="1" t="s">
        <v>2</v>
      </c>
    </row>
    <row r="2" spans="1:10" x14ac:dyDescent="0.25">
      <c r="A2" t="s">
        <v>3</v>
      </c>
      <c r="B2" t="s">
        <v>4</v>
      </c>
      <c r="C2" t="s">
        <v>1723</v>
      </c>
      <c r="D2" s="9" t="s">
        <v>1440</v>
      </c>
      <c r="E2" t="s">
        <v>1058</v>
      </c>
      <c r="F2" t="s">
        <v>1421</v>
      </c>
      <c r="G2" s="11" t="s">
        <v>1763</v>
      </c>
      <c r="H2" s="11" t="s">
        <v>1762</v>
      </c>
      <c r="I2" t="s">
        <v>1715</v>
      </c>
      <c r="J2" s="2" t="str">
        <f>CONCATENATE("insert into ccd_cruises (cruise_name, cruise_notes, sci_center_id, std_svy_name_id, svy_freq_id, std_svy_name_oth, CRUISE_URL, CRUISE_CONT_EMAIL, svy_type_id) values ('", A2, "', '", SUBSTITUTE(C2, "'", "''"), "', (select sci_center_id from ccd_sci_centers where sci_center_name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f>
        <v>insert into ccd_cruises (cruise_name, cruise_notes, sci_center_id, std_svy_name_id, svy_freq_id, std_svy_name_oth, CRUISE_URL, CRUISE_CONT_EMAIL, svy_type_id) values ('HA1007',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3" spans="1:10" x14ac:dyDescent="0.25">
      <c r="A3" t="s">
        <v>5</v>
      </c>
      <c r="B3" t="s">
        <v>4</v>
      </c>
      <c r="C3" t="s">
        <v>1723</v>
      </c>
      <c r="D3" s="9" t="s">
        <v>1440</v>
      </c>
      <c r="E3" t="s">
        <v>1058</v>
      </c>
      <c r="F3" t="s">
        <v>1421</v>
      </c>
      <c r="G3" s="11" t="s">
        <v>1763</v>
      </c>
      <c r="H3" s="11" t="s">
        <v>1762</v>
      </c>
      <c r="I3" t="s">
        <v>1715</v>
      </c>
      <c r="J3" s="2" t="str">
        <f t="shared" ref="J3:J51" si="0">CONCATENATE("insert into ccd_cruises (cruise_name, cruise_notes, sci_center_id, std_svy_name_id, svy_freq_id, std_svy_name_oth, CRUISE_URL, CRUISE_CONT_EMAIL, svy_type_id) values ('", A3, "', '", SUBSTITUTE(C3, "'", "''"), "', (select sci_center_id from ccd_sci_centers where sci_center_name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f>
        <v>insert into ccd_cruises (cruise_name, cruise_notes, sci_center_id, std_svy_name_id, svy_freq_id, std_svy_name_oth, CRUISE_URL, CRUISE_CONT_EMAIL, svy_type_id) values ('HA1008',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4" spans="1:10" x14ac:dyDescent="0.25">
      <c r="A4" t="s">
        <v>6</v>
      </c>
      <c r="B4" t="s">
        <v>4</v>
      </c>
      <c r="C4" t="s">
        <v>1723</v>
      </c>
      <c r="D4" s="9" t="s">
        <v>1440</v>
      </c>
      <c r="E4" t="s">
        <v>1058</v>
      </c>
      <c r="G4" s="11" t="s">
        <v>1763</v>
      </c>
      <c r="H4" s="11" t="s">
        <v>1762</v>
      </c>
      <c r="I4" t="s">
        <v>1715</v>
      </c>
      <c r="J4" s="2" t="str">
        <f t="shared" si="0"/>
        <v>insert into ccd_cruises (cruise_name, cruise_notes, sci_center_id, std_svy_name_id, svy_freq_id, std_svy_name_oth, CRUISE_URL, CRUISE_CONT_EMAIL, svy_type_id) values ('HA1201',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5" spans="1:10" x14ac:dyDescent="0.25">
      <c r="A5" t="s">
        <v>10</v>
      </c>
      <c r="B5" t="s">
        <v>4</v>
      </c>
      <c r="C5" t="s">
        <v>1723</v>
      </c>
      <c r="D5" s="9" t="s">
        <v>1440</v>
      </c>
      <c r="E5" t="s">
        <v>1058</v>
      </c>
      <c r="F5" t="s">
        <v>1421</v>
      </c>
      <c r="G5" s="11" t="s">
        <v>1763</v>
      </c>
      <c r="H5" s="11" t="s">
        <v>1762</v>
      </c>
      <c r="I5" t="s">
        <v>1715</v>
      </c>
      <c r="J5" s="2" t="str">
        <f t="shared" si="0"/>
        <v>insert into ccd_cruises (cruise_name, cruise_notes, sci_center_id, std_svy_name_id, svy_freq_id, std_svy_name_oth, CRUISE_URL, CRUISE_CONT_EMAIL, svy_type_id) values ('HI0401',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6" spans="1:10" x14ac:dyDescent="0.25">
      <c r="A6" t="s">
        <v>12</v>
      </c>
      <c r="B6" t="s">
        <v>4</v>
      </c>
      <c r="C6" t="s">
        <v>1723</v>
      </c>
      <c r="D6" s="9" t="s">
        <v>1440</v>
      </c>
      <c r="E6" t="s">
        <v>1058</v>
      </c>
      <c r="F6" t="s">
        <v>1421</v>
      </c>
      <c r="G6" s="11" t="s">
        <v>1763</v>
      </c>
      <c r="H6" s="11" t="s">
        <v>1762</v>
      </c>
      <c r="I6" t="s">
        <v>1715</v>
      </c>
      <c r="J6" s="2" t="str">
        <f t="shared" si="0"/>
        <v>insert into ccd_cruises (cruise_name, cruise_notes, sci_center_id, std_svy_name_id, svy_freq_id, std_svy_name_oth, CRUISE_URL, CRUISE_CONT_EMAIL, svy_type_id) values ('HI0602',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7" spans="1:10" x14ac:dyDescent="0.25">
      <c r="A7" t="s">
        <v>13</v>
      </c>
      <c r="B7" t="s">
        <v>4</v>
      </c>
      <c r="C7" t="s">
        <v>1723</v>
      </c>
      <c r="D7" s="9" t="s">
        <v>1440</v>
      </c>
      <c r="E7" t="s">
        <v>1058</v>
      </c>
      <c r="F7" t="s">
        <v>1421</v>
      </c>
      <c r="G7" s="11" t="s">
        <v>1763</v>
      </c>
      <c r="H7" s="11" t="s">
        <v>1762</v>
      </c>
      <c r="I7" t="s">
        <v>1715</v>
      </c>
      <c r="J7" s="2" t="str">
        <f t="shared" si="0"/>
        <v>insert into ccd_cruises (cruise_name, cruise_notes, sci_center_id, std_svy_name_id, svy_freq_id, std_svy_name_oth, CRUISE_URL, CRUISE_CONT_EMAIL, svy_type_id) values ('HI0604',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8" spans="1:10" x14ac:dyDescent="0.25">
      <c r="A8" t="s">
        <v>14</v>
      </c>
      <c r="B8" t="s">
        <v>4</v>
      </c>
      <c r="C8" t="s">
        <v>1723</v>
      </c>
      <c r="D8" s="9" t="s">
        <v>1441</v>
      </c>
      <c r="E8" t="s">
        <v>1058</v>
      </c>
      <c r="F8" t="s">
        <v>1425</v>
      </c>
      <c r="G8" s="11" t="s">
        <v>1763</v>
      </c>
      <c r="H8" s="11" t="s">
        <v>1762</v>
      </c>
      <c r="I8" t="s">
        <v>1715</v>
      </c>
      <c r="J8" s="2" t="str">
        <f t="shared" si="0"/>
        <v>insert into ccd_cruises (cruise_name, cruise_notes, sci_center_id, std_svy_name_id, svy_freq_id, std_svy_name_oth, CRUISE_URL, CRUISE_CONT_EMAIL, svy_type_id) values ('HI0609', 'Retrieved this information manually from FINSS on 1/16/20 for testing purposes', (select sci_center_id from ccd_sci_centers where sci_center_name = 'PIFSC'),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v>
      </c>
    </row>
    <row r="9" spans="1:10" x14ac:dyDescent="0.25">
      <c r="A9" t="s">
        <v>15</v>
      </c>
      <c r="B9" t="s">
        <v>4</v>
      </c>
      <c r="C9" t="s">
        <v>1723</v>
      </c>
      <c r="D9" s="9" t="s">
        <v>1440</v>
      </c>
      <c r="E9" t="s">
        <v>1058</v>
      </c>
      <c r="F9" t="s">
        <v>1421</v>
      </c>
      <c r="G9" s="11" t="s">
        <v>1763</v>
      </c>
      <c r="H9" s="11" t="s">
        <v>1762</v>
      </c>
      <c r="I9" t="s">
        <v>1715</v>
      </c>
      <c r="J9" s="2" t="str">
        <f t="shared" si="0"/>
        <v>insert into ccd_cruises (cruise_name, cruise_notes, sci_center_id, std_svy_name_id, svy_freq_id, std_svy_name_oth, CRUISE_URL, CRUISE_CONT_EMAIL, svy_type_id) values ('HI0610',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0" spans="1:10" x14ac:dyDescent="0.25">
      <c r="A10" t="s">
        <v>16</v>
      </c>
      <c r="B10" t="s">
        <v>4</v>
      </c>
      <c r="C10" t="s">
        <v>1723</v>
      </c>
      <c r="D10" s="9" t="s">
        <v>1440</v>
      </c>
      <c r="E10" t="s">
        <v>1058</v>
      </c>
      <c r="F10" t="s">
        <v>1421</v>
      </c>
      <c r="G10" s="11" t="s">
        <v>1763</v>
      </c>
      <c r="H10" s="11" t="s">
        <v>1762</v>
      </c>
      <c r="I10" t="s">
        <v>1715</v>
      </c>
      <c r="J10" s="2" t="str">
        <f t="shared" si="0"/>
        <v>insert into ccd_cruises (cruise_name, cruise_notes, sci_center_id, std_svy_name_id, svy_freq_id, std_svy_name_oth, CRUISE_URL, CRUISE_CONT_EMAIL, svy_type_id) values ('HI0611',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1" spans="1:10" x14ac:dyDescent="0.25">
      <c r="A11" t="s">
        <v>17</v>
      </c>
      <c r="B11" t="s">
        <v>4</v>
      </c>
      <c r="C11" t="s">
        <v>1723</v>
      </c>
      <c r="D11" s="9" t="s">
        <v>1440</v>
      </c>
      <c r="E11" t="s">
        <v>1058</v>
      </c>
      <c r="F11" t="s">
        <v>1421</v>
      </c>
      <c r="G11" s="11" t="s">
        <v>1763</v>
      </c>
      <c r="H11" s="11" t="s">
        <v>1762</v>
      </c>
      <c r="I11" t="s">
        <v>1715</v>
      </c>
      <c r="J11" s="2" t="str">
        <f t="shared" si="0"/>
        <v>insert into ccd_cruises (cruise_name, cruise_notes, sci_center_id, std_svy_name_id, svy_freq_id, std_svy_name_oth, CRUISE_URL, CRUISE_CONT_EMAIL, svy_type_id) values ('HI0701',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2" spans="1:10" x14ac:dyDescent="0.25">
      <c r="A12" t="s">
        <v>18</v>
      </c>
      <c r="B12" t="s">
        <v>4</v>
      </c>
      <c r="C12" t="s">
        <v>1723</v>
      </c>
      <c r="D12" s="9" t="s">
        <v>1440</v>
      </c>
      <c r="E12" t="s">
        <v>1058</v>
      </c>
      <c r="F12" t="s">
        <v>1421</v>
      </c>
      <c r="G12" s="11" t="s">
        <v>1763</v>
      </c>
      <c r="H12" s="11" t="s">
        <v>1762</v>
      </c>
      <c r="I12" t="s">
        <v>1715</v>
      </c>
      <c r="J12" s="2" t="str">
        <f t="shared" si="0"/>
        <v>insert into ccd_cruises (cruise_name, cruise_notes, sci_center_id, std_svy_name_id, svy_freq_id, std_svy_name_oth, CRUISE_URL, CRUISE_CONT_EMAIL, svy_type_id) values ('HI1001',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3" spans="1:10" x14ac:dyDescent="0.25">
      <c r="A13" t="s">
        <v>23</v>
      </c>
      <c r="B13" t="s">
        <v>4</v>
      </c>
      <c r="C13" t="s">
        <v>1723</v>
      </c>
      <c r="D13" s="9" t="s">
        <v>1440</v>
      </c>
      <c r="E13" t="s">
        <v>1058</v>
      </c>
      <c r="F13" t="s">
        <v>1421</v>
      </c>
      <c r="G13" s="11" t="s">
        <v>1763</v>
      </c>
      <c r="H13" s="11" t="s">
        <v>1762</v>
      </c>
      <c r="I13" t="s">
        <v>1715</v>
      </c>
      <c r="J13" s="2" t="str">
        <f t="shared" si="0"/>
        <v>insert into ccd_cruises (cruise_name, cruise_notes, sci_center_id, std_svy_name_id, svy_freq_id, std_svy_name_oth, CRUISE_URL, CRUISE_CONT_EMAIL, svy_type_id) values ('HI1101',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4" spans="1:10" x14ac:dyDescent="0.25">
      <c r="A14" t="s">
        <v>31</v>
      </c>
      <c r="B14" t="s">
        <v>33</v>
      </c>
      <c r="C14" t="s">
        <v>1723</v>
      </c>
      <c r="D14" t="s">
        <v>1215</v>
      </c>
      <c r="E14" t="s">
        <v>1058</v>
      </c>
      <c r="F14" t="s">
        <v>1428</v>
      </c>
      <c r="G14" s="11" t="s">
        <v>1763</v>
      </c>
      <c r="H14" s="11" t="s">
        <v>1762</v>
      </c>
      <c r="I14" t="s">
        <v>1715</v>
      </c>
      <c r="J14" s="2" t="str">
        <f t="shared" si="0"/>
        <v>insert into ccd_cruises (cruise_name, cruise_notes, sci_center_id, std_svy_name_id, svy_freq_id, std_svy_name_oth, CRUISE_URL, CRUISE_CONT_EMAIL, svy_type_id) values ('OES0304',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5" spans="1:10" x14ac:dyDescent="0.25">
      <c r="A15" t="s">
        <v>34</v>
      </c>
      <c r="B15" t="s">
        <v>33</v>
      </c>
      <c r="C15" t="s">
        <v>1723</v>
      </c>
      <c r="D15" t="s">
        <v>1215</v>
      </c>
      <c r="E15" t="s">
        <v>1058</v>
      </c>
      <c r="F15" t="s">
        <v>1428</v>
      </c>
      <c r="G15" s="11" t="s">
        <v>1763</v>
      </c>
      <c r="H15" s="11" t="s">
        <v>1762</v>
      </c>
      <c r="I15" t="s">
        <v>1715</v>
      </c>
      <c r="J15" s="2" t="str">
        <f t="shared" si="0"/>
        <v>insert into ccd_cruises (cruise_name, cruise_notes, sci_center_id, std_svy_name_id, svy_freq_id, std_svy_name_oth, CRUISE_URL, CRUISE_CONT_EMAIL, svy_type_id) values ('OES0306',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6" spans="1:10" x14ac:dyDescent="0.25">
      <c r="A16" t="s">
        <v>36</v>
      </c>
      <c r="B16" t="s">
        <v>33</v>
      </c>
      <c r="C16" t="s">
        <v>1723</v>
      </c>
      <c r="D16" t="s">
        <v>1215</v>
      </c>
      <c r="E16" t="s">
        <v>1058</v>
      </c>
      <c r="F16" t="s">
        <v>1428</v>
      </c>
      <c r="G16" s="11" t="s">
        <v>1763</v>
      </c>
      <c r="H16" s="11" t="s">
        <v>1762</v>
      </c>
      <c r="I16" t="s">
        <v>1715</v>
      </c>
      <c r="J16" s="2" t="str">
        <f t="shared" si="0"/>
        <v>insert into ccd_cruises (cruise_name, cruise_notes, sci_center_id, std_svy_name_id, svy_freq_id, std_svy_name_oth, CRUISE_URL, CRUISE_CONT_EMAIL, svy_type_id) values ('OES0407',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7" spans="1:10" x14ac:dyDescent="0.25">
      <c r="A17" t="s">
        <v>38</v>
      </c>
      <c r="B17" t="s">
        <v>33</v>
      </c>
      <c r="C17" t="s">
        <v>1723</v>
      </c>
      <c r="D17" t="s">
        <v>1215</v>
      </c>
      <c r="E17" t="s">
        <v>1058</v>
      </c>
      <c r="F17" t="s">
        <v>1428</v>
      </c>
      <c r="G17" s="11" t="s">
        <v>1763</v>
      </c>
      <c r="H17" s="11" t="s">
        <v>1762</v>
      </c>
      <c r="I17" t="s">
        <v>1715</v>
      </c>
      <c r="J17" s="2" t="str">
        <f t="shared" si="0"/>
        <v>insert into ccd_cruises (cruise_name, cruise_notes, sci_center_id, std_svy_name_id, svy_freq_id, std_svy_name_oth, CRUISE_URL, CRUISE_CONT_EMAIL, svy_type_id) values ('OES0410',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8" spans="1:10" x14ac:dyDescent="0.25">
      <c r="A18" t="s">
        <v>40</v>
      </c>
      <c r="B18" t="s">
        <v>33</v>
      </c>
      <c r="C18" t="s">
        <v>1723</v>
      </c>
      <c r="D18" t="s">
        <v>1444</v>
      </c>
      <c r="E18" t="s">
        <v>1058</v>
      </c>
      <c r="F18" t="s">
        <v>1425</v>
      </c>
      <c r="G18" s="11" t="s">
        <v>1763</v>
      </c>
      <c r="H18" s="11" t="s">
        <v>1762</v>
      </c>
      <c r="I18" t="s">
        <v>1715</v>
      </c>
      <c r="J18" s="2" t="str">
        <f t="shared" si="0"/>
        <v>insert into ccd_cruises (cruise_name, cruise_notes, sci_center_id, std_svy_name_id, svy_freq_id, std_svy_name_oth, CRUISE_URL, CRUISE_CONT_EMAIL, svy_type_id) values ('OES0411', 'Retrieved this information manually from FINSS on 1/16/20 for testing purposes', (select sci_center_id from ccd_sci_centers where sci_center_name = 'PIFSC'),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v>
      </c>
    </row>
    <row r="19" spans="1:10" x14ac:dyDescent="0.25">
      <c r="A19" t="s">
        <v>41</v>
      </c>
      <c r="B19" t="s">
        <v>33</v>
      </c>
      <c r="C19" t="s">
        <v>1723</v>
      </c>
      <c r="D19" t="s">
        <v>1215</v>
      </c>
      <c r="E19" t="s">
        <v>1058</v>
      </c>
      <c r="G19" s="11" t="s">
        <v>1763</v>
      </c>
      <c r="H19" s="11" t="s">
        <v>1762</v>
      </c>
      <c r="I19" t="s">
        <v>1715</v>
      </c>
      <c r="J19" s="2" t="str">
        <f t="shared" si="0"/>
        <v>insert into ccd_cruises (cruise_name, cruise_notes, sci_center_id, std_svy_name_id, svy_freq_id, std_svy_name_oth, CRUISE_URL, CRUISE_CONT_EMAIL, svy_type_id) values ('OES0504',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0" spans="1:10" x14ac:dyDescent="0.25">
      <c r="A20" t="s">
        <v>44</v>
      </c>
      <c r="B20" t="s">
        <v>33</v>
      </c>
      <c r="C20" t="s">
        <v>1723</v>
      </c>
      <c r="D20" t="s">
        <v>1215</v>
      </c>
      <c r="E20" t="s">
        <v>1058</v>
      </c>
      <c r="G20" s="11" t="s">
        <v>1763</v>
      </c>
      <c r="H20" s="11" t="s">
        <v>1762</v>
      </c>
      <c r="I20" t="s">
        <v>1715</v>
      </c>
      <c r="J20" s="2" t="str">
        <f t="shared" si="0"/>
        <v>insert into ccd_cruises (cruise_name, cruise_notes, sci_center_id, std_svy_name_id, svy_freq_id, std_svy_name_oth, CRUISE_URL, CRUISE_CONT_EMAIL, svy_type_id) values ('OES0506',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1" spans="1:10" x14ac:dyDescent="0.25">
      <c r="A21" t="s">
        <v>47</v>
      </c>
      <c r="B21" t="s">
        <v>33</v>
      </c>
      <c r="C21" t="s">
        <v>1723</v>
      </c>
      <c r="D21" t="s">
        <v>1215</v>
      </c>
      <c r="E21" t="s">
        <v>1058</v>
      </c>
      <c r="G21" s="11" t="s">
        <v>1763</v>
      </c>
      <c r="H21" s="11" t="s">
        <v>1762</v>
      </c>
      <c r="I21" t="s">
        <v>1715</v>
      </c>
      <c r="J21" s="2" t="str">
        <f t="shared" si="0"/>
        <v>insert into ccd_cruises (cruise_name, cruise_notes, sci_center_id, std_svy_name_id, svy_freq_id, std_svy_name_oth, CRUISE_URL, CRUISE_CONT_EMAIL, svy_type_id) values ('OES0509',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2" spans="1:10" x14ac:dyDescent="0.25">
      <c r="A22" t="s">
        <v>50</v>
      </c>
      <c r="B22" t="s">
        <v>33</v>
      </c>
      <c r="C22" t="s">
        <v>1723</v>
      </c>
      <c r="D22" s="9" t="s">
        <v>1440</v>
      </c>
      <c r="E22" t="s">
        <v>1058</v>
      </c>
      <c r="F22" t="s">
        <v>1421</v>
      </c>
      <c r="G22" s="11" t="s">
        <v>1763</v>
      </c>
      <c r="H22" s="11" t="s">
        <v>1762</v>
      </c>
      <c r="I22" t="s">
        <v>1715</v>
      </c>
      <c r="J22" s="2" t="str">
        <f t="shared" si="0"/>
        <v>insert into ccd_cruises (cruise_name, cruise_notes, sci_center_id, std_svy_name_id, svy_freq_id, std_svy_name_oth, CRUISE_URL, CRUISE_CONT_EMAIL, svy_type_id) values ('OES0512',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23" spans="1:10" x14ac:dyDescent="0.25">
      <c r="A23" t="s">
        <v>53</v>
      </c>
      <c r="B23" t="s">
        <v>33</v>
      </c>
      <c r="C23" t="s">
        <v>1723</v>
      </c>
      <c r="D23" t="s">
        <v>1215</v>
      </c>
      <c r="E23" t="s">
        <v>1058</v>
      </c>
      <c r="G23" s="11" t="s">
        <v>1763</v>
      </c>
      <c r="H23" s="11" t="s">
        <v>1762</v>
      </c>
      <c r="I23" t="s">
        <v>1715</v>
      </c>
      <c r="J23" s="2" t="str">
        <f t="shared" si="0"/>
        <v>insert into ccd_cruises (cruise_name, cruise_notes, sci_center_id, std_svy_name_id, svy_freq_id, std_svy_name_oth, CRUISE_URL, CRUISE_CONT_EMAIL, svy_type_id) values ('OES0604',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4" spans="1:10" x14ac:dyDescent="0.25">
      <c r="A24" t="s">
        <v>56</v>
      </c>
      <c r="B24" t="s">
        <v>33</v>
      </c>
      <c r="C24" t="s">
        <v>1723</v>
      </c>
      <c r="D24" t="s">
        <v>1215</v>
      </c>
      <c r="E24" t="s">
        <v>1058</v>
      </c>
      <c r="G24" s="11" t="s">
        <v>1763</v>
      </c>
      <c r="H24" s="11" t="s">
        <v>1762</v>
      </c>
      <c r="I24" t="s">
        <v>1715</v>
      </c>
      <c r="J24" s="2" t="str">
        <f t="shared" si="0"/>
        <v>insert into ccd_cruises (cruise_name, cruise_notes, sci_center_id, std_svy_name_id, svy_freq_id, std_svy_name_oth, CRUISE_URL, CRUISE_CONT_EMAIL, svy_type_id) values ('OES0606',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5" spans="1:10" x14ac:dyDescent="0.25">
      <c r="A25" t="s">
        <v>59</v>
      </c>
      <c r="B25" t="s">
        <v>33</v>
      </c>
      <c r="C25" t="s">
        <v>1723</v>
      </c>
      <c r="D25" t="s">
        <v>1721</v>
      </c>
      <c r="E25" t="s">
        <v>1058</v>
      </c>
      <c r="G25" s="11" t="s">
        <v>1763</v>
      </c>
      <c r="H25" s="11" t="s">
        <v>1762</v>
      </c>
      <c r="I25" t="s">
        <v>1715</v>
      </c>
      <c r="J25" s="2" t="str">
        <f t="shared" si="0"/>
        <v>insert into ccd_cruises (cruise_name, cruise_notes, sci_center_id, std_svy_name_id, svy_freq_id, std_svy_name_oth, CRUISE_URL, CRUISE_CONT_EMAIL, svy_type_id) values ('OES0607', 'Retrieved this information manually from FINSS on 1/16/20 for testing purposes', (select sci_center_id from ccd_sci_centers where sci_center_name = 'PIFSC'),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v>
      </c>
    </row>
    <row r="26" spans="1:10" x14ac:dyDescent="0.25">
      <c r="A26" t="s">
        <v>62</v>
      </c>
      <c r="B26" t="s">
        <v>33</v>
      </c>
      <c r="C26" t="s">
        <v>1723</v>
      </c>
      <c r="D26" t="s">
        <v>1215</v>
      </c>
      <c r="E26" t="s">
        <v>1058</v>
      </c>
      <c r="G26" s="11" t="s">
        <v>1763</v>
      </c>
      <c r="H26" s="11" t="s">
        <v>1762</v>
      </c>
      <c r="I26" t="s">
        <v>1715</v>
      </c>
      <c r="J26" s="2" t="str">
        <f t="shared" si="0"/>
        <v>insert into ccd_cruises (cruise_name, cruise_notes, sci_center_id, std_svy_name_id, svy_freq_id, std_svy_name_oth, CRUISE_URL, CRUISE_CONT_EMAIL, svy_type_id) values ('OES0608',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7" spans="1:10" x14ac:dyDescent="0.25">
      <c r="A27" t="s">
        <v>65</v>
      </c>
      <c r="B27" t="s">
        <v>33</v>
      </c>
      <c r="C27" t="s">
        <v>1723</v>
      </c>
      <c r="D27" t="s">
        <v>1459</v>
      </c>
      <c r="E27" t="s">
        <v>1058</v>
      </c>
      <c r="F27" t="s">
        <v>1421</v>
      </c>
      <c r="G27" s="11" t="s">
        <v>1763</v>
      </c>
      <c r="H27" s="11" t="s">
        <v>1762</v>
      </c>
      <c r="I27" t="s">
        <v>1715</v>
      </c>
      <c r="J27" s="2" t="str">
        <f t="shared" si="0"/>
        <v>insert into ccd_cruises (cruise_name, cruise_notes, sci_center_id, std_svy_name_id, svy_freq_id, std_svy_name_oth, CRUISE_URL, CRUISE_CONT_EMAIL, svy_type_id) values ('OES0706', 'Retrieved this information manually from FINSS on 1/16/20 for testing purposes', (select sci_center_id from ccd_sci_centers where sci_center_name = 'PIFSC'),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v>
      </c>
    </row>
    <row r="28" spans="1:10" x14ac:dyDescent="0.25">
      <c r="A28" t="s">
        <v>68</v>
      </c>
      <c r="B28" t="s">
        <v>33</v>
      </c>
      <c r="C28" t="s">
        <v>1723</v>
      </c>
      <c r="D28" t="s">
        <v>1459</v>
      </c>
      <c r="E28" t="s">
        <v>1058</v>
      </c>
      <c r="F28" t="s">
        <v>1425</v>
      </c>
      <c r="G28" s="11" t="s">
        <v>1763</v>
      </c>
      <c r="H28" s="11" t="s">
        <v>1762</v>
      </c>
      <c r="I28" t="s">
        <v>1715</v>
      </c>
      <c r="J28" s="2" t="str">
        <f t="shared" si="0"/>
        <v>insert into ccd_cruises (cruise_name, cruise_notes, sci_center_id, std_svy_name_id, svy_freq_id, std_svy_name_oth, CRUISE_URL, CRUISE_CONT_EMAIL, svy_type_id) values ('OES0908', 'Retrieved this information manually from FINSS on 1/16/20 for testing purposes', (select sci_center_id from ccd_sci_centers where sci_center_name = 'PIFSC'),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v>
      </c>
    </row>
    <row r="29" spans="1:10" x14ac:dyDescent="0.25">
      <c r="A29" t="s">
        <v>75</v>
      </c>
      <c r="B29" t="s">
        <v>33</v>
      </c>
      <c r="C29" t="s">
        <v>1723</v>
      </c>
      <c r="D29" t="s">
        <v>1174</v>
      </c>
      <c r="E29" t="s">
        <v>1058</v>
      </c>
      <c r="F29" t="s">
        <v>1421</v>
      </c>
      <c r="G29" s="11" t="s">
        <v>1763</v>
      </c>
      <c r="H29" s="11" t="s">
        <v>1762</v>
      </c>
      <c r="I29" t="s">
        <v>1715</v>
      </c>
      <c r="J29" s="2" t="str">
        <f t="shared" si="0"/>
        <v>insert into ccd_cruises (cruise_name, cruise_notes, sci_center_id, std_svy_name_id, svy_freq_id, std_svy_name_oth, CRUISE_URL, CRUISE_CONT_EMAIL, svy_type_id) values ('SE-15-01', 'Retrieved this information manually from FINSS on 1/16/20 for testing purposes', (select sci_center_id from ccd_sci_centers where sci_center_name = 'PIFSC'),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v>
      </c>
    </row>
    <row r="30" spans="1:10" x14ac:dyDescent="0.25">
      <c r="A30" t="s">
        <v>77</v>
      </c>
      <c r="B30" t="s">
        <v>79</v>
      </c>
      <c r="C30" s="10" t="s">
        <v>1722</v>
      </c>
      <c r="D30" s="5" t="s">
        <v>1252</v>
      </c>
      <c r="E30" t="s">
        <v>1058</v>
      </c>
      <c r="G30" s="11" t="s">
        <v>1763</v>
      </c>
      <c r="H30" s="11" t="s">
        <v>1762</v>
      </c>
      <c r="I30" t="s">
        <v>1715</v>
      </c>
      <c r="J30" s="2" t="str">
        <f t="shared" si="0"/>
        <v>insert into ccd_cruises (cruise_name, cruise_notes, sci_center_id, std_svy_name_id, svy_freq_id, std_svy_name_oth, CRUISE_URL, CRUISE_CONT_EMAIL, svy_type_id) values ('TC0005',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31" spans="1:10" x14ac:dyDescent="0.25">
      <c r="A31" t="s">
        <v>80</v>
      </c>
      <c r="B31" t="s">
        <v>79</v>
      </c>
      <c r="C31" s="10" t="s">
        <v>1722</v>
      </c>
      <c r="D31" s="5" t="s">
        <v>1315</v>
      </c>
      <c r="E31" t="s">
        <v>1058</v>
      </c>
      <c r="G31" s="11" t="s">
        <v>1763</v>
      </c>
      <c r="H31" s="11" t="s">
        <v>1762</v>
      </c>
      <c r="I31" t="s">
        <v>1715</v>
      </c>
      <c r="J31" s="2" t="str">
        <f t="shared" si="0"/>
        <v>insert into ccd_cruises (cruise_name, cruise_notes, sci_center_id, std_svy_name_id, svy_freq_id, std_svy_name_oth, CRUISE_URL, CRUISE_CONT_EMAIL, svy_type_id) values ('TC0009',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32" spans="1:10" x14ac:dyDescent="0.25">
      <c r="A32" t="s">
        <v>82</v>
      </c>
      <c r="B32" t="s">
        <v>79</v>
      </c>
      <c r="C32" s="10" t="s">
        <v>1722</v>
      </c>
      <c r="D32" s="5" t="s">
        <v>1316</v>
      </c>
      <c r="E32" t="s">
        <v>1058</v>
      </c>
      <c r="G32" s="11" t="s">
        <v>1763</v>
      </c>
      <c r="H32" s="11" t="s">
        <v>1762</v>
      </c>
      <c r="I32" t="s">
        <v>1715</v>
      </c>
      <c r="J32" s="2" t="str">
        <f t="shared" si="0"/>
        <v>insert into ccd_cruises (cruise_name, cruise_notes, sci_center_id, std_svy_name_id, svy_freq_id, std_svy_name_oth, CRUISE_URL, CRUISE_CONT_EMAIL, svy_type_id) values ('TC0011',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v>
      </c>
    </row>
    <row r="33" spans="1:10" x14ac:dyDescent="0.25">
      <c r="A33" t="s">
        <v>84</v>
      </c>
      <c r="B33" t="s">
        <v>79</v>
      </c>
      <c r="C33" s="10" t="s">
        <v>1722</v>
      </c>
      <c r="D33" s="5" t="s">
        <v>1315</v>
      </c>
      <c r="E33" t="s">
        <v>1058</v>
      </c>
      <c r="G33" s="11" t="s">
        <v>1763</v>
      </c>
      <c r="H33" s="11" t="s">
        <v>1762</v>
      </c>
      <c r="I33" t="s">
        <v>1715</v>
      </c>
      <c r="J33" s="2" t="str">
        <f t="shared" si="0"/>
        <v>insert into ccd_cruises (cruise_name, cruise_notes, sci_center_id, std_svy_name_id, svy_freq_id, std_svy_name_oth, CRUISE_URL, CRUISE_CONT_EMAIL, svy_type_id) values ('TC0012',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34" spans="1:10" x14ac:dyDescent="0.25">
      <c r="A34" t="s">
        <v>86</v>
      </c>
      <c r="B34" t="s">
        <v>79</v>
      </c>
      <c r="C34" s="10" t="s">
        <v>1722</v>
      </c>
      <c r="D34" s="5" t="s">
        <v>1310</v>
      </c>
      <c r="E34" t="s">
        <v>1058</v>
      </c>
      <c r="G34" s="11" t="s">
        <v>1763</v>
      </c>
      <c r="H34" s="11" t="s">
        <v>1762</v>
      </c>
      <c r="I34" t="s">
        <v>1715</v>
      </c>
      <c r="J34" s="2" t="str">
        <f t="shared" si="0"/>
        <v>insert into ccd_cruises (cruise_name, cruise_notes, sci_center_id, std_svy_name_id, svy_freq_id, std_svy_name_oth, CRUISE_URL, CRUISE_CONT_EMAIL, svy_type_id) values ('TC0108',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v>
      </c>
    </row>
    <row r="35" spans="1:10" x14ac:dyDescent="0.25">
      <c r="A35" t="s">
        <v>88</v>
      </c>
      <c r="B35" t="s">
        <v>79</v>
      </c>
      <c r="C35" s="10" t="s">
        <v>1722</v>
      </c>
      <c r="D35" s="5" t="s">
        <v>1269</v>
      </c>
      <c r="E35" t="s">
        <v>1058</v>
      </c>
      <c r="G35" s="11" t="s">
        <v>1763</v>
      </c>
      <c r="H35" s="11" t="s">
        <v>1762</v>
      </c>
      <c r="I35" t="s">
        <v>1715</v>
      </c>
      <c r="J35" s="2" t="str">
        <f t="shared" si="0"/>
        <v>insert into ccd_cruises (cruise_name, cruise_notes, sci_center_id, std_svy_name_id, svy_freq_id, std_svy_name_oth, CRUISE_URL, CRUISE_CONT_EMAIL, svy_type_id) values ('TC0109',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v>
      </c>
    </row>
    <row r="36" spans="1:10" x14ac:dyDescent="0.25">
      <c r="A36" t="s">
        <v>90</v>
      </c>
      <c r="B36" t="s">
        <v>79</v>
      </c>
      <c r="C36" s="10" t="s">
        <v>1722</v>
      </c>
      <c r="D36" s="5" t="s">
        <v>1252</v>
      </c>
      <c r="E36" t="s">
        <v>1058</v>
      </c>
      <c r="G36" s="11" t="s">
        <v>1763</v>
      </c>
      <c r="H36" s="11" t="s">
        <v>1762</v>
      </c>
      <c r="I36" t="s">
        <v>1715</v>
      </c>
      <c r="J36" s="2" t="str">
        <f t="shared" si="0"/>
        <v>insert into ccd_cruises (cruise_name, cruise_notes, sci_center_id, std_svy_name_id, svy_freq_id, std_svy_name_oth, CRUISE_URL, CRUISE_CONT_EMAIL, svy_type_id) values ('TC0110',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37" spans="1:10" x14ac:dyDescent="0.25">
      <c r="A37" t="s">
        <v>92</v>
      </c>
      <c r="B37" t="s">
        <v>79</v>
      </c>
      <c r="C37" s="10" t="s">
        <v>1722</v>
      </c>
      <c r="D37" s="5" t="s">
        <v>1251</v>
      </c>
      <c r="E37" t="s">
        <v>1058</v>
      </c>
      <c r="G37" s="11" t="s">
        <v>1763</v>
      </c>
      <c r="H37" s="11" t="s">
        <v>1762</v>
      </c>
      <c r="I37" t="s">
        <v>1715</v>
      </c>
      <c r="J37" s="2" t="str">
        <f t="shared" si="0"/>
        <v>insert into ccd_cruises (cruise_name, cruise_notes, sci_center_id, std_svy_name_id, svy_freq_id, std_svy_name_oth, CRUISE_URL, CRUISE_CONT_EMAIL, svy_type_id) values ('TC0111',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v>
      </c>
    </row>
    <row r="38" spans="1:10" x14ac:dyDescent="0.25">
      <c r="A38" t="s">
        <v>94</v>
      </c>
      <c r="B38" t="s">
        <v>79</v>
      </c>
      <c r="C38" s="10" t="s">
        <v>1722</v>
      </c>
      <c r="D38" s="5" t="s">
        <v>1310</v>
      </c>
      <c r="E38" t="s">
        <v>1058</v>
      </c>
      <c r="G38" s="11" t="s">
        <v>1763</v>
      </c>
      <c r="H38" s="11" t="s">
        <v>1762</v>
      </c>
      <c r="I38" t="s">
        <v>1715</v>
      </c>
      <c r="J38" s="2" t="str">
        <f t="shared" si="0"/>
        <v>insert into ccd_cruises (cruise_name, cruise_notes, sci_center_id, std_svy_name_id, svy_freq_id, std_svy_name_oth, CRUISE_URL, CRUISE_CONT_EMAIL, svy_type_id) values ('TC0201',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v>
      </c>
    </row>
    <row r="39" spans="1:10" x14ac:dyDescent="0.25">
      <c r="A39" t="s">
        <v>96</v>
      </c>
      <c r="B39" t="s">
        <v>79</v>
      </c>
      <c r="C39" s="10" t="s">
        <v>1722</v>
      </c>
      <c r="D39" s="5" t="s">
        <v>1315</v>
      </c>
      <c r="E39" t="s">
        <v>1058</v>
      </c>
      <c r="G39" s="11" t="s">
        <v>1763</v>
      </c>
      <c r="H39" s="11" t="s">
        <v>1762</v>
      </c>
      <c r="I39" t="s">
        <v>1715</v>
      </c>
      <c r="J39" s="2" t="str">
        <f t="shared" si="0"/>
        <v>insert into ccd_cruises (cruise_name, cruise_notes, sci_center_id, std_svy_name_id, svy_freq_id, std_svy_name_oth, CRUISE_URL, CRUISE_CONT_EMAIL, svy_type_id) values ('TC0207',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40" spans="1:10" x14ac:dyDescent="0.25">
      <c r="A40" t="s">
        <v>98</v>
      </c>
      <c r="B40" t="s">
        <v>79</v>
      </c>
      <c r="C40" s="10" t="s">
        <v>1722</v>
      </c>
      <c r="D40" s="5" t="s">
        <v>1251</v>
      </c>
      <c r="E40" t="s">
        <v>1058</v>
      </c>
      <c r="G40" s="11" t="s">
        <v>1763</v>
      </c>
      <c r="H40" s="11" t="s">
        <v>1762</v>
      </c>
      <c r="I40" t="s">
        <v>1715</v>
      </c>
      <c r="J40" s="2" t="str">
        <f t="shared" si="0"/>
        <v>insert into ccd_cruises (cruise_name, cruise_notes, sci_center_id, std_svy_name_id, svy_freq_id, std_svy_name_oth, CRUISE_URL, CRUISE_CONT_EMAIL, svy_type_id) values ('TC9905',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v>
      </c>
    </row>
    <row r="41" spans="1:10" x14ac:dyDescent="0.25">
      <c r="A41" t="s">
        <v>100</v>
      </c>
      <c r="B41" t="s">
        <v>79</v>
      </c>
      <c r="C41" s="10" t="s">
        <v>1722</v>
      </c>
      <c r="D41" s="5" t="s">
        <v>1252</v>
      </c>
      <c r="E41" t="s">
        <v>1058</v>
      </c>
      <c r="G41" s="11" t="s">
        <v>1763</v>
      </c>
      <c r="H41" s="11" t="s">
        <v>1762</v>
      </c>
      <c r="I41" t="s">
        <v>1715</v>
      </c>
      <c r="J41" s="2" t="str">
        <f t="shared" si="0"/>
        <v>insert into ccd_cruises (cruise_name, cruise_notes, sci_center_id, std_svy_name_id, svy_freq_id, std_svy_name_oth, CRUISE_URL, CRUISE_CONT_EMAIL, svy_type_id) values ('TC9906',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42" spans="1:10" x14ac:dyDescent="0.25">
      <c r="A42" t="s">
        <v>102</v>
      </c>
      <c r="B42" t="s">
        <v>79</v>
      </c>
      <c r="C42" s="10" t="s">
        <v>1722</v>
      </c>
      <c r="D42" s="5" t="s">
        <v>1316</v>
      </c>
      <c r="E42" t="s">
        <v>1058</v>
      </c>
      <c r="G42" s="11" t="s">
        <v>1763</v>
      </c>
      <c r="H42" s="11" t="s">
        <v>1762</v>
      </c>
      <c r="I42" t="s">
        <v>1715</v>
      </c>
      <c r="J42" s="2" t="str">
        <f t="shared" si="0"/>
        <v>insert into ccd_cruises (cruise_name, cruise_notes, sci_center_id, std_svy_name_id, svy_freq_id, std_svy_name_oth, CRUISE_URL, CRUISE_CONT_EMAIL, svy_type_id) values ('TC9908',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v>
      </c>
    </row>
    <row r="43" spans="1:10" x14ac:dyDescent="0.25">
      <c r="A43" t="s">
        <v>104</v>
      </c>
      <c r="B43" t="s">
        <v>79</v>
      </c>
      <c r="C43" s="10" t="s">
        <v>1722</v>
      </c>
      <c r="D43" s="5" t="s">
        <v>1269</v>
      </c>
      <c r="E43" t="s">
        <v>1058</v>
      </c>
      <c r="G43" s="11" t="s">
        <v>1763</v>
      </c>
      <c r="H43" s="11" t="s">
        <v>1762</v>
      </c>
      <c r="I43" t="s">
        <v>1715</v>
      </c>
      <c r="J43" s="2" t="str">
        <f t="shared" si="0"/>
        <v>insert into ccd_cruises (cruise_name, cruise_notes, sci_center_id, std_svy_name_id, svy_freq_id, std_svy_name_oth, CRUISE_URL, CRUISE_CONT_EMAIL, svy_type_id) values ('TC9909',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v>
      </c>
    </row>
    <row r="44" spans="1:10" x14ac:dyDescent="0.25">
      <c r="A44" t="s">
        <v>105</v>
      </c>
      <c r="B44" t="s">
        <v>79</v>
      </c>
      <c r="C44" s="10" t="s">
        <v>1722</v>
      </c>
      <c r="D44" s="5" t="s">
        <v>1243</v>
      </c>
      <c r="E44" t="s">
        <v>1058</v>
      </c>
      <c r="G44" s="11" t="s">
        <v>1763</v>
      </c>
      <c r="H44" s="11" t="s">
        <v>1762</v>
      </c>
      <c r="I44" t="s">
        <v>1715</v>
      </c>
      <c r="J44" s="2" t="str">
        <f t="shared" si="0"/>
        <v>insert into ccd_cruises (cruise_name, cruise_notes, sci_center_id, std_svy_name_id, svy_freq_id, std_svy_name_oth, CRUISE_URL, CRUISE_CONT_EMAIL, svy_type_id) values ('TC9910',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v>
      </c>
    </row>
    <row r="45" spans="1:10" x14ac:dyDescent="0.25">
      <c r="A45" s="9" t="s">
        <v>143</v>
      </c>
      <c r="B45" s="9" t="s">
        <v>33</v>
      </c>
      <c r="C45" s="9" t="s">
        <v>1723</v>
      </c>
      <c r="D45" s="9" t="s">
        <v>1207</v>
      </c>
      <c r="E45" s="9" t="s">
        <v>1058</v>
      </c>
      <c r="F45" s="9" t="s">
        <v>1428</v>
      </c>
      <c r="G45" s="11" t="s">
        <v>1763</v>
      </c>
      <c r="H45" s="11" t="s">
        <v>1762</v>
      </c>
      <c r="I45" t="s">
        <v>1715</v>
      </c>
      <c r="J45" s="2" t="str">
        <f t="shared" si="0"/>
        <v>insert into ccd_cruises (cruise_name, cruise_notes, sci_center_id, std_svy_name_id, svy_freq_id, std_svy_name_oth, CRUISE_URL, CRUISE_CONT_EMAIL, svy_type_id) values ('SE-17-07', 'Retrieved this information manually from FINSS on 1/16/20 for testing purposes', (select sci_center_id from ccd_sci_centers where sci_center_name = 'PIFSC'),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v>
      </c>
    </row>
    <row r="46" spans="1:10" x14ac:dyDescent="0.25">
      <c r="A46" s="9" t="s">
        <v>151</v>
      </c>
      <c r="B46" s="9" t="s">
        <v>33</v>
      </c>
      <c r="C46" s="9" t="s">
        <v>1723</v>
      </c>
      <c r="D46" s="9" t="s">
        <v>1243</v>
      </c>
      <c r="E46" s="9" t="s">
        <v>1058</v>
      </c>
      <c r="F46" s="9" t="s">
        <v>1423</v>
      </c>
      <c r="G46" s="11" t="s">
        <v>1763</v>
      </c>
      <c r="H46" s="11" t="s">
        <v>1762</v>
      </c>
      <c r="I46" t="s">
        <v>1715</v>
      </c>
      <c r="J46" s="2" t="str">
        <f t="shared" si="0"/>
        <v>insert into ccd_cruises (cruise_name, cruise_notes, sci_center_id, std_svy_name_id, svy_freq_id, std_svy_name_oth, CRUISE_URL, CRUISE_CONT_EMAIL, svy_type_id) values ('SE-18-06', 'Retrieved this information manually from FINSS on 1/16/20 for testing purposes', (select sci_center_id from ccd_sci_centers where sci_center_name = 'PIFSC'),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v>
      </c>
    </row>
    <row r="47" spans="1:10" x14ac:dyDescent="0.25">
      <c r="A47" s="9" t="s">
        <v>153</v>
      </c>
      <c r="B47" s="9" t="s">
        <v>33</v>
      </c>
      <c r="C47" s="9" t="s">
        <v>1723</v>
      </c>
      <c r="D47" s="9" t="s">
        <v>1207</v>
      </c>
      <c r="E47" s="9" t="s">
        <v>1058</v>
      </c>
      <c r="F47" s="9" t="s">
        <v>1428</v>
      </c>
      <c r="G47" s="11" t="s">
        <v>1763</v>
      </c>
      <c r="H47" s="11" t="s">
        <v>1762</v>
      </c>
      <c r="I47" t="s">
        <v>1715</v>
      </c>
      <c r="J47" s="2" t="str">
        <f t="shared" si="0"/>
        <v>insert into ccd_cruises (cruise_name, cruise_notes, sci_center_id, std_svy_name_id, svy_freq_id, std_svy_name_oth, CRUISE_URL, CRUISE_CONT_EMAIL, svy_type_id) values ('SE-17-02', 'Retrieved this information manually from FINSS on 1/16/20 for testing purposes', (select sci_center_id from ccd_sci_centers where sci_center_name = 'PIFSC'),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v>
      </c>
    </row>
    <row r="48" spans="1:10" x14ac:dyDescent="0.25">
      <c r="A48" s="9" t="s">
        <v>345</v>
      </c>
      <c r="B48" s="9" t="s">
        <v>33</v>
      </c>
      <c r="C48" s="9" t="s">
        <v>1723</v>
      </c>
      <c r="D48" s="9" t="s">
        <v>1306</v>
      </c>
      <c r="E48" s="9" t="s">
        <v>1058</v>
      </c>
      <c r="F48" s="9" t="s">
        <v>1425</v>
      </c>
      <c r="G48" s="11" t="s">
        <v>1763</v>
      </c>
      <c r="H48" s="11" t="s">
        <v>1762</v>
      </c>
      <c r="I48" t="s">
        <v>1715</v>
      </c>
      <c r="J48" s="2" t="str">
        <f t="shared" si="0"/>
        <v>insert into ccd_cruises (cruise_name, cruise_notes, sci_center_id, std_svy_name_id, svy_freq_id, std_svy_name_oth, CRUISE_URL, CRUISE_CONT_EMAIL, svy_type_id) values ('SE-17-06',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49" spans="1:10" s="5" customFormat="1" x14ac:dyDescent="0.25">
      <c r="A49" s="9" t="s">
        <v>342</v>
      </c>
      <c r="B49" s="9" t="s">
        <v>341</v>
      </c>
      <c r="C49" s="9" t="s">
        <v>1723</v>
      </c>
      <c r="D49" s="9" t="s">
        <v>1306</v>
      </c>
      <c r="E49" s="9" t="s">
        <v>1058</v>
      </c>
      <c r="F49" s="9" t="s">
        <v>1425</v>
      </c>
      <c r="G49" s="11" t="s">
        <v>1763</v>
      </c>
      <c r="H49" s="11" t="s">
        <v>1762</v>
      </c>
      <c r="I49" t="s">
        <v>1715</v>
      </c>
      <c r="J49" s="2" t="str">
        <f t="shared" si="0"/>
        <v>insert into ccd_cruises (cruise_name, cruise_notes, sci_center_id, std_svy_name_id, svy_freq_id, std_svy_name_oth, CRUISE_URL, CRUISE_CONT_EMAIL, svy_type_id) values ('RL-17-05',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50" spans="1:10" s="5" customFormat="1" x14ac:dyDescent="0.25">
      <c r="A50" s="9" t="s">
        <v>343</v>
      </c>
      <c r="B50" s="9" t="s">
        <v>33</v>
      </c>
      <c r="C50" s="9" t="s">
        <v>1723</v>
      </c>
      <c r="D50" s="9" t="s">
        <v>1306</v>
      </c>
      <c r="E50" s="9" t="s">
        <v>1058</v>
      </c>
      <c r="F50" s="9" t="s">
        <v>1425</v>
      </c>
      <c r="G50" s="11" t="s">
        <v>1763</v>
      </c>
      <c r="H50" s="11" t="s">
        <v>1762</v>
      </c>
      <c r="I50" t="s">
        <v>1715</v>
      </c>
      <c r="J50" s="2" t="str">
        <f t="shared" si="0"/>
        <v>insert into ccd_cruises (cruise_name, cruise_notes, sci_center_id, std_svy_name_id, svy_freq_id, std_svy_name_oth, CRUISE_URL, CRUISE_CONT_EMAIL, svy_type_id) values ('SE-19-01',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51" spans="1:10" s="5" customFormat="1" x14ac:dyDescent="0.25">
      <c r="A51" s="9" t="s">
        <v>344</v>
      </c>
      <c r="B51" s="9" t="s">
        <v>33</v>
      </c>
      <c r="C51" s="9" t="s">
        <v>1723</v>
      </c>
      <c r="D51" s="9" t="s">
        <v>1246</v>
      </c>
      <c r="E51" s="9" t="s">
        <v>1058</v>
      </c>
      <c r="F51" s="9" t="s">
        <v>1421</v>
      </c>
      <c r="G51" s="11" t="s">
        <v>1763</v>
      </c>
      <c r="H51" s="11" t="s">
        <v>1762</v>
      </c>
      <c r="I51" t="s">
        <v>1715</v>
      </c>
      <c r="J51" s="2" t="str">
        <f t="shared" si="0"/>
        <v>insert into ccd_cruises (cruise_name, cruise_notes, sci_center_id, std_svy_name_id, svy_freq_id, std_svy_name_oth, CRUISE_URL, CRUISE_CONT_EMAIL, svy_type_id) values ('SE-18-03', 'Retrieved this information manually from FINSS on 1/16/20 for testing purposes', (select sci_center_id from ccd_sci_centers where sci_center_name = 'PIFSC'),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v>
      </c>
    </row>
    <row r="55" spans="1:10" x14ac:dyDescent="0.25">
      <c r="A55" s="1" t="s">
        <v>399</v>
      </c>
    </row>
    <row r="56" spans="1:10" x14ac:dyDescent="0.25">
      <c r="A56" t="s">
        <v>400</v>
      </c>
      <c r="B56" t="s">
        <v>33</v>
      </c>
      <c r="C56" t="s">
        <v>403</v>
      </c>
      <c r="D56" t="s">
        <v>1175</v>
      </c>
      <c r="E56" t="s">
        <v>1058</v>
      </c>
      <c r="F56" t="s">
        <v>1423</v>
      </c>
      <c r="G56" s="11" t="s">
        <v>1763</v>
      </c>
      <c r="H56" s="11" t="s">
        <v>1762</v>
      </c>
      <c r="I56" t="s">
        <v>1715</v>
      </c>
      <c r="J56" s="2" t="str">
        <f t="shared" ref="J56:J71" si="1">CONCATENATE("insert into ccd_cruises (cruise_name, cruise_notes, sci_center_id, std_svy_name_id, svy_freq_id, std_svy_name_oth, CRUISE_URL, CRUISE_CONT_EMAIL, svy_type_id) values ('", A56, "', '", SUBSTITUTE(C56, "'", "''"), "', (select sci_center_id from ccd_sci_centers where sci_center_name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f>
        <v>insert into ccd_cruises (cruise_name, cruise_notes, sci_center_id, std_svy_name_id, svy_freq_id, std_svy_name_oth, CRUISE_URL, CRUISE_CONT_EMAIL, svy_type_id) values ('SE-14-01', 'Kona Integrated Ecosystem Assessment', (select sci_center_id from ccd_sci_centers where sci_center_name = 'PIFSC'),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v>
      </c>
    </row>
    <row r="57" spans="1:10" x14ac:dyDescent="0.25">
      <c r="A57" t="s">
        <v>401</v>
      </c>
      <c r="B57" t="s">
        <v>33</v>
      </c>
      <c r="C57" t="s">
        <v>404</v>
      </c>
      <c r="D57" t="s">
        <v>1445</v>
      </c>
      <c r="E57" t="s">
        <v>1058</v>
      </c>
      <c r="F57" s="9" t="s">
        <v>1425</v>
      </c>
      <c r="G57" s="11" t="s">
        <v>1763</v>
      </c>
      <c r="H57" s="11" t="s">
        <v>1762</v>
      </c>
      <c r="I57" t="s">
        <v>1715</v>
      </c>
      <c r="J57" s="2" t="str">
        <f t="shared" si="1"/>
        <v>insert into ccd_cruises (cruise_name, cruise_notes, sci_center_id, std_svy_name_id, svy_freq_id, std_svy_name_oth, CRUISE_URL, CRUISE_CONT_EMAIL, svy_type_id) values ('SE-14-02', 'MHI Insular Bottom Fish Survey', (select sci_center_id from ccd_sci_centers where sci_center_name = 'PIFSC'),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v>
      </c>
    </row>
    <row r="58" spans="1:10" x14ac:dyDescent="0.25">
      <c r="A58" t="s">
        <v>405</v>
      </c>
      <c r="B58" t="s">
        <v>33</v>
      </c>
      <c r="C58" t="s">
        <v>406</v>
      </c>
      <c r="D58" t="s">
        <v>1436</v>
      </c>
      <c r="E58" t="s">
        <v>1058</v>
      </c>
      <c r="F58" t="s">
        <v>1421</v>
      </c>
      <c r="G58" s="11" t="s">
        <v>1763</v>
      </c>
      <c r="H58" s="11" t="s">
        <v>1762</v>
      </c>
      <c r="I58" t="s">
        <v>1715</v>
      </c>
      <c r="J58" s="2" t="str">
        <f t="shared" si="1"/>
        <v>insert into ccd_cruises (cruise_name, cruise_notes, sci_center_id, std_svy_name_id, svy_freq_id, std_svy_name_oth, CRUISE_URL, CRUISE_CONT_EMAIL, svy_type_id) values ('SE-14-04', 'Insular Reef &amp; Bottom Fish Survey - Marianas', (select sci_center_id from ccd_sci_centers where sci_center_name = 'PIFSC'),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v>
      </c>
    </row>
    <row r="59" spans="1:10" x14ac:dyDescent="0.25">
      <c r="A59" t="s">
        <v>407</v>
      </c>
      <c r="B59" t="s">
        <v>33</v>
      </c>
      <c r="C59" t="s">
        <v>408</v>
      </c>
      <c r="D59" t="s">
        <v>1445</v>
      </c>
      <c r="E59" t="s">
        <v>1058</v>
      </c>
      <c r="F59" s="9" t="s">
        <v>1425</v>
      </c>
      <c r="G59" s="11" t="s">
        <v>1763</v>
      </c>
      <c r="H59" s="11" t="s">
        <v>1762</v>
      </c>
      <c r="I59" t="s">
        <v>1715</v>
      </c>
      <c r="J59" s="2" t="str">
        <f t="shared" si="1"/>
        <v>insert into ccd_cruises (cruise_name, cruise_notes, sci_center_id, std_svy_name_id, svy_freq_id, std_svy_name_oth, CRUISE_URL, CRUISE_CONT_EMAIL, svy_type_id) values ('SE-14-05', 'Insular Reef Fish Survey - Guam', (select sci_center_id from ccd_sci_centers where sci_center_name = 'PIFSC'),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v>
      </c>
    </row>
    <row r="60" spans="1:10" x14ac:dyDescent="0.25">
      <c r="A60" t="s">
        <v>409</v>
      </c>
      <c r="B60" t="s">
        <v>33</v>
      </c>
      <c r="C60" t="s">
        <v>410</v>
      </c>
      <c r="D60" t="s">
        <v>1215</v>
      </c>
      <c r="E60" t="s">
        <v>1058</v>
      </c>
      <c r="F60" s="9" t="s">
        <v>1428</v>
      </c>
      <c r="G60" s="11" t="s">
        <v>1763</v>
      </c>
      <c r="H60" s="11" t="s">
        <v>1762</v>
      </c>
      <c r="I60" t="s">
        <v>1715</v>
      </c>
      <c r="J60" s="2" t="str">
        <f t="shared" si="1"/>
        <v>insert into ccd_cruises (cruise_name, cruise_notes, sci_center_id, std_svy_name_id, svy_freq_id, std_svy_name_oth, CRUISE_URL, CRUISE_CONT_EMAIL, svy_type_id) values ('SE-14-06', 'Monk Seal Population Assessment',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61" spans="1:10" x14ac:dyDescent="0.25">
      <c r="A61" t="s">
        <v>412</v>
      </c>
      <c r="B61" t="s">
        <v>33</v>
      </c>
      <c r="C61" t="s">
        <v>411</v>
      </c>
      <c r="D61" t="s">
        <v>1252</v>
      </c>
      <c r="E61" t="s">
        <v>1058</v>
      </c>
      <c r="F61" s="9" t="s">
        <v>1425</v>
      </c>
      <c r="G61" s="11" t="s">
        <v>1763</v>
      </c>
      <c r="H61" s="11" t="s">
        <v>1762</v>
      </c>
      <c r="I61" t="s">
        <v>1715</v>
      </c>
      <c r="J61" s="2" t="str">
        <f t="shared" si="1"/>
        <v>insert into ccd_cruises (cruise_name, cruise_notes, sci_center_id, std_svy_name_id, svy_freq_id, std_svy_name_oth, CRUISE_URL, CRUISE_CONT_EMAIL, svy_type_id) values ('SE-14-07', 'Marine Debris (DARP)', (select sci_center_id from ccd_sci_centers where sci_center_name = 'PIFSC'),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62" spans="1:10" x14ac:dyDescent="0.25">
      <c r="A62" t="s">
        <v>75</v>
      </c>
      <c r="B62" t="s">
        <v>33</v>
      </c>
      <c r="C62" t="s">
        <v>430</v>
      </c>
      <c r="E62" t="s">
        <v>1058</v>
      </c>
      <c r="J62" s="2" t="str">
        <f t="shared" si="1"/>
        <v>insert into ccd_cruises (cruise_name, cruise_notes, sci_center_id, std_svy_name_id, svy_freq_id, std_svy_name_oth, CRUISE_URL, CRUISE_CONT_EMAIL, svy_type_id) values ('SE-15-01', 'Fisheries Oceanography',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3" spans="1:10" x14ac:dyDescent="0.25">
      <c r="B63" t="s">
        <v>33</v>
      </c>
      <c r="E63" t="s">
        <v>1058</v>
      </c>
      <c r="J63"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4" spans="1:10" x14ac:dyDescent="0.25">
      <c r="B64" t="s">
        <v>33</v>
      </c>
      <c r="E64" t="s">
        <v>1058</v>
      </c>
      <c r="J64"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5" spans="2:10" x14ac:dyDescent="0.25">
      <c r="B65" t="s">
        <v>33</v>
      </c>
      <c r="E65" t="s">
        <v>1058</v>
      </c>
      <c r="J65"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6" spans="2:10" x14ac:dyDescent="0.25">
      <c r="B66" t="s">
        <v>33</v>
      </c>
      <c r="E66" t="s">
        <v>1058</v>
      </c>
      <c r="J66"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7" spans="2:10" x14ac:dyDescent="0.25">
      <c r="B67" t="s">
        <v>33</v>
      </c>
      <c r="E67" t="s">
        <v>1058</v>
      </c>
      <c r="J67"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8" spans="2:10" x14ac:dyDescent="0.25">
      <c r="B68" t="s">
        <v>33</v>
      </c>
      <c r="E68" t="s">
        <v>1058</v>
      </c>
      <c r="J68"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9" spans="2:10" x14ac:dyDescent="0.25">
      <c r="B69" t="s">
        <v>33</v>
      </c>
      <c r="E69" t="s">
        <v>1058</v>
      </c>
      <c r="J69"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70" spans="2:10" x14ac:dyDescent="0.25">
      <c r="B70" t="s">
        <v>33</v>
      </c>
      <c r="E70" t="s">
        <v>1058</v>
      </c>
      <c r="J70"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71" spans="2:10" x14ac:dyDescent="0.25">
      <c r="B71" t="s">
        <v>33</v>
      </c>
      <c r="E71" t="s">
        <v>1058</v>
      </c>
      <c r="J71"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2" sqref="B2:B6"/>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6" si="0">CONCATENATE("INSERT INTO CCD_SVY_CATS (SVY_CAT_NAME, SVY_CAT_DESC, FINSS_ID) VALUES ('", SUBSTITUTE(B3, "'", "''"), "', '", SUBSTITUTE(C3, "'", "''"), "', ",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topLeftCell="A36" workbookViewId="0">
      <selection activeCell="C2" sqref="C2:C73"/>
    </sheetView>
  </sheetViews>
  <sheetFormatPr defaultRowHeight="15" x14ac:dyDescent="0.25"/>
  <cols>
    <col min="2" max="2" width="83" bestFit="1" customWidth="1"/>
  </cols>
  <sheetData>
    <row r="1" spans="1:3" x14ac:dyDescent="0.25">
      <c r="A1" t="s">
        <v>431</v>
      </c>
      <c r="B1" t="s">
        <v>432</v>
      </c>
      <c r="C1" t="s">
        <v>1714</v>
      </c>
    </row>
    <row r="2" spans="1:3" x14ac:dyDescent="0.25">
      <c r="A2">
        <v>798</v>
      </c>
      <c r="B2" t="s">
        <v>433</v>
      </c>
      <c r="C2" t="str">
        <f>CONCATENATE("INSERT INTO CCD_TGT_SPP_ESA (TGT_SPP_ESA_NAME, FINSS_ID) VALUES ('", SUBSTITUTE(B2, "'", "''"), "', ", A2, ");")</f>
        <v>INSERT INTO CCD_TGT_SPP_ESA (TGT_SPP_ESA_NAME, FINSS_ID) VALUES ('Atlantic salmon - Gulf of Maine', 798);</v>
      </c>
    </row>
    <row r="3" spans="1:3" x14ac:dyDescent="0.25">
      <c r="A3">
        <v>824</v>
      </c>
      <c r="B3" t="s">
        <v>434</v>
      </c>
      <c r="C3" t="str">
        <f t="shared" ref="C3:C66" si="0">CONCATENATE("INSERT INTO CCD_TGT_SPP_ESA (TGT_SPP_ESA_NAME, FINSS_ID) VALUES ('", SUBSTITUTE(B3, "'", "''"), "', ", A3, ");")</f>
        <v>INSERT INTO CCD_TGT_SPP_ESA (TGT_SPP_ESA_NAME, FINSS_ID) VALUES ('Atlantic sturgeon', 824);</v>
      </c>
    </row>
    <row r="4" spans="1:3" x14ac:dyDescent="0.25">
      <c r="A4">
        <v>670</v>
      </c>
      <c r="B4" t="s">
        <v>435</v>
      </c>
      <c r="C4" t="str">
        <f t="shared" si="0"/>
        <v>INSERT INTO CCD_TGT_SPP_ESA (TGT_SPP_ESA_NAME, FINSS_ID) VALUES ('Beluga Whale - Cook Inlet', 670);</v>
      </c>
    </row>
    <row r="5" spans="1:3" x14ac:dyDescent="0.25">
      <c r="A5">
        <v>735</v>
      </c>
      <c r="B5" t="s">
        <v>436</v>
      </c>
      <c r="C5" t="str">
        <f t="shared" si="0"/>
        <v>INSERT INTO CCD_TGT_SPP_ESA (TGT_SPP_ESA_NAME, FINSS_ID) VALUES ('black abalone', 735);</v>
      </c>
    </row>
    <row r="6" spans="1:3" x14ac:dyDescent="0.25">
      <c r="A6">
        <v>529</v>
      </c>
      <c r="B6" t="s">
        <v>437</v>
      </c>
      <c r="C6" t="str">
        <f t="shared" si="0"/>
        <v>INSERT INTO CCD_TGT_SPP_ESA (TGT_SPP_ESA_NAME, FINSS_ID) VALUES ('Blue whale', 529);</v>
      </c>
    </row>
    <row r="7" spans="1:3" x14ac:dyDescent="0.25">
      <c r="A7">
        <v>549</v>
      </c>
      <c r="B7" t="s">
        <v>438</v>
      </c>
      <c r="C7" t="str">
        <f t="shared" si="0"/>
        <v>INSERT INTO CCD_TGT_SPP_ESA (TGT_SPP_ESA_NAME, FINSS_ID) VALUES ('Bowhead Whale', 549);</v>
      </c>
    </row>
    <row r="8" spans="1:3" x14ac:dyDescent="0.25">
      <c r="A8">
        <v>750</v>
      </c>
      <c r="B8" t="s">
        <v>439</v>
      </c>
      <c r="C8" t="str">
        <f t="shared" si="0"/>
        <v>INSERT INTO CCD_TGT_SPP_ESA (TGT_SPP_ESA_NAME, FINSS_ID) VALUES ('Chinese River dolphin / baiji', 750);</v>
      </c>
    </row>
    <row r="9" spans="1:3" x14ac:dyDescent="0.25">
      <c r="A9">
        <v>767</v>
      </c>
      <c r="B9" t="s">
        <v>440</v>
      </c>
      <c r="C9" t="str">
        <f t="shared" si="0"/>
        <v>INSERT INTO CCD_TGT_SPP_ESA (TGT_SPP_ESA_NAME, FINSS_ID) VALUES ('Chinook salmon - California coastal', 767);</v>
      </c>
    </row>
    <row r="10" spans="1:3" x14ac:dyDescent="0.25">
      <c r="A10">
        <v>768</v>
      </c>
      <c r="B10" t="s">
        <v>441</v>
      </c>
      <c r="C10" t="str">
        <f t="shared" si="0"/>
        <v>INSERT INTO CCD_TGT_SPP_ESA (TGT_SPP_ESA_NAME, FINSS_ID) VALUES ('Chinook salmon - Central Valley spring-run', 768);</v>
      </c>
    </row>
    <row r="11" spans="1:3" x14ac:dyDescent="0.25">
      <c r="A11">
        <v>769</v>
      </c>
      <c r="B11" t="s">
        <v>442</v>
      </c>
      <c r="C11" t="str">
        <f t="shared" si="0"/>
        <v>INSERT INTO CCD_TGT_SPP_ESA (TGT_SPP_ESA_NAME, FINSS_ID) VALUES ('Chinook salmon - Lower Columbia River', 769);</v>
      </c>
    </row>
    <row r="12" spans="1:3" x14ac:dyDescent="0.25">
      <c r="A12">
        <v>770</v>
      </c>
      <c r="B12" t="s">
        <v>443</v>
      </c>
      <c r="C12" t="str">
        <f t="shared" si="0"/>
        <v>INSERT INTO CCD_TGT_SPP_ESA (TGT_SPP_ESA_NAME, FINSS_ID) VALUES ('Chinook salmon - Puget Sound', 770);</v>
      </c>
    </row>
    <row r="13" spans="1:3" x14ac:dyDescent="0.25">
      <c r="A13">
        <v>771</v>
      </c>
      <c r="B13" t="s">
        <v>444</v>
      </c>
      <c r="C13" t="str">
        <f t="shared" si="0"/>
        <v>INSERT INTO CCD_TGT_SPP_ESA (TGT_SPP_ESA_NAME, FINSS_ID) VALUES ('Chinook salmon - Sacramento River winter-run', 771);</v>
      </c>
    </row>
    <row r="14" spans="1:3" x14ac:dyDescent="0.25">
      <c r="A14">
        <v>787</v>
      </c>
      <c r="B14" t="s">
        <v>445</v>
      </c>
      <c r="C14" t="str">
        <f t="shared" si="0"/>
        <v>INSERT INTO CCD_TGT_SPP_ESA (TGT_SPP_ESA_NAME, FINSS_ID) VALUES ('Chinook salmon - Snake River fall-run', 787);</v>
      </c>
    </row>
    <row r="15" spans="1:3" x14ac:dyDescent="0.25">
      <c r="A15">
        <v>772</v>
      </c>
      <c r="B15" t="s">
        <v>446</v>
      </c>
      <c r="C15" t="str">
        <f t="shared" si="0"/>
        <v>INSERT INTO CCD_TGT_SPP_ESA (TGT_SPP_ESA_NAME, FINSS_ID) VALUES ('Chinook salmon - Snake River spring/ summer-run', 772);</v>
      </c>
    </row>
    <row r="16" spans="1:3" x14ac:dyDescent="0.25">
      <c r="A16">
        <v>773</v>
      </c>
      <c r="B16" t="s">
        <v>447</v>
      </c>
      <c r="C16" t="str">
        <f t="shared" si="0"/>
        <v>INSERT INTO CCD_TGT_SPP_ESA (TGT_SPP_ESA_NAME, FINSS_ID) VALUES ('Chinook salmon - Upper Columbia River spring-run', 773);</v>
      </c>
    </row>
    <row r="17" spans="1:3" x14ac:dyDescent="0.25">
      <c r="A17">
        <v>788</v>
      </c>
      <c r="B17" t="s">
        <v>448</v>
      </c>
      <c r="C17" t="str">
        <f t="shared" si="0"/>
        <v>INSERT INTO CCD_TGT_SPP_ESA (TGT_SPP_ESA_NAME, FINSS_ID) VALUES ('Chinook salmon - Upper Willamette River', 788);</v>
      </c>
    </row>
    <row r="18" spans="1:3" x14ac:dyDescent="0.25">
      <c r="A18">
        <v>774</v>
      </c>
      <c r="B18" t="s">
        <v>449</v>
      </c>
      <c r="C18" t="str">
        <f t="shared" si="0"/>
        <v>INSERT INTO CCD_TGT_SPP_ESA (TGT_SPP_ESA_NAME, FINSS_ID) VALUES ('chum salmon - Columbia River', 774);</v>
      </c>
    </row>
    <row r="19" spans="1:3" x14ac:dyDescent="0.25">
      <c r="A19">
        <v>789</v>
      </c>
      <c r="B19" t="s">
        <v>450</v>
      </c>
      <c r="C19" t="str">
        <f t="shared" si="0"/>
        <v>INSERT INTO CCD_TGT_SPP_ESA (TGT_SPP_ESA_NAME, FINSS_ID) VALUES ('chum salmon - Hood Canal summer-run', 789);</v>
      </c>
    </row>
    <row r="20" spans="1:3" x14ac:dyDescent="0.25">
      <c r="A20">
        <v>775</v>
      </c>
      <c r="B20" t="s">
        <v>451</v>
      </c>
      <c r="C20" t="str">
        <f t="shared" si="0"/>
        <v>INSERT INTO CCD_TGT_SPP_ESA (TGT_SPP_ESA_NAME, FINSS_ID) VALUES ('coho salmon - Central California coast', 775);</v>
      </c>
    </row>
    <row r="21" spans="1:3" x14ac:dyDescent="0.25">
      <c r="A21">
        <v>776</v>
      </c>
      <c r="B21" t="s">
        <v>452</v>
      </c>
      <c r="C21" t="str">
        <f t="shared" si="0"/>
        <v>INSERT INTO CCD_TGT_SPP_ESA (TGT_SPP_ESA_NAME, FINSS_ID) VALUES ('coho salmon - Lower Columbia River', 776);</v>
      </c>
    </row>
    <row r="22" spans="1:3" x14ac:dyDescent="0.25">
      <c r="A22">
        <v>790</v>
      </c>
      <c r="B22" t="s">
        <v>453</v>
      </c>
      <c r="C22" t="str">
        <f t="shared" si="0"/>
        <v>INSERT INTO CCD_TGT_SPP_ESA (TGT_SPP_ESA_NAME, FINSS_ID) VALUES ('coho salmon - Oregon coast', 790);</v>
      </c>
    </row>
    <row r="23" spans="1:3" x14ac:dyDescent="0.25">
      <c r="A23">
        <v>777</v>
      </c>
      <c r="B23" t="s">
        <v>454</v>
      </c>
      <c r="C23" t="str">
        <f t="shared" si="0"/>
        <v>INSERT INTO CCD_TGT_SPP_ESA (TGT_SPP_ESA_NAME, FINSS_ID) VALUES ('coho salmon - original listing', 777);</v>
      </c>
    </row>
    <row r="24" spans="1:3" x14ac:dyDescent="0.25">
      <c r="A24">
        <v>791</v>
      </c>
      <c r="B24" t="s">
        <v>455</v>
      </c>
      <c r="C24" t="str">
        <f t="shared" si="0"/>
        <v>INSERT INTO CCD_TGT_SPP_ESA (TGT_SPP_ESA_NAME, FINSS_ID) VALUES ('coho salmon - Southern Oregon &amp;amp; Northern California coasts', 791);</v>
      </c>
    </row>
    <row r="25" spans="1:3" x14ac:dyDescent="0.25">
      <c r="A25">
        <v>738</v>
      </c>
      <c r="B25" t="s">
        <v>456</v>
      </c>
      <c r="C25" t="str">
        <f t="shared" si="0"/>
        <v>INSERT INTO CCD_TGT_SPP_ESA (TGT_SPP_ESA_NAME, FINSS_ID) VALUES ('elkhorn coral', 738);</v>
      </c>
    </row>
    <row r="26" spans="1:3" x14ac:dyDescent="0.25">
      <c r="A26">
        <v>523</v>
      </c>
      <c r="B26" t="s">
        <v>457</v>
      </c>
      <c r="C26" t="str">
        <f t="shared" si="0"/>
        <v>INSERT INTO CCD_TGT_SPP_ESA (TGT_SPP_ESA_NAME, FINSS_ID) VALUES ('Fin Whale', 523);</v>
      </c>
    </row>
    <row r="27" spans="1:3" x14ac:dyDescent="0.25">
      <c r="A27">
        <v>691</v>
      </c>
      <c r="B27" t="s">
        <v>458</v>
      </c>
      <c r="C27" t="str">
        <f t="shared" si="0"/>
        <v>INSERT INTO CCD_TGT_SPP_ESA (TGT_SPP_ESA_NAME, FINSS_ID) VALUES ('Gray Whale - Eastern North Pacific', 691);</v>
      </c>
    </row>
    <row r="28" spans="1:3" x14ac:dyDescent="0.25">
      <c r="A28">
        <v>778</v>
      </c>
      <c r="B28" t="s">
        <v>459</v>
      </c>
      <c r="C28" t="str">
        <f t="shared" si="0"/>
        <v>INSERT INTO CCD_TGT_SPP_ESA (TGT_SPP_ESA_NAME, FINSS_ID) VALUES ('green sturgeon - southern DPS', 778);</v>
      </c>
    </row>
    <row r="29" spans="1:3" x14ac:dyDescent="0.25">
      <c r="A29">
        <v>747</v>
      </c>
      <c r="B29" t="s">
        <v>460</v>
      </c>
      <c r="C29" t="str">
        <f t="shared" si="0"/>
        <v>INSERT INTO CCD_TGT_SPP_ESA (TGT_SPP_ESA_NAME, FINSS_ID) VALUES ('green turtle - all other areas except Florida &amp;amp; Mexico''s Pacific coast breeding colonies', 747);</v>
      </c>
    </row>
    <row r="30" spans="1:3" x14ac:dyDescent="0.25">
      <c r="A30">
        <v>746</v>
      </c>
      <c r="B30" t="s">
        <v>461</v>
      </c>
      <c r="C30" t="str">
        <f t="shared" si="0"/>
        <v>INSERT INTO CCD_TGT_SPP_ESA (TGT_SPP_ESA_NAME, FINSS_ID) VALUES ('green turtle - Florida &amp;amp; Mexico''s Pacific coast breeding colonies', 746);</v>
      </c>
    </row>
    <row r="31" spans="1:3" x14ac:dyDescent="0.25">
      <c r="A31">
        <v>518</v>
      </c>
      <c r="B31" t="s">
        <v>462</v>
      </c>
      <c r="C31" t="str">
        <f t="shared" si="0"/>
        <v>INSERT INTO CCD_TGT_SPP_ESA (TGT_SPP_ESA_NAME, FINSS_ID) VALUES ('Guadalupe Fur Seal', 518);</v>
      </c>
    </row>
    <row r="32" spans="1:3" x14ac:dyDescent="0.25">
      <c r="A32">
        <v>751</v>
      </c>
      <c r="B32" t="s">
        <v>463</v>
      </c>
      <c r="C32" t="str">
        <f t="shared" si="0"/>
        <v>INSERT INTO CCD_TGT_SPP_ESA (TGT_SPP_ESA_NAME, FINSS_ID) VALUES ('Gulf of California harbor porpoise / vaquita', 751);</v>
      </c>
    </row>
    <row r="33" spans="1:3" x14ac:dyDescent="0.25">
      <c r="A33">
        <v>765</v>
      </c>
      <c r="B33" t="s">
        <v>464</v>
      </c>
      <c r="C33" t="str">
        <f t="shared" si="0"/>
        <v>INSERT INTO CCD_TGT_SPP_ESA (TGT_SPP_ESA_NAME, FINSS_ID) VALUES ('Gulf sturgeon', 765);</v>
      </c>
    </row>
    <row r="34" spans="1:3" x14ac:dyDescent="0.25">
      <c r="A34">
        <v>565</v>
      </c>
      <c r="B34" t="s">
        <v>465</v>
      </c>
      <c r="C34" t="str">
        <f t="shared" si="0"/>
        <v>INSERT INTO CCD_TGT_SPP_ESA (TGT_SPP_ESA_NAME, FINSS_ID) VALUES ('Hawaiian Monk Seal', 565);</v>
      </c>
    </row>
    <row r="35" spans="1:3" x14ac:dyDescent="0.25">
      <c r="A35">
        <v>741</v>
      </c>
      <c r="B35" t="s">
        <v>466</v>
      </c>
      <c r="C35" t="str">
        <f t="shared" si="0"/>
        <v>INSERT INTO CCD_TGT_SPP_ESA (TGT_SPP_ESA_NAME, FINSS_ID) VALUES ('hawksbill turtle', 741);</v>
      </c>
    </row>
    <row r="36" spans="1:3" x14ac:dyDescent="0.25">
      <c r="A36">
        <v>540</v>
      </c>
      <c r="B36" t="s">
        <v>467</v>
      </c>
      <c r="C36" t="str">
        <f t="shared" si="0"/>
        <v>INSERT INTO CCD_TGT_SPP_ESA (TGT_SPP_ESA_NAME, FINSS_ID) VALUES ('Humpback Whale', 540);</v>
      </c>
    </row>
    <row r="37" spans="1:3" x14ac:dyDescent="0.25">
      <c r="A37">
        <v>752</v>
      </c>
      <c r="B37" t="s">
        <v>468</v>
      </c>
      <c r="C37" t="str">
        <f t="shared" si="0"/>
        <v>INSERT INTO CCD_TGT_SPP_ESA (TGT_SPP_ESA_NAME, FINSS_ID) VALUES ('Indus River dolphin', 752);</v>
      </c>
    </row>
    <row r="38" spans="1:3" x14ac:dyDescent="0.25">
      <c r="A38">
        <v>739</v>
      </c>
      <c r="B38" t="s">
        <v>469</v>
      </c>
      <c r="C38" t="str">
        <f t="shared" si="0"/>
        <v>INSERT INTO CCD_TGT_SPP_ESA (TGT_SPP_ESA_NAME, FINSS_ID) VALUES ('Johnson''s seagrass', 739);</v>
      </c>
    </row>
    <row r="39" spans="1:3" x14ac:dyDescent="0.25">
      <c r="A39">
        <v>740</v>
      </c>
      <c r="B39" t="s">
        <v>470</v>
      </c>
      <c r="C39" t="str">
        <f t="shared" si="0"/>
        <v>INSERT INTO CCD_TGT_SPP_ESA (TGT_SPP_ESA_NAME, FINSS_ID) VALUES ('Kemp''s ridley turtle', 740);</v>
      </c>
    </row>
    <row r="40" spans="1:3" x14ac:dyDescent="0.25">
      <c r="A40">
        <v>552</v>
      </c>
      <c r="B40" t="s">
        <v>471</v>
      </c>
      <c r="C40" t="str">
        <f t="shared" si="0"/>
        <v>INSERT INTO CCD_TGT_SPP_ESA (TGT_SPP_ESA_NAME, FINSS_ID) VALUES ('Killer Whale', 552);</v>
      </c>
    </row>
    <row r="41" spans="1:3" x14ac:dyDescent="0.25">
      <c r="A41">
        <v>742</v>
      </c>
      <c r="B41" t="s">
        <v>472</v>
      </c>
      <c r="C41" t="str">
        <f t="shared" si="0"/>
        <v>INSERT INTO CCD_TGT_SPP_ESA (TGT_SPP_ESA_NAME, FINSS_ID) VALUES ('leatherback turtle', 742);</v>
      </c>
    </row>
    <row r="42" spans="1:3" x14ac:dyDescent="0.25">
      <c r="A42">
        <v>744</v>
      </c>
      <c r="B42" t="s">
        <v>473</v>
      </c>
      <c r="C42" t="str">
        <f t="shared" si="0"/>
        <v>INSERT INTO CCD_TGT_SPP_ESA (TGT_SPP_ESA_NAME, FINSS_ID) VALUES ('loggerhead turtle', 744);</v>
      </c>
    </row>
    <row r="43" spans="1:3" x14ac:dyDescent="0.25">
      <c r="A43">
        <v>753</v>
      </c>
      <c r="B43" t="s">
        <v>474</v>
      </c>
      <c r="C43" t="str">
        <f t="shared" si="0"/>
        <v>INSERT INTO CCD_TGT_SPP_ESA (TGT_SPP_ESA_NAME, FINSS_ID) VALUES ('Mediterranean monk seal', 753);</v>
      </c>
    </row>
    <row r="44" spans="1:3" x14ac:dyDescent="0.25">
      <c r="A44">
        <v>567</v>
      </c>
      <c r="B44" t="s">
        <v>475</v>
      </c>
      <c r="C44" t="str">
        <f t="shared" si="0"/>
        <v>INSERT INTO CCD_TGT_SPP_ESA (TGT_SPP_ESA_NAME, FINSS_ID) VALUES ('North Atlantic Right Whale', 567);</v>
      </c>
    </row>
    <row r="45" spans="1:3" x14ac:dyDescent="0.25">
      <c r="A45">
        <v>560</v>
      </c>
      <c r="B45" t="s">
        <v>476</v>
      </c>
      <c r="C45" t="str">
        <f t="shared" si="0"/>
        <v>INSERT INTO CCD_TGT_SPP_ESA (TGT_SPP_ESA_NAME, FINSS_ID) VALUES ('North Pacific Right Whale', 560);</v>
      </c>
    </row>
    <row r="46" spans="1:3" x14ac:dyDescent="0.25">
      <c r="A46">
        <v>819</v>
      </c>
      <c r="B46" t="s">
        <v>477</v>
      </c>
      <c r="C46" t="str">
        <f t="shared" si="0"/>
        <v>INSERT INTO CCD_TGT_SPP_ESA (TGT_SPP_ESA_NAME, FINSS_ID) VALUES ('Northern sea otter', 819);</v>
      </c>
    </row>
    <row r="47" spans="1:3" x14ac:dyDescent="0.25">
      <c r="A47">
        <v>749</v>
      </c>
      <c r="B47" t="s">
        <v>478</v>
      </c>
      <c r="C47" t="str">
        <f t="shared" si="0"/>
        <v>INSERT INTO CCD_TGT_SPP_ESA (TGT_SPP_ESA_NAME, FINSS_ID) VALUES ('olive ridley turtle - all other areas except Mexico''s Pacific coast breeding colonies', 749);</v>
      </c>
    </row>
    <row r="48" spans="1:3" x14ac:dyDescent="0.25">
      <c r="A48">
        <v>748</v>
      </c>
      <c r="B48" t="s">
        <v>479</v>
      </c>
      <c r="C48" t="str">
        <f t="shared" si="0"/>
        <v>INSERT INTO CCD_TGT_SPP_ESA (TGT_SPP_ESA_NAME, FINSS_ID) VALUES ('olive ridley turtle - Mexico''s Pacific coast breeding colonies', 748);</v>
      </c>
    </row>
    <row r="49" spans="1:3" x14ac:dyDescent="0.25">
      <c r="A49">
        <v>754</v>
      </c>
      <c r="B49" t="s">
        <v>480</v>
      </c>
      <c r="C49" t="str">
        <f t="shared" si="0"/>
        <v>INSERT INTO CCD_TGT_SPP_ESA (TGT_SPP_ESA_NAME, FINSS_ID) VALUES ('Saimaa seal', 754);</v>
      </c>
    </row>
    <row r="50" spans="1:3" x14ac:dyDescent="0.25">
      <c r="A50">
        <v>544</v>
      </c>
      <c r="B50" t="s">
        <v>481</v>
      </c>
      <c r="C50" t="str">
        <f t="shared" si="0"/>
        <v>INSERT INTO CCD_TGT_SPP_ESA (TGT_SPP_ESA_NAME, FINSS_ID) VALUES ('Sei Whale', 544);</v>
      </c>
    </row>
    <row r="51" spans="1:3" x14ac:dyDescent="0.25">
      <c r="A51">
        <v>759</v>
      </c>
      <c r="B51" t="s">
        <v>482</v>
      </c>
      <c r="C51" t="str">
        <f t="shared" si="0"/>
        <v>INSERT INTO CCD_TGT_SPP_ESA (TGT_SPP_ESA_NAME, FINSS_ID) VALUES ('shortnose sturgeon', 759);</v>
      </c>
    </row>
    <row r="52" spans="1:3" x14ac:dyDescent="0.25">
      <c r="A52">
        <v>779</v>
      </c>
      <c r="B52" t="s">
        <v>483</v>
      </c>
      <c r="C52" t="str">
        <f t="shared" si="0"/>
        <v>INSERT INTO CCD_TGT_SPP_ESA (TGT_SPP_ESA_NAME, FINSS_ID) VALUES ('smalltooth sawfish - U.S. portion of range', 779);</v>
      </c>
    </row>
    <row r="53" spans="1:3" x14ac:dyDescent="0.25">
      <c r="A53">
        <v>792</v>
      </c>
      <c r="B53" t="s">
        <v>484</v>
      </c>
      <c r="C53" t="str">
        <f t="shared" si="0"/>
        <v>INSERT INTO CCD_TGT_SPP_ESA (TGT_SPP_ESA_NAME, FINSS_ID) VALUES ('sockeye salmon - Ozette Lake', 792);</v>
      </c>
    </row>
    <row r="54" spans="1:3" x14ac:dyDescent="0.25">
      <c r="A54">
        <v>780</v>
      </c>
      <c r="B54" t="s">
        <v>485</v>
      </c>
      <c r="C54" t="str">
        <f t="shared" si="0"/>
        <v>INSERT INTO CCD_TGT_SPP_ESA (TGT_SPP_ESA_NAME, FINSS_ID) VALUES ('sockeye salmon - Snake River', 780);</v>
      </c>
    </row>
    <row r="55" spans="1:3" x14ac:dyDescent="0.25">
      <c r="A55">
        <v>755</v>
      </c>
      <c r="B55" t="s">
        <v>486</v>
      </c>
      <c r="C55" t="str">
        <f t="shared" si="0"/>
        <v>INSERT INTO CCD_TGT_SPP_ESA (TGT_SPP_ESA_NAME, FINSS_ID) VALUES ('Southern right whale', 755);</v>
      </c>
    </row>
    <row r="56" spans="1:3" x14ac:dyDescent="0.25">
      <c r="A56">
        <v>561</v>
      </c>
      <c r="B56" t="s">
        <v>487</v>
      </c>
      <c r="C56" t="str">
        <f t="shared" si="0"/>
        <v>INSERT INTO CCD_TGT_SPP_ESA (TGT_SPP_ESA_NAME, FINSS_ID) VALUES ('Sperm Whale', 561);</v>
      </c>
    </row>
    <row r="57" spans="1:3" x14ac:dyDescent="0.25">
      <c r="A57">
        <v>736</v>
      </c>
      <c r="B57" t="s">
        <v>488</v>
      </c>
      <c r="C57" t="str">
        <f t="shared" si="0"/>
        <v>INSERT INTO CCD_TGT_SPP_ESA (TGT_SPP_ESA_NAME, FINSS_ID) VALUES ('staghorn coral', 736);</v>
      </c>
    </row>
    <row r="58" spans="1:3" x14ac:dyDescent="0.25">
      <c r="A58">
        <v>793</v>
      </c>
      <c r="B58" t="s">
        <v>489</v>
      </c>
      <c r="C58" t="str">
        <f t="shared" si="0"/>
        <v>INSERT INTO CCD_TGT_SPP_ESA (TGT_SPP_ESA_NAME, FINSS_ID) VALUES ('steelhead trout - California Central Valley', 793);</v>
      </c>
    </row>
    <row r="59" spans="1:3" x14ac:dyDescent="0.25">
      <c r="A59">
        <v>781</v>
      </c>
      <c r="B59" t="s">
        <v>490</v>
      </c>
      <c r="C59" t="str">
        <f t="shared" si="0"/>
        <v>INSERT INTO CCD_TGT_SPP_ESA (TGT_SPP_ESA_NAME, FINSS_ID) VALUES ('steelhead trout - Central California coast', 781);</v>
      </c>
    </row>
    <row r="60" spans="1:3" x14ac:dyDescent="0.25">
      <c r="A60">
        <v>794</v>
      </c>
      <c r="B60" t="s">
        <v>491</v>
      </c>
      <c r="C60" t="str">
        <f t="shared" si="0"/>
        <v>INSERT INTO CCD_TGT_SPP_ESA (TGT_SPP_ESA_NAME, FINSS_ID) VALUES ('steelhead trout - Lower Columbia River', 794);</v>
      </c>
    </row>
    <row r="61" spans="1:3" x14ac:dyDescent="0.25">
      <c r="A61">
        <v>782</v>
      </c>
      <c r="B61" t="s">
        <v>492</v>
      </c>
      <c r="C61" t="str">
        <f t="shared" si="0"/>
        <v>INSERT INTO CCD_TGT_SPP_ESA (TGT_SPP_ESA_NAME, FINSS_ID) VALUES ('steelhead trout - Middle Columbia River', 782);</v>
      </c>
    </row>
    <row r="62" spans="1:3" x14ac:dyDescent="0.25">
      <c r="A62">
        <v>783</v>
      </c>
      <c r="B62" t="s">
        <v>493</v>
      </c>
      <c r="C62" t="str">
        <f t="shared" si="0"/>
        <v>INSERT INTO CCD_TGT_SPP_ESA (TGT_SPP_ESA_NAME, FINSS_ID) VALUES ('steelhead trout - Northern California', 783);</v>
      </c>
    </row>
    <row r="63" spans="1:3" x14ac:dyDescent="0.25">
      <c r="A63">
        <v>795</v>
      </c>
      <c r="B63" t="s">
        <v>494</v>
      </c>
      <c r="C63" t="str">
        <f t="shared" si="0"/>
        <v>INSERT INTO CCD_TGT_SPP_ESA (TGT_SPP_ESA_NAME, FINSS_ID) VALUES ('steelhead trout - Puget Sound', 795);</v>
      </c>
    </row>
    <row r="64" spans="1:3" x14ac:dyDescent="0.25">
      <c r="A64">
        <v>784</v>
      </c>
      <c r="B64" t="s">
        <v>495</v>
      </c>
      <c r="C64" t="str">
        <f t="shared" si="0"/>
        <v>INSERT INTO CCD_TGT_SPP_ESA (TGT_SPP_ESA_NAME, FINSS_ID) VALUES ('steelhead trout - Snake River Basin', 784);</v>
      </c>
    </row>
    <row r="65" spans="1:3" x14ac:dyDescent="0.25">
      <c r="A65">
        <v>796</v>
      </c>
      <c r="B65" t="s">
        <v>496</v>
      </c>
      <c r="C65" t="str">
        <f t="shared" si="0"/>
        <v>INSERT INTO CCD_TGT_SPP_ESA (TGT_SPP_ESA_NAME, FINSS_ID) VALUES ('steelhead trout - South-Central California coast', 796);</v>
      </c>
    </row>
    <row r="66" spans="1:3" x14ac:dyDescent="0.25">
      <c r="A66">
        <v>785</v>
      </c>
      <c r="B66" t="s">
        <v>497</v>
      </c>
      <c r="C66" t="str">
        <f t="shared" si="0"/>
        <v>INSERT INTO CCD_TGT_SPP_ESA (TGT_SPP_ESA_NAME, FINSS_ID) VALUES ('steelhead trout - Southern California', 785);</v>
      </c>
    </row>
    <row r="67" spans="1:3" x14ac:dyDescent="0.25">
      <c r="A67">
        <v>797</v>
      </c>
      <c r="B67" t="s">
        <v>498</v>
      </c>
      <c r="C67" t="str">
        <f t="shared" ref="C67:C73" si="1">CONCATENATE("INSERT INTO CCD_TGT_SPP_ESA (TGT_SPP_ESA_NAME, FINSS_ID) VALUES ('", SUBSTITUTE(B67, "'", "''"), "', ", A67, ");")</f>
        <v>INSERT INTO CCD_TGT_SPP_ESA (TGT_SPP_ESA_NAME, FINSS_ID) VALUES ('steelhead trout - Upper Columbia River', 797);</v>
      </c>
    </row>
    <row r="68" spans="1:3" x14ac:dyDescent="0.25">
      <c r="A68">
        <v>786</v>
      </c>
      <c r="B68" t="s">
        <v>499</v>
      </c>
      <c r="C68" t="str">
        <f t="shared" si="1"/>
        <v>INSERT INTO CCD_TGT_SPP_ESA (TGT_SPP_ESA_NAME, FINSS_ID) VALUES ('steelhead trout - Upper Willamette River', 786);</v>
      </c>
    </row>
    <row r="69" spans="1:3" x14ac:dyDescent="0.25">
      <c r="A69">
        <v>563</v>
      </c>
      <c r="B69" t="s">
        <v>500</v>
      </c>
      <c r="C69" t="str">
        <f t="shared" si="1"/>
        <v>INSERT INTO CCD_TGT_SPP_ESA (TGT_SPP_ESA_NAME, FINSS_ID) VALUES ('Steller Sea Lion', 563);</v>
      </c>
    </row>
    <row r="70" spans="1:3" x14ac:dyDescent="0.25">
      <c r="A70">
        <v>730</v>
      </c>
      <c r="B70" t="s">
        <v>501</v>
      </c>
      <c r="C70" t="str">
        <f t="shared" si="1"/>
        <v>INSERT INTO CCD_TGT_SPP_ESA (TGT_SPP_ESA_NAME, FINSS_ID) VALUES ('Steller Sea Lion - Eastern', 730);</v>
      </c>
    </row>
    <row r="71" spans="1:3" x14ac:dyDescent="0.25">
      <c r="A71">
        <v>655</v>
      </c>
      <c r="B71" t="s">
        <v>502</v>
      </c>
      <c r="C71" t="str">
        <f t="shared" si="1"/>
        <v>INSERT INTO CCD_TGT_SPP_ESA (TGT_SPP_ESA_NAME, FINSS_ID) VALUES ('Steller Sea Lion - Western', 655);</v>
      </c>
    </row>
    <row r="72" spans="1:3" x14ac:dyDescent="0.25">
      <c r="A72">
        <v>761</v>
      </c>
      <c r="B72" t="s">
        <v>503</v>
      </c>
      <c r="C72" t="str">
        <f t="shared" si="1"/>
        <v>INSERT INTO CCD_TGT_SPP_ESA (TGT_SPP_ESA_NAME, FINSS_ID) VALUES ('totoaba', 761);</v>
      </c>
    </row>
    <row r="73" spans="1:3" x14ac:dyDescent="0.25">
      <c r="A73">
        <v>737</v>
      </c>
      <c r="B73" t="s">
        <v>504</v>
      </c>
      <c r="C73" t="str">
        <f t="shared" si="1"/>
        <v>INSERT INTO CCD_TGT_SPP_ESA (TGT_SPP_ESA_NAME, FINSS_ID) VALUES ('white abalone', 737);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topLeftCell="A127" workbookViewId="0">
      <selection activeCell="C2" sqref="C2:C164"/>
    </sheetView>
  </sheetViews>
  <sheetFormatPr defaultRowHeight="15" x14ac:dyDescent="0.25"/>
  <cols>
    <col min="2" max="2" width="87" bestFit="1" customWidth="1"/>
  </cols>
  <sheetData>
    <row r="1" spans="1:3" x14ac:dyDescent="0.25">
      <c r="A1" t="s">
        <v>431</v>
      </c>
      <c r="B1" t="s">
        <v>432</v>
      </c>
      <c r="C1" t="s">
        <v>1714</v>
      </c>
    </row>
    <row r="2" spans="1:3" x14ac:dyDescent="0.25">
      <c r="A2">
        <v>727</v>
      </c>
      <c r="B2" t="s">
        <v>837</v>
      </c>
      <c r="C2" t="str">
        <f>CONCATENATE("INSERT INTO CCD_TGT_SPP_MMPA (TGT_SPP_MMPA_NAME, FINSS_ID) VALUES ('", SUBSTITUTE(B2, "'", "''"), "', ", A2, ");")</f>
        <v>INSERT INTO CCD_TGT_SPP_MMPA (TGT_SPP_MMPA_NAME, FINSS_ID) VALUES ('Atlantic Spotted Dolphin - Northern Gulf of Mexico', 727);</v>
      </c>
    </row>
    <row r="3" spans="1:3" x14ac:dyDescent="0.25">
      <c r="A3">
        <v>652</v>
      </c>
      <c r="B3" t="s">
        <v>838</v>
      </c>
      <c r="C3" t="str">
        <f t="shared" ref="C3:C66" si="0">CONCATENATE("INSERT INTO CCD_TGT_SPP_MMPA (TGT_SPP_MMPA_NAME, FINSS_ID) VALUES ('", SUBSTITUTE(B3, "'", "''"), "', ", A3, ");")</f>
        <v>INSERT INTO CCD_TGT_SPP_MMPA (TGT_SPP_MMPA_NAME, FINSS_ID) VALUES ('Atlantic Spotted Dolphin - Western North Atlantic', 652);</v>
      </c>
    </row>
    <row r="4" spans="1:3" x14ac:dyDescent="0.25">
      <c r="A4">
        <v>658</v>
      </c>
      <c r="B4" t="s">
        <v>839</v>
      </c>
      <c r="C4" t="str">
        <f t="shared" si="0"/>
        <v>INSERT INTO CCD_TGT_SPP_MMPA (TGT_SPP_MMPA_NAME, FINSS_ID) VALUES ('Atlantic White-Sided Dolphin - Western North Atlantic', 658);</v>
      </c>
    </row>
    <row r="5" spans="1:3" x14ac:dyDescent="0.25">
      <c r="A5">
        <v>572</v>
      </c>
      <c r="B5" t="s">
        <v>840</v>
      </c>
      <c r="C5" t="str">
        <f t="shared" si="0"/>
        <v>INSERT INTO CCD_TGT_SPP_MMPA (TGT_SPP_MMPA_NAME, FINSS_ID) VALUES ('Baird''s Beaked Whale - Alaska', 572);</v>
      </c>
    </row>
    <row r="6" spans="1:3" x14ac:dyDescent="0.25">
      <c r="A6">
        <v>660</v>
      </c>
      <c r="B6" t="s">
        <v>841</v>
      </c>
      <c r="C6" t="str">
        <f t="shared" si="0"/>
        <v>INSERT INTO CCD_TGT_SPP_MMPA (TGT_SPP_MMPA_NAME, FINSS_ID) VALUES ('Baird''s Beaked Whale - California-Oregon-Washington', 660);</v>
      </c>
    </row>
    <row r="7" spans="1:3" x14ac:dyDescent="0.25">
      <c r="A7">
        <v>581</v>
      </c>
      <c r="B7" t="s">
        <v>842</v>
      </c>
      <c r="C7" t="str">
        <f t="shared" si="0"/>
        <v>INSERT INTO CCD_TGT_SPP_MMPA (TGT_SPP_MMPA_NAME, FINSS_ID) VALUES ('Bearded Seal - Alaska', 581);</v>
      </c>
    </row>
    <row r="8" spans="1:3" x14ac:dyDescent="0.25">
      <c r="A8">
        <v>669</v>
      </c>
      <c r="B8" t="s">
        <v>843</v>
      </c>
      <c r="C8" t="str">
        <f t="shared" si="0"/>
        <v>INSERT INTO CCD_TGT_SPP_MMPA (TGT_SPP_MMPA_NAME, FINSS_ID) VALUES ('Beluga Whale - Beaufort Sea', 669);</v>
      </c>
    </row>
    <row r="9" spans="1:3" x14ac:dyDescent="0.25">
      <c r="A9">
        <v>582</v>
      </c>
      <c r="B9" t="s">
        <v>844</v>
      </c>
      <c r="C9" t="str">
        <f t="shared" si="0"/>
        <v>INSERT INTO CCD_TGT_SPP_MMPA (TGT_SPP_MMPA_NAME, FINSS_ID) VALUES ('Beluga Whale - Bristol Bay', 582);</v>
      </c>
    </row>
    <row r="10" spans="1:3" x14ac:dyDescent="0.25">
      <c r="A10">
        <v>670</v>
      </c>
      <c r="B10" t="s">
        <v>435</v>
      </c>
      <c r="C10" t="str">
        <f t="shared" si="0"/>
        <v>INSERT INTO CCD_TGT_SPP_MMPA (TGT_SPP_MMPA_NAME, FINSS_ID) VALUES ('Beluga Whale - Cook Inlet', 670);</v>
      </c>
    </row>
    <row r="11" spans="1:3" x14ac:dyDescent="0.25">
      <c r="A11">
        <v>583</v>
      </c>
      <c r="B11" t="s">
        <v>845</v>
      </c>
      <c r="C11" t="str">
        <f t="shared" si="0"/>
        <v>INSERT INTO CCD_TGT_SPP_MMPA (TGT_SPP_MMPA_NAME, FINSS_ID) VALUES ('Beluga Whale - Eastern Bering Sea', 583);</v>
      </c>
    </row>
    <row r="12" spans="1:3" x14ac:dyDescent="0.25">
      <c r="A12">
        <v>671</v>
      </c>
      <c r="B12" t="s">
        <v>846</v>
      </c>
      <c r="C12" t="str">
        <f t="shared" si="0"/>
        <v>INSERT INTO CCD_TGT_SPP_MMPA (TGT_SPP_MMPA_NAME, FINSS_ID) VALUES ('Beluga Whale - Eastern Chukchi Sea', 671);</v>
      </c>
    </row>
    <row r="13" spans="1:3" x14ac:dyDescent="0.25">
      <c r="A13">
        <v>573</v>
      </c>
      <c r="B13" t="s">
        <v>847</v>
      </c>
      <c r="C13" t="str">
        <f t="shared" si="0"/>
        <v>INSERT INTO CCD_TGT_SPP_MMPA (TGT_SPP_MMPA_NAME, FINSS_ID) VALUES ('Blainville''s Beaked Whale - Hawaii', 573);</v>
      </c>
    </row>
    <row r="14" spans="1:3" x14ac:dyDescent="0.25">
      <c r="A14">
        <v>661</v>
      </c>
      <c r="B14" t="s">
        <v>848</v>
      </c>
      <c r="C14" t="str">
        <f t="shared" si="0"/>
        <v>INSERT INTO CCD_TGT_SPP_MMPA (TGT_SPP_MMPA_NAME, FINSS_ID) VALUES ('Blainville''s Beaked Whale - Northern Gulf of Mexico', 661);</v>
      </c>
    </row>
    <row r="15" spans="1:3" x14ac:dyDescent="0.25">
      <c r="A15">
        <v>574</v>
      </c>
      <c r="B15" t="s">
        <v>849</v>
      </c>
      <c r="C15" t="str">
        <f t="shared" si="0"/>
        <v>INSERT INTO CCD_TGT_SPP_MMPA (TGT_SPP_MMPA_NAME, FINSS_ID) VALUES ('Blainville''s Beaked Whale - Western North Atlantic', 574);</v>
      </c>
    </row>
    <row r="16" spans="1:3" x14ac:dyDescent="0.25">
      <c r="A16">
        <v>584</v>
      </c>
      <c r="B16" t="s">
        <v>850</v>
      </c>
      <c r="C16" t="str">
        <f t="shared" si="0"/>
        <v>INSERT INTO CCD_TGT_SPP_MMPA (TGT_SPP_MMPA_NAME, FINSS_ID) VALUES ('Blue whale - Eastern North Pacific, formerly California/Mexico', 584);</v>
      </c>
    </row>
    <row r="17" spans="1:3" x14ac:dyDescent="0.25">
      <c r="A17">
        <v>672</v>
      </c>
      <c r="B17" t="s">
        <v>851</v>
      </c>
      <c r="C17" t="str">
        <f t="shared" si="0"/>
        <v>INSERT INTO CCD_TGT_SPP_MMPA (TGT_SPP_MMPA_NAME, FINSS_ID) VALUES ('Blue whale - Western North Pacific, formerly Hawaii', 672);</v>
      </c>
    </row>
    <row r="18" spans="1:3" x14ac:dyDescent="0.25">
      <c r="A18">
        <v>585</v>
      </c>
      <c r="B18" t="s">
        <v>852</v>
      </c>
      <c r="C18" t="str">
        <f t="shared" si="0"/>
        <v>INSERT INTO CCD_TGT_SPP_MMPA (TGT_SPP_MMPA_NAME, FINSS_ID) VALUES ('Bottlenose Dolphin - California Coastal', 585);</v>
      </c>
    </row>
    <row r="19" spans="1:3" x14ac:dyDescent="0.25">
      <c r="A19">
        <v>673</v>
      </c>
      <c r="B19" t="s">
        <v>853</v>
      </c>
      <c r="C19" t="str">
        <f t="shared" si="0"/>
        <v>INSERT INTO CCD_TGT_SPP_MMPA (TGT_SPP_MMPA_NAME, FINSS_ID) VALUES ('Bottlenose Dolphin - California-Oregon-Washington Offshore', 673);</v>
      </c>
    </row>
    <row r="20" spans="1:3" x14ac:dyDescent="0.25">
      <c r="A20">
        <v>586</v>
      </c>
      <c r="B20" t="s">
        <v>854</v>
      </c>
      <c r="C20" t="str">
        <f t="shared" si="0"/>
        <v>INSERT INTO CCD_TGT_SPP_MMPA (TGT_SPP_MMPA_NAME, FINSS_ID) VALUES ('Bottlenose Dolphin - Eastern Gulf of Mexico Coastal', 586);</v>
      </c>
    </row>
    <row r="21" spans="1:3" x14ac:dyDescent="0.25">
      <c r="A21">
        <v>674</v>
      </c>
      <c r="B21" t="s">
        <v>855</v>
      </c>
      <c r="C21" t="str">
        <f t="shared" si="0"/>
        <v>INSERT INTO CCD_TGT_SPP_MMPA (TGT_SPP_MMPA_NAME, FINSS_ID) VALUES ('Bottlenose Dolphin - Gulf of Mexico Bay Sound and Estuarine', 674);</v>
      </c>
    </row>
    <row r="22" spans="1:3" x14ac:dyDescent="0.25">
      <c r="A22">
        <v>587</v>
      </c>
      <c r="B22" t="s">
        <v>856</v>
      </c>
      <c r="C22" t="str">
        <f t="shared" si="0"/>
        <v>INSERT INTO CCD_TGT_SPP_MMPA (TGT_SPP_MMPA_NAME, FINSS_ID) VALUES ('Bottlenose Dolphin - Gulf of Mexico Continental Shelf and Slope', 587);</v>
      </c>
    </row>
    <row r="23" spans="1:3" x14ac:dyDescent="0.25">
      <c r="A23">
        <v>588</v>
      </c>
      <c r="B23" t="s">
        <v>857</v>
      </c>
      <c r="C23" t="str">
        <f t="shared" si="0"/>
        <v>INSERT INTO CCD_TGT_SPP_MMPA (TGT_SPP_MMPA_NAME, FINSS_ID) VALUES ('Bottlenose Dolphin - Hawaii', 588);</v>
      </c>
    </row>
    <row r="24" spans="1:3" x14ac:dyDescent="0.25">
      <c r="A24">
        <v>675</v>
      </c>
      <c r="B24" t="s">
        <v>858</v>
      </c>
      <c r="C24" t="str">
        <f t="shared" si="0"/>
        <v>INSERT INTO CCD_TGT_SPP_MMPA (TGT_SPP_MMPA_NAME, FINSS_ID) VALUES ('Bottlenose Dolphin - Northern Gulf of Mexico Coastal', 675);</v>
      </c>
    </row>
    <row r="25" spans="1:3" x14ac:dyDescent="0.25">
      <c r="A25">
        <v>589</v>
      </c>
      <c r="B25" t="s">
        <v>859</v>
      </c>
      <c r="C25" t="str">
        <f t="shared" si="0"/>
        <v>INSERT INTO CCD_TGT_SPP_MMPA (TGT_SPP_MMPA_NAME, FINSS_ID) VALUES ('Bottlenose Dolphin - Northern Gulf of Mexico Oceanic Stock, formerly Outer Continental Shelf', 589);</v>
      </c>
    </row>
    <row r="26" spans="1:3" x14ac:dyDescent="0.25">
      <c r="A26">
        <v>676</v>
      </c>
      <c r="B26" t="s">
        <v>860</v>
      </c>
      <c r="C26" t="str">
        <f t="shared" si="0"/>
        <v>INSERT INTO CCD_TGT_SPP_MMPA (TGT_SPP_MMPA_NAME, FINSS_ID) VALUES ('Bottlenose Dolphin - Western Gulf of Mexico Coastal', 676);</v>
      </c>
    </row>
    <row r="27" spans="1:3" x14ac:dyDescent="0.25">
      <c r="A27">
        <v>590</v>
      </c>
      <c r="B27" t="s">
        <v>861</v>
      </c>
      <c r="C27" t="str">
        <f t="shared" si="0"/>
        <v>INSERT INTO CCD_TGT_SPP_MMPA (TGT_SPP_MMPA_NAME, FINSS_ID) VALUES ('Bottlenose Dolphin - Western North Atlantic Coastal', 590);</v>
      </c>
    </row>
    <row r="28" spans="1:3" x14ac:dyDescent="0.25">
      <c r="A28">
        <v>677</v>
      </c>
      <c r="B28" t="s">
        <v>862</v>
      </c>
      <c r="C28" t="str">
        <f t="shared" si="0"/>
        <v>INSERT INTO CCD_TGT_SPP_MMPA (TGT_SPP_MMPA_NAME, FINSS_ID) VALUES ('Bottlenose Dolphin - Western North Atlantic Offshore', 677);</v>
      </c>
    </row>
    <row r="29" spans="1:3" x14ac:dyDescent="0.25">
      <c r="A29">
        <v>591</v>
      </c>
      <c r="B29" t="s">
        <v>863</v>
      </c>
      <c r="C29" t="str">
        <f t="shared" si="0"/>
        <v>INSERT INTO CCD_TGT_SPP_MMPA (TGT_SPP_MMPA_NAME, FINSS_ID) VALUES ('Bowhead Whale - Western Arctic', 591);</v>
      </c>
    </row>
    <row r="30" spans="1:3" x14ac:dyDescent="0.25">
      <c r="A30">
        <v>678</v>
      </c>
      <c r="B30" t="s">
        <v>864</v>
      </c>
      <c r="C30" t="str">
        <f t="shared" si="0"/>
        <v>INSERT INTO CCD_TGT_SPP_MMPA (TGT_SPP_MMPA_NAME, FINSS_ID) VALUES ('Bryde''s Whale - Eastern Tropical Pacific', 678);</v>
      </c>
    </row>
    <row r="31" spans="1:3" x14ac:dyDescent="0.25">
      <c r="A31">
        <v>592</v>
      </c>
      <c r="B31" t="s">
        <v>865</v>
      </c>
      <c r="C31" t="str">
        <f t="shared" si="0"/>
        <v>INSERT INTO CCD_TGT_SPP_MMPA (TGT_SPP_MMPA_NAME, FINSS_ID) VALUES ('Bryde''s Whale - Hawaii', 592);</v>
      </c>
    </row>
    <row r="32" spans="1:3" x14ac:dyDescent="0.25">
      <c r="A32">
        <v>679</v>
      </c>
      <c r="B32" t="s">
        <v>866</v>
      </c>
      <c r="C32" t="str">
        <f t="shared" si="0"/>
        <v>INSERT INTO CCD_TGT_SPP_MMPA (TGT_SPP_MMPA_NAME, FINSS_ID) VALUES ('Bryde''s Whale - Northern Gulf of Mexico', 679);</v>
      </c>
    </row>
    <row r="33" spans="1:3" x14ac:dyDescent="0.25">
      <c r="A33">
        <v>593</v>
      </c>
      <c r="B33" t="s">
        <v>867</v>
      </c>
      <c r="C33" t="str">
        <f t="shared" si="0"/>
        <v>INSERT INTO CCD_TGT_SPP_MMPA (TGT_SPP_MMPA_NAME, FINSS_ID) VALUES ('California Sea Lion - U.S.', 593);</v>
      </c>
    </row>
    <row r="34" spans="1:3" x14ac:dyDescent="0.25">
      <c r="A34">
        <v>680</v>
      </c>
      <c r="B34" t="s">
        <v>868</v>
      </c>
      <c r="C34" t="str">
        <f t="shared" si="0"/>
        <v>INSERT INTO CCD_TGT_SPP_MMPA (TGT_SPP_MMPA_NAME, FINSS_ID) VALUES ('Clymene Dolphin - Northern Gulf of Mexico', 680);</v>
      </c>
    </row>
    <row r="35" spans="1:3" x14ac:dyDescent="0.25">
      <c r="A35">
        <v>594</v>
      </c>
      <c r="B35" t="s">
        <v>869</v>
      </c>
      <c r="C35" t="str">
        <f t="shared" si="0"/>
        <v>INSERT INTO CCD_TGT_SPP_MMPA (TGT_SPP_MMPA_NAME, FINSS_ID) VALUES ('Clymene Dolphin - Western North Atlantic', 594);</v>
      </c>
    </row>
    <row r="36" spans="1:3" x14ac:dyDescent="0.25">
      <c r="A36">
        <v>681</v>
      </c>
      <c r="B36" t="s">
        <v>870</v>
      </c>
      <c r="C36" t="str">
        <f t="shared" si="0"/>
        <v>INSERT INTO CCD_TGT_SPP_MMPA (TGT_SPP_MMPA_NAME, FINSS_ID) VALUES ('Common Dolphin - Western North Atlantic', 681);</v>
      </c>
    </row>
    <row r="37" spans="1:3" x14ac:dyDescent="0.25">
      <c r="A37">
        <v>662</v>
      </c>
      <c r="B37" t="s">
        <v>871</v>
      </c>
      <c r="C37" t="str">
        <f t="shared" si="0"/>
        <v>INSERT INTO CCD_TGT_SPP_MMPA (TGT_SPP_MMPA_NAME, FINSS_ID) VALUES ('Cuvier''s Beaked Whale - Alaska', 662);</v>
      </c>
    </row>
    <row r="38" spans="1:3" x14ac:dyDescent="0.25">
      <c r="A38">
        <v>575</v>
      </c>
      <c r="B38" t="s">
        <v>872</v>
      </c>
      <c r="C38" t="str">
        <f t="shared" si="0"/>
        <v>INSERT INTO CCD_TGT_SPP_MMPA (TGT_SPP_MMPA_NAME, FINSS_ID) VALUES ('Cuvier''s Beaked Whale - California-Oregon-Washington', 575);</v>
      </c>
    </row>
    <row r="39" spans="1:3" x14ac:dyDescent="0.25">
      <c r="A39">
        <v>663</v>
      </c>
      <c r="B39" t="s">
        <v>873</v>
      </c>
      <c r="C39" t="str">
        <f t="shared" si="0"/>
        <v>INSERT INTO CCD_TGT_SPP_MMPA (TGT_SPP_MMPA_NAME, FINSS_ID) VALUES ('Cuvier''s Beaked Whale - Hawaii', 663);</v>
      </c>
    </row>
    <row r="40" spans="1:3" x14ac:dyDescent="0.25">
      <c r="A40">
        <v>576</v>
      </c>
      <c r="B40" t="s">
        <v>874</v>
      </c>
      <c r="C40" t="str">
        <f t="shared" si="0"/>
        <v>INSERT INTO CCD_TGT_SPP_MMPA (TGT_SPP_MMPA_NAME, FINSS_ID) VALUES ('Cuvier''s Beaked Whale - Northern Gulf of Mexico', 576);</v>
      </c>
    </row>
    <row r="41" spans="1:3" x14ac:dyDescent="0.25">
      <c r="A41">
        <v>664</v>
      </c>
      <c r="B41" t="s">
        <v>875</v>
      </c>
      <c r="C41" t="str">
        <f t="shared" si="0"/>
        <v>INSERT INTO CCD_TGT_SPP_MMPA (TGT_SPP_MMPA_NAME, FINSS_ID) VALUES ('Cuvier''s Beaked Whale - Western North Atlantic', 664);</v>
      </c>
    </row>
    <row r="42" spans="1:3" x14ac:dyDescent="0.25">
      <c r="A42">
        <v>596</v>
      </c>
      <c r="B42" t="s">
        <v>876</v>
      </c>
      <c r="C42" t="str">
        <f t="shared" si="0"/>
        <v>INSERT INTO CCD_TGT_SPP_MMPA (TGT_SPP_MMPA_NAME, FINSS_ID) VALUES ('Dall''s Porpoise - Alaska', 596);</v>
      </c>
    </row>
    <row r="43" spans="1:3" x14ac:dyDescent="0.25">
      <c r="A43">
        <v>683</v>
      </c>
      <c r="B43" t="s">
        <v>877</v>
      </c>
      <c r="C43" t="str">
        <f t="shared" si="0"/>
        <v>INSERT INTO CCD_TGT_SPP_MMPA (TGT_SPP_MMPA_NAME, FINSS_ID) VALUES ('Dall''s Porpoise - California-Oregon-Washington', 683);</v>
      </c>
    </row>
    <row r="44" spans="1:3" x14ac:dyDescent="0.25">
      <c r="A44">
        <v>597</v>
      </c>
      <c r="B44" t="s">
        <v>878</v>
      </c>
      <c r="C44" t="str">
        <f t="shared" si="0"/>
        <v>INSERT INTO CCD_TGT_SPP_MMPA (TGT_SPP_MMPA_NAME, FINSS_ID) VALUES ('Dwarf Sperm Whale - California-Oregon-Washington', 597);</v>
      </c>
    </row>
    <row r="45" spans="1:3" x14ac:dyDescent="0.25">
      <c r="A45">
        <v>684</v>
      </c>
      <c r="B45" t="s">
        <v>879</v>
      </c>
      <c r="C45" t="str">
        <f t="shared" si="0"/>
        <v>INSERT INTO CCD_TGT_SPP_MMPA (TGT_SPP_MMPA_NAME, FINSS_ID) VALUES ('Dwarf Sperm Whale - Hawaii', 684);</v>
      </c>
    </row>
    <row r="46" spans="1:3" x14ac:dyDescent="0.25">
      <c r="A46">
        <v>598</v>
      </c>
      <c r="B46" t="s">
        <v>880</v>
      </c>
      <c r="C46" t="str">
        <f t="shared" si="0"/>
        <v>INSERT INTO CCD_TGT_SPP_MMPA (TGT_SPP_MMPA_NAME, FINSS_ID) VALUES ('Dwarf Sperm Whale - Northern Gulf of Mexico', 598);</v>
      </c>
    </row>
    <row r="47" spans="1:3" x14ac:dyDescent="0.25">
      <c r="A47">
        <v>685</v>
      </c>
      <c r="B47" t="s">
        <v>881</v>
      </c>
      <c r="C47" t="str">
        <f t="shared" si="0"/>
        <v>INSERT INTO CCD_TGT_SPP_MMPA (TGT_SPP_MMPA_NAME, FINSS_ID) VALUES ('Dwarf Sperm Whale - Western North Atlantic', 685);</v>
      </c>
    </row>
    <row r="48" spans="1:3" x14ac:dyDescent="0.25">
      <c r="A48">
        <v>599</v>
      </c>
      <c r="B48" t="s">
        <v>882</v>
      </c>
      <c r="C48" t="str">
        <f t="shared" si="0"/>
        <v>INSERT INTO CCD_TGT_SPP_MMPA (TGT_SPP_MMPA_NAME, FINSS_ID) VALUES ('False Killer Whale - Hawaii', 599);</v>
      </c>
    </row>
    <row r="49" spans="1:3" x14ac:dyDescent="0.25">
      <c r="A49">
        <v>686</v>
      </c>
      <c r="B49" t="s">
        <v>883</v>
      </c>
      <c r="C49" t="str">
        <f t="shared" si="0"/>
        <v>INSERT INTO CCD_TGT_SPP_MMPA (TGT_SPP_MMPA_NAME, FINSS_ID) VALUES ('False Killer Whale - Northern Gulf of Mexico', 686);</v>
      </c>
    </row>
    <row r="50" spans="1:3" x14ac:dyDescent="0.25">
      <c r="A50">
        <v>600</v>
      </c>
      <c r="B50" t="s">
        <v>884</v>
      </c>
      <c r="C50" t="str">
        <f t="shared" si="0"/>
        <v>INSERT INTO CCD_TGT_SPP_MMPA (TGT_SPP_MMPA_NAME, FINSS_ID) VALUES ('Fin Whale - California-Oregon-Washington', 600);</v>
      </c>
    </row>
    <row r="51" spans="1:3" x14ac:dyDescent="0.25">
      <c r="A51">
        <v>687</v>
      </c>
      <c r="B51" t="s">
        <v>885</v>
      </c>
      <c r="C51" t="str">
        <f t="shared" si="0"/>
        <v>INSERT INTO CCD_TGT_SPP_MMPA (TGT_SPP_MMPA_NAME, FINSS_ID) VALUES ('Fin Whale - Hawaii', 687);</v>
      </c>
    </row>
    <row r="52" spans="1:3" x14ac:dyDescent="0.25">
      <c r="A52">
        <v>688</v>
      </c>
      <c r="B52" t="s">
        <v>886</v>
      </c>
      <c r="C52" t="str">
        <f t="shared" si="0"/>
        <v>INSERT INTO CCD_TGT_SPP_MMPA (TGT_SPP_MMPA_NAME, FINSS_ID) VALUES ('Fin Whale - Northeast Pacific', 688);</v>
      </c>
    </row>
    <row r="53" spans="1:3" x14ac:dyDescent="0.25">
      <c r="A53">
        <v>601</v>
      </c>
      <c r="B53" t="s">
        <v>887</v>
      </c>
      <c r="C53" t="str">
        <f t="shared" si="0"/>
        <v>INSERT INTO CCD_TGT_SPP_MMPA (TGT_SPP_MMPA_NAME, FINSS_ID) VALUES ('Fin Whale - Western North Atlantic', 601);</v>
      </c>
    </row>
    <row r="54" spans="1:3" x14ac:dyDescent="0.25">
      <c r="A54">
        <v>689</v>
      </c>
      <c r="B54" t="s">
        <v>888</v>
      </c>
      <c r="C54" t="str">
        <f t="shared" si="0"/>
        <v>INSERT INTO CCD_TGT_SPP_MMPA (TGT_SPP_MMPA_NAME, FINSS_ID) VALUES ('Fraser''s Dolphin - Hawaii', 689);</v>
      </c>
    </row>
    <row r="55" spans="1:3" x14ac:dyDescent="0.25">
      <c r="A55">
        <v>602</v>
      </c>
      <c r="B55" t="s">
        <v>889</v>
      </c>
      <c r="C55" t="str">
        <f t="shared" si="0"/>
        <v>INSERT INTO CCD_TGT_SPP_MMPA (TGT_SPP_MMPA_NAME, FINSS_ID) VALUES ('Fraser''s Dolphin - Northern Gulf of Mexico', 602);</v>
      </c>
    </row>
    <row r="56" spans="1:3" x14ac:dyDescent="0.25">
      <c r="A56">
        <v>690</v>
      </c>
      <c r="B56" t="s">
        <v>890</v>
      </c>
      <c r="C56" t="str">
        <f t="shared" si="0"/>
        <v>INSERT INTO CCD_TGT_SPP_MMPA (TGT_SPP_MMPA_NAME, FINSS_ID) VALUES ('Fraser''s Dolphin - Western North Atlantic', 690);</v>
      </c>
    </row>
    <row r="57" spans="1:3" x14ac:dyDescent="0.25">
      <c r="A57">
        <v>577</v>
      </c>
      <c r="B57" t="s">
        <v>891</v>
      </c>
      <c r="C57" t="str">
        <f t="shared" si="0"/>
        <v>INSERT INTO CCD_TGT_SPP_MMPA (TGT_SPP_MMPA_NAME, FINSS_ID) VALUES ('Gervais'' Beaked Whale - Northern Gulf of Mexico', 577);</v>
      </c>
    </row>
    <row r="58" spans="1:3" x14ac:dyDescent="0.25">
      <c r="A58">
        <v>665</v>
      </c>
      <c r="B58" t="s">
        <v>892</v>
      </c>
      <c r="C58" t="str">
        <f t="shared" si="0"/>
        <v>INSERT INTO CCD_TGT_SPP_MMPA (TGT_SPP_MMPA_NAME, FINSS_ID) VALUES ('Gervais'' Beaked Whale - Western North Atlantic', 665);</v>
      </c>
    </row>
    <row r="59" spans="1:3" x14ac:dyDescent="0.25">
      <c r="A59">
        <v>603</v>
      </c>
      <c r="B59" t="s">
        <v>893</v>
      </c>
      <c r="C59" t="str">
        <f t="shared" si="0"/>
        <v>INSERT INTO CCD_TGT_SPP_MMPA (TGT_SPP_MMPA_NAME, FINSS_ID) VALUES ('Gray Seal - Western North Atlantic', 603);</v>
      </c>
    </row>
    <row r="60" spans="1:3" x14ac:dyDescent="0.25">
      <c r="A60">
        <v>691</v>
      </c>
      <c r="B60" t="s">
        <v>458</v>
      </c>
      <c r="C60" t="str">
        <f t="shared" si="0"/>
        <v>INSERT INTO CCD_TGT_SPP_MMPA (TGT_SPP_MMPA_NAME, FINSS_ID) VALUES ('Gray Whale - Eastern North Pacific', 691);</v>
      </c>
    </row>
    <row r="61" spans="1:3" x14ac:dyDescent="0.25">
      <c r="A61">
        <v>604</v>
      </c>
      <c r="B61" t="s">
        <v>894</v>
      </c>
      <c r="C61" t="str">
        <f t="shared" si="0"/>
        <v>INSERT INTO CCD_TGT_SPP_MMPA (TGT_SPP_MMPA_NAME, FINSS_ID) VALUES ('Guadalupe Fur Seal - Mexico', 604);</v>
      </c>
    </row>
    <row r="62" spans="1:3" x14ac:dyDescent="0.25">
      <c r="A62">
        <v>692</v>
      </c>
      <c r="B62" t="s">
        <v>895</v>
      </c>
      <c r="C62" t="str">
        <f t="shared" si="0"/>
        <v>INSERT INTO CCD_TGT_SPP_MMPA (TGT_SPP_MMPA_NAME, FINSS_ID) VALUES ('Harbor Porpoise - Bering Sea', 692);</v>
      </c>
    </row>
    <row r="63" spans="1:3" x14ac:dyDescent="0.25">
      <c r="A63">
        <v>605</v>
      </c>
      <c r="B63" t="s">
        <v>896</v>
      </c>
      <c r="C63" t="str">
        <f t="shared" si="0"/>
        <v>INSERT INTO CCD_TGT_SPP_MMPA (TGT_SPP_MMPA_NAME, FINSS_ID) VALUES ('Harbor Porpoise - Central California (split into Monterey Bay stock and Morro Bay stock in 2002)', 605);</v>
      </c>
    </row>
    <row r="64" spans="1:3" x14ac:dyDescent="0.25">
      <c r="A64">
        <v>693</v>
      </c>
      <c r="B64" t="s">
        <v>897</v>
      </c>
      <c r="C64" t="str">
        <f t="shared" si="0"/>
        <v>INSERT INTO CCD_TGT_SPP_MMPA (TGT_SPP_MMPA_NAME, FINSS_ID) VALUES ('Harbor Porpoise - Gulf of Alaska', 693);</v>
      </c>
    </row>
    <row r="65" spans="1:3" x14ac:dyDescent="0.25">
      <c r="A65">
        <v>606</v>
      </c>
      <c r="B65" t="s">
        <v>898</v>
      </c>
      <c r="C65" t="str">
        <f t="shared" si="0"/>
        <v>INSERT INTO CCD_TGT_SPP_MMPA (TGT_SPP_MMPA_NAME, FINSS_ID) VALUES ('Harbor Porpoise - Gulf of Maine-Bay of Fundy', 606);</v>
      </c>
    </row>
    <row r="66" spans="1:3" x14ac:dyDescent="0.25">
      <c r="A66">
        <v>694</v>
      </c>
      <c r="B66" t="s">
        <v>899</v>
      </c>
      <c r="C66" t="str">
        <f t="shared" si="0"/>
        <v>INSERT INTO CCD_TGT_SPP_MMPA (TGT_SPP_MMPA_NAME, FINSS_ID) VALUES ('Harbor Porpoise - Inland WA', 694);</v>
      </c>
    </row>
    <row r="67" spans="1:3" x14ac:dyDescent="0.25">
      <c r="A67">
        <v>695</v>
      </c>
      <c r="B67" t="s">
        <v>900</v>
      </c>
      <c r="C67" t="str">
        <f t="shared" ref="C67:C130" si="1">CONCATENATE("INSERT INTO CCD_TGT_SPP_MMPA (TGT_SPP_MMPA_NAME, FINSS_ID) VALUES ('", SUBSTITUTE(B67, "'", "''"), "', ", A67, ");")</f>
        <v>INSERT INTO CCD_TGT_SPP_MMPA (TGT_SPP_MMPA_NAME, FINSS_ID) VALUES ('Harbor Porpoise - Monterey Bay', 695);</v>
      </c>
    </row>
    <row r="68" spans="1:3" x14ac:dyDescent="0.25">
      <c r="A68">
        <v>607</v>
      </c>
      <c r="B68" t="s">
        <v>901</v>
      </c>
      <c r="C68" t="str">
        <f t="shared" si="1"/>
        <v>INSERT INTO CCD_TGT_SPP_MMPA (TGT_SPP_MMPA_NAME, FINSS_ID) VALUES ('Harbor Porpoise - Morro Bay', 607);</v>
      </c>
    </row>
    <row r="69" spans="1:3" x14ac:dyDescent="0.25">
      <c r="A69">
        <v>696</v>
      </c>
      <c r="B69" t="s">
        <v>902</v>
      </c>
      <c r="C69" t="str">
        <f t="shared" si="1"/>
        <v>INSERT INTO CCD_TGT_SPP_MMPA (TGT_SPP_MMPA_NAME, FINSS_ID) VALUES ('Harbor Porpoise - Northern California-Southern Oregon, formerly Northern California', 696);</v>
      </c>
    </row>
    <row r="70" spans="1:3" x14ac:dyDescent="0.25">
      <c r="A70">
        <v>608</v>
      </c>
      <c r="B70" t="s">
        <v>903</v>
      </c>
      <c r="C70" t="str">
        <f t="shared" si="1"/>
        <v>INSERT INTO CCD_TGT_SPP_MMPA (TGT_SPP_MMPA_NAME, FINSS_ID) VALUES ('Harbor Porpoise - Oregon-Washington Coastal', 608);</v>
      </c>
    </row>
    <row r="71" spans="1:3" x14ac:dyDescent="0.25">
      <c r="A71">
        <v>609</v>
      </c>
      <c r="B71" t="s">
        <v>904</v>
      </c>
      <c r="C71" t="str">
        <f t="shared" si="1"/>
        <v>INSERT INTO CCD_TGT_SPP_MMPA (TGT_SPP_MMPA_NAME, FINSS_ID) VALUES ('Harbor Porpoise - San Francisco-Russian River', 609);</v>
      </c>
    </row>
    <row r="72" spans="1:3" x14ac:dyDescent="0.25">
      <c r="A72">
        <v>697</v>
      </c>
      <c r="B72" t="s">
        <v>905</v>
      </c>
      <c r="C72" t="str">
        <f t="shared" si="1"/>
        <v>INSERT INTO CCD_TGT_SPP_MMPA (TGT_SPP_MMPA_NAME, FINSS_ID) VALUES ('Harbor Porpoise - Southeast Alaska', 697);</v>
      </c>
    </row>
    <row r="73" spans="1:3" x14ac:dyDescent="0.25">
      <c r="A73">
        <v>610</v>
      </c>
      <c r="B73" t="s">
        <v>906</v>
      </c>
      <c r="C73" t="str">
        <f t="shared" si="1"/>
        <v>INSERT INTO CCD_TGT_SPP_MMPA (TGT_SPP_MMPA_NAME, FINSS_ID) VALUES ('Harbor Seal - Bering Sea', 610);</v>
      </c>
    </row>
    <row r="74" spans="1:3" x14ac:dyDescent="0.25">
      <c r="A74">
        <v>698</v>
      </c>
      <c r="B74" t="s">
        <v>907</v>
      </c>
      <c r="C74" t="str">
        <f t="shared" si="1"/>
        <v>INSERT INTO CCD_TGT_SPP_MMPA (TGT_SPP_MMPA_NAME, FINSS_ID) VALUES ('Harbor Seal - California', 698);</v>
      </c>
    </row>
    <row r="75" spans="1:3" x14ac:dyDescent="0.25">
      <c r="A75">
        <v>699</v>
      </c>
      <c r="B75" t="s">
        <v>908</v>
      </c>
      <c r="C75" t="str">
        <f t="shared" si="1"/>
        <v>INSERT INTO CCD_TGT_SPP_MMPA (TGT_SPP_MMPA_NAME, FINSS_ID) VALUES ('Harbor Seal - Gulf of Alaska', 699);</v>
      </c>
    </row>
    <row r="76" spans="1:3" x14ac:dyDescent="0.25">
      <c r="A76">
        <v>611</v>
      </c>
      <c r="B76" t="s">
        <v>909</v>
      </c>
      <c r="C76" t="str">
        <f t="shared" si="1"/>
        <v>INSERT INTO CCD_TGT_SPP_MMPA (TGT_SPP_MMPA_NAME, FINSS_ID) VALUES ('Harbor Seal - Oregon-Washington Coastal', 611);</v>
      </c>
    </row>
    <row r="77" spans="1:3" x14ac:dyDescent="0.25">
      <c r="A77">
        <v>700</v>
      </c>
      <c r="B77" t="s">
        <v>910</v>
      </c>
      <c r="C77" t="str">
        <f t="shared" si="1"/>
        <v>INSERT INTO CCD_TGT_SPP_MMPA (TGT_SPP_MMPA_NAME, FINSS_ID) VALUES ('Harbor Seal - Southeast Alaska', 700);</v>
      </c>
    </row>
    <row r="78" spans="1:3" x14ac:dyDescent="0.25">
      <c r="A78">
        <v>612</v>
      </c>
      <c r="B78" t="s">
        <v>911</v>
      </c>
      <c r="C78" t="str">
        <f t="shared" si="1"/>
        <v>INSERT INTO CCD_TGT_SPP_MMPA (TGT_SPP_MMPA_NAME, FINSS_ID) VALUES ('Harbor Seal - Washington Inland', 612);</v>
      </c>
    </row>
    <row r="79" spans="1:3" x14ac:dyDescent="0.25">
      <c r="A79">
        <v>701</v>
      </c>
      <c r="B79" t="s">
        <v>912</v>
      </c>
      <c r="C79" t="str">
        <f t="shared" si="1"/>
        <v>INSERT INTO CCD_TGT_SPP_MMPA (TGT_SPP_MMPA_NAME, FINSS_ID) VALUES ('Harbor Seal - Western North Atlantic', 701);</v>
      </c>
    </row>
    <row r="80" spans="1:3" x14ac:dyDescent="0.25">
      <c r="A80">
        <v>613</v>
      </c>
      <c r="B80" t="s">
        <v>913</v>
      </c>
      <c r="C80" t="str">
        <f t="shared" si="1"/>
        <v>INSERT INTO CCD_TGT_SPP_MMPA (TGT_SPP_MMPA_NAME, FINSS_ID) VALUES ('Harp Seal - Western North Atlantic', 613);</v>
      </c>
    </row>
    <row r="81" spans="1:3" x14ac:dyDescent="0.25">
      <c r="A81">
        <v>702</v>
      </c>
      <c r="B81" t="s">
        <v>914</v>
      </c>
      <c r="C81" t="str">
        <f t="shared" si="1"/>
        <v>INSERT INTO CCD_TGT_SPP_MMPA (TGT_SPP_MMPA_NAME, FINSS_ID) VALUES ('Hawaiian Monk Seal - Hawaii', 702);</v>
      </c>
    </row>
    <row r="82" spans="1:3" x14ac:dyDescent="0.25">
      <c r="A82">
        <v>614</v>
      </c>
      <c r="B82" t="s">
        <v>915</v>
      </c>
      <c r="C82" t="str">
        <f t="shared" si="1"/>
        <v>INSERT INTO CCD_TGT_SPP_MMPA (TGT_SPP_MMPA_NAME, FINSS_ID) VALUES ('Hooded Seal - Western North Atlantic', 614);</v>
      </c>
    </row>
    <row r="83" spans="1:3" x14ac:dyDescent="0.25">
      <c r="A83">
        <v>703</v>
      </c>
      <c r="B83" t="s">
        <v>916</v>
      </c>
      <c r="C83" t="str">
        <f t="shared" si="1"/>
        <v>INSERT INTO CCD_TGT_SPP_MMPA (TGT_SPP_MMPA_NAME, FINSS_ID) VALUES ('Humpback Whale - Central North Pacific', 703);</v>
      </c>
    </row>
    <row r="84" spans="1:3" x14ac:dyDescent="0.25">
      <c r="A84">
        <v>615</v>
      </c>
      <c r="B84" t="s">
        <v>917</v>
      </c>
      <c r="C84" t="str">
        <f t="shared" si="1"/>
        <v>INSERT INTO CCD_TGT_SPP_MMPA (TGT_SPP_MMPA_NAME, FINSS_ID) VALUES ('Humpback Whale - Eastern North Pacific, formerly California-Oregon-Washington-Mexico', 615);</v>
      </c>
    </row>
    <row r="85" spans="1:3" x14ac:dyDescent="0.25">
      <c r="A85">
        <v>704</v>
      </c>
      <c r="B85" t="s">
        <v>918</v>
      </c>
      <c r="C85" t="str">
        <f t="shared" si="1"/>
        <v>INSERT INTO CCD_TGT_SPP_MMPA (TGT_SPP_MMPA_NAME, FINSS_ID) VALUES ('Humpback Whale - Gulf of Maine, formerly Western North Atlantic', 704);</v>
      </c>
    </row>
    <row r="86" spans="1:3" x14ac:dyDescent="0.25">
      <c r="A86">
        <v>616</v>
      </c>
      <c r="B86" t="s">
        <v>919</v>
      </c>
      <c r="C86" t="str">
        <f t="shared" si="1"/>
        <v>INSERT INTO CCD_TGT_SPP_MMPA (TGT_SPP_MMPA_NAME, FINSS_ID) VALUES ('Humpback Whale - Western North Pacific', 616);</v>
      </c>
    </row>
    <row r="87" spans="1:3" x14ac:dyDescent="0.25">
      <c r="A87">
        <v>705</v>
      </c>
      <c r="B87" t="s">
        <v>920</v>
      </c>
      <c r="C87" t="str">
        <f t="shared" si="1"/>
        <v>INSERT INTO CCD_TGT_SPP_MMPA (TGT_SPP_MMPA_NAME, FINSS_ID) VALUES ('Killer Whale - AT1 Transient', 705);</v>
      </c>
    </row>
    <row r="88" spans="1:3" x14ac:dyDescent="0.25">
      <c r="A88">
        <v>617</v>
      </c>
      <c r="B88" t="s">
        <v>921</v>
      </c>
      <c r="C88" t="str">
        <f t="shared" si="1"/>
        <v>INSERT INTO CCD_TGT_SPP_MMPA (TGT_SPP_MMPA_NAME, FINSS_ID) VALUES ('Killer Whale - Eastern North Pacific Alaska Resident', 617);</v>
      </c>
    </row>
    <row r="89" spans="1:3" x14ac:dyDescent="0.25">
      <c r="A89">
        <v>706</v>
      </c>
      <c r="B89" t="s">
        <v>922</v>
      </c>
      <c r="C89" t="str">
        <f t="shared" si="1"/>
        <v>INSERT INTO CCD_TGT_SPP_MMPA (TGT_SPP_MMPA_NAME, FINSS_ID) VALUES ('Killer Whale - Eastern North Pacific Northern Resident', 706);</v>
      </c>
    </row>
    <row r="90" spans="1:3" x14ac:dyDescent="0.25">
      <c r="A90">
        <v>618</v>
      </c>
      <c r="B90" t="s">
        <v>923</v>
      </c>
      <c r="C90" t="str">
        <f t="shared" si="1"/>
        <v>INSERT INTO CCD_TGT_SPP_MMPA (TGT_SPP_MMPA_NAME, FINSS_ID) VALUES ('Killer Whale - Eastern North Pacific Offshore', 618);</v>
      </c>
    </row>
    <row r="91" spans="1:3" x14ac:dyDescent="0.25">
      <c r="A91">
        <v>707</v>
      </c>
      <c r="B91" t="s">
        <v>924</v>
      </c>
      <c r="C91" t="str">
        <f t="shared" si="1"/>
        <v>INSERT INTO CCD_TGT_SPP_MMPA (TGT_SPP_MMPA_NAME, FINSS_ID) VALUES ('Killer Whale - Eastern North Pacific Southern Resident', 707);</v>
      </c>
    </row>
    <row r="92" spans="1:3" x14ac:dyDescent="0.25">
      <c r="A92">
        <v>619</v>
      </c>
      <c r="B92" t="s">
        <v>925</v>
      </c>
      <c r="C92" t="str">
        <f t="shared" si="1"/>
        <v>INSERT INTO CCD_TGT_SPP_MMPA (TGT_SPP_MMPA_NAME, FINSS_ID) VALUES ('Killer Whale - Eastern North Pacific Transient', 619);</v>
      </c>
    </row>
    <row r="93" spans="1:3" x14ac:dyDescent="0.25">
      <c r="A93">
        <v>620</v>
      </c>
      <c r="B93" t="s">
        <v>926</v>
      </c>
      <c r="C93" t="str">
        <f t="shared" si="1"/>
        <v>INSERT INTO CCD_TGT_SPP_MMPA (TGT_SPP_MMPA_NAME, FINSS_ID) VALUES ('Killer Whale - Gulf of Alaska, Aleutian Islands, and Bering Sea Transient', 620);</v>
      </c>
    </row>
    <row r="94" spans="1:3" x14ac:dyDescent="0.25">
      <c r="A94">
        <v>621</v>
      </c>
      <c r="B94" t="s">
        <v>927</v>
      </c>
      <c r="C94" t="str">
        <f t="shared" si="1"/>
        <v>INSERT INTO CCD_TGT_SPP_MMPA (TGT_SPP_MMPA_NAME, FINSS_ID) VALUES ('Killer Whale - Hawaii', 621);</v>
      </c>
    </row>
    <row r="95" spans="1:3" x14ac:dyDescent="0.25">
      <c r="A95">
        <v>622</v>
      </c>
      <c r="B95" t="s">
        <v>928</v>
      </c>
      <c r="C95" t="str">
        <f t="shared" si="1"/>
        <v>INSERT INTO CCD_TGT_SPP_MMPA (TGT_SPP_MMPA_NAME, FINSS_ID) VALUES ('Killer Whale - Northern Gulf of Mexico', 622);</v>
      </c>
    </row>
    <row r="96" spans="1:3" x14ac:dyDescent="0.25">
      <c r="A96">
        <v>623</v>
      </c>
      <c r="B96" t="s">
        <v>929</v>
      </c>
      <c r="C96" t="str">
        <f t="shared" si="1"/>
        <v>INSERT INTO CCD_TGT_SPP_MMPA (TGT_SPP_MMPA_NAME, FINSS_ID) VALUES ('Killer Whale - West Coast Transient', 623);</v>
      </c>
    </row>
    <row r="97" spans="1:3" x14ac:dyDescent="0.25">
      <c r="A97">
        <v>624</v>
      </c>
      <c r="B97" t="s">
        <v>930</v>
      </c>
      <c r="C97" t="str">
        <f t="shared" si="1"/>
        <v>INSERT INTO CCD_TGT_SPP_MMPA (TGT_SPP_MMPA_NAME, FINSS_ID) VALUES ('Killer Whale - Western North Atlantic', 624);</v>
      </c>
    </row>
    <row r="98" spans="1:3" x14ac:dyDescent="0.25">
      <c r="A98">
        <v>595</v>
      </c>
      <c r="B98" t="s">
        <v>931</v>
      </c>
      <c r="C98" t="str">
        <f t="shared" si="1"/>
        <v>INSERT INTO CCD_TGT_SPP_MMPA (TGT_SPP_MMPA_NAME, FINSS_ID) VALUES ('Long-Beaked Common Dolphin - California', 595);</v>
      </c>
    </row>
    <row r="99" spans="1:3" x14ac:dyDescent="0.25">
      <c r="A99">
        <v>634</v>
      </c>
      <c r="B99" t="s">
        <v>932</v>
      </c>
      <c r="C99" t="str">
        <f t="shared" si="1"/>
        <v>INSERT INTO CCD_TGT_SPP_MMPA (TGT_SPP_MMPA_NAME, FINSS_ID) VALUES ('Long-Finned Pilot Whale - Western North Atlantic', 634);</v>
      </c>
    </row>
    <row r="100" spans="1:3" x14ac:dyDescent="0.25">
      <c r="A100">
        <v>578</v>
      </c>
      <c r="B100" t="s">
        <v>933</v>
      </c>
      <c r="C100" t="str">
        <f t="shared" si="1"/>
        <v>INSERT INTO CCD_TGT_SPP_MMPA (TGT_SPP_MMPA_NAME, FINSS_ID) VALUES ('Longman''s Beaked Whale - Hawaii', 578);</v>
      </c>
    </row>
    <row r="101" spans="1:3" x14ac:dyDescent="0.25">
      <c r="A101">
        <v>625</v>
      </c>
      <c r="B101" t="s">
        <v>934</v>
      </c>
      <c r="C101" t="str">
        <f t="shared" si="1"/>
        <v>INSERT INTO CCD_TGT_SPP_MMPA (TGT_SPP_MMPA_NAME, FINSS_ID) VALUES ('Melon-Headed Whale - Hawaii', 625);</v>
      </c>
    </row>
    <row r="102" spans="1:3" x14ac:dyDescent="0.25">
      <c r="A102">
        <v>626</v>
      </c>
      <c r="B102" t="s">
        <v>935</v>
      </c>
      <c r="C102" t="str">
        <f t="shared" si="1"/>
        <v>INSERT INTO CCD_TGT_SPP_MMPA (TGT_SPP_MMPA_NAME, FINSS_ID) VALUES ('Melon-Headed Whale - Northern Gulf of Mexico', 626);</v>
      </c>
    </row>
    <row r="103" spans="1:3" x14ac:dyDescent="0.25">
      <c r="A103">
        <v>627</v>
      </c>
      <c r="B103" t="s">
        <v>936</v>
      </c>
      <c r="C103" t="str">
        <f t="shared" si="1"/>
        <v>INSERT INTO CCD_TGT_SPP_MMPA (TGT_SPP_MMPA_NAME, FINSS_ID) VALUES ('Melon-Headed Whale - Western North Atlantic', 627);</v>
      </c>
    </row>
    <row r="104" spans="1:3" x14ac:dyDescent="0.25">
      <c r="A104">
        <v>666</v>
      </c>
      <c r="B104" t="s">
        <v>937</v>
      </c>
      <c r="C104" t="str">
        <f t="shared" si="1"/>
        <v>INSERT INTO CCD_TGT_SPP_MMPA (TGT_SPP_MMPA_NAME, FINSS_ID) VALUES ('Mesoplodont Beaked Whale - California-Oregon-Washington', 666);</v>
      </c>
    </row>
    <row r="105" spans="1:3" x14ac:dyDescent="0.25">
      <c r="A105">
        <v>579</v>
      </c>
      <c r="B105" t="s">
        <v>938</v>
      </c>
      <c r="C105" t="str">
        <f t="shared" si="1"/>
        <v>INSERT INTO CCD_TGT_SPP_MMPA (TGT_SPP_MMPA_NAME, FINSS_ID) VALUES ('Mesoplodont Beaked Whale - Western North Atlantic', 579);</v>
      </c>
    </row>
    <row r="106" spans="1:3" x14ac:dyDescent="0.25">
      <c r="A106">
        <v>628</v>
      </c>
      <c r="B106" t="s">
        <v>939</v>
      </c>
      <c r="C106" t="str">
        <f t="shared" si="1"/>
        <v>INSERT INTO CCD_TGT_SPP_MMPA (TGT_SPP_MMPA_NAME, FINSS_ID) VALUES ('Minke Whale - Alaska', 628);</v>
      </c>
    </row>
    <row r="107" spans="1:3" x14ac:dyDescent="0.25">
      <c r="A107">
        <v>629</v>
      </c>
      <c r="B107" t="s">
        <v>940</v>
      </c>
      <c r="C107" t="str">
        <f t="shared" si="1"/>
        <v>INSERT INTO CCD_TGT_SPP_MMPA (TGT_SPP_MMPA_NAME, FINSS_ID) VALUES ('Minke Whale - California-Oregon-Washington', 629);</v>
      </c>
    </row>
    <row r="108" spans="1:3" x14ac:dyDescent="0.25">
      <c r="A108">
        <v>630</v>
      </c>
      <c r="B108" t="s">
        <v>941</v>
      </c>
      <c r="C108" t="str">
        <f t="shared" si="1"/>
        <v>INSERT INTO CCD_TGT_SPP_MMPA (TGT_SPP_MMPA_NAME, FINSS_ID) VALUES ('Minke Whale - Canadian Eastern Coastal', 630);</v>
      </c>
    </row>
    <row r="109" spans="1:3" x14ac:dyDescent="0.25">
      <c r="A109">
        <v>631</v>
      </c>
      <c r="B109" t="s">
        <v>942</v>
      </c>
      <c r="C109" t="str">
        <f t="shared" si="1"/>
        <v>INSERT INTO CCD_TGT_SPP_MMPA (TGT_SPP_MMPA_NAME, FINSS_ID) VALUES ('Minke Whale - Hawaii', 631);</v>
      </c>
    </row>
    <row r="110" spans="1:3" x14ac:dyDescent="0.25">
      <c r="A110">
        <v>717</v>
      </c>
      <c r="B110" t="s">
        <v>943</v>
      </c>
      <c r="C110" t="str">
        <f t="shared" si="1"/>
        <v>INSERT INTO CCD_TGT_SPP_MMPA (TGT_SPP_MMPA_NAME, FINSS_ID) VALUES ('North Atlantic Right Whale - Western Stock, formerly Western North Atlantic', 717);</v>
      </c>
    </row>
    <row r="111" spans="1:3" x14ac:dyDescent="0.25">
      <c r="A111">
        <v>641</v>
      </c>
      <c r="B111" t="s">
        <v>944</v>
      </c>
      <c r="C111" t="str">
        <f t="shared" si="1"/>
        <v>INSERT INTO CCD_TGT_SPP_MMPA (TGT_SPP_MMPA_NAME, FINSS_ID) VALUES ('North Pacific Right Whale - Eastern North Pacific, formerly North Pacific', 641);</v>
      </c>
    </row>
    <row r="112" spans="1:3" x14ac:dyDescent="0.25">
      <c r="A112">
        <v>708</v>
      </c>
      <c r="B112" t="s">
        <v>945</v>
      </c>
      <c r="C112" t="str">
        <f t="shared" si="1"/>
        <v>INSERT INTO CCD_TGT_SPP_MMPA (TGT_SPP_MMPA_NAME, FINSS_ID) VALUES ('Northern Bottlenose Whale - Western North Atlantic', 708);</v>
      </c>
    </row>
    <row r="113" spans="1:3" x14ac:dyDescent="0.25">
      <c r="A113">
        <v>632</v>
      </c>
      <c r="B113" t="s">
        <v>946</v>
      </c>
      <c r="C113" t="str">
        <f t="shared" si="1"/>
        <v>INSERT INTO CCD_TGT_SPP_MMPA (TGT_SPP_MMPA_NAME, FINSS_ID) VALUES ('Northern Elephant Seal - California Breeding', 632);</v>
      </c>
    </row>
    <row r="114" spans="1:3" x14ac:dyDescent="0.25">
      <c r="A114">
        <v>709</v>
      </c>
      <c r="B114" t="s">
        <v>947</v>
      </c>
      <c r="C114" t="str">
        <f t="shared" si="1"/>
        <v>INSERT INTO CCD_TGT_SPP_MMPA (TGT_SPP_MMPA_NAME, FINSS_ID) VALUES ('Northern Fur Seal - Eastern Pacific', 709);</v>
      </c>
    </row>
    <row r="115" spans="1:3" x14ac:dyDescent="0.25">
      <c r="A115">
        <v>633</v>
      </c>
      <c r="B115" t="s">
        <v>948</v>
      </c>
      <c r="C115" t="str">
        <f t="shared" si="1"/>
        <v>INSERT INTO CCD_TGT_SPP_MMPA (TGT_SPP_MMPA_NAME, FINSS_ID) VALUES ('Northern Fur Seal - San Miguel Island', 633);</v>
      </c>
    </row>
    <row r="116" spans="1:3" x14ac:dyDescent="0.25">
      <c r="A116">
        <v>710</v>
      </c>
      <c r="B116" t="s">
        <v>949</v>
      </c>
      <c r="C116" t="str">
        <f t="shared" si="1"/>
        <v>INSERT INTO CCD_TGT_SPP_MMPA (TGT_SPP_MMPA_NAME, FINSS_ID) VALUES ('Northern Right Whale Dolphin - California-Oregon-Washington', 710);</v>
      </c>
    </row>
    <row r="117" spans="1:3" x14ac:dyDescent="0.25">
      <c r="A117">
        <v>734</v>
      </c>
      <c r="B117" t="s">
        <v>950</v>
      </c>
      <c r="C117" t="str">
        <f t="shared" si="1"/>
        <v>INSERT INTO CCD_TGT_SPP_MMPA (TGT_SPP_MMPA_NAME, FINSS_ID) VALUES ('Pacific White-Sided Dolphin - California-Oregon-Washington, North and South', 734);</v>
      </c>
    </row>
    <row r="118" spans="1:3" x14ac:dyDescent="0.25">
      <c r="A118">
        <v>659</v>
      </c>
      <c r="B118" t="s">
        <v>951</v>
      </c>
      <c r="C118" t="str">
        <f t="shared" si="1"/>
        <v>INSERT INTO CCD_TGT_SPP_MMPA (TGT_SPP_MMPA_NAME, FINSS_ID) VALUES ('Pacific White-Sided Dolphin - North Pacific, formerly Central North Pacific', 659);</v>
      </c>
    </row>
    <row r="119" spans="1:3" x14ac:dyDescent="0.25">
      <c r="A119">
        <v>728</v>
      </c>
      <c r="B119" t="s">
        <v>952</v>
      </c>
      <c r="C119" t="str">
        <f t="shared" si="1"/>
        <v>INSERT INTO CCD_TGT_SPP_MMPA (TGT_SPP_MMPA_NAME, FINSS_ID) VALUES ('Pantropical Spotted Dolphin - Hawaii', 728);</v>
      </c>
    </row>
    <row r="120" spans="1:3" x14ac:dyDescent="0.25">
      <c r="A120">
        <v>653</v>
      </c>
      <c r="B120" t="s">
        <v>953</v>
      </c>
      <c r="C120" t="str">
        <f t="shared" si="1"/>
        <v>INSERT INTO CCD_TGT_SPP_MMPA (TGT_SPP_MMPA_NAME, FINSS_ID) VALUES ('Pantropical Spotted Dolphin - Northern Gulf of Mexico', 653);</v>
      </c>
    </row>
    <row r="121" spans="1:3" x14ac:dyDescent="0.25">
      <c r="A121">
        <v>729</v>
      </c>
      <c r="B121" t="s">
        <v>954</v>
      </c>
      <c r="C121" t="str">
        <f t="shared" si="1"/>
        <v>INSERT INTO CCD_TGT_SPP_MMPA (TGT_SPP_MMPA_NAME, FINSS_ID) VALUES ('Pantropical Spotted Dolphin - Western North Atlantic', 729);</v>
      </c>
    </row>
    <row r="122" spans="1:3" x14ac:dyDescent="0.25">
      <c r="A122">
        <v>637</v>
      </c>
      <c r="B122" t="s">
        <v>955</v>
      </c>
      <c r="C122" t="str">
        <f t="shared" si="1"/>
        <v>INSERT INTO CCD_TGT_SPP_MMPA (TGT_SPP_MMPA_NAME, FINSS_ID) VALUES ('Pygmy Killer Whale - Hawaii', 637);</v>
      </c>
    </row>
    <row r="123" spans="1:3" x14ac:dyDescent="0.25">
      <c r="A123">
        <v>713</v>
      </c>
      <c r="B123" t="s">
        <v>956</v>
      </c>
      <c r="C123" t="str">
        <f t="shared" si="1"/>
        <v>INSERT INTO CCD_TGT_SPP_MMPA (TGT_SPP_MMPA_NAME, FINSS_ID) VALUES ('Pygmy Killer Whale - Northern Gulf of Mexico', 713);</v>
      </c>
    </row>
    <row r="124" spans="1:3" x14ac:dyDescent="0.25">
      <c r="A124">
        <v>638</v>
      </c>
      <c r="B124" t="s">
        <v>957</v>
      </c>
      <c r="C124" t="str">
        <f t="shared" si="1"/>
        <v>INSERT INTO CCD_TGT_SPP_MMPA (TGT_SPP_MMPA_NAME, FINSS_ID) VALUES ('Pygmy Killer Whale - Western North Atlantic', 638);</v>
      </c>
    </row>
    <row r="125" spans="1:3" x14ac:dyDescent="0.25">
      <c r="A125">
        <v>714</v>
      </c>
      <c r="B125" t="s">
        <v>958</v>
      </c>
      <c r="C125" t="str">
        <f t="shared" si="1"/>
        <v>INSERT INTO CCD_TGT_SPP_MMPA (TGT_SPP_MMPA_NAME, FINSS_ID) VALUES ('Pygmy Sperm Whale - California-Oregon-Washington', 714);</v>
      </c>
    </row>
    <row r="126" spans="1:3" x14ac:dyDescent="0.25">
      <c r="A126">
        <v>639</v>
      </c>
      <c r="B126" t="s">
        <v>959</v>
      </c>
      <c r="C126" t="str">
        <f t="shared" si="1"/>
        <v>INSERT INTO CCD_TGT_SPP_MMPA (TGT_SPP_MMPA_NAME, FINSS_ID) VALUES ('Pygmy Sperm Whale - Hawaii', 639);</v>
      </c>
    </row>
    <row r="127" spans="1:3" x14ac:dyDescent="0.25">
      <c r="A127">
        <v>715</v>
      </c>
      <c r="B127" t="s">
        <v>960</v>
      </c>
      <c r="C127" t="str">
        <f t="shared" si="1"/>
        <v>INSERT INTO CCD_TGT_SPP_MMPA (TGT_SPP_MMPA_NAME, FINSS_ID) VALUES ('Pygmy Sperm Whale - Northern Gulf of Mexico', 715);</v>
      </c>
    </row>
    <row r="128" spans="1:3" x14ac:dyDescent="0.25">
      <c r="A128">
        <v>640</v>
      </c>
      <c r="B128" t="s">
        <v>961</v>
      </c>
      <c r="C128" t="str">
        <f t="shared" si="1"/>
        <v>INSERT INTO CCD_TGT_SPP_MMPA (TGT_SPP_MMPA_NAME, FINSS_ID) VALUES ('Pygmy Sperm Whale - Western North Atlantic', 640);</v>
      </c>
    </row>
    <row r="129" spans="1:3" x14ac:dyDescent="0.25">
      <c r="A129">
        <v>716</v>
      </c>
      <c r="B129" t="s">
        <v>962</v>
      </c>
      <c r="C129" t="str">
        <f t="shared" si="1"/>
        <v>INSERT INTO CCD_TGT_SPP_MMPA (TGT_SPP_MMPA_NAME, FINSS_ID) VALUES ('Ribbon Seal - Alaska', 716);</v>
      </c>
    </row>
    <row r="130" spans="1:3" x14ac:dyDescent="0.25">
      <c r="A130">
        <v>642</v>
      </c>
      <c r="B130" t="s">
        <v>963</v>
      </c>
      <c r="C130" t="str">
        <f t="shared" si="1"/>
        <v>INSERT INTO CCD_TGT_SPP_MMPA (TGT_SPP_MMPA_NAME, FINSS_ID) VALUES ('Ringed Seal - Alaska', 642);</v>
      </c>
    </row>
    <row r="131" spans="1:3" x14ac:dyDescent="0.25">
      <c r="A131">
        <v>718</v>
      </c>
      <c r="B131" t="s">
        <v>964</v>
      </c>
      <c r="C131" t="str">
        <f t="shared" ref="C131:C164" si="2">CONCATENATE("INSERT INTO CCD_TGT_SPP_MMPA (TGT_SPP_MMPA_NAME, FINSS_ID) VALUES ('", SUBSTITUTE(B131, "'", "''"), "', ", A131, ");")</f>
        <v>INSERT INTO CCD_TGT_SPP_MMPA (TGT_SPP_MMPA_NAME, FINSS_ID) VALUES ('Risso''s Dolphin - California-Oregon-Washington', 718);</v>
      </c>
    </row>
    <row r="132" spans="1:3" x14ac:dyDescent="0.25">
      <c r="A132">
        <v>643</v>
      </c>
      <c r="B132" t="s">
        <v>965</v>
      </c>
      <c r="C132" t="str">
        <f t="shared" si="2"/>
        <v>INSERT INTO CCD_TGT_SPP_MMPA (TGT_SPP_MMPA_NAME, FINSS_ID) VALUES ('Risso''s Dolphin - Hawaii', 643);</v>
      </c>
    </row>
    <row r="133" spans="1:3" x14ac:dyDescent="0.25">
      <c r="A133">
        <v>719</v>
      </c>
      <c r="B133" t="s">
        <v>966</v>
      </c>
      <c r="C133" t="str">
        <f t="shared" si="2"/>
        <v>INSERT INTO CCD_TGT_SPP_MMPA (TGT_SPP_MMPA_NAME, FINSS_ID) VALUES ('Risso''s Dolphin - Northern Gulf of Mexico', 719);</v>
      </c>
    </row>
    <row r="134" spans="1:3" x14ac:dyDescent="0.25">
      <c r="A134">
        <v>644</v>
      </c>
      <c r="B134" t="s">
        <v>967</v>
      </c>
      <c r="C134" t="str">
        <f t="shared" si="2"/>
        <v>INSERT INTO CCD_TGT_SPP_MMPA (TGT_SPP_MMPA_NAME, FINSS_ID) VALUES ('Risso''s Dolphin - Western North Atlantic', 644);</v>
      </c>
    </row>
    <row r="135" spans="1:3" x14ac:dyDescent="0.25">
      <c r="A135">
        <v>720</v>
      </c>
      <c r="B135" t="s">
        <v>968</v>
      </c>
      <c r="C135" t="str">
        <f t="shared" si="2"/>
        <v>INSERT INTO CCD_TGT_SPP_MMPA (TGT_SPP_MMPA_NAME, FINSS_ID) VALUES ('Rough-Toothed Dolphin - Hawaii', 720);</v>
      </c>
    </row>
    <row r="136" spans="1:3" x14ac:dyDescent="0.25">
      <c r="A136">
        <v>645</v>
      </c>
      <c r="B136" t="s">
        <v>969</v>
      </c>
      <c r="C136" t="str">
        <f t="shared" si="2"/>
        <v>INSERT INTO CCD_TGT_SPP_MMPA (TGT_SPP_MMPA_NAME, FINSS_ID) VALUES ('Rough-Toothed Dolphin - Northern Gulf of Mexico', 645);</v>
      </c>
    </row>
    <row r="137" spans="1:3" x14ac:dyDescent="0.25">
      <c r="A137">
        <v>721</v>
      </c>
      <c r="B137" t="s">
        <v>970</v>
      </c>
      <c r="C137" t="str">
        <f t="shared" si="2"/>
        <v>INSERT INTO CCD_TGT_SPP_MMPA (TGT_SPP_MMPA_NAME, FINSS_ID) VALUES ('Sei Whale - Eastern North Pacific', 721);</v>
      </c>
    </row>
    <row r="138" spans="1:3" x14ac:dyDescent="0.25">
      <c r="A138">
        <v>646</v>
      </c>
      <c r="B138" t="s">
        <v>971</v>
      </c>
      <c r="C138" t="str">
        <f t="shared" si="2"/>
        <v>INSERT INTO CCD_TGT_SPP_MMPA (TGT_SPP_MMPA_NAME, FINSS_ID) VALUES ('Sei Whale - Hawaii', 646);</v>
      </c>
    </row>
    <row r="139" spans="1:3" x14ac:dyDescent="0.25">
      <c r="A139">
        <v>722</v>
      </c>
      <c r="B139" t="s">
        <v>972</v>
      </c>
      <c r="C139" t="str">
        <f t="shared" si="2"/>
        <v>INSERT INTO CCD_TGT_SPP_MMPA (TGT_SPP_MMPA_NAME, FINSS_ID) VALUES ('Sei Whale - Nova Scotia, formerly Western North Atlantic', 722);</v>
      </c>
    </row>
    <row r="140" spans="1:3" x14ac:dyDescent="0.25">
      <c r="A140">
        <v>647</v>
      </c>
      <c r="B140" t="s">
        <v>973</v>
      </c>
      <c r="C140" t="str">
        <f t="shared" si="2"/>
        <v>INSERT INTO CCD_TGT_SPP_MMPA (TGT_SPP_MMPA_NAME, FINSS_ID) VALUES ('Sei Whale - Western North Atlantic', 647);</v>
      </c>
    </row>
    <row r="141" spans="1:3" x14ac:dyDescent="0.25">
      <c r="A141">
        <v>682</v>
      </c>
      <c r="B141" t="s">
        <v>974</v>
      </c>
      <c r="C141" t="str">
        <f t="shared" si="2"/>
        <v>INSERT INTO CCD_TGT_SPP_MMPA (TGT_SPP_MMPA_NAME, FINSS_ID) VALUES ('Short-Beaked Common Dolphin - California-Oregon-Washington', 682);</v>
      </c>
    </row>
    <row r="142" spans="1:3" x14ac:dyDescent="0.25">
      <c r="A142">
        <v>711</v>
      </c>
      <c r="B142" t="s">
        <v>975</v>
      </c>
      <c r="C142" t="str">
        <f t="shared" si="2"/>
        <v>INSERT INTO CCD_TGT_SPP_MMPA (TGT_SPP_MMPA_NAME, FINSS_ID) VALUES ('Short-Finned Pilot Whale - California-Oregon-Washington', 711);</v>
      </c>
    </row>
    <row r="143" spans="1:3" x14ac:dyDescent="0.25">
      <c r="A143">
        <v>635</v>
      </c>
      <c r="B143" t="s">
        <v>976</v>
      </c>
      <c r="C143" t="str">
        <f t="shared" si="2"/>
        <v>INSERT INTO CCD_TGT_SPP_MMPA (TGT_SPP_MMPA_NAME, FINSS_ID) VALUES ('Short-Finned Pilot Whale - Hawaii', 635);</v>
      </c>
    </row>
    <row r="144" spans="1:3" x14ac:dyDescent="0.25">
      <c r="A144">
        <v>712</v>
      </c>
      <c r="B144" t="s">
        <v>977</v>
      </c>
      <c r="C144" t="str">
        <f t="shared" si="2"/>
        <v>INSERT INTO CCD_TGT_SPP_MMPA (TGT_SPP_MMPA_NAME, FINSS_ID) VALUES ('Short-Finned Pilot Whale - Northern Gulf of Mexico', 712);</v>
      </c>
    </row>
    <row r="145" spans="1:3" x14ac:dyDescent="0.25">
      <c r="A145">
        <v>636</v>
      </c>
      <c r="B145" t="s">
        <v>978</v>
      </c>
      <c r="C145" t="str">
        <f t="shared" si="2"/>
        <v>INSERT INTO CCD_TGT_SPP_MMPA (TGT_SPP_MMPA_NAME, FINSS_ID) VALUES ('Short-Finned Pilot Whale - Western North Atlantic', 636);</v>
      </c>
    </row>
    <row r="146" spans="1:3" x14ac:dyDescent="0.25">
      <c r="A146">
        <v>667</v>
      </c>
      <c r="B146" t="s">
        <v>979</v>
      </c>
      <c r="C146" t="str">
        <f t="shared" si="2"/>
        <v>INSERT INTO CCD_TGT_SPP_MMPA (TGT_SPP_MMPA_NAME, FINSS_ID) VALUES ('Sowerby''s Beaked Whale - Western North Atlantic', 667);</v>
      </c>
    </row>
    <row r="147" spans="1:3" x14ac:dyDescent="0.25">
      <c r="A147">
        <v>723</v>
      </c>
      <c r="B147" t="s">
        <v>980</v>
      </c>
      <c r="C147" t="str">
        <f t="shared" si="2"/>
        <v>INSERT INTO CCD_TGT_SPP_MMPA (TGT_SPP_MMPA_NAME, FINSS_ID) VALUES ('Sperm Whale - California-Oregon-Washington', 723);</v>
      </c>
    </row>
    <row r="148" spans="1:3" x14ac:dyDescent="0.25">
      <c r="A148">
        <v>648</v>
      </c>
      <c r="B148" t="s">
        <v>981</v>
      </c>
      <c r="C148" t="str">
        <f t="shared" si="2"/>
        <v>INSERT INTO CCD_TGT_SPP_MMPA (TGT_SPP_MMPA_NAME, FINSS_ID) VALUES ('Sperm Whale - Hawaii', 648);</v>
      </c>
    </row>
    <row r="149" spans="1:3" x14ac:dyDescent="0.25">
      <c r="A149">
        <v>724</v>
      </c>
      <c r="B149" t="s">
        <v>982</v>
      </c>
      <c r="C149" t="str">
        <f t="shared" si="2"/>
        <v>INSERT INTO CCD_TGT_SPP_MMPA (TGT_SPP_MMPA_NAME, FINSS_ID) VALUES ('Sperm Whale - North Atlantic', 724);</v>
      </c>
    </row>
    <row r="150" spans="1:3" x14ac:dyDescent="0.25">
      <c r="A150">
        <v>649</v>
      </c>
      <c r="B150" t="s">
        <v>983</v>
      </c>
      <c r="C150" t="str">
        <f t="shared" si="2"/>
        <v>INSERT INTO CCD_TGT_SPP_MMPA (TGT_SPP_MMPA_NAME, FINSS_ID) VALUES ('Sperm Whale - North Pacific', 649);</v>
      </c>
    </row>
    <row r="151" spans="1:3" x14ac:dyDescent="0.25">
      <c r="A151">
        <v>725</v>
      </c>
      <c r="B151" t="s">
        <v>984</v>
      </c>
      <c r="C151" t="str">
        <f t="shared" si="2"/>
        <v>INSERT INTO CCD_TGT_SPP_MMPA (TGT_SPP_MMPA_NAME, FINSS_ID) VALUES ('Sperm Whale - Northern Gulf of Mexico', 725);</v>
      </c>
    </row>
    <row r="152" spans="1:3" x14ac:dyDescent="0.25">
      <c r="A152">
        <v>650</v>
      </c>
      <c r="B152" t="s">
        <v>985</v>
      </c>
      <c r="C152" t="str">
        <f t="shared" si="2"/>
        <v>INSERT INTO CCD_TGT_SPP_MMPA (TGT_SPP_MMPA_NAME, FINSS_ID) VALUES ('Spinner Dolphin - Hawaii', 650);</v>
      </c>
    </row>
    <row r="153" spans="1:3" x14ac:dyDescent="0.25">
      <c r="A153">
        <v>726</v>
      </c>
      <c r="B153" t="s">
        <v>986</v>
      </c>
      <c r="C153" t="str">
        <f t="shared" si="2"/>
        <v>INSERT INTO CCD_TGT_SPP_MMPA (TGT_SPP_MMPA_NAME, FINSS_ID) VALUES ('Spinner Dolphin - Northern Gulf of Mexico', 726);</v>
      </c>
    </row>
    <row r="154" spans="1:3" x14ac:dyDescent="0.25">
      <c r="A154">
        <v>651</v>
      </c>
      <c r="B154" t="s">
        <v>987</v>
      </c>
      <c r="C154" t="str">
        <f t="shared" si="2"/>
        <v>INSERT INTO CCD_TGT_SPP_MMPA (TGT_SPP_MMPA_NAME, FINSS_ID) VALUES ('Spinner Dolphin - Western North Atlantic', 651);</v>
      </c>
    </row>
    <row r="155" spans="1:3" x14ac:dyDescent="0.25">
      <c r="A155">
        <v>654</v>
      </c>
      <c r="B155" t="s">
        <v>988</v>
      </c>
      <c r="C155" t="str">
        <f t="shared" si="2"/>
        <v>INSERT INTO CCD_TGT_SPP_MMPA (TGT_SPP_MMPA_NAME, FINSS_ID) VALUES ('Spotted Seal - Alaska', 654);</v>
      </c>
    </row>
    <row r="156" spans="1:3" x14ac:dyDescent="0.25">
      <c r="A156">
        <v>580</v>
      </c>
      <c r="B156" t="s">
        <v>989</v>
      </c>
      <c r="C156" t="str">
        <f t="shared" si="2"/>
        <v>INSERT INTO CCD_TGT_SPP_MMPA (TGT_SPP_MMPA_NAME, FINSS_ID) VALUES ('Stejneger''s Beaked Whale - Alaska', 580);</v>
      </c>
    </row>
    <row r="157" spans="1:3" x14ac:dyDescent="0.25">
      <c r="A157">
        <v>730</v>
      </c>
      <c r="B157" t="s">
        <v>501</v>
      </c>
      <c r="C157" t="str">
        <f t="shared" si="2"/>
        <v>INSERT INTO CCD_TGT_SPP_MMPA (TGT_SPP_MMPA_NAME, FINSS_ID) VALUES ('Steller Sea Lion - Eastern', 730);</v>
      </c>
    </row>
    <row r="158" spans="1:3" x14ac:dyDescent="0.25">
      <c r="A158">
        <v>655</v>
      </c>
      <c r="B158" t="s">
        <v>502</v>
      </c>
      <c r="C158" t="str">
        <f t="shared" si="2"/>
        <v>INSERT INTO CCD_TGT_SPP_MMPA (TGT_SPP_MMPA_NAME, FINSS_ID) VALUES ('Steller Sea Lion - Western', 655);</v>
      </c>
    </row>
    <row r="159" spans="1:3" x14ac:dyDescent="0.25">
      <c r="A159">
        <v>731</v>
      </c>
      <c r="B159" t="s">
        <v>990</v>
      </c>
      <c r="C159" t="str">
        <f t="shared" si="2"/>
        <v>INSERT INTO CCD_TGT_SPP_MMPA (TGT_SPP_MMPA_NAME, FINSS_ID) VALUES ('Striped Dolphin - California-Oregon-Washington', 731);</v>
      </c>
    </row>
    <row r="160" spans="1:3" x14ac:dyDescent="0.25">
      <c r="A160">
        <v>656</v>
      </c>
      <c r="B160" t="s">
        <v>991</v>
      </c>
      <c r="C160" t="str">
        <f t="shared" si="2"/>
        <v>INSERT INTO CCD_TGT_SPP_MMPA (TGT_SPP_MMPA_NAME, FINSS_ID) VALUES ('Striped Dolphin - Hawaii', 656);</v>
      </c>
    </row>
    <row r="161" spans="1:3" x14ac:dyDescent="0.25">
      <c r="A161">
        <v>732</v>
      </c>
      <c r="B161" t="s">
        <v>992</v>
      </c>
      <c r="C161" t="str">
        <f t="shared" si="2"/>
        <v>INSERT INTO CCD_TGT_SPP_MMPA (TGT_SPP_MMPA_NAME, FINSS_ID) VALUES ('Striped Dolphin - Northern Gulf of Mexico', 732);</v>
      </c>
    </row>
    <row r="162" spans="1:3" x14ac:dyDescent="0.25">
      <c r="A162">
        <v>657</v>
      </c>
      <c r="B162" t="s">
        <v>993</v>
      </c>
      <c r="C162" t="str">
        <f t="shared" si="2"/>
        <v>INSERT INTO CCD_TGT_SPP_MMPA (TGT_SPP_MMPA_NAME, FINSS_ID) VALUES ('Striped Dolphin - Western North Atlantic', 657);</v>
      </c>
    </row>
    <row r="163" spans="1:3" x14ac:dyDescent="0.25">
      <c r="A163">
        <v>668</v>
      </c>
      <c r="B163" t="s">
        <v>994</v>
      </c>
      <c r="C163" t="str">
        <f t="shared" si="2"/>
        <v>INSERT INTO CCD_TGT_SPP_MMPA (TGT_SPP_MMPA_NAME, FINSS_ID) VALUES ('True''s Beaked Whale - Western North Atlantic', 668);</v>
      </c>
    </row>
    <row r="164" spans="1:3" x14ac:dyDescent="0.25">
      <c r="A164">
        <v>733</v>
      </c>
      <c r="B164" t="s">
        <v>995</v>
      </c>
      <c r="C164" t="str">
        <f t="shared" si="2"/>
        <v>INSERT INTO CCD_TGT_SPP_MMPA (TGT_SPP_MMPA_NAME, FINSS_ID) VALUES ('White-Beaked Dolphin - Western North Atlantic', 733);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
  <sheetViews>
    <sheetView topLeftCell="A194" workbookViewId="0">
      <selection activeCell="C2" sqref="C2:C231"/>
    </sheetView>
  </sheetViews>
  <sheetFormatPr defaultRowHeight="15" x14ac:dyDescent="0.25"/>
  <cols>
    <col min="2" max="2" width="69.140625" bestFit="1" customWidth="1"/>
    <col min="3" max="3" width="141.5703125" bestFit="1" customWidth="1"/>
  </cols>
  <sheetData>
    <row r="1" spans="1:3" x14ac:dyDescent="0.25">
      <c r="A1" t="s">
        <v>431</v>
      </c>
      <c r="B1" t="s">
        <v>432</v>
      </c>
      <c r="C1" t="s">
        <v>1714</v>
      </c>
    </row>
    <row r="2" spans="1:3" x14ac:dyDescent="0.25">
      <c r="A2">
        <v>55</v>
      </c>
      <c r="B2" t="s">
        <v>505</v>
      </c>
      <c r="C2" t="str">
        <f>CONCATENATE("INSERT INTO CCD_TGT_SPP_FSSI (TGT_SPP_FSSI_NAME, FINSS_ID) VALUES ('", SUBSTITUTE(B2, "'", "''"), "', ", A2, ");")</f>
        <v>INSERT INTO CCD_TGT_SPP_FSSI (TGT_SPP_FSSI_NAME, FINSS_ID) VALUES ('Acadian redfish - Gulf of Maine / Georges Bank', 55);</v>
      </c>
    </row>
    <row r="3" spans="1:3" x14ac:dyDescent="0.25">
      <c r="A3">
        <v>149</v>
      </c>
      <c r="B3" t="s">
        <v>506</v>
      </c>
      <c r="C3" t="str">
        <f t="shared" ref="C3:C66" si="0">CONCATENATE("INSERT INTO CCD_TGT_SPP_FSSI (TGT_SPP_FSSI_NAME, FINSS_ID) VALUES ('", SUBSTITUTE(B3, "'", "''"), "', ", A3, ");")</f>
        <v>INSERT INTO CCD_TGT_SPP_FSSI (TGT_SPP_FSSI_NAME, FINSS_ID) VALUES ('Alaska plaice - Bering Sea / Aleutian Islands', 149);</v>
      </c>
    </row>
    <row r="4" spans="1:3" x14ac:dyDescent="0.25">
      <c r="A4">
        <v>86</v>
      </c>
      <c r="B4" t="s">
        <v>507</v>
      </c>
      <c r="C4" t="str">
        <f t="shared" si="0"/>
        <v>INSERT INTO CCD_TGT_SPP_FSSI (TGT_SPP_FSSI_NAME, FINSS_ID) VALUES ('Albacore - North Atlantic', 86);</v>
      </c>
    </row>
    <row r="5" spans="1:3" x14ac:dyDescent="0.25">
      <c r="A5">
        <v>87</v>
      </c>
      <c r="B5" t="s">
        <v>508</v>
      </c>
      <c r="C5" t="str">
        <f t="shared" si="0"/>
        <v>INSERT INTO CCD_TGT_SPP_FSSI (TGT_SPP_FSSI_NAME, FINSS_ID) VALUES ('Albacore - North Pacific', 87);</v>
      </c>
    </row>
    <row r="6" spans="1:3" x14ac:dyDescent="0.25">
      <c r="A6">
        <v>88</v>
      </c>
      <c r="B6" t="s">
        <v>509</v>
      </c>
      <c r="C6" t="str">
        <f t="shared" si="0"/>
        <v>INSERT INTO CCD_TGT_SPP_FSSI (TGT_SPP_FSSI_NAME, FINSS_ID) VALUES ('Albacore - South Pacific', 88);</v>
      </c>
    </row>
    <row r="7" spans="1:3" x14ac:dyDescent="0.25">
      <c r="A7">
        <v>184</v>
      </c>
      <c r="B7" t="s">
        <v>510</v>
      </c>
      <c r="C7" t="str">
        <f t="shared" si="0"/>
        <v>INSERT INTO CCD_TGT_SPP_FSSI (TGT_SPP_FSSI_NAME, FINSS_ID) VALUES ('American plaice - Gulf of Maine / Georges Bank', 184);</v>
      </c>
    </row>
    <row r="8" spans="1:3" x14ac:dyDescent="0.25">
      <c r="A8">
        <v>1</v>
      </c>
      <c r="B8" t="s">
        <v>511</v>
      </c>
      <c r="C8" t="str">
        <f t="shared" si="0"/>
        <v>INSERT INTO CCD_TGT_SPP_FSSI (TGT_SPP_FSSI_NAME, FINSS_ID) VALUES ('American Samoa Bottomfish Multi-species Complex', 1);</v>
      </c>
    </row>
    <row r="9" spans="1:3" x14ac:dyDescent="0.25">
      <c r="A9">
        <v>29</v>
      </c>
      <c r="B9" t="s">
        <v>512</v>
      </c>
      <c r="C9" t="str">
        <f t="shared" si="0"/>
        <v>INSERT INTO CCD_TGT_SPP_FSSI (TGT_SPP_FSSI_NAME, FINSS_ID) VALUES ('Arrowtooth flounder - Gulf of Alaska', 29);</v>
      </c>
    </row>
    <row r="10" spans="1:3" x14ac:dyDescent="0.25">
      <c r="A10">
        <v>30</v>
      </c>
      <c r="B10" t="s">
        <v>513</v>
      </c>
      <c r="C10" t="str">
        <f t="shared" si="0"/>
        <v>INSERT INTO CCD_TGT_SPP_FSSI (TGT_SPP_FSSI_NAME, FINSS_ID) VALUES ('Arrowtooth flounder - Pacific Coast', 30);</v>
      </c>
    </row>
    <row r="11" spans="1:3" x14ac:dyDescent="0.25">
      <c r="A11">
        <v>148</v>
      </c>
      <c r="B11" t="s">
        <v>514</v>
      </c>
      <c r="C11" t="str">
        <f t="shared" si="0"/>
        <v>INSERT INTO CCD_TGT_SPP_FSSI (TGT_SPP_FSSI_NAME, FINSS_ID) VALUES ('Atka mackerel - Aleutian Islands', 148);</v>
      </c>
    </row>
    <row r="12" spans="1:3" x14ac:dyDescent="0.25">
      <c r="A12">
        <v>176</v>
      </c>
      <c r="B12" t="s">
        <v>515</v>
      </c>
      <c r="C12" t="str">
        <f t="shared" si="0"/>
        <v>INSERT INTO CCD_TGT_SPP_FSSI (TGT_SPP_FSSI_NAME, FINSS_ID) VALUES ('Atlantic cod - Georges Bank', 176);</v>
      </c>
    </row>
    <row r="13" spans="1:3" x14ac:dyDescent="0.25">
      <c r="A13">
        <v>177</v>
      </c>
      <c r="B13" t="s">
        <v>516</v>
      </c>
      <c r="C13" t="str">
        <f t="shared" si="0"/>
        <v>INSERT INTO CCD_TGT_SPP_FSSI (TGT_SPP_FSSI_NAME, FINSS_ID) VALUES ('Atlantic cod - Gulf of Maine', 177);</v>
      </c>
    </row>
    <row r="14" spans="1:3" x14ac:dyDescent="0.25">
      <c r="A14">
        <v>185</v>
      </c>
      <c r="B14" t="s">
        <v>517</v>
      </c>
      <c r="C14" t="str">
        <f t="shared" si="0"/>
        <v>INSERT INTO CCD_TGT_SPP_FSSI (TGT_SPP_FSSI_NAME, FINSS_ID) VALUES ('Atlantic halibut - Northwestern Atlantic Coast', 185);</v>
      </c>
    </row>
    <row r="15" spans="1:3" x14ac:dyDescent="0.25">
      <c r="A15">
        <v>217</v>
      </c>
      <c r="B15" t="s">
        <v>518</v>
      </c>
      <c r="C15" t="str">
        <f t="shared" si="0"/>
        <v>INSERT INTO CCD_TGT_SPP_FSSI (TGT_SPP_FSSI_NAME, FINSS_ID) VALUES ('Atlantic herring - Northwestern Atlantic Coast', 217);</v>
      </c>
    </row>
    <row r="16" spans="1:3" x14ac:dyDescent="0.25">
      <c r="A16">
        <v>2</v>
      </c>
      <c r="B16" t="s">
        <v>519</v>
      </c>
      <c r="C16" t="str">
        <f t="shared" si="0"/>
        <v>INSERT INTO CCD_TGT_SPP_FSSI (TGT_SPP_FSSI_NAME, FINSS_ID) VALUES ('Atlantic Large Coastal Shark Complex', 2);</v>
      </c>
    </row>
    <row r="17" spans="1:3" x14ac:dyDescent="0.25">
      <c r="A17">
        <v>37</v>
      </c>
      <c r="B17" t="s">
        <v>520</v>
      </c>
      <c r="C17" t="str">
        <f t="shared" si="0"/>
        <v>INSERT INTO CCD_TGT_SPP_FSSI (TGT_SPP_FSSI_NAME, FINSS_ID) VALUES ('Atlantic mackerel - Gulf of Maine / Cape Hatteras', 37);</v>
      </c>
    </row>
    <row r="18" spans="1:3" x14ac:dyDescent="0.25">
      <c r="A18">
        <v>31</v>
      </c>
      <c r="B18" t="s">
        <v>521</v>
      </c>
      <c r="C18" t="str">
        <f t="shared" si="0"/>
        <v>INSERT INTO CCD_TGT_SPP_FSSI (TGT_SPP_FSSI_NAME, FINSS_ID) VALUES ('Atlantic sharpnose shark - Atlantic', 31);</v>
      </c>
    </row>
    <row r="19" spans="1:3" x14ac:dyDescent="0.25">
      <c r="A19">
        <v>3</v>
      </c>
      <c r="B19" t="s">
        <v>522</v>
      </c>
      <c r="C19" t="str">
        <f t="shared" si="0"/>
        <v>INSERT INTO CCD_TGT_SPP_FSSI (TGT_SPP_FSSI_NAME, FINSS_ID) VALUES ('Atlantic Small Coastal Shark Complex', 3);</v>
      </c>
    </row>
    <row r="20" spans="1:3" x14ac:dyDescent="0.25">
      <c r="A20">
        <v>77</v>
      </c>
      <c r="B20" t="s">
        <v>523</v>
      </c>
      <c r="C20" t="str">
        <f t="shared" si="0"/>
        <v>INSERT INTO CCD_TGT_SPP_FSSI (TGT_SPP_FSSI_NAME, FINSS_ID) VALUES ('Atlantic surfclam - Mid-Atlantic Coast', 77);</v>
      </c>
    </row>
    <row r="21" spans="1:3" x14ac:dyDescent="0.25">
      <c r="A21">
        <v>69</v>
      </c>
      <c r="B21" t="s">
        <v>524</v>
      </c>
      <c r="C21" t="str">
        <f t="shared" si="0"/>
        <v>INSERT INTO CCD_TGT_SPP_FSSI (TGT_SPP_FSSI_NAME, FINSS_ID) VALUES ('Bank rockfish - California', 69);</v>
      </c>
    </row>
    <row r="22" spans="1:3" x14ac:dyDescent="0.25">
      <c r="A22">
        <v>222</v>
      </c>
      <c r="B22" t="s">
        <v>525</v>
      </c>
      <c r="C22" t="str">
        <f t="shared" si="0"/>
        <v>INSERT INTO CCD_TGT_SPP_FSSI (TGT_SPP_FSSI_NAME, FINSS_ID) VALUES ('Barndoor skate - Georges Bank / Southern New England', 222);</v>
      </c>
    </row>
    <row r="23" spans="1:3" x14ac:dyDescent="0.25">
      <c r="A23">
        <v>4</v>
      </c>
      <c r="B23" t="s">
        <v>526</v>
      </c>
      <c r="C23" t="str">
        <f t="shared" si="0"/>
        <v>INSERT INTO CCD_TGT_SPP_FSSI (TGT_SPP_FSSI_NAME, FINSS_ID) VALUES ('Bering Sea / Aleutian Islands Arrowtooth Flounder Complex', 4);</v>
      </c>
    </row>
    <row r="24" spans="1:3" x14ac:dyDescent="0.25">
      <c r="A24">
        <v>5</v>
      </c>
      <c r="B24" t="s">
        <v>527</v>
      </c>
      <c r="C24" t="str">
        <f t="shared" si="0"/>
        <v>INSERT INTO CCD_TGT_SPP_FSSI (TGT_SPP_FSSI_NAME, FINSS_ID) VALUES ('Bering Sea / Aleutian Islands Blackspotted and Rougheye Rockfish Complex', 5);</v>
      </c>
    </row>
    <row r="25" spans="1:3" x14ac:dyDescent="0.25">
      <c r="A25">
        <v>6</v>
      </c>
      <c r="B25" t="s">
        <v>528</v>
      </c>
      <c r="C25" t="str">
        <f t="shared" si="0"/>
        <v>INSERT INTO CCD_TGT_SPP_FSSI (TGT_SPP_FSSI_NAME, FINSS_ID) VALUES ('Bering Sea / Aleutian Islands Flathead Sole Complex', 6);</v>
      </c>
    </row>
    <row r="26" spans="1:3" x14ac:dyDescent="0.25">
      <c r="A26">
        <v>7</v>
      </c>
      <c r="B26" t="s">
        <v>529</v>
      </c>
      <c r="C26" t="str">
        <f t="shared" si="0"/>
        <v>INSERT INTO CCD_TGT_SPP_FSSI (TGT_SPP_FSSI_NAME, FINSS_ID) VALUES ('Bering Sea / Aleutian Islands Rock Sole Complex', 7);</v>
      </c>
    </row>
    <row r="27" spans="1:3" x14ac:dyDescent="0.25">
      <c r="A27">
        <v>72</v>
      </c>
      <c r="B27" t="s">
        <v>530</v>
      </c>
      <c r="C27" t="str">
        <f t="shared" si="0"/>
        <v>INSERT INTO CCD_TGT_SPP_FSSI (TGT_SPP_FSSI_NAME, FINSS_ID) VALUES ('Bigeye scad - Hawaiian Archipelago', 72);</v>
      </c>
    </row>
    <row r="28" spans="1:3" x14ac:dyDescent="0.25">
      <c r="A28">
        <v>92</v>
      </c>
      <c r="B28" t="s">
        <v>531</v>
      </c>
      <c r="C28" t="str">
        <f t="shared" si="0"/>
        <v>INSERT INTO CCD_TGT_SPP_FSSI (TGT_SPP_FSSI_NAME, FINSS_ID) VALUES ('Bigeye tuna - Atlantic', 92);</v>
      </c>
    </row>
    <row r="29" spans="1:3" x14ac:dyDescent="0.25">
      <c r="A29">
        <v>93</v>
      </c>
      <c r="B29" t="s">
        <v>532</v>
      </c>
      <c r="C29" t="str">
        <f t="shared" si="0"/>
        <v>INSERT INTO CCD_TGT_SPP_FSSI (TGT_SPP_FSSI_NAME, FINSS_ID) VALUES ('Bigeye tuna - Pacific', 93);</v>
      </c>
    </row>
    <row r="30" spans="1:3" x14ac:dyDescent="0.25">
      <c r="A30">
        <v>126</v>
      </c>
      <c r="B30" t="s">
        <v>533</v>
      </c>
      <c r="C30" t="str">
        <f t="shared" si="0"/>
        <v>INSERT INTO CCD_TGT_SPP_FSSI (TGT_SPP_FSSI_NAME, FINSS_ID) VALUES ('Black grouper - Gulf of Mexico', 126);</v>
      </c>
    </row>
    <row r="31" spans="1:3" x14ac:dyDescent="0.25">
      <c r="A31">
        <v>127</v>
      </c>
      <c r="B31" t="s">
        <v>534</v>
      </c>
      <c r="C31" t="str">
        <f t="shared" si="0"/>
        <v>INSERT INTO CCD_TGT_SPP_FSSI (TGT_SPP_FSSI_NAME, FINSS_ID) VALUES ('Black grouper - Southern Atlantic Coast', 127);</v>
      </c>
    </row>
    <row r="32" spans="1:3" x14ac:dyDescent="0.25">
      <c r="A32">
        <v>60</v>
      </c>
      <c r="B32" t="s">
        <v>535</v>
      </c>
      <c r="C32" t="str">
        <f t="shared" si="0"/>
        <v>INSERT INTO CCD_TGT_SPP_FSSI (TGT_SPP_FSSI_NAME, FINSS_ID) VALUES ('Black rockfish - Northern Pacific Coast', 60);</v>
      </c>
    </row>
    <row r="33" spans="1:3" x14ac:dyDescent="0.25">
      <c r="A33">
        <v>211</v>
      </c>
      <c r="B33" t="s">
        <v>536</v>
      </c>
      <c r="C33" t="str">
        <f t="shared" si="0"/>
        <v>INSERT INTO CCD_TGT_SPP_FSSI (TGT_SPP_FSSI_NAME, FINSS_ID) VALUES ('Black sea bass - Mid-Atlantic Coast', 211);</v>
      </c>
    </row>
    <row r="34" spans="1:3" x14ac:dyDescent="0.25">
      <c r="A34">
        <v>212</v>
      </c>
      <c r="B34" t="s">
        <v>537</v>
      </c>
      <c r="C34" t="str">
        <f t="shared" si="0"/>
        <v>INSERT INTO CCD_TGT_SPP_FSSI (TGT_SPP_FSSI_NAME, FINSS_ID) VALUES ('Black sea bass - Southern Atlantic Coast', 212);</v>
      </c>
    </row>
    <row r="35" spans="1:3" x14ac:dyDescent="0.25">
      <c r="A35">
        <v>61</v>
      </c>
      <c r="B35" t="s">
        <v>538</v>
      </c>
      <c r="C35" t="str">
        <f t="shared" si="0"/>
        <v>INSERT INTO CCD_TGT_SPP_FSSI (TGT_SPP_FSSI_NAME, FINSS_ID) VALUES ('Blackgill rockfish - Southern California', 61);</v>
      </c>
    </row>
    <row r="36" spans="1:3" x14ac:dyDescent="0.25">
      <c r="A36">
        <v>205</v>
      </c>
      <c r="B36" t="s">
        <v>539</v>
      </c>
      <c r="C36" t="str">
        <f t="shared" si="0"/>
        <v>INSERT INTO CCD_TGT_SPP_FSSI (TGT_SPP_FSSI_NAME, FINSS_ID) VALUES ('Blacknose shark - Atlantic', 205);</v>
      </c>
    </row>
    <row r="37" spans="1:3" x14ac:dyDescent="0.25">
      <c r="A37">
        <v>207</v>
      </c>
      <c r="B37" t="s">
        <v>540</v>
      </c>
      <c r="C37" t="str">
        <f t="shared" si="0"/>
        <v>INSERT INTO CCD_TGT_SPP_FSSI (TGT_SPP_FSSI_NAME, FINSS_ID) VALUES ('Blacktip shark - Gulf of Mexico', 207);</v>
      </c>
    </row>
    <row r="38" spans="1:3" x14ac:dyDescent="0.25">
      <c r="A38">
        <v>208</v>
      </c>
      <c r="B38" t="s">
        <v>541</v>
      </c>
      <c r="C38" t="str">
        <f t="shared" si="0"/>
        <v>INSERT INTO CCD_TGT_SPP_FSSI (TGT_SPP_FSSI_NAME, FINSS_ID) VALUES ('Blacktip shark - South Atlantic', 208);</v>
      </c>
    </row>
    <row r="39" spans="1:3" x14ac:dyDescent="0.25">
      <c r="A39">
        <v>141</v>
      </c>
      <c r="B39" t="s">
        <v>542</v>
      </c>
      <c r="C39" t="str">
        <f t="shared" si="0"/>
        <v>INSERT INTO CCD_TGT_SPP_FSSI (TGT_SPP_FSSI_NAME, FINSS_ID) VALUES ('Blue king crab - Pribilof Islands', 141);</v>
      </c>
    </row>
    <row r="40" spans="1:3" x14ac:dyDescent="0.25">
      <c r="A40">
        <v>142</v>
      </c>
      <c r="B40" t="s">
        <v>543</v>
      </c>
      <c r="C40" t="str">
        <f t="shared" si="0"/>
        <v>INSERT INTO CCD_TGT_SPP_FSSI (TGT_SPP_FSSI_NAME, FINSS_ID) VALUES ('Blue king crab - Saint Matthews Island', 142);</v>
      </c>
    </row>
    <row r="41" spans="1:3" x14ac:dyDescent="0.25">
      <c r="A41">
        <v>115</v>
      </c>
      <c r="B41" t="s">
        <v>544</v>
      </c>
      <c r="C41" t="str">
        <f t="shared" si="0"/>
        <v>INSERT INTO CCD_TGT_SPP_FSSI (TGT_SPP_FSSI_NAME, FINSS_ID) VALUES ('Blue marlin - North Atlantic', 115);</v>
      </c>
    </row>
    <row r="42" spans="1:3" x14ac:dyDescent="0.25">
      <c r="A42">
        <v>116</v>
      </c>
      <c r="B42" t="s">
        <v>545</v>
      </c>
      <c r="C42" t="str">
        <f t="shared" si="0"/>
        <v>INSERT INTO CCD_TGT_SPP_FSSI (TGT_SPP_FSSI_NAME, FINSS_ID) VALUES ('Blue marlin - Pacific', 116);</v>
      </c>
    </row>
    <row r="43" spans="1:3" x14ac:dyDescent="0.25">
      <c r="A43">
        <v>63</v>
      </c>
      <c r="B43" t="s">
        <v>546</v>
      </c>
      <c r="C43" t="str">
        <f t="shared" si="0"/>
        <v>INSERT INTO CCD_TGT_SPP_FSSI (TGT_SPP_FSSI_NAME, FINSS_ID) VALUES ('Blue rockfish - California', 63);</v>
      </c>
    </row>
    <row r="44" spans="1:3" x14ac:dyDescent="0.25">
      <c r="A44">
        <v>153</v>
      </c>
      <c r="B44" t="s">
        <v>547</v>
      </c>
      <c r="C44" t="str">
        <f t="shared" si="0"/>
        <v>INSERT INTO CCD_TGT_SPP_FSSI (TGT_SPP_FSSI_NAME, FINSS_ID) VALUES ('Blue shark - Atlantic', 153);</v>
      </c>
    </row>
    <row r="45" spans="1:3" x14ac:dyDescent="0.25">
      <c r="A45">
        <v>154</v>
      </c>
      <c r="B45" t="s">
        <v>548</v>
      </c>
      <c r="C45" t="str">
        <f t="shared" si="0"/>
        <v>INSERT INTO CCD_TGT_SPP_FSSI (TGT_SPP_FSSI_NAME, FINSS_ID) VALUES ('Blue shark - Pacific', 154);</v>
      </c>
    </row>
    <row r="46" spans="1:3" x14ac:dyDescent="0.25">
      <c r="A46">
        <v>95</v>
      </c>
      <c r="B46" t="s">
        <v>549</v>
      </c>
      <c r="C46" t="str">
        <f t="shared" si="0"/>
        <v>INSERT INTO CCD_TGT_SPP_FSSI (TGT_SPP_FSSI_NAME, FINSS_ID) VALUES ('Bluefin tuna - Western Atlantic', 95);</v>
      </c>
    </row>
    <row r="47" spans="1:3" x14ac:dyDescent="0.25">
      <c r="A47">
        <v>152</v>
      </c>
      <c r="B47" t="s">
        <v>550</v>
      </c>
      <c r="C47" t="str">
        <f t="shared" si="0"/>
        <v>INSERT INTO CCD_TGT_SPP_FSSI (TGT_SPP_FSSI_NAME, FINSS_ID) VALUES ('Bluefish - Atlantic Coast', 152);</v>
      </c>
    </row>
    <row r="48" spans="1:3" x14ac:dyDescent="0.25">
      <c r="A48">
        <v>64</v>
      </c>
      <c r="B48" t="s">
        <v>551</v>
      </c>
      <c r="C48" t="str">
        <f t="shared" si="0"/>
        <v>INSERT INTO CCD_TGT_SPP_FSSI (TGT_SPP_FSSI_NAME, FINSS_ID) VALUES ('Bocaccio - Southern Pacific Coast', 64);</v>
      </c>
    </row>
    <row r="49" spans="1:3" x14ac:dyDescent="0.25">
      <c r="A49">
        <v>76</v>
      </c>
      <c r="B49" t="s">
        <v>552</v>
      </c>
      <c r="C49" t="str">
        <f t="shared" si="0"/>
        <v>INSERT INTO CCD_TGT_SPP_FSSI (TGT_SPP_FSSI_NAME, FINSS_ID) VALUES ('Bonnethead - Atlantic', 76);</v>
      </c>
    </row>
    <row r="50" spans="1:3" x14ac:dyDescent="0.25">
      <c r="A50">
        <v>75</v>
      </c>
      <c r="B50" t="s">
        <v>553</v>
      </c>
      <c r="C50" t="str">
        <f t="shared" si="0"/>
        <v>INSERT INTO CCD_TGT_SPP_FSSI (TGT_SPP_FSSI_NAME, FINSS_ID) VALUES ('Brown rock shrimp - Southern Atlantic Coast', 75);</v>
      </c>
    </row>
    <row r="51" spans="1:3" x14ac:dyDescent="0.25">
      <c r="A51">
        <v>50</v>
      </c>
      <c r="B51" t="s">
        <v>554</v>
      </c>
      <c r="C51" t="str">
        <f t="shared" si="0"/>
        <v>INSERT INTO CCD_TGT_SPP_FSSI (TGT_SPP_FSSI_NAME, FINSS_ID) VALUES ('Brown rockfish - Pacific Coast', 50);</v>
      </c>
    </row>
    <row r="52" spans="1:3" x14ac:dyDescent="0.25">
      <c r="A52">
        <v>169</v>
      </c>
      <c r="B52" t="s">
        <v>555</v>
      </c>
      <c r="C52" t="str">
        <f t="shared" si="0"/>
        <v>INSERT INTO CCD_TGT_SPP_FSSI (TGT_SPP_FSSI_NAME, FINSS_ID) VALUES ('Brown shrimp - Gulf of Mexico', 169);</v>
      </c>
    </row>
    <row r="53" spans="1:3" x14ac:dyDescent="0.25">
      <c r="A53">
        <v>170</v>
      </c>
      <c r="B53" t="s">
        <v>556</v>
      </c>
      <c r="C53" t="str">
        <f t="shared" si="0"/>
        <v>INSERT INTO CCD_TGT_SPP_FSSI (TGT_SPP_FSSI_NAME, FINSS_ID) VALUES ('Brown shrimp - Southern Atlantic Coast', 170);</v>
      </c>
    </row>
    <row r="54" spans="1:3" x14ac:dyDescent="0.25">
      <c r="A54">
        <v>144</v>
      </c>
      <c r="B54" t="s">
        <v>557</v>
      </c>
      <c r="C54" t="str">
        <f t="shared" si="0"/>
        <v>INSERT INTO CCD_TGT_SPP_FSSI (TGT_SPP_FSSI_NAME, FINSS_ID) VALUES ('Butterfish - Gulf of Maine / Cape Hatteras', 144);</v>
      </c>
    </row>
    <row r="55" spans="1:3" x14ac:dyDescent="0.25">
      <c r="A55">
        <v>45</v>
      </c>
      <c r="B55" t="s">
        <v>558</v>
      </c>
      <c r="C55" t="str">
        <f t="shared" si="0"/>
        <v>INSERT INTO CCD_TGT_SPP_FSSI (TGT_SPP_FSSI_NAME, FINSS_ID) VALUES ('Cabezon - California', 45);</v>
      </c>
    </row>
    <row r="56" spans="1:3" x14ac:dyDescent="0.25">
      <c r="A56">
        <v>44</v>
      </c>
      <c r="B56" t="s">
        <v>559</v>
      </c>
      <c r="C56" t="str">
        <f t="shared" si="0"/>
        <v>INSERT INTO CCD_TGT_SPP_FSSI (TGT_SPP_FSSI_NAME, FINSS_ID) VALUES ('California scorpionfish - Southern California', 44);</v>
      </c>
    </row>
    <row r="57" spans="1:3" x14ac:dyDescent="0.25">
      <c r="A57">
        <v>65</v>
      </c>
      <c r="B57" t="s">
        <v>560</v>
      </c>
      <c r="C57" t="str">
        <f t="shared" si="0"/>
        <v>INSERT INTO CCD_TGT_SPP_FSSI (TGT_SPP_FSSI_NAME, FINSS_ID) VALUES ('Canary rockfish - Pacific Coast', 65);</v>
      </c>
    </row>
    <row r="58" spans="1:3" x14ac:dyDescent="0.25">
      <c r="A58">
        <v>8</v>
      </c>
      <c r="B58" t="s">
        <v>561</v>
      </c>
      <c r="C58" t="str">
        <f t="shared" si="0"/>
        <v>INSERT INTO CCD_TGT_SPP_FSSI (TGT_SPP_FSSI_NAME, FINSS_ID) VALUES ('Caribbean Grouper Unit 1', 8);</v>
      </c>
    </row>
    <row r="59" spans="1:3" x14ac:dyDescent="0.25">
      <c r="A59">
        <v>9</v>
      </c>
      <c r="B59" t="s">
        <v>562</v>
      </c>
      <c r="C59" t="str">
        <f t="shared" si="0"/>
        <v>INSERT INTO CCD_TGT_SPP_FSSI (TGT_SPP_FSSI_NAME, FINSS_ID) VALUES ('Caribbean Grouper Unit 2', 9);</v>
      </c>
    </row>
    <row r="60" spans="1:3" x14ac:dyDescent="0.25">
      <c r="A60">
        <v>10</v>
      </c>
      <c r="B60" t="s">
        <v>563</v>
      </c>
      <c r="C60" t="str">
        <f t="shared" si="0"/>
        <v>INSERT INTO CCD_TGT_SPP_FSSI (TGT_SPP_FSSI_NAME, FINSS_ID) VALUES ('Caribbean Grouper Unit 4', 10);</v>
      </c>
    </row>
    <row r="61" spans="1:3" x14ac:dyDescent="0.25">
      <c r="A61">
        <v>11</v>
      </c>
      <c r="B61" t="s">
        <v>564</v>
      </c>
      <c r="C61" t="str">
        <f t="shared" si="0"/>
        <v>INSERT INTO CCD_TGT_SPP_FSSI (TGT_SPP_FSSI_NAME, FINSS_ID) VALUES ('Caribbean Snapper Unit 1', 11);</v>
      </c>
    </row>
    <row r="62" spans="1:3" x14ac:dyDescent="0.25">
      <c r="A62">
        <v>12</v>
      </c>
      <c r="B62" t="s">
        <v>565</v>
      </c>
      <c r="C62" t="str">
        <f t="shared" si="0"/>
        <v>INSERT INTO CCD_TGT_SPP_FSSI (TGT_SPP_FSSI_NAME, FINSS_ID) VALUES ('Caribbean Snapper Unit 3', 12);</v>
      </c>
    </row>
    <row r="63" spans="1:3" x14ac:dyDescent="0.25">
      <c r="A63">
        <v>13</v>
      </c>
      <c r="B63" t="s">
        <v>566</v>
      </c>
      <c r="C63" t="str">
        <f t="shared" si="0"/>
        <v>INSERT INTO CCD_TGT_SPP_FSSI (TGT_SPP_FSSI_NAME, FINSS_ID) VALUES ('Caribbean Snapper Unit 4', 13);</v>
      </c>
    </row>
    <row r="64" spans="1:3" x14ac:dyDescent="0.25">
      <c r="A64">
        <v>134</v>
      </c>
      <c r="B64" t="s">
        <v>567</v>
      </c>
      <c r="C64" t="str">
        <f t="shared" si="0"/>
        <v>INSERT INTO CCD_TGT_SPP_FSSI (TGT_SPP_FSSI_NAME, FINSS_ID) VALUES ('Caribbean spiny lobster - Caribbean', 134);</v>
      </c>
    </row>
    <row r="65" spans="1:3" x14ac:dyDescent="0.25">
      <c r="A65">
        <v>135</v>
      </c>
      <c r="B65" t="s">
        <v>568</v>
      </c>
      <c r="C65" t="str">
        <f t="shared" si="0"/>
        <v>INSERT INTO CCD_TGT_SPP_FSSI (TGT_SPP_FSSI_NAME, FINSS_ID) VALUES ('Caribbean spiny lobster - Southern Atlantic Coast / Gulf of Mexico', 135);</v>
      </c>
    </row>
    <row r="66" spans="1:3" x14ac:dyDescent="0.25">
      <c r="A66">
        <v>57</v>
      </c>
      <c r="B66" t="s">
        <v>569</v>
      </c>
      <c r="C66" t="str">
        <f t="shared" si="0"/>
        <v>INSERT INTO CCD_TGT_SPP_FSSI (TGT_SPP_FSSI_NAME, FINSS_ID) VALUES ('Chilipepper - Southern Pacific Coast', 57);</v>
      </c>
    </row>
    <row r="67" spans="1:3" x14ac:dyDescent="0.25">
      <c r="A67">
        <v>160</v>
      </c>
      <c r="B67" t="s">
        <v>570</v>
      </c>
      <c r="C67" t="str">
        <f t="shared" ref="C67:C130" si="1">CONCATENATE("INSERT INTO CCD_TGT_SPP_FSSI (TGT_SPP_FSSI_NAME, FINSS_ID) VALUES ('", SUBSTITUTE(B67, "'", "''"), "', ", A67, ");")</f>
        <v>INSERT INTO CCD_TGT_SPP_FSSI (TGT_SPP_FSSI_NAME, FINSS_ID) VALUES ('Clearnose skate - Southern New England / Mid-Atlantic', 160);</v>
      </c>
    </row>
    <row r="68" spans="1:3" x14ac:dyDescent="0.25">
      <c r="A68">
        <v>159</v>
      </c>
      <c r="B68" t="s">
        <v>571</v>
      </c>
      <c r="C68" t="str">
        <f t="shared" si="1"/>
        <v>INSERT INTO CCD_TGT_SPP_FSSI (TGT_SPP_FSSI_NAME, FINSS_ID) VALUES ('Cobia - Gulf of Mexico', 159);</v>
      </c>
    </row>
    <row r="69" spans="1:3" x14ac:dyDescent="0.25">
      <c r="A69">
        <v>59</v>
      </c>
      <c r="B69" t="s">
        <v>572</v>
      </c>
      <c r="C69" t="str">
        <f t="shared" si="1"/>
        <v>INSERT INTO CCD_TGT_SPP_FSSI (TGT_SPP_FSSI_NAME, FINSS_ID) VALUES ('Cowcod - Southern California', 59);</v>
      </c>
    </row>
    <row r="70" spans="1:3" x14ac:dyDescent="0.25">
      <c r="A70">
        <v>52</v>
      </c>
      <c r="B70" t="s">
        <v>573</v>
      </c>
      <c r="C70" t="str">
        <f t="shared" si="1"/>
        <v>INSERT INTO CCD_TGT_SPP_FSSI (TGT_SPP_FSSI_NAME, FINSS_ID) VALUES ('Darkblotched rockfish - Pacific Coast', 52);</v>
      </c>
    </row>
    <row r="71" spans="1:3" x14ac:dyDescent="0.25">
      <c r="A71">
        <v>218</v>
      </c>
      <c r="B71" t="s">
        <v>574</v>
      </c>
      <c r="C71" t="str">
        <f t="shared" si="1"/>
        <v>INSERT INTO CCD_TGT_SPP_FSSI (TGT_SPP_FSSI_NAME, FINSS_ID) VALUES ('Dolphinfish - Pacific', 218);</v>
      </c>
    </row>
    <row r="72" spans="1:3" x14ac:dyDescent="0.25">
      <c r="A72">
        <v>219</v>
      </c>
      <c r="B72" t="s">
        <v>575</v>
      </c>
      <c r="C72" t="str">
        <f t="shared" si="1"/>
        <v>INSERT INTO CCD_TGT_SPP_FSSI (TGT_SPP_FSSI_NAME, FINSS_ID) VALUES ('Dolphinfish - Southern Atlantic Coast / Gulf of Mexico', 219);</v>
      </c>
    </row>
    <row r="73" spans="1:3" x14ac:dyDescent="0.25">
      <c r="A73">
        <v>125</v>
      </c>
      <c r="B73" t="s">
        <v>576</v>
      </c>
      <c r="C73" t="str">
        <f t="shared" si="1"/>
        <v>INSERT INTO CCD_TGT_SPP_FSSI (TGT_SPP_FSSI_NAME, FINSS_ID) VALUES ('Dover sole - Pacific Coast', 125);</v>
      </c>
    </row>
    <row r="74" spans="1:3" x14ac:dyDescent="0.25">
      <c r="A74">
        <v>209</v>
      </c>
      <c r="B74" t="s">
        <v>577</v>
      </c>
      <c r="C74" t="str">
        <f t="shared" si="1"/>
        <v>INSERT INTO CCD_TGT_SPP_FSSI (TGT_SPP_FSSI_NAME, FINSS_ID) VALUES ('Dusky shark - Atlantic', 209);</v>
      </c>
    </row>
    <row r="75" spans="1:3" x14ac:dyDescent="0.25">
      <c r="A75">
        <v>143</v>
      </c>
      <c r="B75" t="s">
        <v>578</v>
      </c>
      <c r="C75" t="str">
        <f t="shared" si="1"/>
        <v>INSERT INTO CCD_TGT_SPP_FSSI (TGT_SPP_FSSI_NAME, FINSS_ID) VALUES ('English sole - Pacific Coast', 143);</v>
      </c>
    </row>
    <row r="76" spans="1:3" x14ac:dyDescent="0.25">
      <c r="A76">
        <v>206</v>
      </c>
      <c r="B76" t="s">
        <v>579</v>
      </c>
      <c r="C76" t="str">
        <f t="shared" si="1"/>
        <v>INSERT INTO CCD_TGT_SPP_FSSI (TGT_SPP_FSSI_NAME, FINSS_ID) VALUES ('Finetooth shark - Atlantic', 206);</v>
      </c>
    </row>
    <row r="77" spans="1:3" x14ac:dyDescent="0.25">
      <c r="A77">
        <v>183</v>
      </c>
      <c r="B77" t="s">
        <v>580</v>
      </c>
      <c r="C77" t="str">
        <f t="shared" si="1"/>
        <v>INSERT INTO CCD_TGT_SPP_FSSI (TGT_SPP_FSSI_NAME, FINSS_ID) VALUES ('Flathead sole - Gulf of Alaska', 183);</v>
      </c>
    </row>
    <row r="78" spans="1:3" x14ac:dyDescent="0.25">
      <c r="A78">
        <v>128</v>
      </c>
      <c r="B78" t="s">
        <v>581</v>
      </c>
      <c r="C78" t="str">
        <f t="shared" si="1"/>
        <v>INSERT INTO CCD_TGT_SPP_FSSI (TGT_SPP_FSSI_NAME, FINSS_ID) VALUES ('Gag - Gulf of Mexico', 128);</v>
      </c>
    </row>
    <row r="79" spans="1:3" x14ac:dyDescent="0.25">
      <c r="A79">
        <v>129</v>
      </c>
      <c r="B79" t="s">
        <v>582</v>
      </c>
      <c r="C79" t="str">
        <f t="shared" si="1"/>
        <v>INSERT INTO CCD_TGT_SPP_FSSI (TGT_SPP_FSSI_NAME, FINSS_ID) VALUES ('Gag - Southern Atlantic Coast', 129);</v>
      </c>
    </row>
    <row r="80" spans="1:3" x14ac:dyDescent="0.25">
      <c r="A80">
        <v>104</v>
      </c>
      <c r="B80" t="s">
        <v>583</v>
      </c>
      <c r="C80" t="str">
        <f t="shared" si="1"/>
        <v>INSERT INTO CCD_TGT_SPP_FSSI (TGT_SPP_FSSI_NAME, FINSS_ID) VALUES ('Golden king crab - Aleutian Islands', 104);</v>
      </c>
    </row>
    <row r="81" spans="1:3" x14ac:dyDescent="0.25">
      <c r="A81">
        <v>228</v>
      </c>
      <c r="B81" t="s">
        <v>584</v>
      </c>
      <c r="C81" t="str">
        <f t="shared" si="1"/>
        <v>INSERT INTO CCD_TGT_SPP_FSSI (TGT_SPP_FSSI_NAME, FINSS_ID) VALUES ('Goliath grouper - Southern Atlantic Coast / Gulf of Mexico', 228);</v>
      </c>
    </row>
    <row r="82" spans="1:3" x14ac:dyDescent="0.25">
      <c r="A82">
        <v>109</v>
      </c>
      <c r="B82" t="s">
        <v>585</v>
      </c>
      <c r="C82" t="str">
        <f t="shared" si="1"/>
        <v>INSERT INTO CCD_TGT_SPP_FSSI (TGT_SPP_FSSI_NAME, FINSS_ID) VALUES ('Goosefish - Gulf of Maine / Northern Georges Bank', 109);</v>
      </c>
    </row>
    <row r="83" spans="1:3" x14ac:dyDescent="0.25">
      <c r="A83">
        <v>110</v>
      </c>
      <c r="B83" t="s">
        <v>586</v>
      </c>
      <c r="C83" t="str">
        <f t="shared" si="1"/>
        <v>INSERT INTO CCD_TGT_SPP_FSSI (TGT_SPP_FSSI_NAME, FINSS_ID) VALUES ('Goosefish - Southern Georges Bank / Mid-Atlantic', 110);</v>
      </c>
    </row>
    <row r="84" spans="1:3" x14ac:dyDescent="0.25">
      <c r="A84">
        <v>51</v>
      </c>
      <c r="B84" t="s">
        <v>587</v>
      </c>
      <c r="C84" t="str">
        <f t="shared" si="1"/>
        <v>INSERT INTO CCD_TGT_SPP_FSSI (TGT_SPP_FSSI_NAME, FINSS_ID) VALUES ('Gopher rockfish - Northern California', 51);</v>
      </c>
    </row>
    <row r="85" spans="1:3" x14ac:dyDescent="0.25">
      <c r="A85">
        <v>203</v>
      </c>
      <c r="B85" t="s">
        <v>588</v>
      </c>
      <c r="C85" t="str">
        <f t="shared" si="1"/>
        <v>INSERT INTO CCD_TGT_SPP_FSSI (TGT_SPP_FSSI_NAME, FINSS_ID) VALUES ('Gray triggerfish - Gulf of Mexico', 203);</v>
      </c>
    </row>
    <row r="86" spans="1:3" x14ac:dyDescent="0.25">
      <c r="A86">
        <v>204</v>
      </c>
      <c r="B86" t="s">
        <v>589</v>
      </c>
      <c r="C86" t="str">
        <f t="shared" si="1"/>
        <v>INSERT INTO CCD_TGT_SPP_FSSI (TGT_SPP_FSSI_NAME, FINSS_ID) VALUES ('Gray triggerfish - Southern Atlantic Coast', 204);</v>
      </c>
    </row>
    <row r="87" spans="1:3" x14ac:dyDescent="0.25">
      <c r="A87">
        <v>73</v>
      </c>
      <c r="B87" t="s">
        <v>590</v>
      </c>
      <c r="C87" t="str">
        <f t="shared" si="1"/>
        <v>INSERT INTO CCD_TGT_SPP_FSSI (TGT_SPP_FSSI_NAME, FINSS_ID) VALUES ('Greater amberjack - Gulf of Mexico', 73);</v>
      </c>
    </row>
    <row r="88" spans="1:3" x14ac:dyDescent="0.25">
      <c r="A88">
        <v>74</v>
      </c>
      <c r="B88" t="s">
        <v>591</v>
      </c>
      <c r="C88" t="str">
        <f t="shared" si="1"/>
        <v>INSERT INTO CCD_TGT_SPP_FSSI (TGT_SPP_FSSI_NAME, FINSS_ID) VALUES ('Greater amberjack - Southern Atlantic Coast', 74);</v>
      </c>
    </row>
    <row r="89" spans="1:3" x14ac:dyDescent="0.25">
      <c r="A89">
        <v>162</v>
      </c>
      <c r="B89" t="s">
        <v>592</v>
      </c>
      <c r="C89" t="str">
        <f t="shared" si="1"/>
        <v>INSERT INTO CCD_TGT_SPP_FSSI (TGT_SPP_FSSI_NAME, FINSS_ID) VALUES ('Greenland halibut - Bering Sea / Aleutian Islands', 162);</v>
      </c>
    </row>
    <row r="90" spans="1:3" x14ac:dyDescent="0.25">
      <c r="A90">
        <v>14</v>
      </c>
      <c r="B90" t="s">
        <v>593</v>
      </c>
      <c r="C90" t="str">
        <f t="shared" si="1"/>
        <v>INSERT INTO CCD_TGT_SPP_FSSI (TGT_SPP_FSSI_NAME, FINSS_ID) VALUES ('Guam Bottomfish Multi-species Complex', 14);</v>
      </c>
    </row>
    <row r="91" spans="1:3" x14ac:dyDescent="0.25">
      <c r="A91">
        <v>15</v>
      </c>
      <c r="B91" t="s">
        <v>594</v>
      </c>
      <c r="C91" t="str">
        <f t="shared" si="1"/>
        <v>INSERT INTO CCD_TGT_SPP_FSSI (TGT_SPP_FSSI_NAME, FINSS_ID) VALUES ('Gulf of Alaska Blackspotted and Rougheye Rockfish Complex', 15);</v>
      </c>
    </row>
    <row r="92" spans="1:3" x14ac:dyDescent="0.25">
      <c r="A92">
        <v>16</v>
      </c>
      <c r="B92" t="s">
        <v>595</v>
      </c>
      <c r="C92" t="str">
        <f t="shared" si="1"/>
        <v>INSERT INTO CCD_TGT_SPP_FSSI (TGT_SPP_FSSI_NAME, FINSS_ID) VALUES ('Gulf of Alaska Deepwater Flatfish Complex', 16);</v>
      </c>
    </row>
    <row r="93" spans="1:3" x14ac:dyDescent="0.25">
      <c r="A93">
        <v>17</v>
      </c>
      <c r="B93" t="s">
        <v>596</v>
      </c>
      <c r="C93" t="str">
        <f t="shared" si="1"/>
        <v>INSERT INTO CCD_TGT_SPP_FSSI (TGT_SPP_FSSI_NAME, FINSS_ID) VALUES ('Gulf of Alaska Demersal Shelf Rockfish Complex', 17);</v>
      </c>
    </row>
    <row r="94" spans="1:3" x14ac:dyDescent="0.25">
      <c r="A94">
        <v>18</v>
      </c>
      <c r="B94" t="s">
        <v>597</v>
      </c>
      <c r="C94" t="str">
        <f t="shared" si="1"/>
        <v>INSERT INTO CCD_TGT_SPP_FSSI (TGT_SPP_FSSI_NAME, FINSS_ID) VALUES ('Gulf of Alaska Pelagic Shelf Rockfish Complex', 18);</v>
      </c>
    </row>
    <row r="95" spans="1:3" x14ac:dyDescent="0.25">
      <c r="A95">
        <v>19</v>
      </c>
      <c r="B95" t="s">
        <v>598</v>
      </c>
      <c r="C95" t="str">
        <f t="shared" si="1"/>
        <v>INSERT INTO CCD_TGT_SPP_FSSI (TGT_SPP_FSSI_NAME, FINSS_ID) VALUES ('Gulf of Alaska Thornyhead Rockfish Complex', 19);</v>
      </c>
    </row>
    <row r="96" spans="1:3" x14ac:dyDescent="0.25">
      <c r="A96">
        <v>118</v>
      </c>
      <c r="B96" t="s">
        <v>599</v>
      </c>
      <c r="C96" t="str">
        <f t="shared" si="1"/>
        <v>INSERT INTO CCD_TGT_SPP_FSSI (TGT_SPP_FSSI_NAME, FINSS_ID) VALUES ('Haddock - Georges Bank', 118);</v>
      </c>
    </row>
    <row r="97" spans="1:3" x14ac:dyDescent="0.25">
      <c r="A97">
        <v>119</v>
      </c>
      <c r="B97" t="s">
        <v>600</v>
      </c>
      <c r="C97" t="str">
        <f t="shared" si="1"/>
        <v>INSERT INTO CCD_TGT_SPP_FSSI (TGT_SPP_FSSI_NAME, FINSS_ID) VALUES ('Haddock - Gulf of Maine', 119);</v>
      </c>
    </row>
    <row r="98" spans="1:3" x14ac:dyDescent="0.25">
      <c r="A98">
        <v>20</v>
      </c>
      <c r="B98" t="s">
        <v>601</v>
      </c>
      <c r="C98" t="str">
        <f t="shared" si="1"/>
        <v>INSERT INTO CCD_TGT_SPP_FSSI (TGT_SPP_FSSI_NAME, FINSS_ID) VALUES ('Hancock Seamount Groundfish Complex', 20);</v>
      </c>
    </row>
    <row r="99" spans="1:3" x14ac:dyDescent="0.25">
      <c r="A99">
        <v>21</v>
      </c>
      <c r="B99" t="s">
        <v>602</v>
      </c>
      <c r="C99" t="str">
        <f t="shared" si="1"/>
        <v>INSERT INTO CCD_TGT_SPP_FSSI (TGT_SPP_FSSI_NAME, FINSS_ID) VALUES ('Hawaiian Archipelago Bottomfish Multi-species Complex', 21);</v>
      </c>
    </row>
    <row r="100" spans="1:3" x14ac:dyDescent="0.25">
      <c r="A100">
        <v>22</v>
      </c>
      <c r="B100" t="s">
        <v>603</v>
      </c>
      <c r="C100" t="str">
        <f t="shared" si="1"/>
        <v>INSERT INTO CCD_TGT_SPP_FSSI (TGT_SPP_FSSI_NAME, FINSS_ID) VALUES ('Hawaiian Archipelago Coral Reef Ecosystem Multi-species Complex', 22);</v>
      </c>
    </row>
    <row r="101" spans="1:3" x14ac:dyDescent="0.25">
      <c r="A101">
        <v>194</v>
      </c>
      <c r="B101" t="s">
        <v>604</v>
      </c>
      <c r="C101" t="str">
        <f t="shared" si="1"/>
        <v>INSERT INTO CCD_TGT_SPP_FSSI (TGT_SPP_FSSI_NAME, FINSS_ID) VALUES ('Hogfish - Gulf of Mexico', 194);</v>
      </c>
    </row>
    <row r="102" spans="1:3" x14ac:dyDescent="0.25">
      <c r="A102">
        <v>195</v>
      </c>
      <c r="B102" t="s">
        <v>605</v>
      </c>
      <c r="C102" t="str">
        <f t="shared" si="1"/>
        <v>INSERT INTO CCD_TGT_SPP_FSSI (TGT_SPP_FSSI_NAME, FINSS_ID) VALUES ('Hogfish - Southern Atlantic Coast', 195);</v>
      </c>
    </row>
    <row r="103" spans="1:3" x14ac:dyDescent="0.25">
      <c r="A103">
        <v>96</v>
      </c>
      <c r="B103" t="s">
        <v>606</v>
      </c>
      <c r="C103" t="str">
        <f t="shared" si="1"/>
        <v>INSERT INTO CCD_TGT_SPP_FSSI (TGT_SPP_FSSI_NAME, FINSS_ID) VALUES ('Jack mackerel - Pacific Coast', 96);</v>
      </c>
    </row>
    <row r="104" spans="1:3" x14ac:dyDescent="0.25">
      <c r="A104">
        <v>167</v>
      </c>
      <c r="B104" t="s">
        <v>607</v>
      </c>
      <c r="C104" t="str">
        <f t="shared" si="1"/>
        <v>INSERT INTO CCD_TGT_SPP_FSSI (TGT_SPP_FSSI_NAME, FINSS_ID) VALUES ('Kawakawa - Tropical Pacific', 167);</v>
      </c>
    </row>
    <row r="105" spans="1:3" x14ac:dyDescent="0.25">
      <c r="A105">
        <v>182</v>
      </c>
      <c r="B105" t="s">
        <v>608</v>
      </c>
      <c r="C105" t="str">
        <f t="shared" si="1"/>
        <v>INSERT INTO CCD_TGT_SPP_FSSI (TGT_SPP_FSSI_NAME, FINSS_ID) VALUES ('Kelp greenling - Oregon', 182);</v>
      </c>
    </row>
    <row r="106" spans="1:3" x14ac:dyDescent="0.25">
      <c r="A106">
        <v>38</v>
      </c>
      <c r="B106" t="s">
        <v>609</v>
      </c>
      <c r="C106" t="str">
        <f t="shared" si="1"/>
        <v>INSERT INTO CCD_TGT_SPP_FSSI (TGT_SPP_FSSI_NAME, FINSS_ID) VALUES ('King mackerel - Gulf of Mexico', 38);</v>
      </c>
    </row>
    <row r="107" spans="1:3" x14ac:dyDescent="0.25">
      <c r="A107">
        <v>39</v>
      </c>
      <c r="B107" t="s">
        <v>610</v>
      </c>
      <c r="C107" t="str">
        <f t="shared" si="1"/>
        <v>INSERT INTO CCD_TGT_SPP_FSSI (TGT_SPP_FSSI_NAME, FINSS_ID) VALUES ('King mackerel - Southern Atlantic Coast', 39);</v>
      </c>
    </row>
    <row r="108" spans="1:3" x14ac:dyDescent="0.25">
      <c r="A108">
        <v>132</v>
      </c>
      <c r="B108" t="s">
        <v>611</v>
      </c>
      <c r="C108" t="str">
        <f t="shared" si="1"/>
        <v>INSERT INTO CCD_TGT_SPP_FSSI (TGT_SPP_FSSI_NAME, FINSS_ID) VALUES ('Lingcod - Pacific Coast', 132);</v>
      </c>
    </row>
    <row r="109" spans="1:3" x14ac:dyDescent="0.25">
      <c r="A109">
        <v>97</v>
      </c>
      <c r="B109" t="s">
        <v>612</v>
      </c>
      <c r="C109" t="str">
        <f t="shared" si="1"/>
        <v>INSERT INTO CCD_TGT_SPP_FSSI (TGT_SPP_FSSI_NAME, FINSS_ID) VALUES ('Little skate - Georges Bank / Southern New England', 97);</v>
      </c>
    </row>
    <row r="110" spans="1:3" x14ac:dyDescent="0.25">
      <c r="A110">
        <v>168</v>
      </c>
      <c r="B110" t="s">
        <v>613</v>
      </c>
      <c r="C110" t="str">
        <f t="shared" si="1"/>
        <v>INSERT INTO CCD_TGT_SPP_FSSI (TGT_SPP_FSSI_NAME, FINSS_ID) VALUES ('Little tunny - Gulf of Mexico', 168);</v>
      </c>
    </row>
    <row r="111" spans="1:3" x14ac:dyDescent="0.25">
      <c r="A111">
        <v>108</v>
      </c>
      <c r="B111" t="s">
        <v>614</v>
      </c>
      <c r="C111" t="str">
        <f t="shared" si="1"/>
        <v>INSERT INTO CCD_TGT_SPP_FSSI (TGT_SPP_FSSI_NAME, FINSS_ID) VALUES ('Longfin inshore squid - Georges Bank / Cape Hatteras', 108);</v>
      </c>
    </row>
    <row r="112" spans="1:3" x14ac:dyDescent="0.25">
      <c r="A112">
        <v>161</v>
      </c>
      <c r="B112" t="s">
        <v>615</v>
      </c>
      <c r="C112" t="str">
        <f t="shared" si="1"/>
        <v>INSERT INTO CCD_TGT_SPP_FSSI (TGT_SPP_FSSI_NAME, FINSS_ID) VALUES ('Longnose skate - Pacific Coast', 161);</v>
      </c>
    </row>
    <row r="113" spans="1:3" x14ac:dyDescent="0.25">
      <c r="A113">
        <v>71</v>
      </c>
      <c r="B113" t="s">
        <v>616</v>
      </c>
      <c r="C113" t="str">
        <f t="shared" si="1"/>
        <v>INSERT INTO CCD_TGT_SPP_FSSI (TGT_SPP_FSSI_NAME, FINSS_ID) VALUES ('Longspine thornyhead - Pacific Coast', 71);</v>
      </c>
    </row>
    <row r="114" spans="1:3" x14ac:dyDescent="0.25">
      <c r="A114">
        <v>221</v>
      </c>
      <c r="B114" t="s">
        <v>617</v>
      </c>
      <c r="C114" t="str">
        <f t="shared" si="1"/>
        <v>INSERT INTO CCD_TGT_SPP_FSSI (TGT_SPP_FSSI_NAME, FINSS_ID) VALUES ('Mackerel scad - Hawaiian Archipelago', 221);</v>
      </c>
    </row>
    <row r="115" spans="1:3" x14ac:dyDescent="0.25">
      <c r="A115">
        <v>166</v>
      </c>
      <c r="B115" t="s">
        <v>618</v>
      </c>
      <c r="C115" t="str">
        <f t="shared" si="1"/>
        <v>INSERT INTO CCD_TGT_SPP_FSSI (TGT_SPP_FSSI_NAME, FINSS_ID) VALUES ('Nassau grouper - Gulf of Mexico', 166);</v>
      </c>
    </row>
    <row r="116" spans="1:3" x14ac:dyDescent="0.25">
      <c r="A116">
        <v>223</v>
      </c>
      <c r="B116" t="s">
        <v>619</v>
      </c>
      <c r="C116" t="str">
        <f t="shared" si="1"/>
        <v>INSERT INTO CCD_TGT_SPP_FSSI (TGT_SPP_FSSI_NAME, FINSS_ID) VALUES ('Northern anchovy - Northern Pacific Coast', 223);</v>
      </c>
    </row>
    <row r="117" spans="1:3" x14ac:dyDescent="0.25">
      <c r="A117">
        <v>224</v>
      </c>
      <c r="B117" t="s">
        <v>620</v>
      </c>
      <c r="C117" t="str">
        <f t="shared" si="1"/>
        <v>INSERT INTO CCD_TGT_SPP_FSSI (TGT_SPP_FSSI_NAME, FINSS_ID) VALUES ('Northern anchovy - Southern Pacific Coast', 224);</v>
      </c>
    </row>
    <row r="118" spans="1:3" x14ac:dyDescent="0.25">
      <c r="A118">
        <v>66</v>
      </c>
      <c r="B118" t="s">
        <v>621</v>
      </c>
      <c r="C118" t="str">
        <f t="shared" si="1"/>
        <v>INSERT INTO CCD_TGT_SPP_FSSI (TGT_SPP_FSSI_NAME, FINSS_ID) VALUES ('Northern rockfish - Bering Sea / Aleutian Islands', 66);</v>
      </c>
    </row>
    <row r="119" spans="1:3" x14ac:dyDescent="0.25">
      <c r="A119">
        <v>67</v>
      </c>
      <c r="B119" t="s">
        <v>622</v>
      </c>
      <c r="C119" t="str">
        <f t="shared" si="1"/>
        <v>INSERT INTO CCD_TGT_SPP_FSSI (TGT_SPP_FSSI_NAME, FINSS_ID) VALUES ('Northern rockfish - Western / Central Gulf of Alaska', 67);</v>
      </c>
    </row>
    <row r="120" spans="1:3" x14ac:dyDescent="0.25">
      <c r="A120">
        <v>186</v>
      </c>
      <c r="B120" t="s">
        <v>623</v>
      </c>
      <c r="C120" t="str">
        <f t="shared" si="1"/>
        <v>INSERT INTO CCD_TGT_SPP_FSSI (TGT_SPP_FSSI_NAME, FINSS_ID) VALUES ('Northern shortfin squid - Northwestern Atlantic Coast', 186);</v>
      </c>
    </row>
    <row r="121" spans="1:3" x14ac:dyDescent="0.25">
      <c r="A121">
        <v>28</v>
      </c>
      <c r="B121" t="s">
        <v>624</v>
      </c>
      <c r="C121" t="str">
        <f t="shared" si="1"/>
        <v>INSERT INTO CCD_TGT_SPP_FSSI (TGT_SPP_FSSI_NAME, FINSS_ID) VALUES ('Ocean pout - Northwestern Atlantic Coast', 28);</v>
      </c>
    </row>
    <row r="122" spans="1:3" x14ac:dyDescent="0.25">
      <c r="A122">
        <v>202</v>
      </c>
      <c r="B122" t="s">
        <v>625</v>
      </c>
      <c r="C122" t="str">
        <f t="shared" si="1"/>
        <v>INSERT INTO CCD_TGT_SPP_FSSI (TGT_SPP_FSSI_NAME, FINSS_ID) VALUES ('Ocean quahog - Atlantic Coast', 202);</v>
      </c>
    </row>
    <row r="123" spans="1:3" x14ac:dyDescent="0.25">
      <c r="A123">
        <v>121</v>
      </c>
      <c r="B123" t="s">
        <v>626</v>
      </c>
      <c r="C123" t="str">
        <f t="shared" si="1"/>
        <v>INSERT INTO CCD_TGT_SPP_FSSI (TGT_SPP_FSSI_NAME, FINSS_ID) VALUES ('Offshore hake - Northwestern Atlantic Coast', 121);</v>
      </c>
    </row>
    <row r="124" spans="1:3" x14ac:dyDescent="0.25">
      <c r="A124">
        <v>197</v>
      </c>
      <c r="B124" t="s">
        <v>627</v>
      </c>
      <c r="C124" t="str">
        <f t="shared" si="1"/>
        <v>INSERT INTO CCD_TGT_SPP_FSSI (TGT_SPP_FSSI_NAME, FINSS_ID) VALUES ('Opah - Pacific', 197);</v>
      </c>
    </row>
    <row r="125" spans="1:3" x14ac:dyDescent="0.25">
      <c r="A125">
        <v>107</v>
      </c>
      <c r="B125" t="s">
        <v>628</v>
      </c>
      <c r="C125" t="str">
        <f t="shared" si="1"/>
        <v>INSERT INTO CCD_TGT_SPP_FSSI (TGT_SPP_FSSI_NAME, FINSS_ID) VALUES ('Opalescent inshore squid - Pacific Coast', 107);</v>
      </c>
    </row>
    <row r="126" spans="1:3" x14ac:dyDescent="0.25">
      <c r="A126">
        <v>94</v>
      </c>
      <c r="B126" t="s">
        <v>629</v>
      </c>
      <c r="C126" t="str">
        <f t="shared" si="1"/>
        <v>INSERT INTO CCD_TGT_SPP_FSSI (TGT_SPP_FSSI_NAME, FINSS_ID) VALUES ('Pacific bluefin tuna - Pacific', 94);</v>
      </c>
    </row>
    <row r="127" spans="1:3" x14ac:dyDescent="0.25">
      <c r="A127">
        <v>36</v>
      </c>
      <c r="B127" t="s">
        <v>630</v>
      </c>
      <c r="C127" t="str">
        <f t="shared" si="1"/>
        <v>INSERT INTO CCD_TGT_SPP_FSSI (TGT_SPP_FSSI_NAME, FINSS_ID) VALUES ('Pacific chub mackerel - Pacific Coast', 36);</v>
      </c>
    </row>
    <row r="128" spans="1:3" x14ac:dyDescent="0.25">
      <c r="A128">
        <v>173</v>
      </c>
      <c r="B128" t="s">
        <v>631</v>
      </c>
      <c r="C128" t="str">
        <f t="shared" si="1"/>
        <v>INSERT INTO CCD_TGT_SPP_FSSI (TGT_SPP_FSSI_NAME, FINSS_ID) VALUES ('Pacific cod - Bering Sea / Aleutian Islands', 173);</v>
      </c>
    </row>
    <row r="129" spans="1:3" x14ac:dyDescent="0.25">
      <c r="A129">
        <v>174</v>
      </c>
      <c r="B129" t="s">
        <v>632</v>
      </c>
      <c r="C129" t="str">
        <f t="shared" si="1"/>
        <v>INSERT INTO CCD_TGT_SPP_FSSI (TGT_SPP_FSSI_NAME, FINSS_ID) VALUES ('Pacific cod - Gulf of Alaska', 174);</v>
      </c>
    </row>
    <row r="130" spans="1:3" x14ac:dyDescent="0.25">
      <c r="A130">
        <v>175</v>
      </c>
      <c r="B130" t="s">
        <v>633</v>
      </c>
      <c r="C130" t="str">
        <f t="shared" si="1"/>
        <v>INSERT INTO CCD_TGT_SPP_FSSI (TGT_SPP_FSSI_NAME, FINSS_ID) VALUES ('Pacific cod - Pacific Coast', 175);</v>
      </c>
    </row>
    <row r="131" spans="1:3" x14ac:dyDescent="0.25">
      <c r="A131">
        <v>220</v>
      </c>
      <c r="B131" t="s">
        <v>634</v>
      </c>
      <c r="C131" t="str">
        <f t="shared" ref="C131:C194" si="2">CONCATENATE("INSERT INTO CCD_TGT_SPP_FSSI (TGT_SPP_FSSI_NAME, FINSS_ID) VALUES ('", SUBSTITUTE(B131, "'", "''"), "', ", A131, ");")</f>
        <v>INSERT INTO CCD_TGT_SPP_FSSI (TGT_SPP_FSSI_NAME, FINSS_ID) VALUES ('Pacific grenadier - Pacific Coast', 220);</v>
      </c>
    </row>
    <row r="132" spans="1:3" x14ac:dyDescent="0.25">
      <c r="A132">
        <v>124</v>
      </c>
      <c r="B132" t="s">
        <v>635</v>
      </c>
      <c r="C132" t="str">
        <f t="shared" si="2"/>
        <v>INSERT INTO CCD_TGT_SPP_FSSI (TGT_SPP_FSSI_NAME, FINSS_ID) VALUES ('Pacific hake - Pacific Coast', 124);</v>
      </c>
    </row>
    <row r="133" spans="1:3" x14ac:dyDescent="0.25">
      <c r="A133">
        <v>47</v>
      </c>
      <c r="B133" t="s">
        <v>636</v>
      </c>
      <c r="C133" t="str">
        <f t="shared" si="2"/>
        <v>INSERT INTO CCD_TGT_SPP_FSSI (TGT_SPP_FSSI_NAME, FINSS_ID) VALUES ('Pacific ocean perch - Bering Sea / Aleutian Islands', 47);</v>
      </c>
    </row>
    <row r="134" spans="1:3" x14ac:dyDescent="0.25">
      <c r="A134">
        <v>48</v>
      </c>
      <c r="B134" t="s">
        <v>637</v>
      </c>
      <c r="C134" t="str">
        <f t="shared" si="2"/>
        <v>INSERT INTO CCD_TGT_SPP_FSSI (TGT_SPP_FSSI_NAME, FINSS_ID) VALUES ('Pacific ocean perch - Gulf of Alaska', 48);</v>
      </c>
    </row>
    <row r="135" spans="1:3" x14ac:dyDescent="0.25">
      <c r="A135">
        <v>49</v>
      </c>
      <c r="B135" t="s">
        <v>638</v>
      </c>
      <c r="C135" t="str">
        <f t="shared" si="2"/>
        <v>INSERT INTO CCD_TGT_SPP_FSSI (TGT_SPP_FSSI_NAME, FINSS_ID) VALUES ('Pacific ocean perch - Pacific Coast', 49);</v>
      </c>
    </row>
    <row r="136" spans="1:3" x14ac:dyDescent="0.25">
      <c r="A136">
        <v>216</v>
      </c>
      <c r="B136" t="s">
        <v>639</v>
      </c>
      <c r="C136" t="str">
        <f t="shared" si="2"/>
        <v>INSERT INTO CCD_TGT_SPP_FSSI (TGT_SPP_FSSI_NAME, FINSS_ID) VALUES ('Pacific sanddab - Pacific Coast', 216);</v>
      </c>
    </row>
    <row r="137" spans="1:3" x14ac:dyDescent="0.25">
      <c r="A137">
        <v>34</v>
      </c>
      <c r="B137" t="s">
        <v>640</v>
      </c>
      <c r="C137" t="str">
        <f t="shared" si="2"/>
        <v>INSERT INTO CCD_TGT_SPP_FSSI (TGT_SPP_FSSI_NAME, FINSS_ID) VALUES ('Pacific sardine - Pacific Coast', 34);</v>
      </c>
    </row>
    <row r="138" spans="1:3" x14ac:dyDescent="0.25">
      <c r="A138">
        <v>225</v>
      </c>
      <c r="B138" t="s">
        <v>641</v>
      </c>
      <c r="C138" t="str">
        <f t="shared" si="2"/>
        <v>INSERT INTO CCD_TGT_SPP_FSSI (TGT_SPP_FSSI_NAME, FINSS_ID) VALUES ('Petrale sole - Pacific Coast', 225);</v>
      </c>
    </row>
    <row r="139" spans="1:3" x14ac:dyDescent="0.25">
      <c r="A139">
        <v>171</v>
      </c>
      <c r="B139" t="s">
        <v>642</v>
      </c>
      <c r="C139" t="str">
        <f t="shared" si="2"/>
        <v>INSERT INTO CCD_TGT_SPP_FSSI (TGT_SPP_FSSI_NAME, FINSS_ID) VALUES ('Pink shrimp - Gulf of Mexico', 171);</v>
      </c>
    </row>
    <row r="140" spans="1:3" x14ac:dyDescent="0.25">
      <c r="A140">
        <v>172</v>
      </c>
      <c r="B140" t="s">
        <v>643</v>
      </c>
      <c r="C140" t="str">
        <f t="shared" si="2"/>
        <v>INSERT INTO CCD_TGT_SPP_FSSI (TGT_SPP_FSSI_NAME, FINSS_ID) VALUES ('Pink shrimp - Southern Atlantic Coast', 172);</v>
      </c>
    </row>
    <row r="141" spans="1:3" x14ac:dyDescent="0.25">
      <c r="A141">
        <v>150</v>
      </c>
      <c r="B141" t="s">
        <v>644</v>
      </c>
      <c r="C141" t="str">
        <f t="shared" si="2"/>
        <v>INSERT INTO CCD_TGT_SPP_FSSI (TGT_SPP_FSSI_NAME, FINSS_ID) VALUES ('Pollock - Gulf of Maine / Georges Bank', 150);</v>
      </c>
    </row>
    <row r="142" spans="1:3" x14ac:dyDescent="0.25">
      <c r="A142">
        <v>196</v>
      </c>
      <c r="B142" t="s">
        <v>645</v>
      </c>
      <c r="C142" t="str">
        <f t="shared" si="2"/>
        <v>INSERT INTO CCD_TGT_SPP_FSSI (TGT_SPP_FSSI_NAME, FINSS_ID) VALUES ('Porbeagle - Atlantic', 196);</v>
      </c>
    </row>
    <row r="143" spans="1:3" x14ac:dyDescent="0.25">
      <c r="A143">
        <v>81</v>
      </c>
      <c r="B143" t="s">
        <v>646</v>
      </c>
      <c r="C143" t="str">
        <f t="shared" si="2"/>
        <v>INSERT INTO CCD_TGT_SPP_FSSI (TGT_SPP_FSSI_NAME, FINSS_ID) VALUES ('Queen conch - Caribbean', 81);</v>
      </c>
    </row>
    <row r="144" spans="1:3" x14ac:dyDescent="0.25">
      <c r="A144">
        <v>213</v>
      </c>
      <c r="B144" t="s">
        <v>647</v>
      </c>
      <c r="C144" t="str">
        <f t="shared" si="2"/>
        <v>INSERT INTO CCD_TGT_SPP_FSSI (TGT_SPP_FSSI_NAME, FINSS_ID) VALUES ('Red deepsea crab - Northwestern Atlantic', 213);</v>
      </c>
    </row>
    <row r="145" spans="1:3" x14ac:dyDescent="0.25">
      <c r="A145">
        <v>35</v>
      </c>
      <c r="B145" t="s">
        <v>648</v>
      </c>
      <c r="C145" t="str">
        <f t="shared" si="2"/>
        <v>INSERT INTO CCD_TGT_SPP_FSSI (TGT_SPP_FSSI_NAME, FINSS_ID) VALUES ('Red drum - Gulf of Mexico', 35);</v>
      </c>
    </row>
    <row r="146" spans="1:3" x14ac:dyDescent="0.25">
      <c r="A146">
        <v>229</v>
      </c>
      <c r="B146" t="s">
        <v>649</v>
      </c>
      <c r="C146" t="str">
        <f t="shared" si="2"/>
        <v>INSERT INTO CCD_TGT_SPP_FSSI (TGT_SPP_FSSI_NAME, FINSS_ID) VALUES ('Red grouper - Gulf of Mexico', 229);</v>
      </c>
    </row>
    <row r="147" spans="1:3" x14ac:dyDescent="0.25">
      <c r="A147">
        <v>230</v>
      </c>
      <c r="B147" t="s">
        <v>650</v>
      </c>
      <c r="C147" t="str">
        <f t="shared" si="2"/>
        <v>INSERT INTO CCD_TGT_SPP_FSSI (TGT_SPP_FSSI_NAME, FINSS_ID) VALUES ('Red grouper - Southern Atlantic Coast', 230);</v>
      </c>
    </row>
    <row r="148" spans="1:3" x14ac:dyDescent="0.25">
      <c r="A148">
        <v>23</v>
      </c>
      <c r="B148" t="s">
        <v>651</v>
      </c>
      <c r="C148" t="str">
        <f t="shared" si="2"/>
        <v>INSERT INTO CCD_TGT_SPP_FSSI (TGT_SPP_FSSI_NAME, FINSS_ID) VALUES ('Red hake - Gulf of Maine / Northern Georges Bank', 23);</v>
      </c>
    </row>
    <row r="149" spans="1:3" x14ac:dyDescent="0.25">
      <c r="A149">
        <v>24</v>
      </c>
      <c r="B149" t="s">
        <v>652</v>
      </c>
      <c r="C149" t="str">
        <f t="shared" si="2"/>
        <v>INSERT INTO CCD_TGT_SPP_FSSI (TGT_SPP_FSSI_NAME, FINSS_ID) VALUES ('Red hake - Southern Georges Bank / Mid-Atlantic', 24);</v>
      </c>
    </row>
    <row r="150" spans="1:3" x14ac:dyDescent="0.25">
      <c r="A150">
        <v>137</v>
      </c>
      <c r="B150" t="s">
        <v>653</v>
      </c>
      <c r="C150" t="str">
        <f t="shared" si="2"/>
        <v>INSERT INTO CCD_TGT_SPP_FSSI (TGT_SPP_FSSI_NAME, FINSS_ID) VALUES ('Red king crab - Bristol Bay', 137);</v>
      </c>
    </row>
    <row r="151" spans="1:3" x14ac:dyDescent="0.25">
      <c r="A151">
        <v>138</v>
      </c>
      <c r="B151" t="s">
        <v>654</v>
      </c>
      <c r="C151" t="str">
        <f t="shared" si="2"/>
        <v>INSERT INTO CCD_TGT_SPP_FSSI (TGT_SPP_FSSI_NAME, FINSS_ID) VALUES ('Red king crab - Norton Sound', 138);</v>
      </c>
    </row>
    <row r="152" spans="1:3" x14ac:dyDescent="0.25">
      <c r="A152">
        <v>139</v>
      </c>
      <c r="B152" t="s">
        <v>655</v>
      </c>
      <c r="C152" t="str">
        <f t="shared" si="2"/>
        <v>INSERT INTO CCD_TGT_SPP_FSSI (TGT_SPP_FSSI_NAME, FINSS_ID) VALUES ('Red king crab - Pribilof Islands', 139);</v>
      </c>
    </row>
    <row r="153" spans="1:3" x14ac:dyDescent="0.25">
      <c r="A153">
        <v>140</v>
      </c>
      <c r="B153" t="s">
        <v>656</v>
      </c>
      <c r="C153" t="str">
        <f t="shared" si="2"/>
        <v>INSERT INTO CCD_TGT_SPP_FSSI (TGT_SPP_FSSI_NAME, FINSS_ID) VALUES ('Red king crab - Western Aleutian Islands', 140);</v>
      </c>
    </row>
    <row r="154" spans="1:3" x14ac:dyDescent="0.25">
      <c r="A154">
        <v>133</v>
      </c>
      <c r="B154" t="s">
        <v>657</v>
      </c>
      <c r="C154" t="str">
        <f t="shared" si="2"/>
        <v>INSERT INTO CCD_TGT_SPP_FSSI (TGT_SPP_FSSI_NAME, FINSS_ID) VALUES ('Red porgy - Southern Atlantic Coast', 133);</v>
      </c>
    </row>
    <row r="155" spans="1:3" x14ac:dyDescent="0.25">
      <c r="A155">
        <v>113</v>
      </c>
      <c r="B155" t="s">
        <v>658</v>
      </c>
      <c r="C155" t="str">
        <f t="shared" si="2"/>
        <v>INSERT INTO CCD_TGT_SPP_FSSI (TGT_SPP_FSSI_NAME, FINSS_ID) VALUES ('Red snapper - Gulf of Mexico', 113);</v>
      </c>
    </row>
    <row r="156" spans="1:3" x14ac:dyDescent="0.25">
      <c r="A156">
        <v>114</v>
      </c>
      <c r="B156" t="s">
        <v>659</v>
      </c>
      <c r="C156" t="str">
        <f t="shared" si="2"/>
        <v>INSERT INTO CCD_TGT_SPP_FSSI (TGT_SPP_FSSI_NAME, FINSS_ID) VALUES ('Red snapper - Southern Atlantic Coast', 114);</v>
      </c>
    </row>
    <row r="157" spans="1:3" x14ac:dyDescent="0.25">
      <c r="A157">
        <v>179</v>
      </c>
      <c r="B157" t="s">
        <v>660</v>
      </c>
      <c r="C157" t="str">
        <f t="shared" si="2"/>
        <v>INSERT INTO CCD_TGT_SPP_FSSI (TGT_SPP_FSSI_NAME, FINSS_ID) VALUES ('Rex sole - Gulf of Alaska', 179);</v>
      </c>
    </row>
    <row r="158" spans="1:3" x14ac:dyDescent="0.25">
      <c r="A158">
        <v>180</v>
      </c>
      <c r="B158" t="s">
        <v>661</v>
      </c>
      <c r="C158" t="str">
        <f t="shared" si="2"/>
        <v>INSERT INTO CCD_TGT_SPP_FSSI (TGT_SPP_FSSI_NAME, FINSS_ID) VALUES ('Rex sole - Pacific Coast', 180);</v>
      </c>
    </row>
    <row r="159" spans="1:3" x14ac:dyDescent="0.25">
      <c r="A159">
        <v>98</v>
      </c>
      <c r="B159" t="s">
        <v>662</v>
      </c>
      <c r="C159" t="str">
        <f t="shared" si="2"/>
        <v>INSERT INTO CCD_TGT_SPP_FSSI (TGT_SPP_FSSI_NAME, FINSS_ID) VALUES ('Rosette skate - Southern New England / Mid-Atlantic', 98);</v>
      </c>
    </row>
    <row r="160" spans="1:3" x14ac:dyDescent="0.25">
      <c r="A160">
        <v>46</v>
      </c>
      <c r="B160" t="s">
        <v>663</v>
      </c>
      <c r="C160" t="str">
        <f t="shared" si="2"/>
        <v>INSERT INTO CCD_TGT_SPP_FSSI (TGT_SPP_FSSI_NAME, FINSS_ID) VALUES ('Rougheye rockfish - Pacific Coast', 46);</v>
      </c>
    </row>
    <row r="161" spans="1:3" x14ac:dyDescent="0.25">
      <c r="A161">
        <v>147</v>
      </c>
      <c r="B161" t="s">
        <v>664</v>
      </c>
      <c r="C161" t="str">
        <f t="shared" si="2"/>
        <v>INSERT INTO CCD_TGT_SPP_FSSI (TGT_SPP_FSSI_NAME, FINSS_ID) VALUES ('Royal red shrimp - Gulf of Mexico', 147);</v>
      </c>
    </row>
    <row r="162" spans="1:3" x14ac:dyDescent="0.25">
      <c r="A162">
        <v>200</v>
      </c>
      <c r="B162" t="s">
        <v>665</v>
      </c>
      <c r="C162" t="str">
        <f t="shared" si="2"/>
        <v>INSERT INTO CCD_TGT_SPP_FSSI (TGT_SPP_FSSI_NAME, FINSS_ID) VALUES ('Sablefish - Eastern Bering Sea / Aleutian Islands / Gulf of Alaska', 200);</v>
      </c>
    </row>
    <row r="163" spans="1:3" x14ac:dyDescent="0.25">
      <c r="A163">
        <v>201</v>
      </c>
      <c r="B163" t="s">
        <v>666</v>
      </c>
      <c r="C163" t="str">
        <f t="shared" si="2"/>
        <v>INSERT INTO CCD_TGT_SPP_FSSI (TGT_SPP_FSSI_NAME, FINSS_ID) VALUES ('Sablefish - Pacific Coast', 201);</v>
      </c>
    </row>
    <row r="164" spans="1:3" x14ac:dyDescent="0.25">
      <c r="A164">
        <v>187</v>
      </c>
      <c r="B164" t="s">
        <v>667</v>
      </c>
      <c r="C164" t="str">
        <f t="shared" si="2"/>
        <v>INSERT INTO CCD_TGT_SPP_FSSI (TGT_SPP_FSSI_NAME, FINSS_ID) VALUES ('Sailfish - Western Atlantic', 187);</v>
      </c>
    </row>
    <row r="165" spans="1:3" x14ac:dyDescent="0.25">
      <c r="A165">
        <v>155</v>
      </c>
      <c r="B165" t="s">
        <v>668</v>
      </c>
      <c r="C165" t="str">
        <f t="shared" si="2"/>
        <v>INSERT INTO CCD_TGT_SPP_FSSI (TGT_SPP_FSSI_NAME, FINSS_ID) VALUES ('Sand sole - Pacific Coast', 155);</v>
      </c>
    </row>
    <row r="166" spans="1:3" x14ac:dyDescent="0.25">
      <c r="A166">
        <v>210</v>
      </c>
      <c r="B166" t="s">
        <v>669</v>
      </c>
      <c r="C166" t="str">
        <f t="shared" si="2"/>
        <v>INSERT INTO CCD_TGT_SPP_FSSI (TGT_SPP_FSSI_NAME, FINSS_ID) VALUES ('Sandbar shark - Atlantic', 210);</v>
      </c>
    </row>
    <row r="167" spans="1:3" x14ac:dyDescent="0.25">
      <c r="A167">
        <v>130</v>
      </c>
      <c r="B167" t="s">
        <v>670</v>
      </c>
      <c r="C167" t="str">
        <f t="shared" si="2"/>
        <v>INSERT INTO CCD_TGT_SPP_FSSI (TGT_SPP_FSSI_NAME, FINSS_ID) VALUES ('Scamp - Southern Atlantic Coast', 130);</v>
      </c>
    </row>
    <row r="168" spans="1:3" x14ac:dyDescent="0.25">
      <c r="A168">
        <v>80</v>
      </c>
      <c r="B168" t="s">
        <v>671</v>
      </c>
      <c r="C168" t="str">
        <f t="shared" si="2"/>
        <v>INSERT INTO CCD_TGT_SPP_FSSI (TGT_SPP_FSSI_NAME, FINSS_ID) VALUES ('Scup - Atlantic Coast', 80);</v>
      </c>
    </row>
    <row r="169" spans="1:3" x14ac:dyDescent="0.25">
      <c r="A169">
        <v>145</v>
      </c>
      <c r="B169" t="s">
        <v>672</v>
      </c>
      <c r="C169" t="str">
        <f t="shared" si="2"/>
        <v>INSERT INTO CCD_TGT_SPP_FSSI (TGT_SPP_FSSI_NAME, FINSS_ID) VALUES ('Sea scallop - Northwestern Atlantic Coast', 145);</v>
      </c>
    </row>
    <row r="170" spans="1:3" x14ac:dyDescent="0.25">
      <c r="A170">
        <v>58</v>
      </c>
      <c r="B170" t="s">
        <v>673</v>
      </c>
      <c r="C170" t="str">
        <f t="shared" si="2"/>
        <v>INSERT INTO CCD_TGT_SPP_FSSI (TGT_SPP_FSSI_NAME, FINSS_ID) VALUES ('Shortbelly rockfish - Pacific Coast', 58);</v>
      </c>
    </row>
    <row r="171" spans="1:3" x14ac:dyDescent="0.25">
      <c r="A171">
        <v>82</v>
      </c>
      <c r="B171" t="s">
        <v>674</v>
      </c>
      <c r="C171" t="str">
        <f t="shared" si="2"/>
        <v>INSERT INTO CCD_TGT_SPP_FSSI (TGT_SPP_FSSI_NAME, FINSS_ID) VALUES ('Shortbill spearfish - Pacific', 82);</v>
      </c>
    </row>
    <row r="172" spans="1:3" x14ac:dyDescent="0.25">
      <c r="A172">
        <v>188</v>
      </c>
      <c r="B172" t="s">
        <v>675</v>
      </c>
      <c r="C172" t="str">
        <f t="shared" si="2"/>
        <v>INSERT INTO CCD_TGT_SPP_FSSI (TGT_SPP_FSSI_NAME, FINSS_ID) VALUES ('Shortfin mako - Atlantic', 188);</v>
      </c>
    </row>
    <row r="173" spans="1:3" x14ac:dyDescent="0.25">
      <c r="A173">
        <v>70</v>
      </c>
      <c r="B173" t="s">
        <v>676</v>
      </c>
      <c r="C173" t="str">
        <f t="shared" si="2"/>
        <v>INSERT INTO CCD_TGT_SPP_FSSI (TGT_SPP_FSSI_NAME, FINSS_ID) VALUES ('Shortspine thornyhead - Pacific Coast', 70);</v>
      </c>
    </row>
    <row r="174" spans="1:3" x14ac:dyDescent="0.25">
      <c r="A174">
        <v>122</v>
      </c>
      <c r="B174" t="s">
        <v>677</v>
      </c>
      <c r="C174" t="str">
        <f t="shared" si="2"/>
        <v>INSERT INTO CCD_TGT_SPP_FSSI (TGT_SPP_FSSI_NAME, FINSS_ID) VALUES ('Silver hake - Gulf of Maine / Northern Georges Bank', 122);</v>
      </c>
    </row>
    <row r="175" spans="1:3" x14ac:dyDescent="0.25">
      <c r="A175">
        <v>123</v>
      </c>
      <c r="B175" t="s">
        <v>678</v>
      </c>
      <c r="C175" t="str">
        <f t="shared" si="2"/>
        <v>INSERT INTO CCD_TGT_SPP_FSSI (TGT_SPP_FSSI_NAME, FINSS_ID) VALUES ('Silver hake - Southern Georges Bank / Mid-Atlantic', 123);</v>
      </c>
    </row>
    <row r="176" spans="1:3" x14ac:dyDescent="0.25">
      <c r="A176">
        <v>192</v>
      </c>
      <c r="B176" t="s">
        <v>679</v>
      </c>
      <c r="C176" t="str">
        <f t="shared" si="2"/>
        <v>INSERT INTO CCD_TGT_SPP_FSSI (TGT_SPP_FSSI_NAME, FINSS_ID) VALUES ('Skipjack tuna - Central Western Pacific', 192);</v>
      </c>
    </row>
    <row r="177" spans="1:3" x14ac:dyDescent="0.25">
      <c r="A177">
        <v>193</v>
      </c>
      <c r="B177" t="s">
        <v>680</v>
      </c>
      <c r="C177" t="str">
        <f t="shared" si="2"/>
        <v>INSERT INTO CCD_TGT_SPP_FSSI (TGT_SPP_FSSI_NAME, FINSS_ID) VALUES ('Skipjack tuna - Eastern Tropical Pacific', 193);</v>
      </c>
    </row>
    <row r="178" spans="1:3" x14ac:dyDescent="0.25">
      <c r="A178">
        <v>117</v>
      </c>
      <c r="B178" t="s">
        <v>681</v>
      </c>
      <c r="C178" t="str">
        <f t="shared" si="2"/>
        <v>INSERT INTO CCD_TGT_SPP_FSSI (TGT_SPP_FSSI_NAME, FINSS_ID) VALUES ('Smooth skate - Gulf of Maine', 117);</v>
      </c>
    </row>
    <row r="179" spans="1:3" x14ac:dyDescent="0.25">
      <c r="A179">
        <v>215</v>
      </c>
      <c r="B179" t="s">
        <v>682</v>
      </c>
      <c r="C179" t="str">
        <f t="shared" si="2"/>
        <v>INSERT INTO CCD_TGT_SPP_FSSI (TGT_SPP_FSSI_NAME, FINSS_ID) VALUES ('Snow crab - Bering Sea', 215);</v>
      </c>
    </row>
    <row r="180" spans="1:3" x14ac:dyDescent="0.25">
      <c r="A180">
        <v>164</v>
      </c>
      <c r="B180" t="s">
        <v>683</v>
      </c>
      <c r="C180" t="str">
        <f t="shared" si="2"/>
        <v>INSERT INTO CCD_TGT_SPP_FSSI (TGT_SPP_FSSI_NAME, FINSS_ID) VALUES ('Snowy grouper - Gulf of Mexico', 164);</v>
      </c>
    </row>
    <row r="181" spans="1:3" x14ac:dyDescent="0.25">
      <c r="A181">
        <v>165</v>
      </c>
      <c r="B181" t="s">
        <v>684</v>
      </c>
      <c r="C181" t="str">
        <f t="shared" si="2"/>
        <v>INSERT INTO CCD_TGT_SPP_FSSI (TGT_SPP_FSSI_NAME, FINSS_ID) VALUES ('Snowy grouper - Southern Atlantic Coast', 165);</v>
      </c>
    </row>
    <row r="182" spans="1:3" x14ac:dyDescent="0.25">
      <c r="A182">
        <v>214</v>
      </c>
      <c r="B182" t="s">
        <v>685</v>
      </c>
      <c r="C182" t="str">
        <f t="shared" si="2"/>
        <v>INSERT INTO CCD_TGT_SPP_FSSI (TGT_SPP_FSSI_NAME, FINSS_ID) VALUES ('Southern Tanner crab - Bering Sea', 214);</v>
      </c>
    </row>
    <row r="183" spans="1:3" x14ac:dyDescent="0.25">
      <c r="A183">
        <v>40</v>
      </c>
      <c r="B183" t="s">
        <v>686</v>
      </c>
      <c r="C183" t="str">
        <f t="shared" si="2"/>
        <v>INSERT INTO CCD_TGT_SPP_FSSI (TGT_SPP_FSSI_NAME, FINSS_ID) VALUES ('Spanish mackerel - Gulf of Mexico', 40);</v>
      </c>
    </row>
    <row r="184" spans="1:3" x14ac:dyDescent="0.25">
      <c r="A184">
        <v>41</v>
      </c>
      <c r="B184" t="s">
        <v>687</v>
      </c>
      <c r="C184" t="str">
        <f t="shared" si="2"/>
        <v>INSERT INTO CCD_TGT_SPP_FSSI (TGT_SPP_FSSI_NAME, FINSS_ID) VALUES ('Spanish mackerel - Southern Atlantic Coast', 41);</v>
      </c>
    </row>
    <row r="185" spans="1:3" x14ac:dyDescent="0.25">
      <c r="A185">
        <v>226</v>
      </c>
      <c r="B185" t="s">
        <v>688</v>
      </c>
      <c r="C185" t="str">
        <f t="shared" si="2"/>
        <v>INSERT INTO CCD_TGT_SPP_FSSI (TGT_SPP_FSSI_NAME, FINSS_ID) VALUES ('Speckled hind - Southern Atlantic Coast', 226);</v>
      </c>
    </row>
    <row r="186" spans="1:3" x14ac:dyDescent="0.25">
      <c r="A186">
        <v>78</v>
      </c>
      <c r="B186" t="s">
        <v>689</v>
      </c>
      <c r="C186" t="str">
        <f t="shared" si="2"/>
        <v>INSERT INTO CCD_TGT_SPP_FSSI (TGT_SPP_FSSI_NAME, FINSS_ID) VALUES ('Spiny dogfish - Atlantic Coast', 78);</v>
      </c>
    </row>
    <row r="187" spans="1:3" x14ac:dyDescent="0.25">
      <c r="A187">
        <v>79</v>
      </c>
      <c r="B187" t="s">
        <v>690</v>
      </c>
      <c r="C187" t="str">
        <f t="shared" si="2"/>
        <v>INSERT INTO CCD_TGT_SPP_FSSI (TGT_SPP_FSSI_NAME, FINSS_ID) VALUES ('Spiny dogfish - Pacific Coast', 79);</v>
      </c>
    </row>
    <row r="188" spans="1:3" x14ac:dyDescent="0.25">
      <c r="A188">
        <v>53</v>
      </c>
      <c r="B188" t="s">
        <v>691</v>
      </c>
      <c r="C188" t="str">
        <f t="shared" si="2"/>
        <v>INSERT INTO CCD_TGT_SPP_FSSI (TGT_SPP_FSSI_NAME, FINSS_ID) VALUES ('Splitnose rockfish - Pacific Coast', 53);</v>
      </c>
    </row>
    <row r="189" spans="1:3" x14ac:dyDescent="0.25">
      <c r="A189">
        <v>146</v>
      </c>
      <c r="B189" t="s">
        <v>692</v>
      </c>
      <c r="C189" t="str">
        <f t="shared" si="2"/>
        <v>INSERT INTO CCD_TGT_SPP_FSSI (TGT_SPP_FSSI_NAME, FINSS_ID) VALUES ('Starry flounder - Pacific Coast', 146);</v>
      </c>
    </row>
    <row r="190" spans="1:3" x14ac:dyDescent="0.25">
      <c r="A190">
        <v>120</v>
      </c>
      <c r="B190" t="s">
        <v>693</v>
      </c>
      <c r="C190" t="str">
        <f t="shared" si="2"/>
        <v>INSERT INTO CCD_TGT_SPP_FSSI (TGT_SPP_FSSI_NAME, FINSS_ID) VALUES ('Stone crabs (Menippe spp.) - Gulf of Mexico', 120);</v>
      </c>
    </row>
    <row r="191" spans="1:3" x14ac:dyDescent="0.25">
      <c r="A191">
        <v>190</v>
      </c>
      <c r="B191" t="s">
        <v>694</v>
      </c>
      <c r="C191" t="str">
        <f t="shared" si="2"/>
        <v>INSERT INTO CCD_TGT_SPP_FSSI (TGT_SPP_FSSI_NAME, FINSS_ID) VALUES ('Striped marlin - Central Western Pacific', 190);</v>
      </c>
    </row>
    <row r="192" spans="1:3" x14ac:dyDescent="0.25">
      <c r="A192">
        <v>191</v>
      </c>
      <c r="B192" t="s">
        <v>695</v>
      </c>
      <c r="C192" t="str">
        <f t="shared" si="2"/>
        <v>INSERT INTO CCD_TGT_SPP_FSSI (TGT_SPP_FSSI_NAME, FINSS_ID) VALUES ('Striped marlin - Eastern Tropical Pacific', 191);</v>
      </c>
    </row>
    <row r="193" spans="1:3" x14ac:dyDescent="0.25">
      <c r="A193">
        <v>136</v>
      </c>
      <c r="B193" t="s">
        <v>696</v>
      </c>
      <c r="C193" t="str">
        <f t="shared" si="2"/>
        <v>INSERT INTO CCD_TGT_SPP_FSSI (TGT_SPP_FSSI_NAME, FINSS_ID) VALUES ('Summer flounder - Mid-Atlantic Coast', 136);</v>
      </c>
    </row>
    <row r="194" spans="1:3" x14ac:dyDescent="0.25">
      <c r="A194">
        <v>26</v>
      </c>
      <c r="B194" t="s">
        <v>697</v>
      </c>
      <c r="C194" t="str">
        <f t="shared" si="2"/>
        <v>INSERT INTO CCD_TGT_SPP_FSSI (TGT_SPP_FSSI_NAME, FINSS_ID) VALUES ('Swordfish - North Atlantic', 26);</v>
      </c>
    </row>
    <row r="195" spans="1:3" x14ac:dyDescent="0.25">
      <c r="A195">
        <v>27</v>
      </c>
      <c r="B195" t="s">
        <v>698</v>
      </c>
      <c r="C195" t="str">
        <f t="shared" ref="C195:C231" si="3">CONCATENATE("INSERT INTO CCD_TGT_SPP_FSSI (TGT_SPP_FSSI_NAME, FINSS_ID) VALUES ('", SUBSTITUTE(B195, "'", "''"), "', ", A195, ");")</f>
        <v>INSERT INTO CCD_TGT_SPP_FSSI (TGT_SPP_FSSI_NAME, FINSS_ID) VALUES ('Swordfish - North Pacific', 27);</v>
      </c>
    </row>
    <row r="196" spans="1:3" x14ac:dyDescent="0.25">
      <c r="A196">
        <v>199</v>
      </c>
      <c r="B196" t="s">
        <v>699</v>
      </c>
      <c r="C196" t="str">
        <f t="shared" si="3"/>
        <v>INSERT INTO CCD_TGT_SPP_FSSI (TGT_SPP_FSSI_NAME, FINSS_ID) VALUES ('Thorny skate - Gulf of Maine', 199);</v>
      </c>
    </row>
    <row r="197" spans="1:3" x14ac:dyDescent="0.25">
      <c r="A197">
        <v>111</v>
      </c>
      <c r="B197" t="s">
        <v>700</v>
      </c>
      <c r="C197" t="str">
        <f t="shared" si="3"/>
        <v>INSERT INTO CCD_TGT_SPP_FSSI (TGT_SPP_FSSI_NAME, FINSS_ID) VALUES ('Tilefish - Mid-Atlantic Coast', 111);</v>
      </c>
    </row>
    <row r="198" spans="1:3" x14ac:dyDescent="0.25">
      <c r="A198">
        <v>112</v>
      </c>
      <c r="B198" t="s">
        <v>701</v>
      </c>
      <c r="C198" t="str">
        <f t="shared" si="3"/>
        <v>INSERT INTO CCD_TGT_SPP_FSSI (TGT_SPP_FSSI_NAME, FINSS_ID) VALUES ('Tilefish - Southern Atlantic Coast', 112);</v>
      </c>
    </row>
    <row r="199" spans="1:3" x14ac:dyDescent="0.25">
      <c r="A199">
        <v>62</v>
      </c>
      <c r="B199" t="s">
        <v>702</v>
      </c>
      <c r="C199" t="str">
        <f t="shared" si="3"/>
        <v>INSERT INTO CCD_TGT_SPP_FSSI (TGT_SPP_FSSI_NAME, FINSS_ID) VALUES ('Vermilion rockfish - California', 62);</v>
      </c>
    </row>
    <row r="200" spans="1:3" x14ac:dyDescent="0.25">
      <c r="A200">
        <v>32</v>
      </c>
      <c r="B200" t="s">
        <v>703</v>
      </c>
      <c r="C200" t="str">
        <f t="shared" si="3"/>
        <v>INSERT INTO CCD_TGT_SPP_FSSI (TGT_SPP_FSSI_NAME, FINSS_ID) VALUES ('Vermilion snapper - Gulf of Mexico', 32);</v>
      </c>
    </row>
    <row r="201" spans="1:3" x14ac:dyDescent="0.25">
      <c r="A201">
        <v>33</v>
      </c>
      <c r="B201" t="s">
        <v>704</v>
      </c>
      <c r="C201" t="str">
        <f t="shared" si="3"/>
        <v>INSERT INTO CCD_TGT_SPP_FSSI (TGT_SPP_FSSI_NAME, FINSS_ID) VALUES ('Vermilion snapper - Southern Atlantic Coast', 33);</v>
      </c>
    </row>
    <row r="202" spans="1:3" x14ac:dyDescent="0.25">
      <c r="A202">
        <v>198</v>
      </c>
      <c r="B202" t="s">
        <v>705</v>
      </c>
      <c r="C202" t="str">
        <f t="shared" si="3"/>
        <v>INSERT INTO CCD_TGT_SPP_FSSI (TGT_SPP_FSSI_NAME, FINSS_ID) VALUES ('Wahoo - Pacific', 198);</v>
      </c>
    </row>
    <row r="203" spans="1:3" x14ac:dyDescent="0.25">
      <c r="A203">
        <v>83</v>
      </c>
      <c r="B203" t="s">
        <v>706</v>
      </c>
      <c r="C203" t="str">
        <f t="shared" si="3"/>
        <v>INSERT INTO CCD_TGT_SPP_FSSI (TGT_SPP_FSSI_NAME, FINSS_ID) VALUES ('Walleye pollock - Aleutian Islands', 83);</v>
      </c>
    </row>
    <row r="204" spans="1:3" x14ac:dyDescent="0.25">
      <c r="A204">
        <v>84</v>
      </c>
      <c r="B204" t="s">
        <v>707</v>
      </c>
      <c r="C204" t="str">
        <f t="shared" si="3"/>
        <v>INSERT INTO CCD_TGT_SPP_FSSI (TGT_SPP_FSSI_NAME, FINSS_ID) VALUES ('Walleye pollock - Eastern Bering Sea', 84);</v>
      </c>
    </row>
    <row r="205" spans="1:3" x14ac:dyDescent="0.25">
      <c r="A205">
        <v>85</v>
      </c>
      <c r="B205" t="s">
        <v>708</v>
      </c>
      <c r="C205" t="str">
        <f t="shared" si="3"/>
        <v>INSERT INTO CCD_TGT_SPP_FSSI (TGT_SPP_FSSI_NAME, FINSS_ID) VALUES ('Walleye pollock - Western / Central Gulf of Alaska', 85);</v>
      </c>
    </row>
    <row r="206" spans="1:3" x14ac:dyDescent="0.25">
      <c r="A206">
        <v>163</v>
      </c>
      <c r="B206" t="s">
        <v>709</v>
      </c>
      <c r="C206" t="str">
        <f t="shared" si="3"/>
        <v>INSERT INTO CCD_TGT_SPP_FSSI (TGT_SPP_FSSI_NAME, FINSS_ID) VALUES ('Warsaw grouper - Southern Atlantic Coast', 163);</v>
      </c>
    </row>
    <row r="207" spans="1:3" x14ac:dyDescent="0.25">
      <c r="A207">
        <v>181</v>
      </c>
      <c r="B207" t="s">
        <v>710</v>
      </c>
      <c r="C207" t="str">
        <f t="shared" si="3"/>
        <v>INSERT INTO CCD_TGT_SPP_FSSI (TGT_SPP_FSSI_NAME, FINSS_ID) VALUES ('White grunt - Southern Atlantic Coast', 181);</v>
      </c>
    </row>
    <row r="208" spans="1:3" x14ac:dyDescent="0.25">
      <c r="A208">
        <v>25</v>
      </c>
      <c r="B208" t="s">
        <v>711</v>
      </c>
      <c r="C208" t="str">
        <f t="shared" si="3"/>
        <v>INSERT INTO CCD_TGT_SPP_FSSI (TGT_SPP_FSSI_NAME, FINSS_ID) VALUES ('White hake - Gulf of Maine / Georges Bank', 25);</v>
      </c>
    </row>
    <row r="209" spans="1:3" x14ac:dyDescent="0.25">
      <c r="A209">
        <v>189</v>
      </c>
      <c r="B209" t="s">
        <v>712</v>
      </c>
      <c r="C209" t="str">
        <f t="shared" si="3"/>
        <v>INSERT INTO CCD_TGT_SPP_FSSI (TGT_SPP_FSSI_NAME, FINSS_ID) VALUES ('White marlin - North Atlantic', 189);</v>
      </c>
    </row>
    <row r="210" spans="1:3" x14ac:dyDescent="0.25">
      <c r="A210">
        <v>105</v>
      </c>
      <c r="B210" t="s">
        <v>713</v>
      </c>
      <c r="C210" t="str">
        <f t="shared" si="3"/>
        <v>INSERT INTO CCD_TGT_SPP_FSSI (TGT_SPP_FSSI_NAME, FINSS_ID) VALUES ('White shrimp - Gulf of Mexico', 105);</v>
      </c>
    </row>
    <row r="211" spans="1:3" x14ac:dyDescent="0.25">
      <c r="A211">
        <v>106</v>
      </c>
      <c r="B211" t="s">
        <v>714</v>
      </c>
      <c r="C211" t="str">
        <f t="shared" si="3"/>
        <v>INSERT INTO CCD_TGT_SPP_FSSI (TGT_SPP_FSSI_NAME, FINSS_ID) VALUES ('White shrimp - Southern Atlantic Coast', 106);</v>
      </c>
    </row>
    <row r="212" spans="1:3" x14ac:dyDescent="0.25">
      <c r="A212">
        <v>54</v>
      </c>
      <c r="B212" t="s">
        <v>715</v>
      </c>
      <c r="C212" t="str">
        <f t="shared" si="3"/>
        <v>INSERT INTO CCD_TGT_SPP_FSSI (TGT_SPP_FSSI_NAME, FINSS_ID) VALUES ('Widow rockfish - Pacific Coast', 54);</v>
      </c>
    </row>
    <row r="213" spans="1:3" x14ac:dyDescent="0.25">
      <c r="A213">
        <v>42</v>
      </c>
      <c r="B213" t="s">
        <v>716</v>
      </c>
      <c r="C213" t="str">
        <f t="shared" si="3"/>
        <v>INSERT INTO CCD_TGT_SPP_FSSI (TGT_SPP_FSSI_NAME, FINSS_ID) VALUES ('Windowpane - Gulf of Maine / Georges Bank', 42);</v>
      </c>
    </row>
    <row r="214" spans="1:3" x14ac:dyDescent="0.25">
      <c r="A214">
        <v>43</v>
      </c>
      <c r="B214" t="s">
        <v>717</v>
      </c>
      <c r="C214" t="str">
        <f t="shared" si="3"/>
        <v>INSERT INTO CCD_TGT_SPP_FSSI (TGT_SPP_FSSI_NAME, FINSS_ID) VALUES ('Windowpane - Southern New England / Mid-Atlantic', 43);</v>
      </c>
    </row>
    <row r="215" spans="1:3" x14ac:dyDescent="0.25">
      <c r="A215">
        <v>156</v>
      </c>
      <c r="B215" t="s">
        <v>718</v>
      </c>
      <c r="C215" t="str">
        <f t="shared" si="3"/>
        <v>INSERT INTO CCD_TGT_SPP_FSSI (TGT_SPP_FSSI_NAME, FINSS_ID) VALUES ('Winter flounder - Georges Bank', 156);</v>
      </c>
    </row>
    <row r="216" spans="1:3" x14ac:dyDescent="0.25">
      <c r="A216">
        <v>157</v>
      </c>
      <c r="B216" t="s">
        <v>719</v>
      </c>
      <c r="C216" t="str">
        <f t="shared" si="3"/>
        <v>INSERT INTO CCD_TGT_SPP_FSSI (TGT_SPP_FSSI_NAME, FINSS_ID) VALUES ('Winter flounder - Gulf of Maine', 157);</v>
      </c>
    </row>
    <row r="217" spans="1:3" x14ac:dyDescent="0.25">
      <c r="A217">
        <v>158</v>
      </c>
      <c r="B217" t="s">
        <v>720</v>
      </c>
      <c r="C217" t="str">
        <f t="shared" si="3"/>
        <v>INSERT INTO CCD_TGT_SPP_FSSI (TGT_SPP_FSSI_NAME, FINSS_ID) VALUES ('Winter flounder - Southern New England / Mid-Atlantic', 158);</v>
      </c>
    </row>
    <row r="218" spans="1:3" x14ac:dyDescent="0.25">
      <c r="A218">
        <v>99</v>
      </c>
      <c r="B218" t="s">
        <v>721</v>
      </c>
      <c r="C218" t="str">
        <f t="shared" si="3"/>
        <v>INSERT INTO CCD_TGT_SPP_FSSI (TGT_SPP_FSSI_NAME, FINSS_ID) VALUES ('Winter skate - Georges Bank / Southern New England', 99);</v>
      </c>
    </row>
    <row r="219" spans="1:3" x14ac:dyDescent="0.25">
      <c r="A219">
        <v>178</v>
      </c>
      <c r="B219" t="s">
        <v>722</v>
      </c>
      <c r="C219" t="str">
        <f t="shared" si="3"/>
        <v>INSERT INTO CCD_TGT_SPP_FSSI (TGT_SPP_FSSI_NAME, FINSS_ID) VALUES ('Witch flounder - Northwestern Atlantic Coast', 178);</v>
      </c>
    </row>
    <row r="220" spans="1:3" x14ac:dyDescent="0.25">
      <c r="A220">
        <v>151</v>
      </c>
      <c r="B220" t="s">
        <v>723</v>
      </c>
      <c r="C220" t="str">
        <f t="shared" si="3"/>
        <v>INSERT INTO CCD_TGT_SPP_FSSI (TGT_SPP_FSSI_NAME, FINSS_ID) VALUES ('Wreckfish - Southern Atlantic Coast', 151);</v>
      </c>
    </row>
    <row r="221" spans="1:3" x14ac:dyDescent="0.25">
      <c r="A221">
        <v>227</v>
      </c>
      <c r="B221" t="s">
        <v>724</v>
      </c>
      <c r="C221" t="str">
        <f t="shared" si="3"/>
        <v>INSERT INTO CCD_TGT_SPP_FSSI (TGT_SPP_FSSI_NAME, FINSS_ID) VALUES ('Yellowedge grouper - Gulf of Mexico', 227);</v>
      </c>
    </row>
    <row r="222" spans="1:3" x14ac:dyDescent="0.25">
      <c r="A222">
        <v>68</v>
      </c>
      <c r="B222" t="s">
        <v>725</v>
      </c>
      <c r="C222" t="str">
        <f t="shared" si="3"/>
        <v>INSERT INTO CCD_TGT_SPP_FSSI (TGT_SPP_FSSI_NAME, FINSS_ID) VALUES ('Yelloweye rockfish - Pacific Coast', 68);</v>
      </c>
    </row>
    <row r="223" spans="1:3" x14ac:dyDescent="0.25">
      <c r="A223">
        <v>100</v>
      </c>
      <c r="B223" t="s">
        <v>726</v>
      </c>
      <c r="C223" t="str">
        <f t="shared" si="3"/>
        <v>INSERT INTO CCD_TGT_SPP_FSSI (TGT_SPP_FSSI_NAME, FINSS_ID) VALUES ('Yellowfin sole - Bering Sea / Aleutian Islands', 100);</v>
      </c>
    </row>
    <row r="224" spans="1:3" x14ac:dyDescent="0.25">
      <c r="A224">
        <v>89</v>
      </c>
      <c r="B224" t="s">
        <v>727</v>
      </c>
      <c r="C224" t="str">
        <f t="shared" si="3"/>
        <v>INSERT INTO CCD_TGT_SPP_FSSI (TGT_SPP_FSSI_NAME, FINSS_ID) VALUES ('Yellowfin tuna - Central Western Pacific', 89);</v>
      </c>
    </row>
    <row r="225" spans="1:3" x14ac:dyDescent="0.25">
      <c r="A225">
        <v>90</v>
      </c>
      <c r="B225" t="s">
        <v>728</v>
      </c>
      <c r="C225" t="str">
        <f t="shared" si="3"/>
        <v>INSERT INTO CCD_TGT_SPP_FSSI (TGT_SPP_FSSI_NAME, FINSS_ID) VALUES ('Yellowfin tuna - Eastern Tropical Pacific', 90);</v>
      </c>
    </row>
    <row r="226" spans="1:3" x14ac:dyDescent="0.25">
      <c r="A226">
        <v>91</v>
      </c>
      <c r="B226" t="s">
        <v>729</v>
      </c>
      <c r="C226" t="str">
        <f t="shared" si="3"/>
        <v>INSERT INTO CCD_TGT_SPP_FSSI (TGT_SPP_FSSI_NAME, FINSS_ID) VALUES ('Yellowfin tuna - Western Atlantic', 91);</v>
      </c>
    </row>
    <row r="227" spans="1:3" x14ac:dyDescent="0.25">
      <c r="A227">
        <v>101</v>
      </c>
      <c r="B227" t="s">
        <v>730</v>
      </c>
      <c r="C227" t="str">
        <f t="shared" si="3"/>
        <v>INSERT INTO CCD_TGT_SPP_FSSI (TGT_SPP_FSSI_NAME, FINSS_ID) VALUES ('Yellowtail flounder - Cape Cod / Gulf of Maine', 101);</v>
      </c>
    </row>
    <row r="228" spans="1:3" x14ac:dyDescent="0.25">
      <c r="A228">
        <v>102</v>
      </c>
      <c r="B228" t="s">
        <v>731</v>
      </c>
      <c r="C228" t="str">
        <f t="shared" si="3"/>
        <v>INSERT INTO CCD_TGT_SPP_FSSI (TGT_SPP_FSSI_NAME, FINSS_ID) VALUES ('Yellowtail flounder - Georges Bank', 102);</v>
      </c>
    </row>
    <row r="229" spans="1:3" x14ac:dyDescent="0.25">
      <c r="A229">
        <v>103</v>
      </c>
      <c r="B229" t="s">
        <v>732</v>
      </c>
      <c r="C229" t="str">
        <f t="shared" si="3"/>
        <v>INSERT INTO CCD_TGT_SPP_FSSI (TGT_SPP_FSSI_NAME, FINSS_ID) VALUES ('Yellowtail flounder - Southern New England / Mid-Atlantic', 103);</v>
      </c>
    </row>
    <row r="230" spans="1:3" x14ac:dyDescent="0.25">
      <c r="A230">
        <v>56</v>
      </c>
      <c r="B230" t="s">
        <v>733</v>
      </c>
      <c r="C230" t="str">
        <f t="shared" si="3"/>
        <v>INSERT INTO CCD_TGT_SPP_FSSI (TGT_SPP_FSSI_NAME, FINSS_ID) VALUES ('Yellowtail rockfish - Northern Pacific Coast', 56);</v>
      </c>
    </row>
    <row r="231" spans="1:3" x14ac:dyDescent="0.25">
      <c r="A231">
        <v>131</v>
      </c>
      <c r="B231" t="s">
        <v>734</v>
      </c>
      <c r="C231" t="str">
        <f t="shared" si="3"/>
        <v>INSERT INTO CCD_TGT_SPP_FSSI (TGT_SPP_FSSI_NAME, FINSS_ID) VALUES ('Yellowtail snapper - Southern Atlantic Coast / Gulf of Mexico', 131);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 sqref="C2:C26"/>
    </sheetView>
  </sheetViews>
  <sheetFormatPr defaultRowHeight="15" x14ac:dyDescent="0.25"/>
  <cols>
    <col min="2" max="2" width="33" bestFit="1" customWidth="1"/>
  </cols>
  <sheetData>
    <row r="1" spans="1:3" x14ac:dyDescent="0.25">
      <c r="A1" t="s">
        <v>431</v>
      </c>
      <c r="B1" t="s">
        <v>432</v>
      </c>
      <c r="C1" t="s">
        <v>1714</v>
      </c>
    </row>
    <row r="2" spans="1:3" x14ac:dyDescent="0.25">
      <c r="A2">
        <v>24</v>
      </c>
      <c r="B2" t="s">
        <v>996</v>
      </c>
      <c r="C2" t="str">
        <f>CONCATENATE("INSERT INTO CCD_EXP_SPP_CATS (EXP_SPP_CAT_NAME, FINSS_ID) VALUES ('", SUBSTITUTE(B2, "'", "''"), "', ", A2, ");")</f>
        <v>INSERT INTO CCD_EXP_SPP_CATS (EXP_SPP_CAT_NAME, FINSS_ID) VALUES ('Algae', 24);</v>
      </c>
    </row>
    <row r="3" spans="1:3" x14ac:dyDescent="0.25">
      <c r="A3">
        <v>18</v>
      </c>
      <c r="B3" t="s">
        <v>997</v>
      </c>
      <c r="C3" t="str">
        <f t="shared" ref="C3:C26" si="0">CONCATENATE("INSERT INTO CCD_EXP_SPP_CATS (EXP_SPP_CAT_NAME, FINSS_ID) VALUES ('", SUBSTITUTE(B3, "'", "''"), "', ", A3, ");")</f>
        <v>INSERT INTO CCD_EXP_SPP_CATS (EXP_SPP_CAT_NAME, FINSS_ID) VALUES ('Coral-Deep Water Coral', 18);</v>
      </c>
    </row>
    <row r="4" spans="1:3" x14ac:dyDescent="0.25">
      <c r="A4">
        <v>7</v>
      </c>
      <c r="B4" t="s">
        <v>998</v>
      </c>
      <c r="C4" t="str">
        <f t="shared" si="0"/>
        <v>INSERT INTO CCD_EXP_SPP_CATS (EXP_SPP_CAT_NAME, FINSS_ID) VALUES ('Coral-Hermatypic Stony Coral', 7);</v>
      </c>
    </row>
    <row r="5" spans="1:3" x14ac:dyDescent="0.25">
      <c r="A5">
        <v>14</v>
      </c>
      <c r="B5" t="s">
        <v>999</v>
      </c>
      <c r="C5" t="str">
        <f t="shared" si="0"/>
        <v>INSERT INTO CCD_EXP_SPP_CATS (EXP_SPP_CAT_NAME, FINSS_ID) VALUES ('Coral-Hydrocoral', 14);</v>
      </c>
    </row>
    <row r="6" spans="1:3" x14ac:dyDescent="0.25">
      <c r="A6">
        <v>8</v>
      </c>
      <c r="B6" t="s">
        <v>1000</v>
      </c>
      <c r="C6" t="str">
        <f t="shared" si="0"/>
        <v>INSERT INTO CCD_EXP_SPP_CATS (EXP_SPP_CAT_NAME, FINSS_ID) VALUES ('Coral-Mesophotic Hermatypic Coral', 8);</v>
      </c>
    </row>
    <row r="7" spans="1:3" x14ac:dyDescent="0.25">
      <c r="A7">
        <v>1</v>
      </c>
      <c r="B7" t="s">
        <v>1001</v>
      </c>
      <c r="C7" t="str">
        <f t="shared" si="0"/>
        <v>INSERT INTO CCD_EXP_SPP_CATS (EXP_SPP_CAT_NAME, FINSS_ID) VALUES ('Coral-Octocoral', 1);</v>
      </c>
    </row>
    <row r="8" spans="1:3" x14ac:dyDescent="0.25">
      <c r="A8">
        <v>9</v>
      </c>
      <c r="B8" t="s">
        <v>1002</v>
      </c>
      <c r="C8" t="str">
        <f t="shared" si="0"/>
        <v>INSERT INTO CCD_EXP_SPP_CATS (EXP_SPP_CAT_NAME, FINSS_ID) VALUES ('Coral-Shallow Water Coral', 9);</v>
      </c>
    </row>
    <row r="9" spans="1:3" x14ac:dyDescent="0.25">
      <c r="A9">
        <v>19</v>
      </c>
      <c r="B9" t="s">
        <v>1003</v>
      </c>
      <c r="C9" t="str">
        <f t="shared" si="0"/>
        <v>INSERT INTO CCD_EXP_SPP_CATS (EXP_SPP_CAT_NAME, FINSS_ID) VALUES ('Crustaceans', 19);</v>
      </c>
    </row>
    <row r="10" spans="1:3" x14ac:dyDescent="0.25">
      <c r="A10">
        <v>21</v>
      </c>
      <c r="B10" t="s">
        <v>1004</v>
      </c>
      <c r="C10" t="str">
        <f t="shared" si="0"/>
        <v>INSERT INTO CCD_EXP_SPP_CATS (EXP_SPP_CAT_NAME, FINSS_ID) VALUES ('Fish-General', 21);</v>
      </c>
    </row>
    <row r="11" spans="1:3" x14ac:dyDescent="0.25">
      <c r="A11">
        <v>15</v>
      </c>
      <c r="B11" t="s">
        <v>1005</v>
      </c>
      <c r="C11" t="str">
        <f t="shared" si="0"/>
        <v>INSERT INTO CCD_EXP_SPP_CATS (EXP_SPP_CAT_NAME, FINSS_ID) VALUES ('Fishes-Benthic Fish', 15);</v>
      </c>
    </row>
    <row r="12" spans="1:3" x14ac:dyDescent="0.25">
      <c r="A12">
        <v>5</v>
      </c>
      <c r="B12" t="s">
        <v>1006</v>
      </c>
      <c r="C12" t="str">
        <f t="shared" si="0"/>
        <v>INSERT INTO CCD_EXP_SPP_CATS (EXP_SPP_CAT_NAME, FINSS_ID) VALUES ('Fishes-Larval Reef Fish', 5);</v>
      </c>
    </row>
    <row r="13" spans="1:3" x14ac:dyDescent="0.25">
      <c r="A13">
        <v>16</v>
      </c>
      <c r="B13" t="s">
        <v>1007</v>
      </c>
      <c r="C13" t="str">
        <f t="shared" si="0"/>
        <v>INSERT INTO CCD_EXP_SPP_CATS (EXP_SPP_CAT_NAME, FINSS_ID) VALUES ('Fishes-Pelagic Fish', 16);</v>
      </c>
    </row>
    <row r="14" spans="1:3" x14ac:dyDescent="0.25">
      <c r="A14">
        <v>20</v>
      </c>
      <c r="B14" t="s">
        <v>1008</v>
      </c>
      <c r="C14" t="str">
        <f t="shared" si="0"/>
        <v>INSERT INTO CCD_EXP_SPP_CATS (EXP_SPP_CAT_NAME, FINSS_ID) VALUES ('Fishes-Reef Fish', 20);</v>
      </c>
    </row>
    <row r="15" spans="1:3" x14ac:dyDescent="0.25">
      <c r="A15">
        <v>23</v>
      </c>
      <c r="B15" t="s">
        <v>1009</v>
      </c>
      <c r="C15" t="str">
        <f t="shared" si="0"/>
        <v>INSERT INTO CCD_EXP_SPP_CATS (EXP_SPP_CAT_NAME, FINSS_ID) VALUES ('Fishes-Shark', 23);</v>
      </c>
    </row>
    <row r="16" spans="1:3" x14ac:dyDescent="0.25">
      <c r="A16">
        <v>2</v>
      </c>
      <c r="B16" t="s">
        <v>1010</v>
      </c>
      <c r="C16" t="str">
        <f t="shared" si="0"/>
        <v>INSERT INTO CCD_EXP_SPP_CATS (EXP_SPP_CAT_NAME, FINSS_ID) VALUES ('Ichthyoplankton', 2);</v>
      </c>
    </row>
    <row r="17" spans="1:3" x14ac:dyDescent="0.25">
      <c r="A17">
        <v>10</v>
      </c>
      <c r="B17" t="s">
        <v>1011</v>
      </c>
      <c r="C17" t="str">
        <f t="shared" si="0"/>
        <v>INSERT INTO CCD_EXP_SPP_CATS (EXP_SPP_CAT_NAME, FINSS_ID) VALUES ('Invertebrate-Benthic', 10);</v>
      </c>
    </row>
    <row r="18" spans="1:3" x14ac:dyDescent="0.25">
      <c r="A18">
        <v>3</v>
      </c>
      <c r="B18" t="s">
        <v>1012</v>
      </c>
      <c r="C18" t="str">
        <f t="shared" si="0"/>
        <v>INSERT INTO CCD_EXP_SPP_CATS (EXP_SPP_CAT_NAME, FINSS_ID) VALUES ('Invertebrate-General', 3);</v>
      </c>
    </row>
    <row r="19" spans="1:3" x14ac:dyDescent="0.25">
      <c r="A19">
        <v>11</v>
      </c>
      <c r="B19" t="s">
        <v>1013</v>
      </c>
      <c r="C19" t="str">
        <f t="shared" si="0"/>
        <v>INSERT INTO CCD_EXP_SPP_CATS (EXP_SPP_CAT_NAME, FINSS_ID) VALUES ('Invertebrate-Pelagic', 11);</v>
      </c>
    </row>
    <row r="20" spans="1:3" x14ac:dyDescent="0.25">
      <c r="A20">
        <v>22</v>
      </c>
      <c r="B20" t="s">
        <v>1014</v>
      </c>
      <c r="C20" t="str">
        <f t="shared" si="0"/>
        <v>INSERT INTO CCD_EXP_SPP_CATS (EXP_SPP_CAT_NAME, FINSS_ID) VALUES ('Marine Mammal', 22);</v>
      </c>
    </row>
    <row r="21" spans="1:3" x14ac:dyDescent="0.25">
      <c r="A21">
        <v>17</v>
      </c>
      <c r="B21" t="s">
        <v>1015</v>
      </c>
      <c r="C21" t="str">
        <f t="shared" si="0"/>
        <v>INSERT INTO CCD_EXP_SPP_CATS (EXP_SPP_CAT_NAME, FINSS_ID) VALUES ('Microbes', 17);</v>
      </c>
    </row>
    <row r="22" spans="1:3" x14ac:dyDescent="0.25">
      <c r="A22">
        <v>12</v>
      </c>
      <c r="B22" t="s">
        <v>1016</v>
      </c>
      <c r="C22" t="str">
        <f t="shared" si="0"/>
        <v>INSERT INTO CCD_EXP_SPP_CATS (EXP_SPP_CAT_NAME, FINSS_ID) VALUES ('Phytoplankton', 12);</v>
      </c>
    </row>
    <row r="23" spans="1:3" x14ac:dyDescent="0.25">
      <c r="A23">
        <v>13</v>
      </c>
      <c r="B23" t="s">
        <v>1017</v>
      </c>
      <c r="C23" t="str">
        <f t="shared" si="0"/>
        <v>INSERT INTO CCD_EXP_SPP_CATS (EXP_SPP_CAT_NAME, FINSS_ID) VALUES ('Sea Bird', 13);</v>
      </c>
    </row>
    <row r="24" spans="1:3" x14ac:dyDescent="0.25">
      <c r="A24">
        <v>4</v>
      </c>
      <c r="B24" t="s">
        <v>1018</v>
      </c>
      <c r="C24" t="str">
        <f t="shared" si="0"/>
        <v>INSERT INTO CCD_EXP_SPP_CATS (EXP_SPP_CAT_NAME, FINSS_ID) VALUES ('Sea Grass', 4);</v>
      </c>
    </row>
    <row r="25" spans="1:3" x14ac:dyDescent="0.25">
      <c r="A25">
        <v>25</v>
      </c>
      <c r="B25" t="s">
        <v>1019</v>
      </c>
      <c r="C25" t="str">
        <f t="shared" si="0"/>
        <v>INSERT INTO CCD_EXP_SPP_CATS (EXP_SPP_CAT_NAME, FINSS_ID) VALUES ('Sea Turtle', 25);</v>
      </c>
    </row>
    <row r="26" spans="1:3" x14ac:dyDescent="0.25">
      <c r="A26">
        <v>6</v>
      </c>
      <c r="B26" t="s">
        <v>1020</v>
      </c>
      <c r="C26" t="str">
        <f t="shared" si="0"/>
        <v>INSERT INTO CCD_EXP_SPP_CATS (EXP_SPP_CAT_NAME, FINSS_ID) VALUES ('Zooplankton', 6);</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3"/>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2" activePane="bottomLeft" state="frozen"/>
      <selection pane="bottomLeft" activeCell="H77" sqref="H2:H77"/>
    </sheetView>
  </sheetViews>
  <sheetFormatPr defaultRowHeight="15" x14ac:dyDescent="0.25"/>
  <cols>
    <col min="2"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5"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5"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5"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5"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5"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5"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5"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5"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5"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5"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5"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5"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5"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5"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5"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5"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5"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5"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5"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5"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2" sqref="A1:C12"/>
    </sheetView>
  </sheetViews>
  <sheetFormatPr defaultRowHeight="15" x14ac:dyDescent="0.25"/>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cols>
    <col min="1" max="1" width="19.5703125"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C12"/>
    </sheetView>
  </sheetViews>
  <sheetFormatPr defaultRowHeight="15" x14ac:dyDescent="0.25"/>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92" activePane="bottomLeft" state="frozen"/>
      <selection pane="bottomLeft" activeCell="B133" sqref="B133"/>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5"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5" t="s">
        <v>36</v>
      </c>
      <c r="B31" s="5" t="s">
        <v>36</v>
      </c>
      <c r="C31" s="5" t="str">
        <f t="shared" si="0"/>
        <v>insert into ccd_leg_aliases (cruise_leg_id, LEG_ALIAS_NAME) values ((select cruise_leg_id from ccd_cruise_legs where leg_name = 'OES0407'), 'OES0407');</v>
      </c>
    </row>
    <row r="32" spans="1:3" s="5" customFormat="1" x14ac:dyDescent="0.25">
      <c r="A32" s="5" t="s">
        <v>36</v>
      </c>
      <c r="B32" s="5" t="s">
        <v>37</v>
      </c>
      <c r="C32" s="5" t="str">
        <f t="shared" si="0"/>
        <v>insert into ccd_leg_aliases (cruise_leg_id, LEG_ALIAS_NAME) values ((select cruise_leg_id from ccd_cruise_legs where leg_name = 'OES0407'), 'OS-04-07');</v>
      </c>
    </row>
    <row r="33" spans="1:3" s="5" customFormat="1" x14ac:dyDescent="0.25">
      <c r="A33" s="5" t="s">
        <v>38</v>
      </c>
      <c r="B33" s="5" t="s">
        <v>38</v>
      </c>
      <c r="C33" s="5" t="str">
        <f t="shared" si="0"/>
        <v>insert into ccd_leg_aliases (cruise_leg_id, LEG_ALIAS_NAME) values ((select cruise_leg_id from ccd_cruise_legs where leg_name = 'OES0410'), 'OES0410');</v>
      </c>
    </row>
    <row r="34" spans="1:3" s="5" customFormat="1" x14ac:dyDescent="0.25">
      <c r="A34" s="5"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5" t="s">
        <v>69</v>
      </c>
      <c r="B64" s="5" t="s">
        <v>69</v>
      </c>
      <c r="C64" s="5" t="str">
        <f t="shared" si="0"/>
        <v>insert into ccd_leg_aliases (cruise_leg_id, LEG_ALIAS_NAME) values ((select cruise_leg_id from ccd_cruise_legs where leg_name = 'OES0908_LEGI'), 'OES0908_LEGI');</v>
      </c>
    </row>
    <row r="65" spans="1:3" s="5" customFormat="1" x14ac:dyDescent="0.25">
      <c r="A65" s="5"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5" t="s">
        <v>302</v>
      </c>
      <c r="B96" s="5" t="s">
        <v>302</v>
      </c>
      <c r="C96" s="5" t="str">
        <f t="shared" si="1"/>
        <v>insert into ccd_leg_aliases (cruise_leg_id, LEG_ALIAS_NAME) values ((select cruise_leg_id from ccd_cruise_legs where leg_name = 'TC9909_LEGI'), 'TC9909_LEGI');</v>
      </c>
    </row>
    <row r="97" spans="1:3" s="5" customFormat="1" x14ac:dyDescent="0.25">
      <c r="A97" s="5"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2" sqref="D2:D15"/>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Vessels</vt:lpstr>
      <vt:lpstr>Cruises</vt:lpstr>
      <vt:lpstr>Cruise Legs</vt:lpstr>
      <vt:lpstr>Cruise Leg Aliases</vt:lpstr>
      <vt:lpstr>Regions</vt:lpstr>
      <vt:lpstr>Cruise Leg Regions</vt:lpstr>
      <vt:lpstr>Data Set Types</vt:lpstr>
      <vt:lpstr>Data Products</vt:lpstr>
      <vt:lpstr>Data Sets</vt:lpstr>
      <vt:lpstr>Data Set Status</vt:lpstr>
      <vt:lpstr>Platform Type</vt:lpstr>
      <vt:lpstr>Science Center</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Leg Ecosystems</vt:lpstr>
      <vt:lpstr>Leg Gear</vt:lpstr>
      <vt:lpstr>Cruise Target Species OTH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2020-03-03T23:30:09Z</dcterms:modified>
</cp:coreProperties>
</file>