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"/>
    </mc:Choice>
  </mc:AlternateContent>
  <bookViews>
    <workbookView xWindow="330" yWindow="435" windowWidth="24600" windowHeight="14490"/>
  </bookViews>
  <sheets>
    <sheet name="DVM QC Validation Criteria" sheetId="1" r:id="rId1"/>
    <sheet name="List of Values" sheetId="2" r:id="rId2"/>
  </sheets>
  <externalReferences>
    <externalReference r:id="rId3"/>
    <externalReference r:id="rId4"/>
  </externalReferences>
  <calcPr calcId="162913"/>
</workbook>
</file>

<file path=xl/calcChain.xml><?xml version="1.0" encoding="utf-8"?>
<calcChain xmlns="http://schemas.openxmlformats.org/spreadsheetml/2006/main">
  <c r="N19" i="1" l="1"/>
  <c r="N56" i="1" l="1"/>
  <c r="M56" i="1"/>
  <c r="N55" i="1"/>
  <c r="N54" i="1"/>
  <c r="N53" i="1"/>
  <c r="N52" i="1"/>
  <c r="N51" i="1"/>
  <c r="L51" i="1"/>
  <c r="N50" i="1"/>
  <c r="N49" i="1"/>
  <c r="N48" i="1"/>
  <c r="N47" i="1"/>
  <c r="N46" i="1"/>
  <c r="N45" i="1"/>
  <c r="M45" i="1"/>
  <c r="N44" i="1"/>
  <c r="N43" i="1"/>
  <c r="M43" i="1"/>
  <c r="L43" i="1"/>
  <c r="N42" i="1"/>
  <c r="N41" i="1"/>
  <c r="N40" i="1"/>
  <c r="M40" i="1"/>
  <c r="N34" i="1"/>
  <c r="N33" i="1"/>
  <c r="M33" i="1"/>
  <c r="L33" i="1"/>
  <c r="N18" i="1"/>
  <c r="M18" i="1"/>
  <c r="N17" i="1"/>
  <c r="N16" i="1"/>
  <c r="N15" i="1"/>
  <c r="N14" i="1"/>
  <c r="N13" i="1"/>
  <c r="N12" i="1"/>
  <c r="M12" i="1"/>
  <c r="N11" i="1"/>
  <c r="M11" i="1"/>
  <c r="N10" i="1"/>
  <c r="N9" i="1"/>
  <c r="N8" i="1"/>
  <c r="N7" i="1"/>
  <c r="N6" i="1"/>
  <c r="N5" i="1"/>
  <c r="N4" i="1"/>
  <c r="N3" i="1"/>
  <c r="N2" i="1"/>
  <c r="M2" i="1"/>
  <c r="L2" i="1"/>
</calcChain>
</file>

<file path=xl/comments1.xml><?xml version="1.0" encoding="utf-8"?>
<comments xmlns="http://schemas.openxmlformats.org/spreadsheetml/2006/main">
  <authors>
    <author>Jesse Abdul</author>
  </authors>
  <commentList>
    <comment ref="G40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  <comment ref="G42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  <comment ref="G44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  <comment ref="G49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  <comment ref="G52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  <comment ref="G56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</commentList>
</comments>
</file>

<file path=xl/sharedStrings.xml><?xml version="1.0" encoding="utf-8"?>
<sst xmlns="http://schemas.openxmlformats.org/spreadsheetml/2006/main" count="389" uniqueCount="116">
  <si>
    <t>WARN</t>
  </si>
  <si>
    <t>CCD_QC_LEG_OVERLAP_V</t>
  </si>
  <si>
    <t>CRUISE_OVERLAP_YN</t>
  </si>
  <si>
    <t>VESSEL_OVERLAP_YN</t>
  </si>
  <si>
    <t>Cruise Leg Overlap</t>
  </si>
  <si>
    <t>Vessel Leg Overlap</t>
  </si>
  <si>
    <t>CCD</t>
  </si>
  <si>
    <t>Invalid Copied Cruise Name</t>
  </si>
  <si>
    <t>Invalid Copied Leg Name</t>
  </si>
  <si>
    <t>Invalid Copied Leg Alias Name</t>
  </si>
  <si>
    <t>CCD_QC_LEG_V</t>
  </si>
  <si>
    <t>CCD_QC_CRUISE_V</t>
  </si>
  <si>
    <t>INV_LEG_NAME_COPY_YN</t>
  </si>
  <si>
    <t>Invalid Leg Dates</t>
  </si>
  <si>
    <t>INV_LEG_DATES_YN</t>
  </si>
  <si>
    <t>CCD_QC_LEG_ALIAS_V</t>
  </si>
  <si>
    <t>INV_LEG_ALIAS_COPY_YN</t>
  </si>
  <si>
    <t>INV_CRUISE_NAME_COPY_YN</t>
  </si>
  <si>
    <t>MISS_STD_SVY_NAME_YN</t>
  </si>
  <si>
    <t>Missing Standard Survey Name</t>
  </si>
  <si>
    <t>The Cruise ([CRUISE_NAME]) with Start Date ([FORMAT_CRUISE_START_DATE]) and End Date ([FORMAT_CRUISE_END_DATE]) does not have a Standard Survey Name defined for it</t>
  </si>
  <si>
    <t>The Cruise ([CRUISE_NAME]) with Start Date ([FORMAT_CRUISE_START_DATE]) and End Date ([FORMAT_CRUISE_END_DATE]) has "(copy)" in the Cruise Name, this should be renamed</t>
  </si>
  <si>
    <t>Both the Cruise Standard Survey Name fields were not populated, one or the other must be specified</t>
  </si>
  <si>
    <t>The Cruise Name contains "(copy)" which indicates it was created using the "Deep Copy" feature and should be renamed</t>
  </si>
  <si>
    <t>The Leg Name contains "(copy)" which indicates it was created using the "Deep Copy" feature and should be renamed</t>
  </si>
  <si>
    <t>The Leg's Start Date occurs after the End Date</t>
  </si>
  <si>
    <t>The Leg Alias Name contains "(copy)" which indicates it was created using the "Deep Copy" feature and should be renamed</t>
  </si>
  <si>
    <t>Two cruise legs that are associated with the same cruise have overlapping start/end dates, two legs for the same cruise cannot occur concurrently</t>
  </si>
  <si>
    <t>Two cruise legs that are associated with the same vessel have overlapping start/end dates, two legs for the same vessel cannot occur concurrently</t>
  </si>
  <si>
    <t>QC Object Sort Order</t>
  </si>
  <si>
    <t>Cruise is too long (DAS based on start and end dates) &gt; 120 days</t>
  </si>
  <si>
    <t>Leg is too long (DAS based on start and end dates) &gt; 30 days</t>
  </si>
  <si>
    <t>Cruise is too long (DAS based on start and end dates) &gt; 240 days</t>
  </si>
  <si>
    <t>Cruise is too long (based on the cruise start and end dates even if the leg DAS is not over the threshold) &gt; 160 days</t>
  </si>
  <si>
    <t>Cruise is too long (based on the cruise start and end dates even if the leg DAS is not over the threshold) &gt; 280 days</t>
  </si>
  <si>
    <t>Leg is too long (DAS based on start and end dates) &gt; 90 days</t>
  </si>
  <si>
    <t>WARN_CRUISE_DAS_YN</t>
  </si>
  <si>
    <t>WARN_LEG_DAS_YN</t>
  </si>
  <si>
    <t>ERR_CRUISE_DAS_YN</t>
  </si>
  <si>
    <t>WARN_CRUISE_DATE_RNG_YN</t>
  </si>
  <si>
    <t>ERR_CRUISE_DATE_RNG_YN</t>
  </si>
  <si>
    <t>ERR_LEG_DAS_YN</t>
  </si>
  <si>
    <t>The Cruise ([CRUISE_NAME]) with Start Date ([FORMAT_CRUISE_START_DATE]) and End Date ([FORMAT_CRUISE_END_DATE]) and number of Legs ([NUM_LEGS]) has an invalid number ( &gt; 240) of Days at Sea ([CRUISE_DAS])</t>
  </si>
  <si>
    <t>Invalid Cruise Days at Sea</t>
  </si>
  <si>
    <t>Invalid Cruise Length</t>
  </si>
  <si>
    <t>Invalid Leg Days at Sea</t>
  </si>
  <si>
    <t>The Cruise ([CRUISE_NAME]) has a Cruise Leg ([LEG_NAME]) on the Vessel ([VESSEL_NAME]) with a Start Date ([FORMAT_LEG_START_DATE]) and End Date ([FORMAT_LEG_END_DATE]) that are invalid, the Start Date occurs after the End Date</t>
  </si>
  <si>
    <t xml:space="preserve">The Cruise ([CRUISE_NAME]) with Start Date ([FORMAT_CRUISE_START_DATE]) and End Date ([FORMAT_CRUISE_END_DATE]) and number of Legs ([NUM_LEGS]) has an invalid length ( &gt; 280) days based on the date range ([CRUISE_LEN_DAYS] days) </t>
  </si>
  <si>
    <t>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</t>
  </si>
  <si>
    <t>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</t>
  </si>
  <si>
    <t>MISS_PRIM_SVY_CAT_YN</t>
  </si>
  <si>
    <t>MISS_GEAR_YN</t>
  </si>
  <si>
    <t>Missing Leg Gear</t>
  </si>
  <si>
    <t>Missing Cruise Primary Survey Category</t>
  </si>
  <si>
    <t>The Cruise does not have a Primary Survey Category defined for it</t>
  </si>
  <si>
    <t>The Leg does not have any gear defined for it</t>
  </si>
  <si>
    <t>The Cruise ([CRUISE_NAME]) with Start Date ([FORMAT_CRUISE_START_DATE]) and End Date ([FORMAT_CRUISE_END_DATE]) and number of Legs ([NUM_LEGS]) does not have at least one Primary Survey Category defined for it</t>
  </si>
  <si>
    <t>The Cruise ([CRUISE_NAME]) has a Cruise Leg ([LEG_NAME]) on the Vessel ([VESSEL_NAME]) with a Start Date ([FORMAT_LEG_START_DATE]) and End Date ([FORMAT_LEG_END_DATE]) that does not have at least one type of Gear defined for it</t>
  </si>
  <si>
    <t>The Cruise ([CRUISE_NAME]) has a Cruise Leg ([LEG_NAME]) on the Vessel ([VESSEL_NAME]) with a Start Date ([FORMAT_LEG_START_DATE]) and End Date ([FORMAT_LEG_END_DATE]) that has an invalid number ( &gt; 90) of Days at Sea ([LEG_DAS])</t>
  </si>
  <si>
    <t>The Cruise ([CRUISE_NAME]) has a Cruise Leg ([LEG_NAME]) on the Vessel ([VESSEL_NAME]) with Start Date ([FORMAT_LEG_START_DATE]) and End Date ([FORMAT_LEG_END_DATE]) that has a Leg alias name ([LEG_ALIAS_NAME]) that contains "(copy)", this should be renamed</t>
  </si>
  <si>
    <t>The Cruise ([CRUISE_NAME]) has a Cruise Leg ([LEG_NAME]) on the Vessel ([VESSEL_NAME]) with Start Date ([FORMAT_LEG_START_DATE]) and End Date ([FORMAT_LEG_END_DATE]) that has "(copy)" in the Leg Name, this should be renamed</t>
  </si>
  <si>
    <t>INV_CRUISE_NAME_YN</t>
  </si>
  <si>
    <t>INV_CRUISE_NAME_FY_YN</t>
  </si>
  <si>
    <t>Invalid Cruise Name</t>
  </si>
  <si>
    <t>Mismatched Cruise Name and Fiscal Year</t>
  </si>
  <si>
    <t>The Cruise ([CRUISE_NAME]) with Start Date ([FORMAT_CRUISE_START_DATE]) and End Date ([FORMAT_CRUISE_END_DATE]) has a valid Cruise Name based on the required naming convention ({SN}-{YR}-{##}) but the extracted {YR} value ([CRUISE_NAME_FY]) does not match the truncated Cruise's Fiscal Year value ([CRUISE_FISC_YEAR_TRUNC])</t>
  </si>
  <si>
    <t>The cruise name follows the naming convention {SN}-{YR}-{##} but {YR} does not match the Cruise Fiscal Year based on the first leg's start date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</si>
  <si>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</si>
  <si>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</t>
  </si>
  <si>
    <t>Unusually High Cruise Days at Sea</t>
  </si>
  <si>
    <t>Unusually High Cruise Length</t>
  </si>
  <si>
    <t>Unusually High Leg Days at Sea</t>
  </si>
  <si>
    <t>The Cruise ([CRUISE_NAME]) with Start Date ([FORMAT_CRUISE_START_DATE]) and End Date ([FORMAT_CRUISE_END_DATE]) and number of Legs ([NUM_LEGS]) has an unusually high number ( &gt; 120) of Days at Sea ([CRUISE_DAS])</t>
  </si>
  <si>
    <t xml:space="preserve">The Cruise ([CRUISE_NAME]) with Start Date ([FORMAT_CRUISE_START_DATE]) and End Date ([FORMAT_CRUISE_END_DATE]) and number of Legs ([NUM_LEGS]) is unusually long ( &gt; 160) days based on the date range ([CRUISE_LEN_DAYS] days) </t>
  </si>
  <si>
    <t>The Cruise ([CRUISE_NAME]) has a Cruise Leg ([LEG_NAME]) on the Vessel ([VESSEL_NAME]) with a Start Date ([FORMAT_LEG_START_DATE]) and End Date ([FORMAT_LEG_END_DATE]) that has an unusually high number ( &gt; 30) of Days at Sea ([LEG_DAS])</t>
  </si>
  <si>
    <t>ERROR</t>
  </si>
  <si>
    <t>Application Link Formula</t>
  </si>
  <si>
    <t>f?p=[APP_ID]:230:[APP_SESSION]::NO::P230_CRUISE_LEG_ID,P230_CRUISE_LEG_ID_COPY,P230_CRUISE_ID:[CRUISE_LEG_ID],,[CRUISE_ID]</t>
  </si>
  <si>
    <t>f?p=[APP_ID]:220:[APP_SESSION]::NO::P220_CRUISE_ID,P220_CRUISE_ID_COPY:[CRUISE_ID],</t>
  </si>
  <si>
    <t>f?p=[APP_ID]:230:[APP_SESSION]::NO::P230_CRUISE_LEG_ID,P230_CRUISE_LEG_ID_COPY,P230_CRUISE_ID:[CRUISE_LEG_ID1],,[CRUISE_ID]</t>
  </si>
  <si>
    <t>Error Severity</t>
  </si>
  <si>
    <t>QC View Name</t>
  </si>
  <si>
    <t>Issue Severity Type</t>
  </si>
  <si>
    <t>QC View Field Name</t>
  </si>
  <si>
    <t>QC Issue Type Name</t>
  </si>
  <si>
    <t>QC Validation Issue Message Template</t>
  </si>
  <si>
    <t>Issue Type DML</t>
  </si>
  <si>
    <t>Data Stream DML</t>
  </si>
  <si>
    <t>Data Stream Name</t>
  </si>
  <si>
    <t>Data Stream Code</t>
  </si>
  <si>
    <t>Centralized Cruise Database</t>
  </si>
  <si>
    <t>Data Stream Parent Table</t>
  </si>
  <si>
    <t>CCD_CRUISES</t>
  </si>
  <si>
    <t>QC View DML</t>
  </si>
  <si>
    <t>CCD_QC_CRUISE_SUPP_V</t>
  </si>
  <si>
    <t>CCD2</t>
  </si>
  <si>
    <t>Centralized Cruise Database Data Stream Testing</t>
  </si>
  <si>
    <t>HIGH_LEG_COUNT_YN</t>
  </si>
  <si>
    <t>Unusually High Number of Cruise Legs</t>
  </si>
  <si>
    <t>The cruise has an unusually high ( &gt; 2) number of associated legs</t>
  </si>
  <si>
    <t>INVALID_LEG_COUNT_YN</t>
  </si>
  <si>
    <t>Invalid Number of Cruise Legs</t>
  </si>
  <si>
    <t xml:space="preserve">The cruise has an invalid number of associated legs ( &gt; 4) </t>
  </si>
  <si>
    <t>The Cruise ([CRUISE_NAME]) with Start Date ([FORMAT_CRUISE_START_DATE]) and End Date ([FORMAT_CRUISE_END_DATE]) has an unusually high number of cruise legs ([NUM_LEGS]), normally there should be less than three legs for a given cruise</t>
  </si>
  <si>
    <t>The Cruise ([CRUISE_NAME]) with Start Date ([FORMAT_CRUISE_START_DATE]) and End Date ([FORMAT_CRUISE_END_DATE]) has an invalid number of cruise legs ([NUM_LEGS]), normally there should be no more than four legs</t>
  </si>
  <si>
    <t>Test Cases for multiple data streams</t>
  </si>
  <si>
    <t>Issue Type Description</t>
  </si>
  <si>
    <t>CCD_TEST</t>
  </si>
  <si>
    <t>CCD Test Data Stream</t>
  </si>
  <si>
    <t>CCD_TEST2</t>
  </si>
  <si>
    <t>CCD Test Data Stream 2</t>
  </si>
  <si>
    <t>(Category 3, 6, 7) Test Cases for overlapping data streams</t>
  </si>
  <si>
    <t>MISS_DATA_SET_YN</t>
  </si>
  <si>
    <t>Missing Leg Data Set</t>
  </si>
  <si>
    <t>The Leg does not have any data sets defined for it</t>
  </si>
  <si>
    <t>The Cruise ([CRUISE_NAME]) has a Cruise Leg ([LEG_NAME]) on the Vessel ([VESSEL_NAME]) with a Start Date ([FORMAT_LEG_START_DATE]) and End Date ([FORMAT_LEG_END_DATE]) that does not have at least one data set associated with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</si>
</sst>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0" fontId="0" fillId="0" borderId="0" xfId="0" applyFont="1" applyFill="1" applyAlignment="1"/>
    <xf numFmtId="0" fontId="0" fillId="0" borderId="0" xfId="0" applyAlignment="1">
      <alignment wrapText="1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vertical="top" wrapText="1"/>
    </xf>
    <xf numFmtId="0" fontId="3" fillId="0" borderId="0" xfId="0" applyFont="1" applyAlignment="1"/>
    <xf numFmtId="0" fontId="4" fillId="0" borderId="0" xfId="0" applyFont="1" applyAlignment="1"/>
    <xf numFmtId="0" fontId="2" fillId="3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038" name="Rectangle 1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cases/DVM_PKG/test_QA_QC%20Validation%20Criter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QC%20Validation%20Criteria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M QC Validation Criteria"/>
      <sheetName val="List of Value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Valu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888"/>
  <sheetViews>
    <sheetView tabSelected="1" zoomScale="115" zoomScaleNormal="115" workbookViewId="0">
      <pane ySplit="1" topLeftCell="A8" activePane="bottomLeft" state="frozen"/>
      <selection pane="bottomLeft" activeCell="H19" sqref="H19"/>
    </sheetView>
  </sheetViews>
  <sheetFormatPr defaultColWidth="14.42578125" defaultRowHeight="15.75" customHeight="1" x14ac:dyDescent="0.2"/>
  <cols>
    <col min="1" max="3" width="20" customWidth="1"/>
    <col min="4" max="4" width="20.85546875" customWidth="1"/>
    <col min="5" max="5" width="44.140625" customWidth="1"/>
    <col min="6" max="6" width="11" customWidth="1"/>
    <col min="7" max="7" width="32.85546875" customWidth="1"/>
    <col min="8" max="8" width="27.42578125" customWidth="1"/>
    <col min="9" max="9" width="66.7109375" customWidth="1"/>
    <col min="10" max="10" width="77.42578125" customWidth="1"/>
    <col min="11" max="11" width="26.28515625" customWidth="1"/>
    <col min="12" max="12" width="34.28515625" customWidth="1"/>
    <col min="13" max="13" width="24.28515625" customWidth="1"/>
    <col min="14" max="14" width="28.42578125" customWidth="1"/>
  </cols>
  <sheetData>
    <row r="1" spans="1:24" ht="59.25" customHeight="1" x14ac:dyDescent="0.2">
      <c r="A1" s="11" t="s">
        <v>89</v>
      </c>
      <c r="B1" s="11" t="s">
        <v>88</v>
      </c>
      <c r="C1" s="11" t="s">
        <v>91</v>
      </c>
      <c r="D1" s="11" t="s">
        <v>82</v>
      </c>
      <c r="E1" s="11" t="s">
        <v>81</v>
      </c>
      <c r="F1" s="11" t="s">
        <v>29</v>
      </c>
      <c r="G1" s="11" t="s">
        <v>83</v>
      </c>
      <c r="H1" s="11" t="s">
        <v>84</v>
      </c>
      <c r="I1" s="11" t="s">
        <v>106</v>
      </c>
      <c r="J1" s="11" t="s">
        <v>85</v>
      </c>
      <c r="K1" s="11" t="s">
        <v>76</v>
      </c>
      <c r="L1" s="11" t="s">
        <v>87</v>
      </c>
      <c r="M1" s="11" t="s">
        <v>93</v>
      </c>
      <c r="N1" s="11" t="s">
        <v>86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6" customFormat="1" ht="38.25" x14ac:dyDescent="0.2">
      <c r="A2" s="4" t="s">
        <v>6</v>
      </c>
      <c r="B2" s="4" t="s">
        <v>90</v>
      </c>
      <c r="C2" s="4" t="s">
        <v>92</v>
      </c>
      <c r="D2" s="4" t="s">
        <v>75</v>
      </c>
      <c r="E2" s="4" t="s">
        <v>11</v>
      </c>
      <c r="F2" s="4"/>
      <c r="G2" s="4" t="s">
        <v>17</v>
      </c>
      <c r="H2" s="8" t="s">
        <v>7</v>
      </c>
      <c r="I2" s="5" t="s">
        <v>23</v>
      </c>
      <c r="J2" s="5" t="s">
        <v>21</v>
      </c>
      <c r="K2" s="4" t="s">
        <v>78</v>
      </c>
      <c r="L2" s="4" t="str">
        <f>CONCATENATE("insert into DVM_DATA_STREAMS (DATA_STREAM_CODE, DATA_STREAM_NAME, DATA_STREAM_PAR_TABLE) VALUES ('", SUBSTITUTE(A2, "'", "''"), "', '", SUBSTITUTE(B2, "'", "''"), "', '", SUBSTITUTE(C2, "'", "''"), "');")</f>
        <v>insert into DVM_DATA_STREAMS (DATA_STREAM_CODE, DATA_STREAM_NAME, DATA_STREAM_PAR_TABLE) VALUES ('CCD', 'Centralized Cruise Database', 'CCD_CRUISES');</v>
      </c>
      <c r="M2" s="4" t="str">
        <f>CONCATENATE("insert into DVM_QC_OBJECTS (OBJECT_NAME, QC_OBJ_ACTIVE_YN, QC_SORT_ORDER) VALUES ('", SUBSTITUTE(E2, "'", "''"), "', 'Y', ", IF(ISBLANK(F2), "NULL", F2), ");")</f>
        <v>insert into DVM_QC_OBJECTS (OBJECT_NAME, QC_OBJ_ACTIVE_YN, QC_SORT_ORDER) VALUES ('CCD_QC_CRUISE_V', 'Y', NULL);</v>
      </c>
      <c r="N2" s="4" t="str">
        <f>CONCATENATE("INSERT INTO DVM_ISS_TYPES (ISS_TYPE_NAME, ISS_TYPE_COMMENT_TEMPLATE, QC_OBJECT_ID, IND_FIELD_NAME, ISS_SEVERITY_ID, DATA_STREAM_ID, ISS_TYPE_ACTIVE_YN, ISS_TYPE_DESC, APP_LINK_TEMPLATE) VALUES ('", SUBSTITUTE(H2, "'", "''"), "', '", SUBSTITUTE(J2, "'", "''"), "', (SELECT QC_OBJECT_ID FROM DVM_QC_OBJECTS WHERE OBJECT_NAME = '", E2, "'), '", G2, "', (SELECT ISS_SEVERITY_ID FROM DVM_ISS_SEVERITY WHERE ISS_SEVERITY_CODE = '",D2, "'), (SELECT data_stream_id from DVM_data_streams where data_stream_code = '",A2, "'), 'Y', '", SUBSTITUTE(I2, "'", "''"), "', '", SUBSTITUTE(K2, "'", "''"), "');")</f>
        <v>INSERT INTO DVM_ISS_TYPES (ISS_TYPE_NAME, ISS_TYPE_COMMENT_TEMPLATE, QC_OBJECT_ID, IND_FIELD_NAME, ISS_SEVERITY_ID, DATA_STREAM_ID, ISS_TYPE_ACTIVE_YN, ISS_TYPE_DESC, APP_LINK_TEMPLATE) VALUES ('Invalid Copied Cruise Name', 'The Cruise ([CRUISE_NAME]) with Start Date ([FORMAT_CRUISE_START_DATE]) and End Date ([FORMAT_CRUISE_END_DATE]) has "(copy)" in the Cruise Name, this should be renamed', (SELECT QC_OBJECT_ID FROM DVM_QC_OBJECTS WHERE OBJECT_NAME = 'CCD_QC_CRUISE_V'), 'INV_CRUISE_NAME_COPY_YN', (SELECT ISS_SEVERITY_ID FROM DVM_ISS_SEVERITY WHERE ISS_SEVERITY_CODE = 'ERROR'), (SELECT data_stream_id from DVM_data_streams where data_stream_code = 'CCD'), 'Y', 'The Cruise Name contains "(copy)" which indicates it was created using the "Deep Copy" feature and should be renamed', 'f?p=[APP_ID]:220:[APP_SESSION]::NO::P220_CRUISE_ID,P220_CRUISE_ID_COPY:[CRUISE_ID],');</v>
      </c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6" customFormat="1" ht="38.25" x14ac:dyDescent="0.2">
      <c r="A3" s="4" t="s">
        <v>6</v>
      </c>
      <c r="B3" s="4" t="s">
        <v>90</v>
      </c>
      <c r="C3" s="4" t="s">
        <v>92</v>
      </c>
      <c r="D3" s="4" t="s">
        <v>75</v>
      </c>
      <c r="E3" s="4" t="s">
        <v>11</v>
      </c>
      <c r="F3" s="4"/>
      <c r="G3" s="4" t="s">
        <v>38</v>
      </c>
      <c r="H3" s="5" t="s">
        <v>43</v>
      </c>
      <c r="I3" s="5" t="s">
        <v>32</v>
      </c>
      <c r="J3" s="5" t="s">
        <v>42</v>
      </c>
      <c r="K3" s="4" t="s">
        <v>78</v>
      </c>
      <c r="L3" s="4"/>
      <c r="M3" s="4"/>
      <c r="N3" s="4" t="str">
        <f t="shared" ref="N3:N19" si="0">CONCATENATE("INSERT INTO DVM_ISS_TYPES (ISS_TYPE_NAME, ISS_TYPE_COMMENT_TEMPLATE, QC_OBJECT_ID, IND_FIELD_NAME, ISS_SEVERITY_ID, DATA_STREAM_ID, ISS_TYPE_ACTIVE_YN, ISS_TYPE_DESC, APP_LINK_TEMPLATE) VALUES ('", SUBSTITUTE(H3, "'", "''"), "', '", SUBSTITUTE(J3, "'", "''"), "', (SELECT QC_OBJECT_ID FROM DVM_QC_OBJECTS WHERE OBJECT_NAME = '", E3, "'), '", G3, "', (SELECT ISS_SEVERITY_ID FROM DVM_ISS_SEVERITY WHERE ISS_SEVERITY_CODE = '",D3, "'), (SELECT data_stream_id from DVM_data_streams where data_stream_code = '",A3, "'), 'Y', '", SUBSTITUTE(I3, "'", "''"), "', '", SUBSTITUTE(K3, "'", "''"), "');")</f>
        <v>INSERT INTO DVM_ISS_TYPES (ISS_TYPE_NAME, ISS_TYPE_COMMENT_TEMPLATE, QC_OBJECT_ID, IND_FIELD_NAME, ISS_SEVERITY_ID, DATA_STREAM_ID, ISS_TYPE_ACTIVE_YN, ISS_TYPE_DESC, APP_LINK_TEMPLATE) VALUES ('Invalid Cruise Days at Sea', 'The Cruise ([CRUISE_NAME]) with Start Date ([FORMAT_CRUISE_START_DATE]) and End Date ([FORMAT_CRUISE_END_DATE]) and number of Legs ([NUM_LEGS]) has an invalid number ( &gt; 240) of Days at Sea ([CRUISE_DAS])', (SELECT QC_OBJECT_ID FROM DVM_QC_OBJECTS WHERE OBJECT_NAME = 'CCD_QC_CRUISE_V'), 'ERR_CRUISE_DAS_YN', (SELECT ISS_SEVERITY_ID FROM DVM_ISS_SEVERITY WHERE ISS_SEVERITY_CODE = 'ERROR'), (SELECT data_stream_id from DVM_data_streams where data_stream_code = 'CCD'), 'Y', 'Cruise is too long (DAS based on start and end dates) &gt; 240 days', 'f?p=[APP_ID]:220:[APP_SESSION]::NO::P220_CRUISE_ID,P220_CRUISE_ID_COPY:[CRUISE_ID],');</v>
      </c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s="6" customFormat="1" ht="38.25" x14ac:dyDescent="0.2">
      <c r="A4" s="4" t="s">
        <v>6</v>
      </c>
      <c r="B4" s="4" t="s">
        <v>90</v>
      </c>
      <c r="C4" s="4" t="s">
        <v>92</v>
      </c>
      <c r="D4" s="4" t="s">
        <v>75</v>
      </c>
      <c r="E4" s="4" t="s">
        <v>11</v>
      </c>
      <c r="F4" s="4"/>
      <c r="G4" s="4" t="s">
        <v>40</v>
      </c>
      <c r="H4" s="5" t="s">
        <v>44</v>
      </c>
      <c r="I4" s="5" t="s">
        <v>34</v>
      </c>
      <c r="J4" s="5" t="s">
        <v>47</v>
      </c>
      <c r="K4" s="4" t="s">
        <v>78</v>
      </c>
      <c r="L4" s="4"/>
      <c r="M4" s="4"/>
      <c r="N4" s="4" t="str">
        <f t="shared" si="0"/>
        <v>INSERT INTO DVM_ISS_TYPES (ISS_TYPE_NAME, ISS_TYPE_COMMENT_TEMPLATE, QC_OBJECT_ID, IND_FIELD_NAME, ISS_SEVERITY_ID, DATA_STREAM_ID, ISS_TYPE_ACTIVE_YN, ISS_TYPE_DESC, APP_LINK_TEMPLATE) VALUES ('Invalid Cruise Length', 'The Cruise ([CRUISE_NAME]) with Start Date ([FORMAT_CRUISE_START_DATE]) and End Date ([FORMAT_CRUISE_END_DATE]) and number of Legs ([NUM_LEGS]) has an invalid length ( &gt; 280) days based on the date range ([CRUISE_LEN_DAYS] days) ', (SELECT QC_OBJECT_ID FROM DVM_QC_OBJECTS WHERE OBJECT_NAME = 'CCD_QC_CRUISE_V'), 'ERR_CRUISE_DATE_RNG_YN', (SELECT ISS_SEVERITY_ID FROM DVM_ISS_SEVERITY WHERE ISS_SEVERITY_CODE = 'ERROR'), (SELECT data_stream_id from DVM_data_streams where data_stream_code = 'CCD'), 'Y', 'Cruise is too long (based on the cruise start and end dates even if the leg DAS is not over the threshold) &gt; 280 days', 'f?p=[APP_ID]:220:[APP_SESSION]::NO::P220_CRUISE_ID,P220_CRUISE_ID_COPY:[CRUISE_ID],');</v>
      </c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s="6" customFormat="1" ht="63.75" x14ac:dyDescent="0.2">
      <c r="A5" s="4" t="s">
        <v>6</v>
      </c>
      <c r="B5" s="4" t="s">
        <v>90</v>
      </c>
      <c r="C5" s="4" t="s">
        <v>92</v>
      </c>
      <c r="D5" s="2" t="s">
        <v>75</v>
      </c>
      <c r="E5" s="4" t="s">
        <v>11</v>
      </c>
      <c r="F5" s="2"/>
      <c r="G5" s="2" t="s">
        <v>61</v>
      </c>
      <c r="H5" s="10" t="s">
        <v>63</v>
      </c>
      <c r="I5" s="3" t="s">
        <v>67</v>
      </c>
      <c r="J5" s="5" t="s">
        <v>68</v>
      </c>
      <c r="K5" s="4" t="s">
        <v>78</v>
      </c>
      <c r="L5" s="4"/>
      <c r="M5" s="4"/>
      <c r="N5" s="4" t="str">
        <f t="shared" si="0"/>
        <v>INSERT INTO DVM_ISS_TYPES (ISS_TYPE_NAME, ISS_TYPE_COMMENT_TEMPLATE, QC_OBJECT_ID, IND_FIELD_NAME, ISS_SEVERITY_ID, DATA_STREAM_ID, ISS_TYPE_ACTIVE_YN, ISS_TYPE_DESC, APP_LINK_TEMPLATE) VALUES ('Invalid Cruise Name', 'The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zero', (SELECT QC_OBJECT_ID FROM DVM_QC_OBJECTS WHERE OBJECT_NAME = 'CCD_QC_CRUISE_V'), 'INV_CRUISE_NAME_YN', (SELECT ISS_SEVERITY_ID FROM DVM_ISS_SEVERITY WHERE ISS_SEVERITY_CODE = 'ERROR'), (SELECT data_stream_id from DVM_data_streams where data_stream_code = 'CCD'), 'Y', 'The cruise name does not follow the naming convention {SN}-{YR}-{##} where {SN} is a valid abbreviation for a NOAA ship name, {YR} is a two digit year with a leading zero, and {##} is a sequential number with a leading zero', 'f?p=[APP_ID]:220:[APP_SESSION]::NO::P220_CRUISE_ID,P220_CRUISE_ID_COPY:[CRUISE_ID],');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s="6" customFormat="1" ht="63.75" x14ac:dyDescent="0.2">
      <c r="A6" s="4" t="s">
        <v>6</v>
      </c>
      <c r="B6" s="4" t="s">
        <v>90</v>
      </c>
      <c r="C6" s="4" t="s">
        <v>92</v>
      </c>
      <c r="D6" s="2" t="s">
        <v>75</v>
      </c>
      <c r="E6" s="4" t="s">
        <v>11</v>
      </c>
      <c r="F6" s="2"/>
      <c r="G6" s="2" t="s">
        <v>62</v>
      </c>
      <c r="H6" s="7" t="s">
        <v>64</v>
      </c>
      <c r="I6" s="3" t="s">
        <v>66</v>
      </c>
      <c r="J6" s="5" t="s">
        <v>65</v>
      </c>
      <c r="K6" s="4" t="s">
        <v>78</v>
      </c>
      <c r="L6" s="4"/>
      <c r="M6" s="4"/>
      <c r="N6" s="4" t="str">
        <f t="shared" si="0"/>
        <v>INSERT INTO DVM_ISS_TYPES (ISS_TYPE_NAME, ISS_TYPE_COMMENT_TEMPLATE, QC_OBJECT_ID, IND_FIELD_NAME, ISS_SEVERITY_ID, DATA_STREAM_ID, ISS_TYPE_ACTIVE_YN, ISS_TYPE_DESC, APP_LINK_TEMPLATE) VALUES ('Mismatched Cruise Name and Fiscal Year', 'The Cruise ([CRUISE_NAME]) with Start Date ([FORMAT_CRUISE_START_DATE]) and End Date ([FORMAT_CRUISE_END_DATE]) has a valid Cruise Name based on the required naming convention ({SN}-{YR}-{##}) but the extracted {YR} value ([CRUISE_NAME_FY]) does not match the truncated Cruise''s Fiscal Year value ([CRUISE_FISC_YEAR_TRUNC])', (SELECT QC_OBJECT_ID FROM DVM_QC_OBJECTS WHERE OBJECT_NAME = 'CCD_QC_CRUISE_V'), 'INV_CRUISE_NAME_FY_YN', (SELECT ISS_SEVERITY_ID FROM DVM_ISS_SEVERITY WHERE ISS_SEVERITY_CODE = 'ERROR'), (SELECT data_stream_id from DVM_data_streams where data_stream_code = 'CCD'), 'Y', 'The cruise name follows the naming convention {SN}-{YR}-{##} but {YR} does not match the Cruise Fiscal Year based on the first leg''s start date', 'f?p=[APP_ID]:220:[APP_SESSION]::NO::P220_CRUISE_ID,P220_CRUISE_ID_COPY:[CRUISE_ID],');</v>
      </c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s="6" customFormat="1" ht="38.25" x14ac:dyDescent="0.2">
      <c r="A7" s="4" t="s">
        <v>6</v>
      </c>
      <c r="B7" s="4" t="s">
        <v>90</v>
      </c>
      <c r="C7" s="4" t="s">
        <v>92</v>
      </c>
      <c r="D7" s="4" t="s">
        <v>0</v>
      </c>
      <c r="E7" s="4" t="s">
        <v>11</v>
      </c>
      <c r="F7" s="2"/>
      <c r="G7" s="2" t="s">
        <v>50</v>
      </c>
      <c r="H7" s="8" t="s">
        <v>53</v>
      </c>
      <c r="I7" s="2" t="s">
        <v>54</v>
      </c>
      <c r="J7" s="5" t="s">
        <v>56</v>
      </c>
      <c r="K7" s="4" t="s">
        <v>78</v>
      </c>
      <c r="L7" s="4"/>
      <c r="M7" s="4"/>
      <c r="N7" s="4" t="str">
        <f t="shared" si="0"/>
        <v>INSERT INTO DVM_ISS_TYPES (ISS_TYPE_NAME, ISS_TYPE_COMMENT_TEMPLATE, QC_OBJECT_ID, IND_FIELD_NAME, ISS_SEVERITY_ID, DATA_STREAM_ID, ISS_TYPE_ACTIVE_YN, ISS_TYPE_DESC, APP_LINK_TEMPLATE) VALUES ('Missing Cruise Primary Survey Category', 'The Cruise ([CRUISE_NAME]) with Start Date ([FORMAT_CRUISE_START_DATE]) and End Date ([FORMAT_CRUISE_END_DATE]) and number of Legs ([NUM_LEGS]) does not have at least one Primary Survey Category defined for it', (SELECT QC_OBJECT_ID FROM DVM_QC_OBJECTS WHERE OBJECT_NAME = 'CCD_QC_CRUISE_V'), 'MISS_PRIM_SVY_CAT_YN', (SELECT ISS_SEVERITY_ID FROM DVM_ISS_SEVERITY WHERE ISS_SEVERITY_CODE = 'WARN'), (SELECT data_stream_id from DVM_data_streams where data_stream_code = 'CCD'), 'Y', 'The Cruise does not have a Primary Survey Category defined for it', 'f?p=[APP_ID]:220:[APP_SESSION]::NO::P220_CRUISE_ID,P220_CRUISE_ID_COPY:[CRUISE_ID],');</v>
      </c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s="6" customFormat="1" ht="38.25" x14ac:dyDescent="0.2">
      <c r="A8" s="4" t="s">
        <v>6</v>
      </c>
      <c r="B8" s="4" t="s">
        <v>90</v>
      </c>
      <c r="C8" s="4" t="s">
        <v>92</v>
      </c>
      <c r="D8" s="4" t="s">
        <v>75</v>
      </c>
      <c r="E8" s="4" t="s">
        <v>11</v>
      </c>
      <c r="F8" s="4">
        <v>5</v>
      </c>
      <c r="G8" s="4" t="s">
        <v>18</v>
      </c>
      <c r="H8" s="8" t="s">
        <v>19</v>
      </c>
      <c r="I8" s="5" t="s">
        <v>22</v>
      </c>
      <c r="J8" s="5" t="s">
        <v>20</v>
      </c>
      <c r="K8" s="4" t="s">
        <v>78</v>
      </c>
      <c r="L8" s="4"/>
      <c r="M8" s="4"/>
      <c r="N8" s="4" t="str">
        <f t="shared" si="0"/>
        <v>INSERT INTO DVM_ISS_TYPES (ISS_TYPE_NAME, ISS_TYPE_COMMENT_TEMPLATE, QC_OBJECT_ID, IND_FIELD_NAME, ISS_SEVERITY_ID, DATA_STREAM_ID, ISS_TYPE_ACTIVE_YN, ISS_TYPE_DESC, APP_LINK_TEMPLATE) VALUES ('Missing Standard Survey Name', 'The Cruise ([CRUISE_NAME]) with Start Date ([FORMAT_CRUISE_START_DATE]) and End Date ([FORMAT_CRUISE_END_DATE]) does not have a Standard Survey Name defined for it', (SELECT QC_OBJECT_ID FROM DVM_QC_OBJECTS WHERE OBJECT_NAME = 'CCD_QC_CRUISE_V'), 'MISS_STD_SVY_NAME_YN', (SELECT ISS_SEVERITY_ID FROM DVM_ISS_SEVERITY WHERE ISS_SEVERITY_CODE = 'ERROR'), (SELECT data_stream_id from DVM_data_streams where data_stream_code = 'CCD'), 'Y', 'Both the Cruise Standard Survey Name fields were not populated, one or the other must be specified', 'f?p=[APP_ID]:220:[APP_SESSION]::NO::P220_CRUISE_ID,P220_CRUISE_ID_COPY:[CRUISE_ID],');</v>
      </c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s="6" customFormat="1" ht="38.25" x14ac:dyDescent="0.2">
      <c r="A9" s="4" t="s">
        <v>6</v>
      </c>
      <c r="B9" s="4" t="s">
        <v>90</v>
      </c>
      <c r="C9" s="4" t="s">
        <v>92</v>
      </c>
      <c r="D9" s="4" t="s">
        <v>0</v>
      </c>
      <c r="E9" s="4" t="s">
        <v>11</v>
      </c>
      <c r="F9" s="4"/>
      <c r="G9" s="4" t="s">
        <v>36</v>
      </c>
      <c r="H9" s="5" t="s">
        <v>69</v>
      </c>
      <c r="I9" s="5" t="s">
        <v>30</v>
      </c>
      <c r="J9" s="5" t="s">
        <v>72</v>
      </c>
      <c r="K9" s="4" t="s">
        <v>78</v>
      </c>
      <c r="L9" s="4"/>
      <c r="M9" s="4"/>
      <c r="N9" s="4" t="str">
        <f t="shared" si="0"/>
        <v>INSERT INTO DVM_ISS_TYPES (ISS_TYPE_NAME, ISS_TYPE_COMMENT_TEMPLATE, QC_OBJECT_ID, IND_FIELD_NAME, ISS_SEVERITY_ID, DATA_STREAM_ID, ISS_TYPE_ACTIVE_YN, ISS_TYPE_DESC, APP_LINK_TEMPLATE) VALUES ('Unusually High Cruise Days at Sea', 'The Cruise ([CRUISE_NAME]) with Start Date ([FORMAT_CRUISE_START_DATE]) and End Date ([FORMAT_CRUISE_END_DATE]) and number of Legs ([NUM_LEGS]) has an unusually high number ( &gt; 120) of Days at Sea ([CRUISE_DAS])', (SELECT QC_OBJECT_ID FROM DVM_QC_OBJECTS WHERE OBJECT_NAME = 'CCD_QC_CRUISE_V'), 'WARN_CRUISE_DAS_YN', (SELECT ISS_SEVERITY_ID FROM DVM_ISS_SEVERITY WHERE ISS_SEVERITY_CODE = 'WARN'), (SELECT data_stream_id from DVM_data_streams where data_stream_code = 'CCD'), 'Y', 'Cruise is too long (DAS based on start and end dates) &gt; 120 days', 'f?p=[APP_ID]:220:[APP_SESSION]::NO::P220_CRUISE_ID,P220_CRUISE_ID_COPY:[CRUISE_ID],');</v>
      </c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s="6" customFormat="1" ht="38.25" x14ac:dyDescent="0.2">
      <c r="A10" s="4" t="s">
        <v>6</v>
      </c>
      <c r="B10" s="4" t="s">
        <v>90</v>
      </c>
      <c r="C10" s="4" t="s">
        <v>92</v>
      </c>
      <c r="D10" s="4" t="s">
        <v>0</v>
      </c>
      <c r="E10" s="4" t="s">
        <v>11</v>
      </c>
      <c r="F10" s="4"/>
      <c r="G10" s="4" t="s">
        <v>39</v>
      </c>
      <c r="H10" s="5" t="s">
        <v>70</v>
      </c>
      <c r="I10" s="5" t="s">
        <v>33</v>
      </c>
      <c r="J10" s="5" t="s">
        <v>73</v>
      </c>
      <c r="K10" s="4" t="s">
        <v>78</v>
      </c>
      <c r="L10" s="4"/>
      <c r="M10" s="4"/>
      <c r="N10" s="4" t="str">
        <f t="shared" si="0"/>
        <v>INSERT INTO DVM_ISS_TYPES (ISS_TYPE_NAME, ISS_TYPE_COMMENT_TEMPLATE, QC_OBJECT_ID, IND_FIELD_NAME, ISS_SEVERITY_ID, DATA_STREAM_ID, ISS_TYPE_ACTIVE_YN, ISS_TYPE_DESC, APP_LINK_TEMPLATE) VALUES ('Unusually High Cruise Length', 'The Cruise ([CRUISE_NAME]) with Start Date ([FORMAT_CRUISE_START_DATE]) and End Date ([FORMAT_CRUISE_END_DATE]) and number of Legs ([NUM_LEGS]) is unusually long ( &gt; 160) days based on the date range ([CRUISE_LEN_DAYS] days) ', (SELECT QC_OBJECT_ID FROM DVM_QC_OBJECTS WHERE OBJECT_NAME = 'CCD_QC_CRUISE_V'), 'WARN_CRUISE_DATE_RNG_YN', (SELECT ISS_SEVERITY_ID FROM DVM_ISS_SEVERITY WHERE ISS_SEVERITY_CODE = 'WARN'), (SELECT data_stream_id from DVM_data_streams where data_stream_code = 'CCD'), 'Y', 'Cruise is too long (based on the cruise start and end dates even if the leg DAS is not over the threshold) &gt; 160 days', 'f?p=[APP_ID]:220:[APP_SESSION]::NO::P220_CRUISE_ID,P220_CRUISE_ID_COPY:[CRUISE_ID],');</v>
      </c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s="6" customFormat="1" ht="51" x14ac:dyDescent="0.2">
      <c r="A11" s="4" t="s">
        <v>6</v>
      </c>
      <c r="B11" s="4" t="s">
        <v>90</v>
      </c>
      <c r="C11" s="4" t="s">
        <v>92</v>
      </c>
      <c r="D11" s="4" t="s">
        <v>75</v>
      </c>
      <c r="E11" s="4" t="s">
        <v>15</v>
      </c>
      <c r="F11" s="4">
        <v>15</v>
      </c>
      <c r="G11" s="4" t="s">
        <v>16</v>
      </c>
      <c r="H11" s="8" t="s">
        <v>9</v>
      </c>
      <c r="I11" s="5" t="s">
        <v>26</v>
      </c>
      <c r="J11" s="5" t="s">
        <v>59</v>
      </c>
      <c r="K11" s="4" t="s">
        <v>77</v>
      </c>
      <c r="L11" s="4"/>
      <c r="M11" s="4" t="str">
        <f>CONCATENATE("insert into DVM_QC_OBJECTS (OBJECT_NAME, QC_OBJ_ACTIVE_YN, QC_SORT_ORDER) VALUES ('", SUBSTITUTE(E11, "'", "''"), "', 'Y', ", IF(ISBLANK(F11), "NULL", F11), ");")</f>
        <v>insert into DVM_QC_OBJECTS (OBJECT_NAME, QC_OBJ_ACTIVE_YN, QC_SORT_ORDER) VALUES ('CCD_QC_LEG_ALIAS_V', 'Y', 15);</v>
      </c>
      <c r="N11" s="4" t="str">
        <f t="shared" si="0"/>
        <v>INSERT INTO DVM_ISS_TYPES (ISS_TYPE_NAME, ISS_TYPE_COMMENT_TEMPLATE, QC_OBJECT_ID, IND_FIELD_NAME, ISS_SEVERITY_ID, DATA_STREAM_ID, ISS_TYPE_ACTIVE_YN, ISS_TYPE_DESC, APP_LINK_TEMPLATE) VALUES ('Invalid Copied Leg Alias Name', 'The Cruise ([CRUISE_NAME]) has a Cruise Leg ([LEG_NAME]) on the Vessel ([VESSEL_NAME]) with Start Date ([FORMAT_LEG_START_DATE]) and End Date ([FORMAT_LEG_END_DATE]) that has a Leg alias name ([LEG_ALIAS_NAME]) that contains "(copy)", this should be renamed', (SELECT QC_OBJECT_ID FROM DVM_QC_OBJECTS WHERE OBJECT_NAME = 'CCD_QC_LEG_ALIAS_V'), 'INV_LEG_ALIAS_COPY_YN', (SELECT ISS_SEVERITY_ID FROM DVM_ISS_SEVERITY WHERE ISS_SEVERITY_CODE = 'ERROR'), (SELECT data_stream_id from DVM_data_streams where data_stream_code = 'CCD'), 'Y', 'The Leg Alias Name contains "(copy)" which indicates it was created using the "Deep Copy" feature and should be renamed', 'f?p=[APP_ID]:230:[APP_SESSION]::NO::P230_CRUISE_LEG_ID,P230_CRUISE_LEG_ID_COPY,P230_CRUISE_ID:[CRUISE_LEG_ID],,[CRUISE_ID]');</v>
      </c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s="6" customFormat="1" ht="63.75" x14ac:dyDescent="0.2">
      <c r="A12" s="4" t="s">
        <v>6</v>
      </c>
      <c r="B12" s="4" t="s">
        <v>90</v>
      </c>
      <c r="C12" s="4" t="s">
        <v>92</v>
      </c>
      <c r="D12" s="4" t="s">
        <v>75</v>
      </c>
      <c r="E12" s="4" t="s">
        <v>1</v>
      </c>
      <c r="F12" s="4">
        <v>20</v>
      </c>
      <c r="G12" s="4" t="s">
        <v>2</v>
      </c>
      <c r="H12" s="8" t="s">
        <v>4</v>
      </c>
      <c r="I12" s="5" t="s">
        <v>27</v>
      </c>
      <c r="J12" s="5" t="s">
        <v>48</v>
      </c>
      <c r="K12" s="4" t="s">
        <v>79</v>
      </c>
      <c r="L12" s="4"/>
      <c r="M12" s="4" t="str">
        <f>CONCATENATE("insert into DVM_QC_OBJECTS (OBJECT_NAME, QC_OBJ_ACTIVE_YN, QC_SORT_ORDER) VALUES ('", SUBSTITUTE(E12, "'", "''"), "', 'Y', ", IF(ISBLANK(F12), "NULL", F12), ");")</f>
        <v>insert into DVM_QC_OBJECTS (OBJECT_NAME, QC_OBJ_ACTIVE_YN, QC_SORT_ORDER) VALUES ('CCD_QC_LEG_OVERLAP_V', 'Y', 20);</v>
      </c>
      <c r="N12" s="4" t="str">
        <f t="shared" si="0"/>
        <v>INSERT INTO DVM_ISS_TYPES (ISS_TYPE_NAME, ISS_TYPE_COMMENT_TEMPLATE, QC_OBJECT_ID, IND_FIELD_NAME, ISS_SEVERITY_ID, DATA_STREAM_ID, ISS_TYPE_ACTIVE_YN, ISS_TYPE_DESC, APP_LINK_TEMPLATE) VALUES ('Cruise Leg Overlap', 'There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[FORMAT_LEG_END_DATE2])', (SELECT QC_OBJECT_ID FROM DVM_QC_OBJECTS WHERE OBJECT_NAME = 'CCD_QC_LEG_OVERLAP_V'), 'CRUISE_OVERLAP_YN', (SELECT ISS_SEVERITY_ID FROM DVM_ISS_SEVERITY WHERE ISS_SEVERITY_CODE = 'ERROR'), (SELECT data_stream_id from DVM_data_streams where data_stream_code = 'CCD'), 'Y', 'Two cruise legs that are associated with the same cruise have overlapping start/end dates, two legs for the same cruise cannot occur concurrently', 'f?p=[APP_ID]:230:[APP_SESSION]::NO::P230_CRUISE_LEG_ID,P230_CRUISE_LEG_ID_COPY,P230_CRUISE_ID:[CRUISE_LEG_ID1],,[CRUISE_ID]');</v>
      </c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s="6" customFormat="1" ht="63.75" x14ac:dyDescent="0.2">
      <c r="A13" s="4" t="s">
        <v>6</v>
      </c>
      <c r="B13" s="4" t="s">
        <v>90</v>
      </c>
      <c r="C13" s="4" t="s">
        <v>92</v>
      </c>
      <c r="D13" s="4" t="s">
        <v>75</v>
      </c>
      <c r="E13" s="4" t="s">
        <v>1</v>
      </c>
      <c r="F13" s="4"/>
      <c r="G13" s="4" t="s">
        <v>3</v>
      </c>
      <c r="H13" s="8" t="s">
        <v>5</v>
      </c>
      <c r="I13" s="5" t="s">
        <v>28</v>
      </c>
      <c r="J13" s="5" t="s">
        <v>49</v>
      </c>
      <c r="K13" s="4" t="s">
        <v>79</v>
      </c>
      <c r="L13" s="4"/>
      <c r="M13" s="4"/>
      <c r="N13" s="4" t="str">
        <f t="shared" si="0"/>
        <v>INSERT INTO DVM_ISS_TYPES (ISS_TYPE_NAME, ISS_TYPE_COMMENT_TEMPLATE, QC_OBJECT_ID, IND_FIELD_NAME, ISS_SEVERITY_ID, DATA_STREAM_ID, ISS_TYPE_ACTIVE_YN, ISS_TYPE_DESC, APP_LINK_TEMPLATE) VALUES ('Vessel Leg Overlap', 'There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[FORMAT_LEG_END_DATE2])', (SELECT QC_OBJECT_ID FROM DVM_QC_OBJECTS WHERE OBJECT_NAME = 'CCD_QC_LEG_OVERLAP_V'), 'VESSEL_OVERLAP_YN', (SELECT ISS_SEVERITY_ID FROM DVM_ISS_SEVERITY WHERE ISS_SEVERITY_CODE = 'ERROR'), (SELECT data_stream_id from DVM_data_streams where data_stream_code = 'CCD'), 'Y', 'Two cruise legs that are associated with the same vessel have overlapping start/end dates, two legs for the same vessel cannot occur concurrently', 'f?p=[APP_ID]:230:[APP_SESSION]::NO::P230_CRUISE_LEG_ID,P230_CRUISE_LEG_ID_COPY,P230_CRUISE_ID:[CRUISE_LEG_ID1],,[CRUISE_ID]');</v>
      </c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s="6" customFormat="1" ht="51" x14ac:dyDescent="0.2">
      <c r="A14" s="4" t="s">
        <v>6</v>
      </c>
      <c r="B14" s="4" t="s">
        <v>90</v>
      </c>
      <c r="C14" s="4" t="s">
        <v>92</v>
      </c>
      <c r="D14" s="4" t="s">
        <v>75</v>
      </c>
      <c r="E14" s="4" t="s">
        <v>10</v>
      </c>
      <c r="F14" s="4">
        <v>10</v>
      </c>
      <c r="G14" s="4" t="s">
        <v>12</v>
      </c>
      <c r="H14" s="8" t="s">
        <v>8</v>
      </c>
      <c r="I14" s="5" t="s">
        <v>24</v>
      </c>
      <c r="J14" s="5" t="s">
        <v>60</v>
      </c>
      <c r="K14" s="4" t="s">
        <v>77</v>
      </c>
      <c r="L14" s="4"/>
      <c r="M14" s="4"/>
      <c r="N14" s="4" t="str">
        <f t="shared" si="0"/>
        <v>INSERT INTO DVM_ISS_TYPES (ISS_TYPE_NAME, ISS_TYPE_COMMENT_TEMPLATE, QC_OBJECT_ID, IND_FIELD_NAME, ISS_SEVERITY_ID, DATA_STREAM_ID, ISS_TYPE_ACTIVE_YN, ISS_TYPE_DESC, APP_LINK_TEMPLATE) VALUES ('Invalid Copied Leg Name', 'The Cruise ([CRUISE_NAME]) has a Cruise Leg ([LEG_NAME]) on the Vessel ([VESSEL_NAME]) with Start Date ([FORMAT_LEG_START_DATE]) and End Date ([FORMAT_LEG_END_DATE]) that has "(copy)" in the Leg Name, this should be renamed', (SELECT QC_OBJECT_ID FROM DVM_QC_OBJECTS WHERE OBJECT_NAME = 'CCD_QC_LEG_V'), 'INV_LEG_NAME_COPY_YN', (SELECT ISS_SEVERITY_ID FROM DVM_ISS_SEVERITY WHERE ISS_SEVERITY_CODE = 'ERROR'), (SELECT data_stream_id from DVM_data_streams where data_stream_code = 'CCD'), 'Y', 'The Leg Name contains "(copy)" which indicates it was created using the "Deep Copy" feature and should be renamed', 'f?p=[APP_ID]:230:[APP_SESSION]::NO::P230_CRUISE_LEG_ID,P230_CRUISE_LEG_ID_COPY,P230_CRUISE_ID:[CRUISE_LEG_ID],,[CRUISE_ID]');</v>
      </c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38.25" x14ac:dyDescent="0.2">
      <c r="A15" s="4" t="s">
        <v>6</v>
      </c>
      <c r="B15" s="4" t="s">
        <v>90</v>
      </c>
      <c r="C15" s="4" t="s">
        <v>92</v>
      </c>
      <c r="D15" s="4" t="s">
        <v>75</v>
      </c>
      <c r="E15" s="4" t="s">
        <v>10</v>
      </c>
      <c r="F15" s="4"/>
      <c r="G15" s="4" t="s">
        <v>14</v>
      </c>
      <c r="H15" s="8" t="s">
        <v>13</v>
      </c>
      <c r="I15" s="5" t="s">
        <v>25</v>
      </c>
      <c r="J15" s="5" t="s">
        <v>46</v>
      </c>
      <c r="K15" s="4" t="s">
        <v>77</v>
      </c>
      <c r="L15" s="4"/>
      <c r="M15" s="4"/>
      <c r="N15" s="4" t="str">
        <f t="shared" si="0"/>
        <v>INSERT INTO DVM_ISS_TYPES (ISS_TYPE_NAME, ISS_TYPE_COMMENT_TEMPLATE, QC_OBJECT_ID, IND_FIELD_NAME, ISS_SEVERITY_ID, DATA_STREAM_ID, ISS_TYPE_ACTIVE_YN, ISS_TYPE_DESC, APP_LINK_TEMPLATE) VALUES ('Invalid Leg Dates', 'The Cruise ([CRUISE_NAME]) has a Cruise Leg ([LEG_NAME]) on the Vessel ([VESSEL_NAME]) with a Start Date ([FORMAT_LEG_START_DATE]) and End Date ([FORMAT_LEG_END_DATE]) that are invalid, the Start Date occurs after the End Date', (SELECT QC_OBJECT_ID FROM DVM_QC_OBJECTS WHERE OBJECT_NAME = 'CCD_QC_LEG_V'), 'INV_LEG_DATES_YN', (SELECT ISS_SEVERITY_ID FROM DVM_ISS_SEVERITY WHERE ISS_SEVERITY_CODE = 'ERROR'), (SELECT data_stream_id from DVM_data_streams where data_stream_code = 'CCD'), 'Y', 'The Leg''s Start Date occurs after the End Date', 'f?p=[APP_ID]:230:[APP_SESSION]::NO::P230_CRUISE_LEG_ID,P230_CRUISE_LEG_ID_COPY,P230_CRUISE_ID:[CRUISE_LEG_ID],,[CRUISE_ID]');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51" x14ac:dyDescent="0.2">
      <c r="A16" s="4" t="s">
        <v>6</v>
      </c>
      <c r="B16" s="4" t="s">
        <v>90</v>
      </c>
      <c r="C16" s="4" t="s">
        <v>92</v>
      </c>
      <c r="D16" s="4" t="s">
        <v>75</v>
      </c>
      <c r="E16" s="4" t="s">
        <v>10</v>
      </c>
      <c r="F16" s="4"/>
      <c r="G16" s="4" t="s">
        <v>41</v>
      </c>
      <c r="H16" s="9" t="s">
        <v>45</v>
      </c>
      <c r="I16" s="5" t="s">
        <v>35</v>
      </c>
      <c r="J16" s="5" t="s">
        <v>58</v>
      </c>
      <c r="K16" s="4" t="s">
        <v>77</v>
      </c>
      <c r="L16" s="4"/>
      <c r="M16" s="4"/>
      <c r="N16" s="4" t="str">
        <f t="shared" si="0"/>
        <v>INSERT INTO DVM_ISS_TYPES (ISS_TYPE_NAME, ISS_TYPE_COMMENT_TEMPLATE, QC_OBJECT_ID, IND_FIELD_NAME, ISS_SEVERITY_ID, DATA_STREAM_ID, ISS_TYPE_ACTIVE_YN, ISS_TYPE_DESC, APP_LINK_TEMPLATE) VALUES ('Invalid Leg Days at Sea', 'The Cruise ([CRUISE_NAME]) has a Cruise Leg ([LEG_NAME]) on the Vessel ([VESSEL_NAME]) with a Start Date ([FORMAT_LEG_START_DATE]) and End Date ([FORMAT_LEG_END_DATE]) that has an invalid number ( &gt; 90) of Days at Sea ([LEG_DAS])', (SELECT QC_OBJECT_ID FROM DVM_QC_OBJECTS WHERE OBJECT_NAME = 'CCD_QC_LEG_V'), 'ERR_LEG_DAS_YN', (SELECT ISS_SEVERITY_ID FROM DVM_ISS_SEVERITY WHERE ISS_SEVERITY_CODE = 'ERROR'), (SELECT data_stream_id from DVM_data_streams where data_stream_code = 'CCD'), 'Y', 'Leg is too long (DAS based on start and end dates) &gt; 90 days', 'f?p=[APP_ID]:230:[APP_SESSION]::NO::P230_CRUISE_LEG_ID,P230_CRUISE_LEG_ID_COPY,P230_CRUISE_ID:[CRUISE_LEG_ID],,[CRUISE_ID]');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38.25" x14ac:dyDescent="0.2">
      <c r="A17" s="4" t="s">
        <v>6</v>
      </c>
      <c r="B17" s="4" t="s">
        <v>90</v>
      </c>
      <c r="C17" s="4" t="s">
        <v>92</v>
      </c>
      <c r="D17" s="4" t="s">
        <v>0</v>
      </c>
      <c r="E17" s="4" t="s">
        <v>10</v>
      </c>
      <c r="F17" s="2"/>
      <c r="G17" s="2" t="s">
        <v>51</v>
      </c>
      <c r="H17" s="8" t="s">
        <v>52</v>
      </c>
      <c r="I17" s="2" t="s">
        <v>55</v>
      </c>
      <c r="J17" s="5" t="s">
        <v>57</v>
      </c>
      <c r="K17" s="4" t="s">
        <v>77</v>
      </c>
      <c r="L17" s="4"/>
      <c r="M17" s="4"/>
      <c r="N17" s="4" t="str">
        <f t="shared" si="0"/>
        <v>INSERT INTO DVM_ISS_TYPES (ISS_TYPE_NAME, ISS_TYPE_COMMENT_TEMPLATE, QC_OBJECT_ID, IND_FIELD_NAME, ISS_SEVERITY_ID, DATA_STREAM_ID, ISS_TYPE_ACTIVE_YN, ISS_TYPE_DESC, APP_LINK_TEMPLATE) VALUES ('Missing Leg Gear', 'The Cruise ([CRUISE_NAME]) has a Cruise Leg ([LEG_NAME]) on the Vessel ([VESSEL_NAME]) with a Start Date ([FORMAT_LEG_START_DATE]) and End Date ([FORMAT_LEG_END_DATE]) that does not have at least one type of Gear defined for it', (SELECT QC_OBJECT_ID FROM DVM_QC_OBJECTS WHERE OBJECT_NAME = 'CCD_QC_LEG_V'), 'MISS_GEAR_YN', (SELECT ISS_SEVERITY_ID FROM DVM_ISS_SEVERITY WHERE ISS_SEVERITY_CODE = 'WARN'), (SELECT data_stream_id from DVM_data_streams where data_stream_code = 'CCD'), 'Y', 'The Leg does not have any gear defined for it', 'f?p=[APP_ID]:230:[APP_SESSION]::NO::P230_CRUISE_LEG_ID,P230_CRUISE_LEG_ID_COPY,P230_CRUISE_ID:[CRUISE_LEG_ID],,[CRUISE_ID]');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51" x14ac:dyDescent="0.2">
      <c r="A18" s="4" t="s">
        <v>6</v>
      </c>
      <c r="B18" s="4" t="s">
        <v>90</v>
      </c>
      <c r="C18" s="4" t="s">
        <v>92</v>
      </c>
      <c r="D18" s="4" t="s">
        <v>0</v>
      </c>
      <c r="E18" s="4" t="s">
        <v>10</v>
      </c>
      <c r="F18" s="4"/>
      <c r="G18" s="4" t="s">
        <v>37</v>
      </c>
      <c r="H18" s="5" t="s">
        <v>71</v>
      </c>
      <c r="I18" s="5" t="s">
        <v>31</v>
      </c>
      <c r="J18" s="5" t="s">
        <v>74</v>
      </c>
      <c r="K18" s="4" t="s">
        <v>77</v>
      </c>
      <c r="L18" s="4"/>
      <c r="M18" s="4" t="str">
        <f>CONCATENATE("insert into DVM_QC_OBJECTS (OBJECT_NAME, QC_OBJ_ACTIVE_YN, QC_SORT_ORDER) VALUES ('", SUBSTITUTE(E18, "'", "''"), "', 'Y', ", IF(ISBLANK(F18), "NULL", F18), ");")</f>
        <v>insert into DVM_QC_OBJECTS (OBJECT_NAME, QC_OBJ_ACTIVE_YN, QC_SORT_ORDER) VALUES ('CCD_QC_LEG_V', 'Y', NULL);</v>
      </c>
      <c r="N18" s="4" t="str">
        <f t="shared" si="0"/>
        <v>INSERT INTO DVM_ISS_TYPES (ISS_TYPE_NAME, ISS_TYPE_COMMENT_TEMPLATE, QC_OBJECT_ID, IND_FIELD_NAME, ISS_SEVERITY_ID, DATA_STREAM_ID, ISS_TYPE_ACTIVE_YN, ISS_TYPE_DESC, APP_LINK_TEMPLATE) VALUES ('Unusually High Leg Days at Sea', 'The Cruise ([CRUISE_NAME]) has a Cruise Leg ([LEG_NAME]) on the Vessel ([VESSEL_NAME]) with a Start Date ([FORMAT_LEG_START_DATE]) and End Date ([FORMAT_LEG_END_DATE]) that has an unusually high number ( &gt; 30) of Days at Sea ([LEG_DAS])', (SELECT QC_OBJECT_ID FROM DVM_QC_OBJECTS WHERE OBJECT_NAME = 'CCD_QC_LEG_V'), 'WARN_LEG_DAS_YN', (SELECT ISS_SEVERITY_ID FROM DVM_ISS_SEVERITY WHERE ISS_SEVERITY_CODE = 'WARN'), (SELECT data_stream_id from DVM_data_streams where data_stream_code = 'CCD'), 'Y', 'Leg is too long (DAS based on start and end dates) &gt; 30 days', 'f?p=[APP_ID]:230:[APP_SESSION]::NO::P230_CRUISE_LEG_ID,P230_CRUISE_LEG_ID_COPY,P230_CRUISE_ID:[CRUISE_LEG_ID],,[CRUISE_ID]');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38.25" x14ac:dyDescent="0.2">
      <c r="A19" s="4" t="s">
        <v>6</v>
      </c>
      <c r="B19" s="4" t="s">
        <v>90</v>
      </c>
      <c r="C19" s="4" t="s">
        <v>92</v>
      </c>
      <c r="D19" s="4" t="s">
        <v>0</v>
      </c>
      <c r="E19" s="4" t="s">
        <v>10</v>
      </c>
      <c r="F19" s="2"/>
      <c r="G19" s="2" t="s">
        <v>112</v>
      </c>
      <c r="H19" s="2" t="s">
        <v>113</v>
      </c>
      <c r="I19" s="2" t="s">
        <v>114</v>
      </c>
      <c r="J19" s="5" t="s">
        <v>115</v>
      </c>
      <c r="K19" s="4" t="s">
        <v>77</v>
      </c>
      <c r="L19" s="2"/>
      <c r="M19" s="2"/>
      <c r="N19" s="4" t="str">
        <f t="shared" si="0"/>
        <v>INSERT INTO DVM_ISS_TYPES (ISS_TYPE_NAME, ISS_TYPE_COMMENT_TEMPLATE, QC_OBJECT_ID, IND_FIELD_NAME, ISS_SEVERITY_ID, DATA_STREAM_ID, ISS_TYPE_ACTIVE_YN, ISS_TYPE_DESC, APP_LINK_TEMPLATE) VALUES ('Missing Leg Data Set', 'The Cruise ([CRUISE_NAME]) has a Cruise Leg ([LEG_NAME]) on the Vessel ([VESSEL_NAME]) with a Start Date ([FORMAT_LEG_START_DATE]) and End Date ([FORMAT_LEG_END_DATE]) that does not have at least one data set associated with it', (SELECT QC_OBJECT_ID FROM DVM_QC_OBJECTS WHERE OBJECT_NAME = 'CCD_QC_LEG_V'), 'MISS_DATA_SET_YN', (SELECT ISS_SEVERITY_ID FROM DVM_ISS_SEVERITY WHERE ISS_SEVERITY_CODE = 'WARN'), (SELECT data_stream_id from DVM_data_streams where data_stream_code = 'CCD'), 'Y', 'The Leg does not have any data sets defined for it', 'f?p=[APP_ID]:230:[APP_SESSION]::NO::P230_CRUISE_LEG_ID,P230_CRUISE_LEG_ID_COPY,P230_CRUISE_ID:[CRUISE_LEG_ID],,[CRUISE_ID]');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2.75" x14ac:dyDescent="0.2">
      <c r="A32" s="1" t="s">
        <v>105</v>
      </c>
      <c r="B32" s="2"/>
      <c r="C32" s="2"/>
      <c r="D32" s="2"/>
      <c r="E32" s="2"/>
      <c r="F32" s="2"/>
      <c r="G32" s="2"/>
      <c r="H32" s="2"/>
      <c r="I32" s="2"/>
      <c r="J32" s="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38.25" x14ac:dyDescent="0.2">
      <c r="A33" s="2" t="s">
        <v>95</v>
      </c>
      <c r="B33" s="4" t="s">
        <v>96</v>
      </c>
      <c r="C33" s="4" t="s">
        <v>92</v>
      </c>
      <c r="D33" s="2" t="s">
        <v>0</v>
      </c>
      <c r="E33" s="2" t="s">
        <v>94</v>
      </c>
      <c r="F33" s="2"/>
      <c r="G33" s="2" t="s">
        <v>97</v>
      </c>
      <c r="H33" s="2" t="s">
        <v>98</v>
      </c>
      <c r="I33" s="2" t="s">
        <v>99</v>
      </c>
      <c r="J33" s="5" t="s">
        <v>103</v>
      </c>
      <c r="K33" s="4" t="s">
        <v>78</v>
      </c>
      <c r="L33" s="4" t="str">
        <f>CONCATENATE("insert into DVM_DATA_STREAMS (DATA_STREAM_CODE, DATA_STREAM_NAME, DATA_STREAM_PAR_TABLE) VALUES ('", SUBSTITUTE(A33, "'", "''"), "', '", SUBSTITUTE(B33, "'", "''"), "', '", SUBSTITUTE(C33, "'", "''"), "');")</f>
        <v>insert into DVM_DATA_STREAMS (DATA_STREAM_CODE, DATA_STREAM_NAME, DATA_STREAM_PAR_TABLE) VALUES ('CCD2', 'Centralized Cruise Database Data Stream Testing', 'CCD_CRUISES');</v>
      </c>
      <c r="M33" s="4" t="str">
        <f>CONCATENATE("insert into DVM_QC_OBJECTS (OBJECT_NAME, QC_OBJ_ACTIVE_YN, QC_SORT_ORDER) VALUES ('", SUBSTITUTE(E33, "'", "''"), "', 'Y', ", IF(ISBLANK(F33), "NULL", F33), ");")</f>
        <v>insert into DVM_QC_OBJECTS (OBJECT_NAME, QC_OBJ_ACTIVE_YN, QC_SORT_ORDER) VALUES ('CCD_QC_CRUISE_SUPP_V', 'Y', NULL);</v>
      </c>
      <c r="N33" s="4" t="str">
        <f t="shared" ref="N33:N34" si="1">CONCATENATE("INSERT INTO DVM_ISS_TYPES (ISS_TYPE_NAME, ISS_TYPE_COMMENT_TEMPLATE, QC_OBJECT_ID, IND_FIELD_NAME, ISS_SEVERITY_ID, DATA_STREAM_ID, ISS_TYPE_ACTIVE_YN, ISS_TYPE_DESC, APP_LINK_TEMPLATE) VALUES ('", SUBSTITUTE(H33, "'", "''"), "', '", SUBSTITUTE(J33, "'", "''"), "', (SELECT QC_OBJECT_ID FROM DVM_QC_OBJECTS WHERE OBJECT_NAME = '", E33, "'), '", G33, "', (SELECT ISS_SEVERITY_ID FROM DVM_ISS_SEVERITY WHERE ISS_SEVERITY_CODE = '",D33, "'), (SELECT data_stream_id from DVM_data_streams where data_stream_code = '",A33, "'), 'Y', '", SUBSTITUTE(I33, "'", "''"), "', '", SUBSTITUTE(K33, "'", "''"), "');")</f>
        <v>INSERT INTO DVM_ISS_TYPES (ISS_TYPE_NAME, ISS_TYPE_COMMENT_TEMPLATE, QC_OBJECT_ID, IND_FIELD_NAME, ISS_SEVERITY_ID, DATA_STREAM_ID, ISS_TYPE_ACTIVE_YN, ISS_TYPE_DESC, APP_LINK_TEMPLATE) VALUES ('Unusually High Number of Cruise Legs', 'The Cruise ([CRUISE_NAME]) with Start Date ([FORMAT_CRUISE_START_DATE]) and End Date ([FORMAT_CRUISE_END_DATE]) has an unusually high number of cruise legs ([NUM_LEGS]), normally there should be less than three legs for a given cruise', (SELECT QC_OBJECT_ID FROM DVM_QC_OBJECTS WHERE OBJECT_NAME = 'CCD_QC_CRUISE_SUPP_V'), 'HIGH_LEG_COUNT_YN', (SELECT ISS_SEVERITY_ID FROM DVM_ISS_SEVERITY WHERE ISS_SEVERITY_CODE = 'WARN'), (SELECT data_stream_id from DVM_data_streams where data_stream_code = 'CCD2'), 'Y', 'The cruise has an unusually high ( &gt; 2) number of associated legs', 'f?p=[APP_ID]:220:[APP_SESSION]::NO::P220_CRUISE_ID,P220_CRUISE_ID_COPY:[CRUISE_ID],');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38.25" x14ac:dyDescent="0.2">
      <c r="A34" s="2" t="s">
        <v>95</v>
      </c>
      <c r="B34" s="4" t="s">
        <v>96</v>
      </c>
      <c r="C34" s="4" t="s">
        <v>92</v>
      </c>
      <c r="D34" s="2" t="s">
        <v>0</v>
      </c>
      <c r="E34" s="2" t="s">
        <v>94</v>
      </c>
      <c r="F34" s="2"/>
      <c r="G34" s="2" t="s">
        <v>100</v>
      </c>
      <c r="H34" s="2" t="s">
        <v>101</v>
      </c>
      <c r="I34" s="2" t="s">
        <v>102</v>
      </c>
      <c r="J34" s="5" t="s">
        <v>104</v>
      </c>
      <c r="K34" s="4" t="s">
        <v>78</v>
      </c>
      <c r="L34" s="2"/>
      <c r="M34" s="2"/>
      <c r="N34" s="4" t="str">
        <f t="shared" si="1"/>
        <v>INSERT INTO DVM_ISS_TYPES (ISS_TYPE_NAME, ISS_TYPE_COMMENT_TEMPLATE, QC_OBJECT_ID, IND_FIELD_NAME, ISS_SEVERITY_ID, DATA_STREAM_ID, ISS_TYPE_ACTIVE_YN, ISS_TYPE_DESC, APP_LINK_TEMPLATE) VALUES ('Invalid Number of Cruise Legs', 'The Cruise ([CRUISE_NAME]) with Start Date ([FORMAT_CRUISE_START_DATE]) and End Date ([FORMAT_CRUISE_END_DATE]) has an invalid number of cruise legs ([NUM_LEGS]), normally there should be no more than four legs', (SELECT QC_OBJECT_ID FROM DVM_QC_OBJECTS WHERE OBJECT_NAME = 'CCD_QC_CRUISE_SUPP_V'), 'INVALID_LEG_COUNT_YN', (SELECT ISS_SEVERITY_ID FROM DVM_ISS_SEVERITY WHERE ISS_SEVERITY_CODE = 'WARN'), (SELECT data_stream_id from DVM_data_streams where data_stream_code = 'CCD2'), 'Y', 'The cruise has an invalid number of associated legs ( &gt; 4) ', 'f?p=[APP_ID]:220:[APP_SESSION]::NO::P220_CRUISE_ID,P220_CRUISE_ID_COPY:[CRUISE_ID],');</v>
      </c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2.75" x14ac:dyDescent="0.2">
      <c r="A39" s="1" t="s">
        <v>111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63.75" x14ac:dyDescent="0.2">
      <c r="A40" s="4" t="s">
        <v>107</v>
      </c>
      <c r="B40" s="4" t="s">
        <v>108</v>
      </c>
      <c r="C40" s="4" t="s">
        <v>92</v>
      </c>
      <c r="D40" s="4" t="s">
        <v>75</v>
      </c>
      <c r="E40" s="4" t="s">
        <v>1</v>
      </c>
      <c r="F40" s="4">
        <v>20</v>
      </c>
      <c r="G40" s="14" t="s">
        <v>2</v>
      </c>
      <c r="H40" s="8" t="s">
        <v>4</v>
      </c>
      <c r="I40" s="5" t="s">
        <v>27</v>
      </c>
      <c r="J40" s="5" t="s">
        <v>48</v>
      </c>
      <c r="K40" s="4" t="s">
        <v>79</v>
      </c>
      <c r="L40" s="4"/>
      <c r="M40" s="4" t="str">
        <f>CONCATENATE("insert into DVM_QC_OBJECTS (OBJECT_NAME, QC_OBJ_ACTIVE_YN, QC_SORT_ORDER) VALUES ('", SUBSTITUTE(E40, "'", "''"), "', 'Y', ", IF(ISBLANK(F40), "NULL", F40), ");")</f>
        <v>insert into DVM_QC_OBJECTS (OBJECT_NAME, QC_OBJ_ACTIVE_YN, QC_SORT_ORDER) VALUES ('CCD_QC_LEG_OVERLAP_V', 'Y', 20);</v>
      </c>
      <c r="N40" s="4" t="str">
        <f t="shared" ref="N40:N56" si="2">CONCATENATE("INSERT INTO DVM_ISS_TYPES (ISS_TYPE_NAME, ISS_TYPE_COMMENT_TEMPLATE, QC_OBJECT_ID, IND_FIELD_NAME, ISS_SEVERITY_ID, DATA_STREAM_ID, ISS_TYPE_ACTIVE_YN, ISS_TYPE_DESC, APP_LINK_TEMPLATE) VALUES ('", SUBSTITUTE(H40, "'", "''"), "', '", SUBSTITUTE(J40, "'", "''"), "', (SELECT QC_OBJECT_ID FROM DVM_QC_OBJECTS WHERE OBJECT_NAME = '", E40, "'), '", G40, "', (SELECT ISS_SEVERITY_ID FROM DVM_ISS_SEVERITY WHERE ISS_SEVERITY_CODE = '",D40, "'), (SELECT data_stream_id from DVM_data_streams where data_stream_code = '",A40, "'), 'Y', '", SUBSTITUTE(I40, "'", "''"), "', '", SUBSTITUTE(K40, "'", "''"), "');")</f>
        <v>INSERT INTO DVM_ISS_TYPES (ISS_TYPE_NAME, ISS_TYPE_COMMENT_TEMPLATE, QC_OBJECT_ID, IND_FIELD_NAME, ISS_SEVERITY_ID, DATA_STREAM_ID, ISS_TYPE_ACTIVE_YN, ISS_TYPE_DESC, APP_LINK_TEMPLATE) VALUES ('Cruise Leg Overlap', 'There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[FORMAT_LEG_END_DATE2])', (SELECT QC_OBJECT_ID FROM DVM_QC_OBJECTS WHERE OBJECT_NAME = 'CCD_QC_LEG_OVERLAP_V'), 'CRUISE_OVERLAP_YN', (SELECT ISS_SEVERITY_ID FROM DVM_ISS_SEVERITY WHERE ISS_SEVERITY_CODE = 'ERROR'), (SELECT data_stream_id from DVM_data_streams where data_stream_code = 'CCD_TEST'), 'Y', 'Two cruise legs that are associated with the same cruise have overlapping start/end dates, two legs for the same cruise cannot occur concurrently', 'f?p=[APP_ID]:230:[APP_SESSION]::NO::P230_CRUISE_LEG_ID,P230_CRUISE_LEG_ID_COPY,P230_CRUISE_ID:[CRUISE_LEG_ID1],,[CRUISE_ID]');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38.25" x14ac:dyDescent="0.2">
      <c r="A41" s="4" t="s">
        <v>107</v>
      </c>
      <c r="B41" s="4" t="s">
        <v>108</v>
      </c>
      <c r="C41" s="4" t="s">
        <v>92</v>
      </c>
      <c r="D41" s="4" t="s">
        <v>75</v>
      </c>
      <c r="E41" s="4" t="s">
        <v>11</v>
      </c>
      <c r="F41" s="4"/>
      <c r="G41" s="4" t="s">
        <v>38</v>
      </c>
      <c r="H41" s="5" t="s">
        <v>43</v>
      </c>
      <c r="I41" s="5" t="s">
        <v>32</v>
      </c>
      <c r="J41" s="5" t="s">
        <v>42</v>
      </c>
      <c r="K41" s="4" t="s">
        <v>78</v>
      </c>
      <c r="L41" s="4"/>
      <c r="M41" s="4"/>
      <c r="N41" s="4" t="str">
        <f t="shared" si="2"/>
        <v>INSERT INTO DVM_ISS_TYPES (ISS_TYPE_NAME, ISS_TYPE_COMMENT_TEMPLATE, QC_OBJECT_ID, IND_FIELD_NAME, ISS_SEVERITY_ID, DATA_STREAM_ID, ISS_TYPE_ACTIVE_YN, ISS_TYPE_DESC, APP_LINK_TEMPLATE) VALUES ('Invalid Cruise Days at Sea', 'The Cruise ([CRUISE_NAME]) with Start Date ([FORMAT_CRUISE_START_DATE]) and End Date ([FORMAT_CRUISE_END_DATE]) and number of Legs ([NUM_LEGS]) has an invalid number ( &gt; 240) of Days at Sea ([CRUISE_DAS])', (SELECT QC_OBJECT_ID FROM DVM_QC_OBJECTS WHERE OBJECT_NAME = 'CCD_QC_CRUISE_V'), 'ERR_CRUISE_DAS_YN', (SELECT ISS_SEVERITY_ID FROM DVM_ISS_SEVERITY WHERE ISS_SEVERITY_CODE = 'ERROR'), (SELECT data_stream_id from DVM_data_streams where data_stream_code = 'CCD_TEST'), 'Y', 'Cruise is too long (DAS based on start and end dates) &gt; 240 days', 'f?p=[APP_ID]:220:[APP_SESSION]::NO::P220_CRUISE_ID,P220_CRUISE_ID_COPY:[CRUISE_ID],');</v>
      </c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38.25" x14ac:dyDescent="0.2">
      <c r="A42" s="4" t="s">
        <v>107</v>
      </c>
      <c r="B42" s="4" t="s">
        <v>108</v>
      </c>
      <c r="C42" s="4" t="s">
        <v>92</v>
      </c>
      <c r="D42" s="4" t="s">
        <v>75</v>
      </c>
      <c r="E42" s="4" t="s">
        <v>11</v>
      </c>
      <c r="F42" s="4"/>
      <c r="G42" s="14" t="s">
        <v>40</v>
      </c>
      <c r="H42" s="5" t="s">
        <v>44</v>
      </c>
      <c r="I42" s="5" t="s">
        <v>34</v>
      </c>
      <c r="J42" s="5" t="s">
        <v>47</v>
      </c>
      <c r="K42" s="4" t="s">
        <v>78</v>
      </c>
      <c r="L42" s="4"/>
      <c r="M42" s="4"/>
      <c r="N42" s="4" t="str">
        <f t="shared" si="2"/>
        <v>INSERT INTO DVM_ISS_TYPES (ISS_TYPE_NAME, ISS_TYPE_COMMENT_TEMPLATE, QC_OBJECT_ID, IND_FIELD_NAME, ISS_SEVERITY_ID, DATA_STREAM_ID, ISS_TYPE_ACTIVE_YN, ISS_TYPE_DESC, APP_LINK_TEMPLATE) VALUES ('Invalid Cruise Length', 'The Cruise ([CRUISE_NAME]) with Start Date ([FORMAT_CRUISE_START_DATE]) and End Date ([FORMAT_CRUISE_END_DATE]) and number of Legs ([NUM_LEGS]) has an invalid length ( &gt; 280) days based on the date range ([CRUISE_LEN_DAYS] days) ', (SELECT QC_OBJECT_ID FROM DVM_QC_OBJECTS WHERE OBJECT_NAME = 'CCD_QC_CRUISE_V'), 'ERR_CRUISE_DATE_RNG_YN', (SELECT ISS_SEVERITY_ID FROM DVM_ISS_SEVERITY WHERE ISS_SEVERITY_CODE = 'ERROR'), (SELECT data_stream_id from DVM_data_streams where data_stream_code = 'CCD_TEST'), 'Y', 'Cruise is too long (based on the cruise start and end dates even if the leg DAS is not over the threshold) &gt; 280 days', 'f?p=[APP_ID]:220:[APP_SESSION]::NO::P220_CRUISE_ID,P220_CRUISE_ID_COPY:[CRUISE_ID],');</v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38.25" x14ac:dyDescent="0.2">
      <c r="A43" s="4" t="s">
        <v>107</v>
      </c>
      <c r="B43" s="4" t="s">
        <v>108</v>
      </c>
      <c r="C43" s="4" t="s">
        <v>92</v>
      </c>
      <c r="D43" s="4" t="s">
        <v>75</v>
      </c>
      <c r="E43" s="4" t="s">
        <v>11</v>
      </c>
      <c r="F43" s="4"/>
      <c r="G43" s="4" t="s">
        <v>17</v>
      </c>
      <c r="H43" s="8" t="s">
        <v>7</v>
      </c>
      <c r="I43" s="5" t="s">
        <v>23</v>
      </c>
      <c r="J43" s="5" t="s">
        <v>21</v>
      </c>
      <c r="K43" s="4" t="s">
        <v>78</v>
      </c>
      <c r="L43" s="8" t="str">
        <f>CONCATENATE("insert into DVM_DATA_STREAMS (DATA_STREAM_CODE, DATA_STREAM_NAME, DATA_STREAM_PAR_TABLE) VALUES ('", SUBSTITUTE(A43, "'", "''"), "', '", SUBSTITUTE(B43, "'", "''"), "', '", SUBSTITUTE(C43, "'", "''"), "');")</f>
        <v>insert into DVM_DATA_STREAMS (DATA_STREAM_CODE, DATA_STREAM_NAME, DATA_STREAM_PAR_TABLE) VALUES ('CCD_TEST', 'CCD Test Data Stream', 'CCD_CRUISES');</v>
      </c>
      <c r="M43" s="4" t="str">
        <f>CONCATENATE("insert into DVM_QC_OBJECTS (OBJECT_NAME, QC_OBJ_ACTIVE_YN, QC_SORT_ORDER) VALUES ('", SUBSTITUTE(E43, "'", "''"), "', 'Y', ", IF(ISBLANK(F43), "NULL", F43), ");")</f>
        <v>insert into DVM_QC_OBJECTS (OBJECT_NAME, QC_OBJ_ACTIVE_YN, QC_SORT_ORDER) VALUES ('CCD_QC_CRUISE_V', 'Y', NULL);</v>
      </c>
      <c r="N43" s="4" t="str">
        <f t="shared" si="2"/>
        <v>INSERT INTO DVM_ISS_TYPES (ISS_TYPE_NAME, ISS_TYPE_COMMENT_TEMPLATE, QC_OBJECT_ID, IND_FIELD_NAME, ISS_SEVERITY_ID, DATA_STREAM_ID, ISS_TYPE_ACTIVE_YN, ISS_TYPE_DESC, APP_LINK_TEMPLATE) VALUES ('Invalid Copied Cruise Name', 'The Cruise ([CRUISE_NAME]) with Start Date ([FORMAT_CRUISE_START_DATE]) and End Date ([FORMAT_CRUISE_END_DATE]) has "(copy)" in the Cruise Name, this should be renamed', (SELECT QC_OBJECT_ID FROM DVM_QC_OBJECTS WHERE OBJECT_NAME = 'CCD_QC_CRUISE_V'), 'INV_CRUISE_NAME_COPY_YN', (SELECT ISS_SEVERITY_ID FROM DVM_ISS_SEVERITY WHERE ISS_SEVERITY_CODE = 'ERROR'), (SELECT data_stream_id from DVM_data_streams where data_stream_code = 'CCD_TEST'), 'Y', 'The Cruise Name contains "(copy)" which indicates it was created using the "Deep Copy" feature and should be renamed', 'f?p=[APP_ID]:220:[APP_SESSION]::NO::P220_CRUISE_ID,P220_CRUISE_ID_COPY:[CRUISE_ID],');</v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63.75" x14ac:dyDescent="0.2">
      <c r="A44" s="4" t="s">
        <v>107</v>
      </c>
      <c r="B44" s="4" t="s">
        <v>108</v>
      </c>
      <c r="C44" s="4" t="s">
        <v>92</v>
      </c>
      <c r="D44" s="2" t="s">
        <v>75</v>
      </c>
      <c r="E44" s="4" t="s">
        <v>11</v>
      </c>
      <c r="F44" s="2"/>
      <c r="G44" s="14" t="s">
        <v>61</v>
      </c>
      <c r="H44" s="10" t="s">
        <v>63</v>
      </c>
      <c r="I44" s="3" t="s">
        <v>67</v>
      </c>
      <c r="J44" s="5" t="s">
        <v>68</v>
      </c>
      <c r="K44" s="4" t="s">
        <v>78</v>
      </c>
      <c r="L44" s="4"/>
      <c r="M44" s="4"/>
      <c r="N44" s="4" t="str">
        <f t="shared" si="2"/>
        <v>INSERT INTO DVM_ISS_TYPES (ISS_TYPE_NAME, ISS_TYPE_COMMENT_TEMPLATE, QC_OBJECT_ID, IND_FIELD_NAME, ISS_SEVERITY_ID, DATA_STREAM_ID, ISS_TYPE_ACTIVE_YN, ISS_TYPE_DESC, APP_LINK_TEMPLATE) VALUES ('Invalid Cruise Name', 'The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zero', (SELECT QC_OBJECT_ID FROM DVM_QC_OBJECTS WHERE OBJECT_NAME = 'CCD_QC_CRUISE_V'), 'INV_CRUISE_NAME_YN', (SELECT ISS_SEVERITY_ID FROM DVM_ISS_SEVERITY WHERE ISS_SEVERITY_CODE = 'ERROR'), (SELECT data_stream_id from DVM_data_streams where data_stream_code = 'CCD_TEST'), 'Y', 'The cruise name does not follow the naming convention {SN}-{YR}-{##} where {SN} is a valid abbreviation for a NOAA ship name, {YR} is a two digit year with a leading zero, and {##} is a sequential number with a leading zero', 'f?p=[APP_ID]:220:[APP_SESSION]::NO::P220_CRUISE_ID,P220_CRUISE_ID_COPY:[CRUISE_ID],');</v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51" x14ac:dyDescent="0.2">
      <c r="A45" s="4" t="s">
        <v>107</v>
      </c>
      <c r="B45" s="4" t="s">
        <v>108</v>
      </c>
      <c r="C45" s="4" t="s">
        <v>92</v>
      </c>
      <c r="D45" s="4" t="s">
        <v>75</v>
      </c>
      <c r="E45" s="4" t="s">
        <v>15</v>
      </c>
      <c r="F45" s="4">
        <v>15</v>
      </c>
      <c r="G45" s="4" t="s">
        <v>16</v>
      </c>
      <c r="H45" s="8" t="s">
        <v>9</v>
      </c>
      <c r="I45" s="5" t="s">
        <v>26</v>
      </c>
      <c r="J45" s="5" t="s">
        <v>59</v>
      </c>
      <c r="K45" s="4" t="s">
        <v>77</v>
      </c>
      <c r="L45" s="4"/>
      <c r="M45" s="4" t="str">
        <f>CONCATENATE("insert into DVM_QC_OBJECTS (OBJECT_NAME, QC_OBJ_ACTIVE_YN, QC_SORT_ORDER) VALUES ('", SUBSTITUTE(E45, "'", "''"), "', 'Y', ", IF(ISBLANK(F45), "NULL", F45), ");")</f>
        <v>insert into DVM_QC_OBJECTS (OBJECT_NAME, QC_OBJ_ACTIVE_YN, QC_SORT_ORDER) VALUES ('CCD_QC_LEG_ALIAS_V', 'Y', 15);</v>
      </c>
      <c r="N45" s="4" t="str">
        <f t="shared" si="2"/>
        <v>INSERT INTO DVM_ISS_TYPES (ISS_TYPE_NAME, ISS_TYPE_COMMENT_TEMPLATE, QC_OBJECT_ID, IND_FIELD_NAME, ISS_SEVERITY_ID, DATA_STREAM_ID, ISS_TYPE_ACTIVE_YN, ISS_TYPE_DESC, APP_LINK_TEMPLATE) VALUES ('Invalid Copied Leg Alias Name', 'The Cruise ([CRUISE_NAME]) has a Cruise Leg ([LEG_NAME]) on the Vessel ([VESSEL_NAME]) with Start Date ([FORMAT_LEG_START_DATE]) and End Date ([FORMAT_LEG_END_DATE]) that has a Leg alias name ([LEG_ALIAS_NAME]) that contains "(copy)", this should be renamed', (SELECT QC_OBJECT_ID FROM DVM_QC_OBJECTS WHERE OBJECT_NAME = 'CCD_QC_LEG_ALIAS_V'), 'INV_LEG_ALIAS_COPY_YN', (SELECT ISS_SEVERITY_ID FROM DVM_ISS_SEVERITY WHERE ISS_SEVERITY_CODE = 'ERROR'), (SELECT data_stream_id from DVM_data_streams where data_stream_code = 'CCD_TEST'), 'Y', 'The Leg Alias Name contains "(copy)" which indicates it was created using the "Deep Copy" feature and should be renamed', 'f?p=[APP_ID]:230:[APP_SESSION]::NO::P230_CRUISE_LEG_ID,P230_CRUISE_LEG_ID_COPY,P230_CRUISE_ID:[CRUISE_LEG_ID],,[CRUISE_ID]');</v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38.25" x14ac:dyDescent="0.2">
      <c r="A46" s="4" t="s">
        <v>107</v>
      </c>
      <c r="B46" s="4" t="s">
        <v>108</v>
      </c>
      <c r="C46" s="4" t="s">
        <v>92</v>
      </c>
      <c r="D46" s="4" t="s">
        <v>75</v>
      </c>
      <c r="E46" s="4" t="s">
        <v>10</v>
      </c>
      <c r="F46" s="4"/>
      <c r="G46" s="4" t="s">
        <v>14</v>
      </c>
      <c r="H46" s="8" t="s">
        <v>13</v>
      </c>
      <c r="I46" s="5" t="s">
        <v>25</v>
      </c>
      <c r="J46" s="5" t="s">
        <v>46</v>
      </c>
      <c r="K46" s="4" t="s">
        <v>77</v>
      </c>
      <c r="L46" s="4"/>
      <c r="M46" s="4"/>
      <c r="N46" s="4" t="str">
        <f t="shared" si="2"/>
        <v>INSERT INTO DVM_ISS_TYPES (ISS_TYPE_NAME, ISS_TYPE_COMMENT_TEMPLATE, QC_OBJECT_ID, IND_FIELD_NAME, ISS_SEVERITY_ID, DATA_STREAM_ID, ISS_TYPE_ACTIVE_YN, ISS_TYPE_DESC, APP_LINK_TEMPLATE) VALUES ('Invalid Leg Dates', 'The Cruise ([CRUISE_NAME]) has a Cruise Leg ([LEG_NAME]) on the Vessel ([VESSEL_NAME]) with a Start Date ([FORMAT_LEG_START_DATE]) and End Date ([FORMAT_LEG_END_DATE]) that are invalid, the Start Date occurs after the End Date', (SELECT QC_OBJECT_ID FROM DVM_QC_OBJECTS WHERE OBJECT_NAME = 'CCD_QC_LEG_V'), 'INV_LEG_DATES_YN', (SELECT ISS_SEVERITY_ID FROM DVM_ISS_SEVERITY WHERE ISS_SEVERITY_CODE = 'ERROR'), (SELECT data_stream_id from DVM_data_streams where data_stream_code = 'CCD_TEST'), 'Y', 'The Leg''s Start Date occurs after the End Date', 'f?p=[APP_ID]:230:[APP_SESSION]::NO::P230_CRUISE_LEG_ID,P230_CRUISE_LEG_ID_COPY,P230_CRUISE_ID:[CRUISE_LEG_ID],,[CRUISE_ID]');</v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51" x14ac:dyDescent="0.2">
      <c r="A47" s="4" t="s">
        <v>107</v>
      </c>
      <c r="B47" s="4" t="s">
        <v>108</v>
      </c>
      <c r="C47" s="4" t="s">
        <v>92</v>
      </c>
      <c r="D47" s="4" t="s">
        <v>75</v>
      </c>
      <c r="E47" s="4" t="s">
        <v>10</v>
      </c>
      <c r="F47" s="4">
        <v>10</v>
      </c>
      <c r="G47" s="4" t="s">
        <v>12</v>
      </c>
      <c r="H47" s="8" t="s">
        <v>8</v>
      </c>
      <c r="I47" s="5" t="s">
        <v>24</v>
      </c>
      <c r="J47" s="5" t="s">
        <v>60</v>
      </c>
      <c r="K47" s="4" t="s">
        <v>77</v>
      </c>
      <c r="L47" s="4"/>
      <c r="M47" s="4"/>
      <c r="N47" s="4" t="str">
        <f t="shared" si="2"/>
        <v>INSERT INTO DVM_ISS_TYPES (ISS_TYPE_NAME, ISS_TYPE_COMMENT_TEMPLATE, QC_OBJECT_ID, IND_FIELD_NAME, ISS_SEVERITY_ID, DATA_STREAM_ID, ISS_TYPE_ACTIVE_YN, ISS_TYPE_DESC, APP_LINK_TEMPLATE) VALUES ('Invalid Copied Leg Name', 'The Cruise ([CRUISE_NAME]) has a Cruise Leg ([LEG_NAME]) on the Vessel ([VESSEL_NAME]) with Start Date ([FORMAT_LEG_START_DATE]) and End Date ([FORMAT_LEG_END_DATE]) that has "(copy)" in the Leg Name, this should be renamed', (SELECT QC_OBJECT_ID FROM DVM_QC_OBJECTS WHERE OBJECT_NAME = 'CCD_QC_LEG_V'), 'INV_LEG_NAME_COPY_YN', (SELECT ISS_SEVERITY_ID FROM DVM_ISS_SEVERITY WHERE ISS_SEVERITY_CODE = 'ERROR'), (SELECT data_stream_id from DVM_data_streams where data_stream_code = 'CCD_TEST'), 'Y', 'The Leg Name contains "(copy)" which indicates it was created using the "Deep Copy" feature and should be renamed', 'f?p=[APP_ID]:230:[APP_SESSION]::NO::P230_CRUISE_LEG_ID,P230_CRUISE_LEG_ID_COPY,P230_CRUISE_ID:[CRUISE_LEG_ID],,[CRUISE_ID]');</v>
      </c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38.25" x14ac:dyDescent="0.2">
      <c r="A48" s="4" t="s">
        <v>107</v>
      </c>
      <c r="B48" s="4" t="s">
        <v>108</v>
      </c>
      <c r="C48" s="4" t="s">
        <v>92</v>
      </c>
      <c r="D48" s="4" t="s">
        <v>0</v>
      </c>
      <c r="E48" s="4" t="s">
        <v>11</v>
      </c>
      <c r="F48" s="2"/>
      <c r="G48" s="2" t="s">
        <v>50</v>
      </c>
      <c r="H48" s="8" t="s">
        <v>53</v>
      </c>
      <c r="I48" s="2" t="s">
        <v>54</v>
      </c>
      <c r="J48" s="5" t="s">
        <v>56</v>
      </c>
      <c r="K48" s="4" t="s">
        <v>78</v>
      </c>
      <c r="L48" s="4"/>
      <c r="M48" s="4"/>
      <c r="N48" s="4" t="str">
        <f t="shared" si="2"/>
        <v>INSERT INTO DVM_ISS_TYPES (ISS_TYPE_NAME, ISS_TYPE_COMMENT_TEMPLATE, QC_OBJECT_ID, IND_FIELD_NAME, ISS_SEVERITY_ID, DATA_STREAM_ID, ISS_TYPE_ACTIVE_YN, ISS_TYPE_DESC, APP_LINK_TEMPLATE) VALUES ('Missing Cruise Primary Survey Category', 'The Cruise ([CRUISE_NAME]) with Start Date ([FORMAT_CRUISE_START_DATE]) and End Date ([FORMAT_CRUISE_END_DATE]) and number of Legs ([NUM_LEGS]) does not have at least one Primary Survey Category defined for it', (SELECT QC_OBJECT_ID FROM DVM_QC_OBJECTS WHERE OBJECT_NAME = 'CCD_QC_CRUISE_V'), 'MISS_PRIM_SVY_CAT_YN', (SELECT ISS_SEVERITY_ID FROM DVM_ISS_SEVERITY WHERE ISS_SEVERITY_CODE = 'WARN'), (SELECT data_stream_id from DVM_data_streams where data_stream_code = 'CCD_TEST'), 'Y', 'The Cruise does not have a Primary Survey Category defined for it', 'f?p=[APP_ID]:220:[APP_SESSION]::NO::P220_CRUISE_ID,P220_CRUISE_ID_COPY:[CRUISE_ID],');</v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63.75" x14ac:dyDescent="0.2">
      <c r="A49" s="4" t="s">
        <v>107</v>
      </c>
      <c r="B49" s="4" t="s">
        <v>108</v>
      </c>
      <c r="C49" s="4" t="s">
        <v>92</v>
      </c>
      <c r="D49" s="4" t="s">
        <v>75</v>
      </c>
      <c r="E49" s="4" t="s">
        <v>1</v>
      </c>
      <c r="F49" s="4"/>
      <c r="G49" s="14" t="s">
        <v>3</v>
      </c>
      <c r="H49" s="8" t="s">
        <v>5</v>
      </c>
      <c r="I49" s="5" t="s">
        <v>28</v>
      </c>
      <c r="J49" s="5" t="s">
        <v>49</v>
      </c>
      <c r="K49" s="4" t="s">
        <v>79</v>
      </c>
      <c r="L49" s="4"/>
      <c r="M49" s="4"/>
      <c r="N49" s="4" t="str">
        <f t="shared" si="2"/>
        <v>INSERT INTO DVM_ISS_TYPES (ISS_TYPE_NAME, ISS_TYPE_COMMENT_TEMPLATE, QC_OBJECT_ID, IND_FIELD_NAME, ISS_SEVERITY_ID, DATA_STREAM_ID, ISS_TYPE_ACTIVE_YN, ISS_TYPE_DESC, APP_LINK_TEMPLATE) VALUES ('Vessel Leg Overlap', 'There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[FORMAT_LEG_END_DATE2])', (SELECT QC_OBJECT_ID FROM DVM_QC_OBJECTS WHERE OBJECT_NAME = 'CCD_QC_LEG_OVERLAP_V'), 'VESSEL_OVERLAP_YN', (SELECT ISS_SEVERITY_ID FROM DVM_ISS_SEVERITY WHERE ISS_SEVERITY_CODE = 'ERROR'), (SELECT data_stream_id from DVM_data_streams where data_stream_code = 'CCD_TEST'), 'Y', 'Two cruise legs that are associated with the same vessel have overlapping start/end dates, two legs for the same vessel cannot occur concurrently', 'f?p=[APP_ID]:230:[APP_SESSION]::NO::P230_CRUISE_LEG_ID,P230_CRUISE_LEG_ID_COPY,P230_CRUISE_ID:[CRUISE_LEG_ID1],,[CRUISE_ID]');</v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51" x14ac:dyDescent="0.2">
      <c r="A50" s="4" t="s">
        <v>109</v>
      </c>
      <c r="B50" s="4" t="s">
        <v>110</v>
      </c>
      <c r="C50" s="4" t="s">
        <v>92</v>
      </c>
      <c r="D50" s="4" t="s">
        <v>75</v>
      </c>
      <c r="E50" s="4" t="s">
        <v>10</v>
      </c>
      <c r="F50" s="4"/>
      <c r="G50" s="4" t="s">
        <v>41</v>
      </c>
      <c r="H50" s="9" t="s">
        <v>45</v>
      </c>
      <c r="I50" s="5" t="s">
        <v>35</v>
      </c>
      <c r="J50" s="5" t="s">
        <v>58</v>
      </c>
      <c r="K50" s="4" t="s">
        <v>77</v>
      </c>
      <c r="L50" s="4"/>
      <c r="M50" s="4"/>
      <c r="N50" s="4" t="str">
        <f t="shared" si="2"/>
        <v>INSERT INTO DVM_ISS_TYPES (ISS_TYPE_NAME, ISS_TYPE_COMMENT_TEMPLATE, QC_OBJECT_ID, IND_FIELD_NAME, ISS_SEVERITY_ID, DATA_STREAM_ID, ISS_TYPE_ACTIVE_YN, ISS_TYPE_DESC, APP_LINK_TEMPLATE) VALUES ('Invalid Leg Days at Sea', 'The Cruise ([CRUISE_NAME]) has a Cruise Leg ([LEG_NAME]) on the Vessel ([VESSEL_NAME]) with a Start Date ([FORMAT_LEG_START_DATE]) and End Date ([FORMAT_LEG_END_DATE]) that has an invalid number ( &gt; 90) of Days at Sea ([LEG_DAS])', (SELECT QC_OBJECT_ID FROM DVM_QC_OBJECTS WHERE OBJECT_NAME = 'CCD_QC_LEG_V'), 'ERR_LEG_DAS_YN', (SELECT ISS_SEVERITY_ID FROM DVM_ISS_SEVERITY WHERE ISS_SEVERITY_CODE = 'ERROR'), (SELECT data_stream_id from DVM_data_streams where data_stream_code = 'CCD_TEST2'), 'Y', 'Leg is too long (DAS based on start and end dates) &gt; 90 days', 'f?p=[APP_ID]:230:[APP_SESSION]::NO::P230_CRUISE_LEG_ID,P230_CRUISE_LEG_ID_COPY,P230_CRUISE_ID:[CRUISE_LEG_ID],,[CRUISE_ID]');</v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63.75" x14ac:dyDescent="0.2">
      <c r="A51" s="4" t="s">
        <v>109</v>
      </c>
      <c r="B51" s="4" t="s">
        <v>110</v>
      </c>
      <c r="C51" s="4" t="s">
        <v>92</v>
      </c>
      <c r="D51" s="2" t="s">
        <v>75</v>
      </c>
      <c r="E51" s="4" t="s">
        <v>11</v>
      </c>
      <c r="F51" s="2"/>
      <c r="G51" s="2" t="s">
        <v>62</v>
      </c>
      <c r="H51" s="7" t="s">
        <v>64</v>
      </c>
      <c r="I51" s="3" t="s">
        <v>66</v>
      </c>
      <c r="J51" s="5" t="s">
        <v>65</v>
      </c>
      <c r="K51" s="4" t="s">
        <v>78</v>
      </c>
      <c r="L51" s="8" t="str">
        <f>CONCATENATE("insert into DVM_DATA_STREAMS (DATA_STREAM_CODE, DATA_STREAM_NAME, DATA_STREAM_PAR_TABLE) VALUES ('", SUBSTITUTE(A51, "'", "''"), "', '", SUBSTITUTE(B51, "'", "''"), "', '", SUBSTITUTE(C51, "'", "''"), "');")</f>
        <v>insert into DVM_DATA_STREAMS (DATA_STREAM_CODE, DATA_STREAM_NAME, DATA_STREAM_PAR_TABLE) VALUES ('CCD_TEST2', 'CCD Test Data Stream 2', 'CCD_CRUISES');</v>
      </c>
      <c r="M51" s="4"/>
      <c r="N51" s="4" t="str">
        <f t="shared" si="2"/>
        <v>INSERT INTO DVM_ISS_TYPES (ISS_TYPE_NAME, ISS_TYPE_COMMENT_TEMPLATE, QC_OBJECT_ID, IND_FIELD_NAME, ISS_SEVERITY_ID, DATA_STREAM_ID, ISS_TYPE_ACTIVE_YN, ISS_TYPE_DESC, APP_LINK_TEMPLATE) VALUES ('Mismatched Cruise Name and Fiscal Year', 'The Cruise ([CRUISE_NAME]) with Start Date ([FORMAT_CRUISE_START_DATE]) and End Date ([FORMAT_CRUISE_END_DATE]) has a valid Cruise Name based on the required naming convention ({SN}-{YR}-{##}) but the extracted {YR} value ([CRUISE_NAME_FY]) does not match the truncated Cruise''s Fiscal Year value ([CRUISE_FISC_YEAR_TRUNC])', (SELECT QC_OBJECT_ID FROM DVM_QC_OBJECTS WHERE OBJECT_NAME = 'CCD_QC_CRUISE_V'), 'INV_CRUISE_NAME_FY_YN', (SELECT ISS_SEVERITY_ID FROM DVM_ISS_SEVERITY WHERE ISS_SEVERITY_CODE = 'ERROR'), (SELECT data_stream_id from DVM_data_streams where data_stream_code = 'CCD_TEST2'), 'Y', 'The cruise name follows the naming convention {SN}-{YR}-{##} but {YR} does not match the Cruise Fiscal Year based on the first leg''s start date', 'f?p=[APP_ID]:220:[APP_SESSION]::NO::P220_CRUISE_ID,P220_CRUISE_ID_COPY:[CRUISE_ID],');</v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38.25" x14ac:dyDescent="0.2">
      <c r="A52" s="4" t="s">
        <v>109</v>
      </c>
      <c r="B52" s="4" t="s">
        <v>110</v>
      </c>
      <c r="C52" s="4" t="s">
        <v>92</v>
      </c>
      <c r="D52" s="4" t="s">
        <v>0</v>
      </c>
      <c r="E52" s="4" t="s">
        <v>10</v>
      </c>
      <c r="F52" s="2"/>
      <c r="G52" s="14" t="s">
        <v>51</v>
      </c>
      <c r="H52" s="8" t="s">
        <v>52</v>
      </c>
      <c r="I52" s="2" t="s">
        <v>55</v>
      </c>
      <c r="J52" s="5" t="s">
        <v>57</v>
      </c>
      <c r="K52" s="4" t="s">
        <v>77</v>
      </c>
      <c r="L52" s="4"/>
      <c r="M52" s="4"/>
      <c r="N52" s="4" t="str">
        <f t="shared" si="2"/>
        <v>INSERT INTO DVM_ISS_TYPES (ISS_TYPE_NAME, ISS_TYPE_COMMENT_TEMPLATE, QC_OBJECT_ID, IND_FIELD_NAME, ISS_SEVERITY_ID, DATA_STREAM_ID, ISS_TYPE_ACTIVE_YN, ISS_TYPE_DESC, APP_LINK_TEMPLATE) VALUES ('Missing Leg Gear', 'The Cruise ([CRUISE_NAME]) has a Cruise Leg ([LEG_NAME]) on the Vessel ([VESSEL_NAME]) with a Start Date ([FORMAT_LEG_START_DATE]) and End Date ([FORMAT_LEG_END_DATE]) that does not have at least one type of Gear defined for it', (SELECT QC_OBJECT_ID FROM DVM_QC_OBJECTS WHERE OBJECT_NAME = 'CCD_QC_LEG_V'), 'MISS_GEAR_YN', (SELECT ISS_SEVERITY_ID FROM DVM_ISS_SEVERITY WHERE ISS_SEVERITY_CODE = 'WARN'), (SELECT data_stream_id from DVM_data_streams where data_stream_code = 'CCD_TEST2'), 'Y', 'The Leg does not have any gear defined for it', 'f?p=[APP_ID]:230:[APP_SESSION]::NO::P230_CRUISE_LEG_ID,P230_CRUISE_LEG_ID_COPY,P230_CRUISE_ID:[CRUISE_LEG_ID],,[CRUISE_ID]');</v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38.25" x14ac:dyDescent="0.2">
      <c r="A53" s="4" t="s">
        <v>109</v>
      </c>
      <c r="B53" s="4" t="s">
        <v>110</v>
      </c>
      <c r="C53" s="4" t="s">
        <v>92</v>
      </c>
      <c r="D53" s="4" t="s">
        <v>75</v>
      </c>
      <c r="E53" s="4" t="s">
        <v>11</v>
      </c>
      <c r="F53" s="4">
        <v>5</v>
      </c>
      <c r="G53" s="4" t="s">
        <v>18</v>
      </c>
      <c r="H53" s="8" t="s">
        <v>19</v>
      </c>
      <c r="I53" s="5" t="s">
        <v>22</v>
      </c>
      <c r="J53" s="5" t="s">
        <v>20</v>
      </c>
      <c r="K53" s="4" t="s">
        <v>78</v>
      </c>
      <c r="L53" s="4"/>
      <c r="M53" s="4"/>
      <c r="N53" s="4" t="str">
        <f t="shared" si="2"/>
        <v>INSERT INTO DVM_ISS_TYPES (ISS_TYPE_NAME, ISS_TYPE_COMMENT_TEMPLATE, QC_OBJECT_ID, IND_FIELD_NAME, ISS_SEVERITY_ID, DATA_STREAM_ID, ISS_TYPE_ACTIVE_YN, ISS_TYPE_DESC, APP_LINK_TEMPLATE) VALUES ('Missing Standard Survey Name', 'The Cruise ([CRUISE_NAME]) with Start Date ([FORMAT_CRUISE_START_DATE]) and End Date ([FORMAT_CRUISE_END_DATE]) does not have a Standard Survey Name defined for it', (SELECT QC_OBJECT_ID FROM DVM_QC_OBJECTS WHERE OBJECT_NAME = 'CCD_QC_CRUISE_V'), 'MISS_STD_SVY_NAME_YN', (SELECT ISS_SEVERITY_ID FROM DVM_ISS_SEVERITY WHERE ISS_SEVERITY_CODE = 'ERROR'), (SELECT data_stream_id from DVM_data_streams where data_stream_code = 'CCD_TEST2'), 'Y', 'Both the Cruise Standard Survey Name fields were not populated, one or the other must be specified', 'f?p=[APP_ID]:220:[APP_SESSION]::NO::P220_CRUISE_ID,P220_CRUISE_ID_COPY:[CRUISE_ID],');</v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38.25" x14ac:dyDescent="0.2">
      <c r="A54" s="4" t="s">
        <v>109</v>
      </c>
      <c r="B54" s="4" t="s">
        <v>110</v>
      </c>
      <c r="C54" s="4" t="s">
        <v>92</v>
      </c>
      <c r="D54" s="4" t="s">
        <v>0</v>
      </c>
      <c r="E54" s="4" t="s">
        <v>11</v>
      </c>
      <c r="F54" s="4"/>
      <c r="G54" s="4" t="s">
        <v>36</v>
      </c>
      <c r="H54" s="5" t="s">
        <v>69</v>
      </c>
      <c r="I54" s="5" t="s">
        <v>30</v>
      </c>
      <c r="J54" s="5" t="s">
        <v>72</v>
      </c>
      <c r="K54" s="4" t="s">
        <v>78</v>
      </c>
      <c r="L54" s="4"/>
      <c r="M54" s="4"/>
      <c r="N54" s="4" t="str">
        <f t="shared" si="2"/>
        <v>INSERT INTO DVM_ISS_TYPES (ISS_TYPE_NAME, ISS_TYPE_COMMENT_TEMPLATE, QC_OBJECT_ID, IND_FIELD_NAME, ISS_SEVERITY_ID, DATA_STREAM_ID, ISS_TYPE_ACTIVE_YN, ISS_TYPE_DESC, APP_LINK_TEMPLATE) VALUES ('Unusually High Cruise Days at Sea', 'The Cruise ([CRUISE_NAME]) with Start Date ([FORMAT_CRUISE_START_DATE]) and End Date ([FORMAT_CRUISE_END_DATE]) and number of Legs ([NUM_LEGS]) has an unusually high number ( &gt; 120) of Days at Sea ([CRUISE_DAS])', (SELECT QC_OBJECT_ID FROM DVM_QC_OBJECTS WHERE OBJECT_NAME = 'CCD_QC_CRUISE_V'), 'WARN_CRUISE_DAS_YN', (SELECT ISS_SEVERITY_ID FROM DVM_ISS_SEVERITY WHERE ISS_SEVERITY_CODE = 'WARN'), (SELECT data_stream_id from DVM_data_streams where data_stream_code = 'CCD_TEST2'), 'Y', 'Cruise is too long (DAS based on start and end dates) &gt; 120 days', 'f?p=[APP_ID]:220:[APP_SESSION]::NO::P220_CRUISE_ID,P220_CRUISE_ID_COPY:[CRUISE_ID],');</v>
      </c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38.25" x14ac:dyDescent="0.2">
      <c r="A55" s="4" t="s">
        <v>109</v>
      </c>
      <c r="B55" s="4" t="s">
        <v>110</v>
      </c>
      <c r="C55" s="4" t="s">
        <v>92</v>
      </c>
      <c r="D55" s="4" t="s">
        <v>0</v>
      </c>
      <c r="E55" s="4" t="s">
        <v>11</v>
      </c>
      <c r="F55" s="4"/>
      <c r="G55" s="4" t="s">
        <v>39</v>
      </c>
      <c r="H55" s="5" t="s">
        <v>70</v>
      </c>
      <c r="I55" s="5" t="s">
        <v>33</v>
      </c>
      <c r="J55" s="5" t="s">
        <v>73</v>
      </c>
      <c r="K55" s="4" t="s">
        <v>78</v>
      </c>
      <c r="L55" s="4"/>
      <c r="M55" s="4"/>
      <c r="N55" s="4" t="str">
        <f t="shared" si="2"/>
        <v>INSERT INTO DVM_ISS_TYPES (ISS_TYPE_NAME, ISS_TYPE_COMMENT_TEMPLATE, QC_OBJECT_ID, IND_FIELD_NAME, ISS_SEVERITY_ID, DATA_STREAM_ID, ISS_TYPE_ACTIVE_YN, ISS_TYPE_DESC, APP_LINK_TEMPLATE) VALUES ('Unusually High Cruise Length', 'The Cruise ([CRUISE_NAME]) with Start Date ([FORMAT_CRUISE_START_DATE]) and End Date ([FORMAT_CRUISE_END_DATE]) and number of Legs ([NUM_LEGS]) is unusually long ( &gt; 160) days based on the date range ([CRUISE_LEN_DAYS] days) ', (SELECT QC_OBJECT_ID FROM DVM_QC_OBJECTS WHERE OBJECT_NAME = 'CCD_QC_CRUISE_V'), 'WARN_CRUISE_DATE_RNG_YN', (SELECT ISS_SEVERITY_ID FROM DVM_ISS_SEVERITY WHERE ISS_SEVERITY_CODE = 'WARN'), (SELECT data_stream_id from DVM_data_streams where data_stream_code = 'CCD_TEST2'), 'Y', 'Cruise is too long (based on the cruise start and end dates even if the leg DAS is not over the threshold) &gt; 160 days', 'f?p=[APP_ID]:220:[APP_SESSION]::NO::P220_CRUISE_ID,P220_CRUISE_ID_COPY:[CRUISE_ID],');</v>
      </c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51" x14ac:dyDescent="0.2">
      <c r="A56" s="4" t="s">
        <v>109</v>
      </c>
      <c r="B56" s="4" t="s">
        <v>110</v>
      </c>
      <c r="C56" s="4" t="s">
        <v>92</v>
      </c>
      <c r="D56" s="4" t="s">
        <v>0</v>
      </c>
      <c r="E56" s="4" t="s">
        <v>10</v>
      </c>
      <c r="F56" s="4"/>
      <c r="G56" s="14" t="s">
        <v>37</v>
      </c>
      <c r="H56" s="5" t="s">
        <v>71</v>
      </c>
      <c r="I56" s="5" t="s">
        <v>31</v>
      </c>
      <c r="J56" s="5" t="s">
        <v>74</v>
      </c>
      <c r="K56" s="4" t="s">
        <v>77</v>
      </c>
      <c r="L56" s="4"/>
      <c r="M56" s="4" t="str">
        <f>CONCATENATE("insert into DVM_QC_OBJECTS (OBJECT_NAME, QC_OBJ_ACTIVE_YN, QC_SORT_ORDER) VALUES ('", SUBSTITUTE(E56, "'", "''"), "', 'Y', ", IF(ISBLANK(F56), "NULL", F56), ");")</f>
        <v>insert into DVM_QC_OBJECTS (OBJECT_NAME, QC_OBJ_ACTIVE_YN, QC_SORT_ORDER) VALUES ('CCD_QC_LEG_V', 'Y', NULL);</v>
      </c>
      <c r="N56" s="4" t="str">
        <f t="shared" si="2"/>
        <v>INSERT INTO DVM_ISS_TYPES (ISS_TYPE_NAME, ISS_TYPE_COMMENT_TEMPLATE, QC_OBJECT_ID, IND_FIELD_NAME, ISS_SEVERITY_ID, DATA_STREAM_ID, ISS_TYPE_ACTIVE_YN, ISS_TYPE_DESC, APP_LINK_TEMPLATE) VALUES ('Unusually High Leg Days at Sea', 'The Cruise ([CRUISE_NAME]) has a Cruise Leg ([LEG_NAME]) on the Vessel ([VESSEL_NAME]) with a Start Date ([FORMAT_LEG_START_DATE]) and End Date ([FORMAT_LEG_END_DATE]) that has an unusually high number ( &gt; 30) of Days at Sea ([LEG_DAS])', (SELECT QC_OBJECT_ID FROM DVM_QC_OBJECTS WHERE OBJECT_NAME = 'CCD_QC_LEG_V'), 'WARN_LEG_DAS_YN', (SELECT ISS_SEVERITY_ID FROM DVM_ISS_SEVERITY WHERE ISS_SEVERITY_CODE = 'WARN'), (SELECT data_stream_id from DVM_data_streams where data_stream_code = 'CCD_TEST2'), 'Y', 'Leg is too long (DAS based on start and end dates) &gt; 30 days', 'f?p=[APP_ID]:230:[APP_SESSION]::NO::P230_CRUISE_LEG_ID,P230_CRUISE_LEG_ID_COPY,P230_CRUISE_ID:[CRUISE_LEG_ID],,[CRUISE_ID]');</v>
      </c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</sheetData>
  <sortState ref="D2:R18">
    <sortCondition ref="E2:E18"/>
  </sortState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'C:\Users\jesse.abdul\Documents\Version Control\Git\centralized-cruise-database\docs\test cases\DVM_PKG\[test_QA_QC Validation Criteria.xlsx]List of Values'!#REF!</xm:f>
          </x14:formula1>
          <xm:sqref>D40:D56</xm:sqref>
        </x14:dataValidation>
        <x14:dataValidation type="list" allowBlank="1" showInputMessage="1" showErrorMessage="1">
          <x14:formula1>
            <xm:f>'[QC Validation Criteria Template.xlsx]List of Values'!#REF!</xm:f>
          </x14:formula1>
          <xm:sqref>D57:D100 D2:D39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2.75" x14ac:dyDescent="0.2"/>
  <sheetData>
    <row r="1" spans="1:1" x14ac:dyDescent="0.2">
      <c r="A1" s="12" t="s">
        <v>80</v>
      </c>
    </row>
    <row r="2" spans="1:1" x14ac:dyDescent="0.2">
      <c r="A2" t="s">
        <v>75</v>
      </c>
    </row>
    <row r="3" spans="1:1" x14ac:dyDescent="0.2">
      <c r="A3" s="13" t="s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DVM QC Validation Criteria</vt:lpstr>
      <vt:lpstr>List of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Abdul</dc:creator>
  <cp:lastModifiedBy>Jesse Abdul</cp:lastModifiedBy>
  <dcterms:created xsi:type="dcterms:W3CDTF">2017-09-20T21:29:09Z</dcterms:created>
  <dcterms:modified xsi:type="dcterms:W3CDTF">2023-09-23T04:31:05Z</dcterms:modified>
</cp:coreProperties>
</file>