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1" l="1"/>
  <c r="C35" i="1" s="1"/>
  <c r="C36" i="1" l="1"/>
  <c r="A37" i="1" l="1"/>
  <c r="C37" i="1" s="1"/>
  <c r="A38" i="1" l="1"/>
  <c r="C38" i="1" s="1"/>
  <c r="A39" i="1"/>
  <c r="C39" i="1" s="1"/>
  <c r="C28" i="1"/>
  <c r="A40" i="1" l="1"/>
  <c r="C40" i="1" s="1"/>
  <c r="A29" i="1"/>
  <c r="A10" i="1"/>
  <c r="A11" i="1" s="1"/>
  <c r="C11" i="1" s="1"/>
  <c r="C9" i="1"/>
  <c r="C2" i="1"/>
  <c r="A41" i="1" l="1"/>
  <c r="C41" i="1" s="1"/>
  <c r="C10" i="1"/>
  <c r="C29" i="1"/>
  <c r="A30" i="1"/>
  <c r="A12" i="1"/>
  <c r="A42" i="1" l="1"/>
  <c r="C42" i="1" s="1"/>
  <c r="C30" i="1"/>
  <c r="A31" i="1"/>
  <c r="C12" i="1"/>
  <c r="A13" i="1"/>
  <c r="A14" i="1" s="1"/>
  <c r="A43" i="1" l="1"/>
  <c r="C43" i="1" s="1"/>
  <c r="C14" i="1"/>
  <c r="A15" i="1"/>
  <c r="C31" i="1"/>
  <c r="A32" i="1"/>
  <c r="C13" i="1"/>
  <c r="A44" i="1" l="1"/>
  <c r="C44" i="1" s="1"/>
  <c r="A16" i="1"/>
  <c r="C15" i="1"/>
  <c r="A33" i="1"/>
  <c r="C32" i="1"/>
  <c r="A45" i="1" l="1"/>
  <c r="C45" i="1" s="1"/>
  <c r="A17" i="1"/>
  <c r="C16" i="1"/>
  <c r="C33" i="1"/>
  <c r="A34" i="1"/>
  <c r="A3" i="1"/>
  <c r="A46" i="1" l="1"/>
  <c r="C46" i="1" s="1"/>
  <c r="C34" i="1"/>
  <c r="A18" i="1"/>
  <c r="C17" i="1"/>
  <c r="C3" i="1"/>
  <c r="A4" i="1"/>
  <c r="A5" i="1" s="1"/>
  <c r="A6" i="1" s="1"/>
  <c r="A47" i="1" l="1"/>
  <c r="C47" i="1" s="1"/>
  <c r="A19" i="1"/>
  <c r="C18" i="1"/>
  <c r="C6" i="1"/>
  <c r="A7" i="1"/>
  <c r="A8" i="1" s="1"/>
  <c r="C8" i="1" s="1"/>
  <c r="C5" i="1"/>
  <c r="C4" i="1"/>
  <c r="A48" i="1" l="1"/>
  <c r="C48" i="1" s="1"/>
  <c r="C7" i="1"/>
  <c r="A20" i="1"/>
  <c r="C19" i="1"/>
  <c r="A21" i="1" l="1"/>
  <c r="C20" i="1"/>
  <c r="C21" i="1" l="1"/>
  <c r="A22" i="1"/>
  <c r="C22" i="1" l="1"/>
  <c r="A23" i="1"/>
  <c r="C23" i="1" l="1"/>
  <c r="A24" i="1"/>
  <c r="C24" i="1" l="1"/>
  <c r="A25" i="1"/>
  <c r="C25" i="1" l="1"/>
  <c r="A26" i="1"/>
  <c r="C26" i="1" l="1"/>
  <c r="A27" i="1"/>
  <c r="C27"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E11" authorId="0" shapeId="0">
      <text>
        <r>
          <rPr>
            <b/>
            <sz val="9"/>
            <color indexed="81"/>
            <rFont val="Tahoma"/>
            <charset val="1"/>
          </rPr>
          <t>Author:</t>
        </r>
        <r>
          <rPr>
            <sz val="9"/>
            <color indexed="81"/>
            <rFont val="Tahoma"/>
            <charset val="1"/>
          </rPr>
          <t xml:space="preserve">
Not implemented yet</t>
        </r>
      </text>
    </comment>
    <comment ref="E12" authorId="0" shapeId="0">
      <text>
        <r>
          <rPr>
            <b/>
            <sz val="9"/>
            <color indexed="81"/>
            <rFont val="Tahoma"/>
            <charset val="1"/>
          </rPr>
          <t>Author:</t>
        </r>
        <r>
          <rPr>
            <sz val="9"/>
            <color indexed="81"/>
            <rFont val="Tahoma"/>
            <charset val="1"/>
          </rPr>
          <t xml:space="preserve">
Not implemented yet</t>
        </r>
      </text>
    </comment>
    <comment ref="E30" authorId="0" shapeId="0">
      <text>
        <r>
          <rPr>
            <b/>
            <sz val="9"/>
            <color indexed="81"/>
            <rFont val="Tahoma"/>
            <charset val="1"/>
          </rPr>
          <t>Author:</t>
        </r>
        <r>
          <rPr>
            <sz val="9"/>
            <color indexed="81"/>
            <rFont val="Tahoma"/>
            <charset val="1"/>
          </rPr>
          <t xml:space="preserve">
Not implemented yet</t>
        </r>
      </text>
    </comment>
    <comment ref="E31" authorId="0" shapeId="0">
      <text>
        <r>
          <rPr>
            <b/>
            <sz val="9"/>
            <color indexed="81"/>
            <rFont val="Tahoma"/>
            <charset val="1"/>
          </rPr>
          <t>Author:</t>
        </r>
        <r>
          <rPr>
            <sz val="9"/>
            <color indexed="81"/>
            <rFont val="Tahoma"/>
            <charset val="1"/>
          </rPr>
          <t xml:space="preserve">
Not implemented yet</t>
        </r>
      </text>
    </comment>
    <comment ref="E32" authorId="0" shapeId="0">
      <text>
        <r>
          <rPr>
            <b/>
            <sz val="9"/>
            <color indexed="81"/>
            <rFont val="Tahoma"/>
            <charset val="1"/>
          </rPr>
          <t>Author:</t>
        </r>
        <r>
          <rPr>
            <sz val="9"/>
            <color indexed="81"/>
            <rFont val="Tahoma"/>
            <charset val="1"/>
          </rPr>
          <t xml:space="preserve">
Not implemented yet</t>
        </r>
      </text>
    </comment>
    <comment ref="E33" authorId="0" shapeId="0">
      <text>
        <r>
          <rPr>
            <b/>
            <sz val="9"/>
            <color indexed="81"/>
            <rFont val="Tahoma"/>
            <charset val="1"/>
          </rPr>
          <t>Author:</t>
        </r>
        <r>
          <rPr>
            <sz val="9"/>
            <color indexed="81"/>
            <rFont val="Tahoma"/>
            <charset val="1"/>
          </rPr>
          <t xml:space="preserve">
Not implemented yet</t>
        </r>
      </text>
    </comment>
  </commentList>
</comments>
</file>

<file path=xl/sharedStrings.xml><?xml version="1.0" encoding="utf-8"?>
<sst xmlns="http://schemas.openxmlformats.org/spreadsheetml/2006/main" count="250" uniqueCount="109">
  <si>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</si>
  <si>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</si>
  <si>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</si>
  <si>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</si>
  <si>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</si>
  <si>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</si>
  <si>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</si>
  <si>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</si>
  <si>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</si>
  <si>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</si>
  <si>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</si>
  <si>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</si>
  <si>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</si>
  <si>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</si>
  <si>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</si>
  <si>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</si>
  <si>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</si>
  <si>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</si>
  <si>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</si>
  <si>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</si>
  <si>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</si>
  <si>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</si>
  <si>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</si>
  <si>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</si>
  <si>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</si>
  <si>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</si>
  <si>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</si>
  <si>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</si>
  <si>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</si>
  <si>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</si>
  <si>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</si>
  <si>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</si>
  <si>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</si>
  <si>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</si>
  <si>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</si>
  <si>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</si>
  <si>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</si>
  <si>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</si>
  <si>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</si>
  <si>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</si>
  <si>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</si>
  <si>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</si>
  <si>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</si>
  <si>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</si>
  <si>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</si>
  <si>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</si>
  <si>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</si>
  <si>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</si>
  <si>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</si>
  <si>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</si>
  <si>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</si>
  <si>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</si>
  <si>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</si>
  <si>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</si>
  <si>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</si>
  <si>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</si>
  <si>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</si>
  <si>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</si>
  <si>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Cruise is too long (DAS based on start and end dates) &gt; 240 days</t>
  </si>
  <si>
    <t>Invalid Cruise Length</t>
  </si>
  <si>
    <t>Cruise is too long (based on the cruise start and end dates even if the leg DAS is not over the threshold) &gt; 280 days</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</si>
  <si>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</si>
  <si>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</si>
  <si>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</si>
  <si>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</si>
  <si>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</si>
  <si>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</si>
  <si>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</si>
  <si>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</si>
  <si>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</si>
  <si>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</si>
  <si>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</si>
  <si>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</si>
  <si>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</si>
  <si>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</si>
  <si>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</si>
  <si>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</si>
  <si>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</si>
  <si>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</si>
  <si>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</si>
  <si>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The Cruise Name's Year value does not match the Cruise's fiscal year based on the Start Date</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</si>
  <si>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</si>
  <si>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</si>
  <si>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</si>
  <si>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</si>
  <si>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</si>
  <si>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</si>
  <si>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</si>
  <si>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</si>
  <si>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</si>
  <si>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</si>
  <si>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</si>
  <si>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</si>
  <si>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</si>
  <si>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</si>
  <si>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</si>
  <si>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</si>
  <si>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</si>
  <si>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</si>
  <si>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</si>
  <si>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</si>
  <si>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</si>
  <si>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</si>
  <si>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</si>
  <si>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</si>
  <si>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</si>
  <si>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There are three Validation Issue Categories: a Warning indicates that a given value or set of values is not typical but acceptable (Warning), an Annotated Error is a validation error that has been annotated by choosing an Issue Resolution Type, an Active Error is a validation error that has not been annotated.  Cruises with Active Errors are considered invalid and require review and resolution/annotation to be considered valid</t>
  </si>
  <si>
    <t>Cruise Deletion Policy</t>
  </si>
  <si>
    <t>When a given Cruise is deleted using the CRDMA the corresponding DVM records are automatically purged, but are still available in the data history tracking package for accountability/auditing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</si>
</sst>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2" borderId="0" xfId="0" applyFill="1"/>
    <xf numFmtId="0" fontId="0" fillId="0" borderId="0" xfId="0" applyFill="1"/>
    <xf numFmtId="0" fontId="0" fillId="3"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3" borderId="0" xfId="0" applyFont="1" applyFill="1"/>
    <xf numFmtId="0" fontId="0" fillId="3"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4"/>
  <sheetViews>
    <sheetView tabSelected="1" topLeftCell="C1" workbookViewId="0">
      <pane ySplit="1" topLeftCell="A5" activePane="bottomLeft" state="frozen"/>
      <selection activeCell="F1" sqref="F1"/>
      <selection pane="bottomLeft" activeCell="E15" sqref="E15"/>
    </sheetView>
  </sheetViews>
  <sheetFormatPr defaultRowHeight="15" x14ac:dyDescent="0.25"/>
  <cols>
    <col min="2" max="2" width="15.140625" customWidth="1"/>
    <col min="3" max="3" width="21.5703125" customWidth="1"/>
    <col min="4" max="4" width="38.42578125" style="1" bestFit="1" customWidth="1"/>
    <col min="5" max="6" width="103.5703125" style="1" customWidth="1"/>
    <col min="7" max="7" width="24.42578125" style="1" bestFit="1" customWidth="1"/>
    <col min="8" max="16" width="21.5703125" customWidth="1"/>
  </cols>
  <sheetData>
    <row r="1" spans="1:16" x14ac:dyDescent="0.25">
      <c r="A1" s="15" t="s">
        <v>12</v>
      </c>
      <c r="B1" s="15" t="s">
        <v>11</v>
      </c>
      <c r="C1" s="15" t="s">
        <v>0</v>
      </c>
      <c r="D1" s="15" t="s">
        <v>1</v>
      </c>
      <c r="E1" s="15" t="s">
        <v>15</v>
      </c>
      <c r="F1" s="15" t="s">
        <v>16</v>
      </c>
      <c r="G1" s="15" t="s">
        <v>13</v>
      </c>
      <c r="H1" s="15" t="s">
        <v>2</v>
      </c>
      <c r="I1" s="15" t="s">
        <v>3</v>
      </c>
      <c r="J1" s="15" t="s">
        <v>4</v>
      </c>
      <c r="K1" s="15" t="s">
        <v>5</v>
      </c>
      <c r="L1" s="15" t="s">
        <v>6</v>
      </c>
      <c r="M1" s="15" t="s">
        <v>7</v>
      </c>
      <c r="N1" s="15" t="s">
        <v>8</v>
      </c>
      <c r="O1" s="15" t="s">
        <v>9</v>
      </c>
      <c r="P1" s="15" t="s">
        <v>10</v>
      </c>
    </row>
    <row r="2" spans="1:16" x14ac:dyDescent="0.25">
      <c r="A2" s="5">
        <v>1</v>
      </c>
      <c r="B2" s="5" t="s">
        <v>17</v>
      </c>
      <c r="C2" s="5" t="str">
        <f>CONCATENATE("CR-DB-", REPT("0", 3-LEN(A2)), A2)</f>
        <v>CR-DB-001</v>
      </c>
      <c r="D2" s="6" t="s">
        <v>19</v>
      </c>
      <c r="E2" s="7" t="s">
        <v>20</v>
      </c>
      <c r="F2" s="7" t="s">
        <v>20</v>
      </c>
      <c r="G2" s="6" t="s">
        <v>14</v>
      </c>
      <c r="H2" s="5"/>
      <c r="I2" s="5"/>
      <c r="J2" s="5"/>
      <c r="K2" s="5"/>
      <c r="L2" s="5"/>
      <c r="M2" s="5"/>
      <c r="N2" s="5"/>
      <c r="O2" s="5"/>
      <c r="P2" s="5"/>
    </row>
    <row r="3" spans="1:16" x14ac:dyDescent="0.25">
      <c r="A3" s="5">
        <f>A2+1</f>
        <v>2</v>
      </c>
      <c r="B3" s="5" t="s">
        <v>17</v>
      </c>
      <c r="C3" s="5" t="str">
        <f t="shared" ref="C3:C7" si="0">CONCATENATE("CR-DB-", REPT("0", 3-LEN(A3)), A3)</f>
        <v>CR-DB-002</v>
      </c>
      <c r="D3" s="6" t="s">
        <v>21</v>
      </c>
      <c r="E3" s="7" t="s">
        <v>22</v>
      </c>
      <c r="F3" s="7" t="s">
        <v>22</v>
      </c>
      <c r="G3" s="7" t="s">
        <v>14</v>
      </c>
      <c r="H3" s="5"/>
      <c r="I3" s="5"/>
      <c r="J3" s="5"/>
      <c r="K3" s="5"/>
      <c r="L3" s="5"/>
      <c r="M3" s="5"/>
      <c r="N3" s="5"/>
      <c r="O3" s="5"/>
      <c r="P3" s="5"/>
    </row>
    <row r="4" spans="1:16" ht="60" x14ac:dyDescent="0.25">
      <c r="A4" s="5">
        <f t="shared" ref="A4:A8" si="1">A3+1</f>
        <v>3</v>
      </c>
      <c r="B4" s="5" t="s">
        <v>17</v>
      </c>
      <c r="C4" s="5" t="str">
        <f t="shared" si="0"/>
        <v>CR-DB-003</v>
      </c>
      <c r="D4" s="6" t="s">
        <v>23</v>
      </c>
      <c r="E4" s="7" t="s">
        <v>106</v>
      </c>
      <c r="F4" s="7" t="s">
        <v>106</v>
      </c>
      <c r="G4" s="7" t="s">
        <v>14</v>
      </c>
      <c r="H4" s="5"/>
      <c r="I4" s="5"/>
      <c r="J4" s="5"/>
      <c r="K4" s="5"/>
      <c r="L4" s="5"/>
      <c r="M4" s="5"/>
      <c r="N4" s="5"/>
      <c r="O4" s="5"/>
      <c r="P4" s="5"/>
    </row>
    <row r="5" spans="1:16" ht="45" x14ac:dyDescent="0.25">
      <c r="A5" s="5">
        <f t="shared" si="1"/>
        <v>4</v>
      </c>
      <c r="B5" s="5" t="s">
        <v>17</v>
      </c>
      <c r="C5" s="5" t="str">
        <f t="shared" si="0"/>
        <v>CR-DB-004</v>
      </c>
      <c r="D5" s="7" t="s">
        <v>42</v>
      </c>
      <c r="E5" s="7" t="s">
        <v>43</v>
      </c>
      <c r="F5" s="7" t="s">
        <v>43</v>
      </c>
      <c r="G5" s="7" t="s">
        <v>14</v>
      </c>
      <c r="H5" s="5"/>
      <c r="I5" s="5"/>
      <c r="J5" s="5"/>
      <c r="K5" s="5"/>
      <c r="L5" s="5"/>
      <c r="M5" s="5"/>
      <c r="N5" s="5"/>
      <c r="O5" s="5"/>
      <c r="P5" s="5"/>
    </row>
    <row r="6" spans="1:16" ht="30" x14ac:dyDescent="0.25">
      <c r="A6" s="5">
        <f t="shared" si="1"/>
        <v>5</v>
      </c>
      <c r="B6" s="5" t="s">
        <v>17</v>
      </c>
      <c r="C6" s="5" t="str">
        <f t="shared" ref="C6" si="2">CONCATENATE("CR-DB-", REPT("0", 3-LEN(A6)), A6)</f>
        <v>CR-DB-005</v>
      </c>
      <c r="D6" s="7" t="s">
        <v>46</v>
      </c>
      <c r="E6" s="7" t="s">
        <v>47</v>
      </c>
      <c r="F6" s="7" t="s">
        <v>47</v>
      </c>
      <c r="G6" s="7" t="s">
        <v>14</v>
      </c>
      <c r="H6" s="5"/>
      <c r="I6" s="5"/>
      <c r="J6" s="5"/>
      <c r="K6" s="5"/>
      <c r="L6" s="5"/>
      <c r="M6" s="5"/>
      <c r="N6" s="5"/>
      <c r="O6" s="5"/>
      <c r="P6" s="5"/>
    </row>
    <row r="7" spans="1:16" ht="30" x14ac:dyDescent="0.25">
      <c r="A7" s="5">
        <f t="shared" si="1"/>
        <v>6</v>
      </c>
      <c r="B7" s="5" t="s">
        <v>17</v>
      </c>
      <c r="C7" s="5" t="str">
        <f t="shared" si="0"/>
        <v>CR-DB-006</v>
      </c>
      <c r="D7" s="7" t="s">
        <v>44</v>
      </c>
      <c r="E7" s="7" t="s">
        <v>45</v>
      </c>
      <c r="F7" s="7" t="s">
        <v>45</v>
      </c>
      <c r="G7" s="7" t="s">
        <v>14</v>
      </c>
      <c r="H7" s="5"/>
      <c r="I7" s="5"/>
      <c r="J7" s="5"/>
      <c r="K7" s="5"/>
      <c r="L7" s="5"/>
      <c r="M7" s="5"/>
      <c r="N7" s="5"/>
      <c r="O7" s="5"/>
      <c r="P7" s="5"/>
    </row>
    <row r="8" spans="1:16" ht="45" x14ac:dyDescent="0.25">
      <c r="A8" s="5">
        <f t="shared" si="1"/>
        <v>7</v>
      </c>
      <c r="B8" s="5" t="s">
        <v>17</v>
      </c>
      <c r="C8" s="5" t="str">
        <f t="shared" ref="C8" si="3">CONCATENATE("CR-DB-", REPT("0", 3-LEN(A8)), A8)</f>
        <v>CR-DB-007</v>
      </c>
      <c r="D8" s="7" t="s">
        <v>48</v>
      </c>
      <c r="E8" s="7" t="s">
        <v>52</v>
      </c>
      <c r="F8" s="7" t="s">
        <v>49</v>
      </c>
      <c r="G8" s="7" t="s">
        <v>14</v>
      </c>
      <c r="H8" s="5"/>
      <c r="I8" s="5"/>
      <c r="J8" s="5"/>
      <c r="K8" s="5"/>
      <c r="L8" s="5"/>
      <c r="M8" s="5"/>
      <c r="N8" s="5"/>
      <c r="O8" s="5"/>
      <c r="P8" s="5"/>
    </row>
    <row r="9" spans="1:16" ht="30" x14ac:dyDescent="0.25">
      <c r="A9" s="5">
        <v>1</v>
      </c>
      <c r="B9" s="5" t="s">
        <v>18</v>
      </c>
      <c r="C9" s="5" t="str">
        <f>CONCATENATE("CR-QC-", REPT("0", 3-LEN(A9)), A9)</f>
        <v>CR-QC-001</v>
      </c>
      <c r="D9" s="6" t="s">
        <v>24</v>
      </c>
      <c r="E9" s="7" t="s">
        <v>86</v>
      </c>
      <c r="F9" s="7" t="s">
        <v>86</v>
      </c>
      <c r="G9" s="7" t="s">
        <v>41</v>
      </c>
      <c r="H9" s="5"/>
      <c r="I9" s="5"/>
      <c r="J9" s="5"/>
      <c r="K9" s="5"/>
      <c r="L9" s="5"/>
      <c r="M9" s="5"/>
      <c r="N9" s="5"/>
      <c r="O9" s="5"/>
      <c r="P9" s="5"/>
    </row>
    <row r="10" spans="1:16" ht="30" x14ac:dyDescent="0.25">
      <c r="A10" s="5">
        <f>A9+1</f>
        <v>2</v>
      </c>
      <c r="B10" s="5" t="s">
        <v>18</v>
      </c>
      <c r="C10" s="5" t="str">
        <f t="shared" ref="C10:C13" si="4">CONCATENATE("CR-QC-", REPT("0", 3-LEN(A10)), A10)</f>
        <v>CR-QC-002</v>
      </c>
      <c r="D10" s="7" t="s">
        <v>83</v>
      </c>
      <c r="E10" s="11" t="s">
        <v>84</v>
      </c>
      <c r="F10" s="7" t="s">
        <v>80</v>
      </c>
      <c r="G10" s="7" t="s">
        <v>41</v>
      </c>
      <c r="H10" s="5"/>
      <c r="I10" s="5"/>
      <c r="J10" s="5"/>
      <c r="K10" s="5"/>
      <c r="L10" s="5"/>
      <c r="M10" s="5"/>
      <c r="N10" s="5"/>
      <c r="O10" s="5"/>
      <c r="P10" s="5"/>
    </row>
    <row r="11" spans="1:16" s="4" customFormat="1" ht="30" x14ac:dyDescent="0.25">
      <c r="A11" s="8">
        <f t="shared" ref="A11:A27" si="5">A10+1</f>
        <v>3</v>
      </c>
      <c r="B11" s="8" t="s">
        <v>18</v>
      </c>
      <c r="C11" s="8" t="str">
        <f t="shared" si="4"/>
        <v>CR-QC-003</v>
      </c>
      <c r="D11" s="9" t="s">
        <v>25</v>
      </c>
      <c r="E11" s="9" t="s">
        <v>85</v>
      </c>
      <c r="F11" s="9" t="s">
        <v>85</v>
      </c>
      <c r="G11" s="9" t="s">
        <v>41</v>
      </c>
      <c r="H11" s="8"/>
      <c r="I11" s="8"/>
      <c r="J11" s="8"/>
      <c r="K11" s="8"/>
      <c r="L11" s="8"/>
      <c r="M11" s="8"/>
      <c r="N11" s="8"/>
      <c r="O11" s="8"/>
      <c r="P11" s="8"/>
    </row>
    <row r="12" spans="1:16" s="4" customFormat="1" ht="30" x14ac:dyDescent="0.25">
      <c r="A12" s="8">
        <f t="shared" si="5"/>
        <v>4</v>
      </c>
      <c r="B12" s="8" t="s">
        <v>18</v>
      </c>
      <c r="C12" s="8" t="str">
        <f t="shared" si="4"/>
        <v>CR-QC-004</v>
      </c>
      <c r="D12" s="9" t="s">
        <v>50</v>
      </c>
      <c r="E12" s="9" t="s">
        <v>51</v>
      </c>
      <c r="F12" s="9" t="s">
        <v>51</v>
      </c>
      <c r="G12" s="9"/>
      <c r="H12" s="8"/>
      <c r="I12" s="8"/>
      <c r="J12" s="8"/>
      <c r="K12" s="8"/>
      <c r="L12" s="8"/>
      <c r="M12" s="8"/>
      <c r="N12" s="8"/>
      <c r="O12" s="8"/>
      <c r="P12" s="8"/>
    </row>
    <row r="13" spans="1:16" x14ac:dyDescent="0.25">
      <c r="A13" s="5">
        <f t="shared" si="5"/>
        <v>5</v>
      </c>
      <c r="B13" s="5" t="s">
        <v>18</v>
      </c>
      <c r="C13" s="5" t="str">
        <f t="shared" si="4"/>
        <v>CR-QC-005</v>
      </c>
      <c r="D13" s="12" t="s">
        <v>87</v>
      </c>
      <c r="E13" s="12" t="s">
        <v>53</v>
      </c>
      <c r="F13" s="12" t="s">
        <v>53</v>
      </c>
      <c r="G13" s="6" t="s">
        <v>82</v>
      </c>
      <c r="H13" s="5"/>
      <c r="I13" s="5"/>
      <c r="J13" s="5"/>
      <c r="K13" s="5"/>
      <c r="L13" s="5"/>
      <c r="M13" s="5"/>
      <c r="N13" s="5"/>
      <c r="O13" s="5"/>
      <c r="P13" s="5"/>
    </row>
    <row r="14" spans="1:16" ht="30" x14ac:dyDescent="0.25">
      <c r="A14" s="5">
        <f t="shared" si="5"/>
        <v>6</v>
      </c>
      <c r="B14" s="5" t="s">
        <v>18</v>
      </c>
      <c r="C14" s="5" t="str">
        <f t="shared" ref="C14:C21" si="6">CONCATENATE("CR-QC-", REPT("0", 3-LEN(A14)), A14)</f>
        <v>CR-QC-006</v>
      </c>
      <c r="D14" s="12" t="s">
        <v>88</v>
      </c>
      <c r="E14" s="12" t="s">
        <v>54</v>
      </c>
      <c r="F14" s="12" t="s">
        <v>54</v>
      </c>
      <c r="G14" s="6" t="s">
        <v>82</v>
      </c>
      <c r="H14" s="5"/>
      <c r="I14" s="5"/>
      <c r="J14" s="5"/>
      <c r="K14" s="5"/>
      <c r="L14" s="5"/>
      <c r="M14" s="5"/>
      <c r="N14" s="5"/>
      <c r="O14" s="5"/>
      <c r="P14" s="5"/>
    </row>
    <row r="15" spans="1:16" ht="30" x14ac:dyDescent="0.25">
      <c r="A15" s="5">
        <f t="shared" si="5"/>
        <v>7</v>
      </c>
      <c r="B15" s="5" t="s">
        <v>18</v>
      </c>
      <c r="C15" s="5" t="str">
        <f t="shared" si="6"/>
        <v>CR-QC-007</v>
      </c>
      <c r="D15" s="13" t="s">
        <v>55</v>
      </c>
      <c r="E15" s="12" t="s">
        <v>56</v>
      </c>
      <c r="F15" s="12" t="s">
        <v>56</v>
      </c>
      <c r="G15" s="7" t="s">
        <v>41</v>
      </c>
      <c r="H15" s="5"/>
      <c r="I15" s="5"/>
      <c r="J15" s="5"/>
      <c r="K15" s="5"/>
      <c r="L15" s="5"/>
      <c r="M15" s="5"/>
      <c r="N15" s="5"/>
      <c r="O15" s="5"/>
      <c r="P15" s="5"/>
    </row>
    <row r="16" spans="1:16" x14ac:dyDescent="0.25">
      <c r="A16" s="5">
        <f t="shared" si="5"/>
        <v>8</v>
      </c>
      <c r="B16" s="5" t="s">
        <v>18</v>
      </c>
      <c r="C16" s="5" t="str">
        <f t="shared" si="6"/>
        <v>CR-QC-008</v>
      </c>
      <c r="D16" s="12" t="s">
        <v>57</v>
      </c>
      <c r="E16" s="12" t="s">
        <v>58</v>
      </c>
      <c r="F16" s="12" t="s">
        <v>58</v>
      </c>
      <c r="G16" s="7" t="s">
        <v>41</v>
      </c>
      <c r="H16" s="5"/>
      <c r="I16" s="5"/>
      <c r="J16" s="5"/>
      <c r="K16" s="5"/>
      <c r="L16" s="5"/>
      <c r="M16" s="5"/>
      <c r="N16" s="5"/>
      <c r="O16" s="5"/>
      <c r="P16" s="5"/>
    </row>
    <row r="17" spans="1:16" ht="30" x14ac:dyDescent="0.25">
      <c r="A17" s="5">
        <f t="shared" si="5"/>
        <v>9</v>
      </c>
      <c r="B17" s="5" t="s">
        <v>18</v>
      </c>
      <c r="C17" s="5" t="str">
        <f t="shared" si="6"/>
        <v>CR-QC-009</v>
      </c>
      <c r="D17" s="12" t="s">
        <v>59</v>
      </c>
      <c r="E17" s="12" t="s">
        <v>60</v>
      </c>
      <c r="F17" s="12" t="s">
        <v>60</v>
      </c>
      <c r="G17" s="7" t="s">
        <v>41</v>
      </c>
      <c r="H17" s="5"/>
      <c r="I17" s="5"/>
      <c r="J17" s="5"/>
      <c r="K17" s="5"/>
      <c r="L17" s="5"/>
      <c r="M17" s="5"/>
      <c r="N17" s="5"/>
      <c r="O17" s="5"/>
      <c r="P17" s="5"/>
    </row>
    <row r="18" spans="1:16" x14ac:dyDescent="0.25">
      <c r="A18" s="5">
        <f t="shared" si="5"/>
        <v>10</v>
      </c>
      <c r="B18" s="5" t="s">
        <v>18</v>
      </c>
      <c r="C18" s="5" t="str">
        <f t="shared" si="6"/>
        <v>CR-QC-010</v>
      </c>
      <c r="D18" s="14" t="s">
        <v>61</v>
      </c>
      <c r="E18" s="14" t="s">
        <v>62</v>
      </c>
      <c r="F18" s="14" t="s">
        <v>62</v>
      </c>
      <c r="G18" s="7" t="s">
        <v>82</v>
      </c>
      <c r="H18" s="5"/>
      <c r="I18" s="5"/>
      <c r="J18" s="5"/>
      <c r="K18" s="5"/>
      <c r="L18" s="5"/>
      <c r="M18" s="5"/>
      <c r="N18" s="5"/>
      <c r="O18" s="5"/>
      <c r="P18" s="5"/>
    </row>
    <row r="19" spans="1:16" x14ac:dyDescent="0.25">
      <c r="A19" s="5">
        <f t="shared" si="5"/>
        <v>11</v>
      </c>
      <c r="B19" s="5" t="s">
        <v>18</v>
      </c>
      <c r="C19" s="5" t="str">
        <f t="shared" si="6"/>
        <v>CR-QC-011</v>
      </c>
      <c r="D19" s="13" t="s">
        <v>63</v>
      </c>
      <c r="E19" s="12" t="s">
        <v>64</v>
      </c>
      <c r="F19" s="12" t="s">
        <v>64</v>
      </c>
      <c r="G19" s="7" t="s">
        <v>41</v>
      </c>
      <c r="H19" s="5"/>
      <c r="I19" s="5"/>
      <c r="J19" s="5"/>
      <c r="K19" s="5"/>
      <c r="L19" s="5"/>
      <c r="M19" s="5"/>
      <c r="N19" s="5"/>
      <c r="O19" s="5"/>
      <c r="P19" s="5"/>
    </row>
    <row r="20" spans="1:16" ht="30" x14ac:dyDescent="0.25">
      <c r="A20" s="5">
        <f t="shared" si="5"/>
        <v>12</v>
      </c>
      <c r="B20" s="5" t="s">
        <v>18</v>
      </c>
      <c r="C20" s="5" t="str">
        <f t="shared" si="6"/>
        <v>CR-QC-012</v>
      </c>
      <c r="D20" s="13" t="s">
        <v>65</v>
      </c>
      <c r="E20" s="12" t="s">
        <v>66</v>
      </c>
      <c r="F20" s="12" t="s">
        <v>66</v>
      </c>
      <c r="G20" s="7" t="s">
        <v>41</v>
      </c>
      <c r="H20" s="5"/>
      <c r="I20" s="5"/>
      <c r="J20" s="5"/>
      <c r="K20" s="5"/>
      <c r="L20" s="5"/>
      <c r="M20" s="5"/>
      <c r="N20" s="5"/>
      <c r="O20" s="5"/>
      <c r="P20" s="5"/>
    </row>
    <row r="21" spans="1:16" ht="30" x14ac:dyDescent="0.25">
      <c r="A21" s="5">
        <f t="shared" si="5"/>
        <v>13</v>
      </c>
      <c r="B21" s="5" t="s">
        <v>18</v>
      </c>
      <c r="C21" s="5" t="str">
        <f t="shared" si="6"/>
        <v>CR-QC-013</v>
      </c>
      <c r="D21" s="13" t="s">
        <v>67</v>
      </c>
      <c r="E21" s="12" t="s">
        <v>68</v>
      </c>
      <c r="F21" s="12" t="s">
        <v>68</v>
      </c>
      <c r="G21" s="7" t="s">
        <v>41</v>
      </c>
      <c r="H21" s="5"/>
      <c r="I21" s="5"/>
      <c r="J21" s="5"/>
      <c r="K21" s="5"/>
      <c r="L21" s="5"/>
      <c r="M21" s="5"/>
      <c r="N21" s="5"/>
      <c r="O21" s="5"/>
      <c r="P21" s="5"/>
    </row>
    <row r="22" spans="1:16" ht="30" x14ac:dyDescent="0.25">
      <c r="A22" s="5">
        <f t="shared" si="5"/>
        <v>14</v>
      </c>
      <c r="B22" s="5" t="s">
        <v>18</v>
      </c>
      <c r="C22" s="5" t="str">
        <f t="shared" ref="C22:C27" si="7">CONCATENATE("CR-QC-", REPT("0", 3-LEN(A22)), A22)</f>
        <v>CR-QC-014</v>
      </c>
      <c r="D22" s="13" t="s">
        <v>69</v>
      </c>
      <c r="E22" s="12" t="s">
        <v>70</v>
      </c>
      <c r="F22" s="12" t="s">
        <v>70</v>
      </c>
      <c r="G22" s="7" t="s">
        <v>41</v>
      </c>
      <c r="H22" s="5"/>
      <c r="I22" s="5"/>
      <c r="J22" s="5"/>
      <c r="K22" s="5"/>
      <c r="L22" s="5"/>
      <c r="M22" s="5"/>
      <c r="N22" s="5"/>
      <c r="O22" s="5"/>
      <c r="P22" s="5"/>
    </row>
    <row r="23" spans="1:16" x14ac:dyDescent="0.25">
      <c r="A23" s="5">
        <f t="shared" si="5"/>
        <v>15</v>
      </c>
      <c r="B23" s="5" t="s">
        <v>18</v>
      </c>
      <c r="C23" s="5" t="str">
        <f t="shared" si="7"/>
        <v>CR-QC-015</v>
      </c>
      <c r="D23" s="12" t="s">
        <v>89</v>
      </c>
      <c r="E23" s="12" t="s">
        <v>71</v>
      </c>
      <c r="F23" s="12" t="s">
        <v>71</v>
      </c>
      <c r="G23" s="7" t="s">
        <v>82</v>
      </c>
      <c r="H23" s="5"/>
      <c r="I23" s="5"/>
      <c r="J23" s="5"/>
      <c r="K23" s="5"/>
      <c r="L23" s="5"/>
      <c r="M23" s="5"/>
      <c r="N23" s="5"/>
      <c r="O23" s="5"/>
      <c r="P23" s="5"/>
    </row>
    <row r="24" spans="1:16" ht="30" x14ac:dyDescent="0.25">
      <c r="A24" s="5">
        <f t="shared" si="5"/>
        <v>16</v>
      </c>
      <c r="B24" s="5" t="s">
        <v>18</v>
      </c>
      <c r="C24" s="5" t="str">
        <f t="shared" si="7"/>
        <v>CR-QC-016</v>
      </c>
      <c r="D24" s="13" t="s">
        <v>72</v>
      </c>
      <c r="E24" s="12" t="s">
        <v>73</v>
      </c>
      <c r="F24" s="12" t="s">
        <v>73</v>
      </c>
      <c r="G24" s="7" t="s">
        <v>41</v>
      </c>
      <c r="H24" s="5"/>
      <c r="I24" s="5"/>
      <c r="J24" s="5"/>
      <c r="K24" s="5"/>
      <c r="L24" s="5"/>
      <c r="M24" s="5"/>
      <c r="N24" s="5"/>
      <c r="O24" s="5"/>
      <c r="P24" s="5"/>
    </row>
    <row r="25" spans="1:16" x14ac:dyDescent="0.25">
      <c r="A25" s="5">
        <f t="shared" si="5"/>
        <v>17</v>
      </c>
      <c r="B25" s="5" t="s">
        <v>18</v>
      </c>
      <c r="C25" s="5" t="str">
        <f t="shared" si="7"/>
        <v>CR-QC-017</v>
      </c>
      <c r="D25" s="13" t="s">
        <v>74</v>
      </c>
      <c r="E25" s="12" t="s">
        <v>75</v>
      </c>
      <c r="F25" s="12" t="s">
        <v>75</v>
      </c>
      <c r="G25" s="7" t="s">
        <v>41</v>
      </c>
      <c r="H25" s="5"/>
      <c r="I25" s="5"/>
      <c r="J25" s="5"/>
      <c r="K25" s="5"/>
      <c r="L25" s="5"/>
      <c r="M25" s="5"/>
      <c r="N25" s="5"/>
      <c r="O25" s="5"/>
      <c r="P25" s="5"/>
    </row>
    <row r="26" spans="1:16" x14ac:dyDescent="0.25">
      <c r="A26" s="5">
        <f t="shared" si="5"/>
        <v>18</v>
      </c>
      <c r="B26" s="5" t="s">
        <v>18</v>
      </c>
      <c r="C26" s="5" t="str">
        <f t="shared" si="7"/>
        <v>CR-QC-018</v>
      </c>
      <c r="D26" s="12" t="s">
        <v>76</v>
      </c>
      <c r="E26" s="12" t="s">
        <v>77</v>
      </c>
      <c r="F26" s="12" t="s">
        <v>77</v>
      </c>
      <c r="G26" s="7" t="s">
        <v>41</v>
      </c>
      <c r="H26" s="5"/>
      <c r="I26" s="5"/>
      <c r="J26" s="5"/>
      <c r="K26" s="5"/>
      <c r="L26" s="5"/>
      <c r="M26" s="5"/>
      <c r="N26" s="5"/>
      <c r="O26" s="5"/>
      <c r="P26" s="5"/>
    </row>
    <row r="27" spans="1:16" x14ac:dyDescent="0.25">
      <c r="A27" s="5">
        <f t="shared" si="5"/>
        <v>19</v>
      </c>
      <c r="B27" s="5" t="s">
        <v>18</v>
      </c>
      <c r="C27" s="5" t="str">
        <f t="shared" si="7"/>
        <v>CR-QC-019</v>
      </c>
      <c r="D27" s="14" t="s">
        <v>78</v>
      </c>
      <c r="E27" s="14" t="s">
        <v>79</v>
      </c>
      <c r="F27" s="14" t="s">
        <v>79</v>
      </c>
      <c r="G27" s="7" t="s">
        <v>82</v>
      </c>
      <c r="H27" s="5"/>
      <c r="I27" s="5"/>
      <c r="J27" s="5"/>
      <c r="K27" s="5"/>
      <c r="L27" s="5"/>
      <c r="M27" s="5"/>
      <c r="N27" s="5"/>
      <c r="O27" s="5"/>
      <c r="P27" s="5"/>
    </row>
    <row r="28" spans="1:16" x14ac:dyDescent="0.25">
      <c r="A28" s="5">
        <v>1</v>
      </c>
      <c r="B28" s="5" t="s">
        <v>26</v>
      </c>
      <c r="C28" s="5" t="str">
        <f>CONCATENATE("CR-DMA-", REPT("0", 3-LEN(A28)), A28)</f>
        <v>CR-DMA-001</v>
      </c>
      <c r="D28" s="6" t="s">
        <v>27</v>
      </c>
      <c r="E28" s="7" t="s">
        <v>81</v>
      </c>
      <c r="F28" s="7" t="s">
        <v>28</v>
      </c>
      <c r="G28" s="7" t="s">
        <v>14</v>
      </c>
      <c r="H28" s="5"/>
      <c r="I28" s="5"/>
      <c r="J28" s="5"/>
      <c r="K28" s="5"/>
      <c r="L28" s="5"/>
      <c r="M28" s="5"/>
      <c r="N28" s="5"/>
      <c r="O28" s="5"/>
      <c r="P28" s="5"/>
    </row>
    <row r="29" spans="1:16" ht="75" x14ac:dyDescent="0.25">
      <c r="A29" s="5">
        <f>A28+1</f>
        <v>2</v>
      </c>
      <c r="B29" s="5" t="s">
        <v>26</v>
      </c>
      <c r="C29" s="5" t="str">
        <f t="shared" ref="C29:C34" si="8">CONCATENATE("CR-DMA-", REPT("0", 3-LEN(A29)), A29)</f>
        <v>CR-DMA-002</v>
      </c>
      <c r="D29" s="6" t="s">
        <v>29</v>
      </c>
      <c r="E29" s="7" t="s">
        <v>105</v>
      </c>
      <c r="F29" s="7" t="s">
        <v>40</v>
      </c>
      <c r="G29" s="7" t="s">
        <v>14</v>
      </c>
      <c r="H29" s="5"/>
      <c r="I29" s="5"/>
      <c r="J29" s="5"/>
      <c r="K29" s="5"/>
      <c r="L29" s="5"/>
      <c r="M29" s="5"/>
      <c r="N29" s="5"/>
      <c r="O29" s="5"/>
      <c r="P29" s="5"/>
    </row>
    <row r="30" spans="1:16" ht="45" x14ac:dyDescent="0.25">
      <c r="A30" s="5">
        <f>A29+1</f>
        <v>3</v>
      </c>
      <c r="B30" s="5" t="s">
        <v>26</v>
      </c>
      <c r="C30" s="5" t="str">
        <f t="shared" si="8"/>
        <v>CR-DMA-003</v>
      </c>
      <c r="D30" s="6" t="s">
        <v>30</v>
      </c>
      <c r="E30" s="9" t="s">
        <v>32</v>
      </c>
      <c r="F30" s="6" t="s">
        <v>32</v>
      </c>
      <c r="G30" s="7" t="s">
        <v>14</v>
      </c>
      <c r="H30" s="5"/>
      <c r="I30" s="5"/>
      <c r="J30" s="5"/>
      <c r="K30" s="5"/>
      <c r="L30" s="5"/>
      <c r="M30" s="5"/>
      <c r="N30" s="5"/>
      <c r="O30" s="5"/>
      <c r="P30" s="5"/>
    </row>
    <row r="31" spans="1:16" x14ac:dyDescent="0.25">
      <c r="A31" s="5">
        <f t="shared" ref="A31:A48" si="9">A30+1</f>
        <v>4</v>
      </c>
      <c r="B31" s="5" t="s">
        <v>26</v>
      </c>
      <c r="C31" s="5" t="str">
        <f t="shared" si="8"/>
        <v>CR-DMA-004</v>
      </c>
      <c r="D31" s="6" t="s">
        <v>37</v>
      </c>
      <c r="E31" s="9" t="s">
        <v>38</v>
      </c>
      <c r="F31" s="6" t="s">
        <v>38</v>
      </c>
      <c r="G31" s="7" t="s">
        <v>14</v>
      </c>
      <c r="H31" s="5"/>
      <c r="I31" s="5"/>
      <c r="J31" s="5"/>
      <c r="K31" s="5"/>
      <c r="L31" s="5"/>
      <c r="M31" s="5"/>
      <c r="N31" s="5"/>
      <c r="O31" s="5"/>
      <c r="P31" s="5"/>
    </row>
    <row r="32" spans="1:16" ht="30" x14ac:dyDescent="0.25">
      <c r="A32" s="5">
        <f t="shared" si="9"/>
        <v>5</v>
      </c>
      <c r="B32" s="5" t="s">
        <v>26</v>
      </c>
      <c r="C32" s="5" t="str">
        <f t="shared" si="8"/>
        <v>CR-DMA-005</v>
      </c>
      <c r="D32" s="6" t="s">
        <v>31</v>
      </c>
      <c r="E32" s="9" t="s">
        <v>33</v>
      </c>
      <c r="F32" s="6" t="s">
        <v>33</v>
      </c>
      <c r="G32" s="7" t="s">
        <v>14</v>
      </c>
      <c r="H32" s="5"/>
      <c r="I32" s="5"/>
      <c r="J32" s="5"/>
      <c r="K32" s="5"/>
      <c r="L32" s="5"/>
      <c r="M32" s="5"/>
      <c r="N32" s="5"/>
      <c r="O32" s="5"/>
      <c r="P32" s="5"/>
    </row>
    <row r="33" spans="1:16" ht="30" x14ac:dyDescent="0.25">
      <c r="A33" s="5">
        <f t="shared" si="9"/>
        <v>6</v>
      </c>
      <c r="B33" s="5" t="s">
        <v>26</v>
      </c>
      <c r="C33" s="5" t="str">
        <f t="shared" ref="C33" si="10">CONCATENATE("CR-DMA-", REPT("0", 3-LEN(A33)), A33)</f>
        <v>CR-DMA-006</v>
      </c>
      <c r="D33" s="6" t="s">
        <v>36</v>
      </c>
      <c r="E33" s="9" t="s">
        <v>39</v>
      </c>
      <c r="F33" s="6" t="s">
        <v>39</v>
      </c>
      <c r="G33" s="7" t="s">
        <v>14</v>
      </c>
      <c r="H33" s="5"/>
      <c r="I33" s="5"/>
      <c r="J33" s="5"/>
      <c r="K33" s="5"/>
      <c r="L33" s="5"/>
      <c r="M33" s="5"/>
      <c r="N33" s="5"/>
      <c r="O33" s="5"/>
      <c r="P33" s="5"/>
    </row>
    <row r="34" spans="1:16" ht="30" x14ac:dyDescent="0.25">
      <c r="A34" s="5">
        <f t="shared" si="9"/>
        <v>7</v>
      </c>
      <c r="B34" s="5" t="s">
        <v>26</v>
      </c>
      <c r="C34" s="5" t="str">
        <f t="shared" si="8"/>
        <v>CR-DMA-007</v>
      </c>
      <c r="D34" s="6" t="s">
        <v>34</v>
      </c>
      <c r="E34" s="7" t="s">
        <v>35</v>
      </c>
      <c r="F34" s="7" t="s">
        <v>35</v>
      </c>
      <c r="G34" s="7" t="s">
        <v>14</v>
      </c>
      <c r="H34" s="5"/>
      <c r="I34" s="5"/>
      <c r="J34" s="5"/>
      <c r="K34" s="5"/>
      <c r="L34" s="5"/>
      <c r="M34" s="5"/>
      <c r="N34" s="5"/>
      <c r="O34" s="5"/>
      <c r="P34" s="5"/>
    </row>
    <row r="35" spans="1:16" ht="30" x14ac:dyDescent="0.25">
      <c r="A35" s="5">
        <f t="shared" si="9"/>
        <v>8</v>
      </c>
      <c r="B35" s="5" t="s">
        <v>26</v>
      </c>
      <c r="C35" s="5" t="str">
        <f t="shared" ref="C35" si="11">CONCATENATE("CR-DMA-", REPT("0", 3-LEN(A35)), A35)</f>
        <v>CR-DMA-008</v>
      </c>
      <c r="D35" s="6" t="s">
        <v>107</v>
      </c>
      <c r="E35" s="7" t="s">
        <v>108</v>
      </c>
      <c r="F35" s="7" t="s">
        <v>108</v>
      </c>
      <c r="G35" s="7" t="s">
        <v>14</v>
      </c>
      <c r="H35" s="5"/>
      <c r="I35" s="5"/>
      <c r="J35" s="5"/>
      <c r="K35" s="5"/>
      <c r="L35" s="5"/>
      <c r="M35" s="5"/>
      <c r="N35" s="5"/>
      <c r="O35" s="5"/>
      <c r="P35" s="5"/>
    </row>
    <row r="36" spans="1:16" ht="30" x14ac:dyDescent="0.25">
      <c r="A36" s="5">
        <v>1</v>
      </c>
      <c r="B36" s="5" t="s">
        <v>104</v>
      </c>
      <c r="C36" s="5" t="str">
        <f>CONCATENATE("CR-QA-", REPT("0", 3-LEN(A36)), A36)</f>
        <v>CR-QA-001</v>
      </c>
      <c r="D36" s="7" t="s">
        <v>90</v>
      </c>
      <c r="E36" s="7" t="s">
        <v>86</v>
      </c>
      <c r="F36" s="7" t="s">
        <v>86</v>
      </c>
      <c r="G36" s="7" t="s">
        <v>41</v>
      </c>
      <c r="H36" s="5"/>
      <c r="I36" s="5"/>
      <c r="J36" s="5"/>
      <c r="K36" s="5"/>
      <c r="L36" s="5"/>
      <c r="M36" s="5"/>
      <c r="N36" s="5"/>
      <c r="O36" s="5"/>
      <c r="P36" s="5"/>
    </row>
    <row r="37" spans="1:16" ht="30" x14ac:dyDescent="0.25">
      <c r="A37" s="5">
        <f t="shared" si="9"/>
        <v>2</v>
      </c>
      <c r="B37" s="5" t="s">
        <v>104</v>
      </c>
      <c r="C37" s="5" t="str">
        <f t="shared" ref="C37:C48" si="12">CONCATENATE("CR-QA-", REPT("0", 3-LEN(A37)), A37)</f>
        <v>CR-QA-002</v>
      </c>
      <c r="D37" s="13" t="s">
        <v>91</v>
      </c>
      <c r="E37" s="12" t="s">
        <v>56</v>
      </c>
      <c r="F37" s="12" t="s">
        <v>56</v>
      </c>
      <c r="G37" s="7" t="s">
        <v>41</v>
      </c>
      <c r="H37" s="5"/>
      <c r="I37" s="5"/>
      <c r="J37" s="5"/>
      <c r="K37" s="5"/>
      <c r="L37" s="5"/>
      <c r="M37" s="5"/>
      <c r="N37" s="5"/>
      <c r="O37" s="5"/>
      <c r="P37" s="5"/>
    </row>
    <row r="38" spans="1:16" x14ac:dyDescent="0.25">
      <c r="A38" s="5">
        <f t="shared" si="9"/>
        <v>3</v>
      </c>
      <c r="B38" s="5" t="s">
        <v>104</v>
      </c>
      <c r="C38" s="5" t="str">
        <f t="shared" si="12"/>
        <v>CR-QA-003</v>
      </c>
      <c r="D38" s="13" t="s">
        <v>92</v>
      </c>
      <c r="E38" s="13" t="s">
        <v>62</v>
      </c>
      <c r="F38" s="13" t="s">
        <v>62</v>
      </c>
      <c r="G38" s="7" t="s">
        <v>82</v>
      </c>
      <c r="H38" s="5"/>
      <c r="I38" s="5"/>
      <c r="J38" s="5"/>
      <c r="K38" s="5"/>
      <c r="L38" s="5"/>
      <c r="M38" s="5"/>
      <c r="N38" s="5"/>
      <c r="O38" s="5"/>
      <c r="P38" s="5"/>
    </row>
    <row r="39" spans="1:16" x14ac:dyDescent="0.25">
      <c r="A39" s="5">
        <f t="shared" si="9"/>
        <v>4</v>
      </c>
      <c r="B39" s="5" t="s">
        <v>104</v>
      </c>
      <c r="C39" s="5" t="str">
        <f t="shared" si="12"/>
        <v>CR-QA-004</v>
      </c>
      <c r="D39" s="13" t="s">
        <v>93</v>
      </c>
      <c r="E39" s="12" t="s">
        <v>64</v>
      </c>
      <c r="F39" s="12" t="s">
        <v>64</v>
      </c>
      <c r="G39" s="7" t="s">
        <v>41</v>
      </c>
      <c r="H39" s="5"/>
      <c r="I39" s="5"/>
      <c r="J39" s="5"/>
      <c r="K39" s="5"/>
      <c r="L39" s="5"/>
      <c r="M39" s="5"/>
      <c r="N39" s="5"/>
      <c r="O39" s="5"/>
      <c r="P39" s="5"/>
    </row>
    <row r="40" spans="1:16" ht="30" x14ac:dyDescent="0.25">
      <c r="A40" s="5">
        <f t="shared" si="9"/>
        <v>5</v>
      </c>
      <c r="B40" s="5" t="s">
        <v>104</v>
      </c>
      <c r="C40" s="5" t="str">
        <f t="shared" si="12"/>
        <v>CR-QA-005</v>
      </c>
      <c r="D40" s="13" t="s">
        <v>94</v>
      </c>
      <c r="E40" s="12" t="s">
        <v>66</v>
      </c>
      <c r="F40" s="12" t="s">
        <v>66</v>
      </c>
      <c r="G40" s="7" t="s">
        <v>41</v>
      </c>
      <c r="H40" s="5"/>
      <c r="I40" s="5"/>
      <c r="J40" s="5"/>
      <c r="K40" s="5"/>
      <c r="L40" s="5"/>
      <c r="M40" s="5"/>
      <c r="N40" s="5"/>
      <c r="O40" s="5"/>
      <c r="P40" s="5"/>
    </row>
    <row r="41" spans="1:16" ht="30" x14ac:dyDescent="0.25">
      <c r="A41" s="5">
        <f t="shared" si="9"/>
        <v>6</v>
      </c>
      <c r="B41" s="5" t="s">
        <v>104</v>
      </c>
      <c r="C41" s="5" t="str">
        <f t="shared" si="12"/>
        <v>CR-QA-006</v>
      </c>
      <c r="D41" s="13" t="s">
        <v>95</v>
      </c>
      <c r="E41" s="12" t="s">
        <v>68</v>
      </c>
      <c r="F41" s="12" t="s">
        <v>68</v>
      </c>
      <c r="G41" s="7" t="s">
        <v>41</v>
      </c>
      <c r="H41" s="5"/>
      <c r="I41" s="5"/>
      <c r="J41" s="5"/>
      <c r="K41" s="5"/>
      <c r="L41" s="5"/>
      <c r="M41" s="5"/>
      <c r="N41" s="5"/>
      <c r="O41" s="5"/>
      <c r="P41" s="5"/>
    </row>
    <row r="42" spans="1:16" s="3" customFormat="1" ht="30" x14ac:dyDescent="0.25">
      <c r="A42" s="5">
        <f t="shared" si="9"/>
        <v>7</v>
      </c>
      <c r="B42" s="5" t="s">
        <v>104</v>
      </c>
      <c r="C42" s="5" t="str">
        <f t="shared" si="12"/>
        <v>CR-QA-007</v>
      </c>
      <c r="D42" s="13" t="s">
        <v>96</v>
      </c>
      <c r="E42" s="12" t="s">
        <v>70</v>
      </c>
      <c r="F42" s="12" t="s">
        <v>70</v>
      </c>
      <c r="G42" s="7" t="s">
        <v>41</v>
      </c>
      <c r="H42" s="10"/>
      <c r="I42" s="10"/>
      <c r="J42" s="10"/>
      <c r="K42" s="10"/>
      <c r="L42" s="10"/>
      <c r="M42" s="10"/>
      <c r="N42" s="10"/>
      <c r="O42" s="10"/>
      <c r="P42" s="10"/>
    </row>
    <row r="43" spans="1:16" x14ac:dyDescent="0.25">
      <c r="A43" s="5">
        <f t="shared" si="9"/>
        <v>8</v>
      </c>
      <c r="B43" s="5" t="s">
        <v>104</v>
      </c>
      <c r="C43" s="5" t="str">
        <f t="shared" si="12"/>
        <v>CR-QA-008</v>
      </c>
      <c r="D43" s="12" t="s">
        <v>97</v>
      </c>
      <c r="E43" s="12" t="s">
        <v>71</v>
      </c>
      <c r="F43" s="12" t="s">
        <v>71</v>
      </c>
      <c r="G43" s="7" t="s">
        <v>82</v>
      </c>
      <c r="H43" s="5"/>
      <c r="I43" s="5"/>
      <c r="J43" s="5"/>
      <c r="K43" s="5"/>
      <c r="L43" s="5"/>
      <c r="M43" s="5"/>
      <c r="N43" s="5"/>
      <c r="O43" s="5"/>
      <c r="P43" s="5"/>
    </row>
    <row r="44" spans="1:16" ht="30" x14ac:dyDescent="0.25">
      <c r="A44" s="5">
        <f t="shared" si="9"/>
        <v>9</v>
      </c>
      <c r="B44" s="5" t="s">
        <v>104</v>
      </c>
      <c r="C44" s="5" t="str">
        <f t="shared" si="12"/>
        <v>CR-QA-009</v>
      </c>
      <c r="D44" s="13" t="s">
        <v>98</v>
      </c>
      <c r="E44" s="12" t="s">
        <v>73</v>
      </c>
      <c r="F44" s="12" t="s">
        <v>73</v>
      </c>
      <c r="G44" s="7" t="s">
        <v>41</v>
      </c>
      <c r="H44" s="5"/>
      <c r="I44" s="5"/>
      <c r="J44" s="5"/>
      <c r="K44" s="5"/>
      <c r="L44" s="5"/>
      <c r="M44" s="5"/>
      <c r="N44" s="5"/>
      <c r="O44" s="5"/>
      <c r="P44" s="5"/>
    </row>
    <row r="45" spans="1:16" x14ac:dyDescent="0.25">
      <c r="A45" s="5">
        <f t="shared" si="9"/>
        <v>10</v>
      </c>
      <c r="B45" s="5" t="s">
        <v>104</v>
      </c>
      <c r="C45" s="5" t="str">
        <f t="shared" si="12"/>
        <v>CR-QA-010</v>
      </c>
      <c r="D45" s="13" t="s">
        <v>99</v>
      </c>
      <c r="E45" s="12" t="s">
        <v>75</v>
      </c>
      <c r="F45" s="12" t="s">
        <v>75</v>
      </c>
      <c r="G45" s="7" t="s">
        <v>41</v>
      </c>
      <c r="H45" s="5"/>
      <c r="I45" s="5"/>
      <c r="J45" s="5"/>
      <c r="K45" s="5"/>
      <c r="L45" s="5"/>
      <c r="M45" s="5"/>
      <c r="N45" s="5"/>
      <c r="O45" s="5"/>
      <c r="P45" s="5"/>
    </row>
    <row r="46" spans="1:16" x14ac:dyDescent="0.25">
      <c r="A46" s="5">
        <f t="shared" si="9"/>
        <v>11</v>
      </c>
      <c r="B46" s="5" t="s">
        <v>104</v>
      </c>
      <c r="C46" s="5" t="str">
        <f t="shared" si="12"/>
        <v>CR-QA-011</v>
      </c>
      <c r="D46" s="12" t="s">
        <v>100</v>
      </c>
      <c r="E46" s="12" t="s">
        <v>77</v>
      </c>
      <c r="F46" s="12" t="s">
        <v>77</v>
      </c>
      <c r="G46" s="7" t="s">
        <v>41</v>
      </c>
      <c r="H46" s="5"/>
      <c r="I46" s="5"/>
      <c r="J46" s="5"/>
      <c r="K46" s="5"/>
      <c r="L46" s="5"/>
      <c r="M46" s="5"/>
      <c r="N46" s="5"/>
      <c r="O46" s="5"/>
      <c r="P46" s="5"/>
    </row>
    <row r="47" spans="1:16" x14ac:dyDescent="0.25">
      <c r="A47" s="5">
        <f t="shared" si="9"/>
        <v>12</v>
      </c>
      <c r="B47" s="5" t="s">
        <v>104</v>
      </c>
      <c r="C47" s="5" t="str">
        <f t="shared" si="12"/>
        <v>CR-QA-012</v>
      </c>
      <c r="D47" s="13" t="s">
        <v>101</v>
      </c>
      <c r="E47" s="13" t="s">
        <v>79</v>
      </c>
      <c r="F47" s="13" t="s">
        <v>79</v>
      </c>
      <c r="G47" s="7" t="s">
        <v>82</v>
      </c>
      <c r="H47" s="5"/>
      <c r="I47" s="5"/>
      <c r="J47" s="5"/>
      <c r="K47" s="5"/>
      <c r="L47" s="5"/>
      <c r="M47" s="5"/>
      <c r="N47" s="5"/>
      <c r="O47" s="5"/>
      <c r="P47" s="5"/>
    </row>
    <row r="48" spans="1:16" x14ac:dyDescent="0.25">
      <c r="A48" s="5">
        <f t="shared" si="9"/>
        <v>13</v>
      </c>
      <c r="B48" s="5" t="s">
        <v>104</v>
      </c>
      <c r="C48" s="5" t="str">
        <f t="shared" si="12"/>
        <v>CR-QA-013</v>
      </c>
      <c r="D48" s="13" t="s">
        <v>102</v>
      </c>
      <c r="E48" s="7" t="s">
        <v>103</v>
      </c>
      <c r="F48" s="6" t="s">
        <v>103</v>
      </c>
      <c r="G48" s="7" t="s">
        <v>41</v>
      </c>
      <c r="H48" s="5"/>
      <c r="I48" s="5"/>
      <c r="J48" s="5"/>
      <c r="K48" s="5"/>
      <c r="L48" s="5"/>
      <c r="M48" s="5"/>
      <c r="N48" s="5"/>
      <c r="O48" s="5"/>
      <c r="P48" s="5"/>
    </row>
    <row r="49" spans="1:7" x14ac:dyDescent="0.25">
      <c r="D49"/>
      <c r="G49"/>
    </row>
    <row r="50" spans="1:7" x14ac:dyDescent="0.25">
      <c r="D50"/>
      <c r="G50"/>
    </row>
    <row r="51" spans="1:7" x14ac:dyDescent="0.25">
      <c r="D51"/>
      <c r="G51"/>
    </row>
    <row r="52" spans="1:7" x14ac:dyDescent="0.25">
      <c r="D52"/>
      <c r="G52"/>
    </row>
    <row r="53" spans="1:7" x14ac:dyDescent="0.25">
      <c r="D53"/>
      <c r="G53"/>
    </row>
    <row r="54" spans="1:7" x14ac:dyDescent="0.25">
      <c r="D54"/>
      <c r="G54"/>
    </row>
    <row r="55" spans="1:7" x14ac:dyDescent="0.25">
      <c r="D55"/>
      <c r="G55"/>
    </row>
    <row r="56" spans="1:7" s="2" customFormat="1" x14ac:dyDescent="0.25">
      <c r="A56"/>
      <c r="B56"/>
      <c r="C56"/>
      <c r="D56"/>
      <c r="E56" s="1"/>
      <c r="F56" s="1"/>
      <c r="G56"/>
    </row>
    <row r="57" spans="1:7" x14ac:dyDescent="0.25">
      <c r="D57"/>
      <c r="G57"/>
    </row>
    <row r="58" spans="1:7" x14ac:dyDescent="0.25">
      <c r="D58"/>
      <c r="G58"/>
    </row>
    <row r="59" spans="1:7" x14ac:dyDescent="0.25">
      <c r="D59"/>
      <c r="G59"/>
    </row>
    <row r="60" spans="1:7" x14ac:dyDescent="0.25">
      <c r="D60"/>
      <c r="G60"/>
    </row>
    <row r="61" spans="1:7" x14ac:dyDescent="0.25">
      <c r="D61"/>
      <c r="G61"/>
    </row>
    <row r="62" spans="1:7" x14ac:dyDescent="0.25">
      <c r="D62"/>
      <c r="G62"/>
    </row>
    <row r="63" spans="1:7" x14ac:dyDescent="0.25">
      <c r="D63"/>
      <c r="G63"/>
    </row>
    <row r="64" spans="1:7" x14ac:dyDescent="0.25">
      <c r="D64"/>
      <c r="G64"/>
    </row>
    <row r="65" spans="4:7" x14ac:dyDescent="0.25">
      <c r="D65"/>
      <c r="G65"/>
    </row>
    <row r="66" spans="4:7" x14ac:dyDescent="0.25">
      <c r="D66"/>
      <c r="E66"/>
      <c r="F66"/>
      <c r="G66"/>
    </row>
    <row r="67" spans="4:7" x14ac:dyDescent="0.25">
      <c r="D67"/>
      <c r="E67"/>
      <c r="F67"/>
      <c r="G67"/>
    </row>
    <row r="68" spans="4:7" x14ac:dyDescent="0.25">
      <c r="D68"/>
      <c r="E68"/>
      <c r="F68"/>
      <c r="G68"/>
    </row>
    <row r="69" spans="4:7" x14ac:dyDescent="0.25">
      <c r="D69"/>
      <c r="E69"/>
      <c r="F69"/>
      <c r="G69"/>
    </row>
    <row r="70" spans="4:7" x14ac:dyDescent="0.25">
      <c r="D70"/>
      <c r="E70"/>
      <c r="F70"/>
      <c r="G70"/>
    </row>
    <row r="71" spans="4:7" x14ac:dyDescent="0.25">
      <c r="D71"/>
      <c r="E71"/>
      <c r="F71"/>
      <c r="G71"/>
    </row>
    <row r="72" spans="4:7" x14ac:dyDescent="0.25">
      <c r="D72"/>
      <c r="E72"/>
      <c r="F72"/>
      <c r="G72"/>
    </row>
    <row r="73" spans="4:7" x14ac:dyDescent="0.25">
      <c r="D73"/>
      <c r="E73"/>
      <c r="F73"/>
      <c r="G73"/>
    </row>
    <row r="74" spans="4:7" x14ac:dyDescent="0.25">
      <c r="D74"/>
      <c r="E74"/>
      <c r="F74"/>
      <c r="G74"/>
    </row>
    <row r="75" spans="4:7" x14ac:dyDescent="0.25">
      <c r="D75"/>
      <c r="E75"/>
      <c r="F75"/>
      <c r="G75"/>
    </row>
    <row r="76" spans="4:7" x14ac:dyDescent="0.25">
      <c r="D76"/>
      <c r="E76"/>
      <c r="F76"/>
      <c r="G76"/>
    </row>
    <row r="77" spans="4:7" x14ac:dyDescent="0.25">
      <c r="D77"/>
      <c r="E77"/>
      <c r="F77"/>
      <c r="G77"/>
    </row>
    <row r="78" spans="4:7" x14ac:dyDescent="0.25">
      <c r="D78"/>
      <c r="E78"/>
      <c r="F78"/>
      <c r="G78"/>
    </row>
    <row r="79" spans="4:7" x14ac:dyDescent="0.25">
      <c r="D79"/>
      <c r="E79"/>
      <c r="F79"/>
      <c r="G79"/>
    </row>
    <row r="80" spans="4:7" x14ac:dyDescent="0.25">
      <c r="D80"/>
      <c r="E80"/>
      <c r="F80"/>
      <c r="G80"/>
    </row>
    <row r="81" spans="4:7" x14ac:dyDescent="0.25">
      <c r="D81"/>
      <c r="E81"/>
      <c r="F81"/>
      <c r="G81"/>
    </row>
    <row r="82" spans="4:7" x14ac:dyDescent="0.25">
      <c r="D82"/>
      <c r="E82"/>
      <c r="F82"/>
      <c r="G82"/>
    </row>
    <row r="83" spans="4:7" x14ac:dyDescent="0.25">
      <c r="D83"/>
      <c r="E83"/>
      <c r="F83"/>
      <c r="G83"/>
    </row>
    <row r="84" spans="4:7" x14ac:dyDescent="0.25">
      <c r="D84"/>
      <c r="E84"/>
      <c r="F84"/>
      <c r="G84"/>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2020-05-06T21:32:25Z</dcterms:modified>
</cp:coreProperties>
</file>