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ibbs-web-app-metrics\performance metrics\"/>
    </mc:Choice>
  </mc:AlternateContent>
  <xr:revisionPtr revIDLastSave="0" documentId="13_ncr:1_{4A9ED427-2BBD-495D-AEE8-871570BDCEF5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ibbs-web-app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8" i="2" l="1" a="1"/>
  <c r="T8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T5" i="2" a="1"/>
  <c r="T5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8" i="2" a="1"/>
  <c r="N8" i="2" s="1"/>
  <c r="AX8" i="2" s="1"/>
  <c r="M8" i="2" a="1"/>
  <c r="M8" i="2" s="1"/>
  <c r="AW8" i="2" s="1"/>
  <c r="L8" i="2" a="1"/>
  <c r="L8" i="2" s="1"/>
  <c r="AV8" i="2" s="1"/>
  <c r="K8" i="2" a="1"/>
  <c r="K8" i="2" s="1"/>
  <c r="N7" i="2" a="1"/>
  <c r="N7" i="2" s="1"/>
  <c r="AX7" i="2" s="1"/>
  <c r="M7" i="2" a="1"/>
  <c r="M7" i="2" s="1"/>
  <c r="L7" i="2" a="1"/>
  <c r="L7" i="2" s="1"/>
  <c r="K7" i="2" a="1"/>
  <c r="K7" i="2" s="1"/>
  <c r="N6" i="2" a="1"/>
  <c r="N6" i="2" s="1"/>
  <c r="M6" i="2" a="1"/>
  <c r="M6" i="2" s="1"/>
  <c r="AR6" i="2" s="1"/>
  <c r="L6" i="2" a="1"/>
  <c r="L6" i="2" s="1"/>
  <c r="K6" i="2" a="1"/>
  <c r="K6" i="2" s="1"/>
  <c r="N5" i="2" a="1"/>
  <c r="N5" i="2" s="1"/>
  <c r="AX5" i="2" s="1"/>
  <c r="M5" i="2" a="1"/>
  <c r="M5" i="2" s="1"/>
  <c r="L5" i="2" a="1"/>
  <c r="L5" i="2" s="1"/>
  <c r="K5" i="2" a="1"/>
  <c r="K5" i="2" s="1"/>
  <c r="N4" i="2" a="1"/>
  <c r="N4" i="2" s="1"/>
  <c r="M4" i="2" a="1"/>
  <c r="M4" i="2" s="1"/>
  <c r="L4" i="2" a="1"/>
  <c r="L4" i="2" s="1"/>
  <c r="K4" i="2" a="1"/>
  <c r="K4" i="2" s="1"/>
  <c r="N3" i="2" a="1"/>
  <c r="N3" i="2" s="1"/>
  <c r="AX3" i="2" s="1"/>
  <c r="M3" i="2" a="1"/>
  <c r="M3" i="2" s="1"/>
  <c r="L3" i="2" a="1"/>
  <c r="L3" i="2" s="1"/>
  <c r="K3" i="2" a="1"/>
  <c r="K3" i="2" s="1"/>
  <c r="J3" i="2" a="1"/>
  <c r="J3" i="2" s="1"/>
  <c r="AT3" i="2" s="1"/>
  <c r="J8" i="2" a="1"/>
  <c r="J8" i="2" s="1"/>
  <c r="AT8" i="2" s="1"/>
  <c r="J7" i="2" a="1"/>
  <c r="J7" i="2" s="1"/>
  <c r="J6" i="2" a="1"/>
  <c r="J6" i="2" s="1"/>
  <c r="AT6" i="2" s="1"/>
  <c r="J5" i="2" a="1"/>
  <c r="J5" i="2" s="1"/>
  <c r="J4" i="2" a="1"/>
  <c r="J4" i="2" s="1"/>
  <c r="I8" i="2" a="1"/>
  <c r="I8" i="2" s="1"/>
  <c r="I7" i="2" a="1"/>
  <c r="I7" i="2" s="1"/>
  <c r="I6" i="2" a="1"/>
  <c r="I6" i="2" s="1"/>
  <c r="I5" i="2" a="1"/>
  <c r="I5" i="2" s="1"/>
  <c r="I4" i="2" a="1"/>
  <c r="I4" i="2" s="1"/>
  <c r="I3" i="2" a="1"/>
  <c r="I3" i="2" s="1"/>
  <c r="H3" i="2" a="1"/>
  <c r="H3" i="2" s="1"/>
  <c r="H8" i="2" a="1"/>
  <c r="H8" i="2" s="1"/>
  <c r="Y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H7" i="2" a="1"/>
  <c r="H7" i="2" s="1"/>
  <c r="G7" i="2" a="1"/>
  <c r="G7" i="2" s="1"/>
  <c r="F7" i="2" a="1"/>
  <c r="F7" i="2" s="1"/>
  <c r="AB7" i="2" s="1"/>
  <c r="E7" i="2" a="1"/>
  <c r="E7" i="2" s="1"/>
  <c r="D7" i="2" a="1"/>
  <c r="D7" i="2" s="1"/>
  <c r="C7" i="2" a="1"/>
  <c r="C7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H5" i="2" a="1"/>
  <c r="H5" i="2" s="1"/>
  <c r="AD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H4" i="2" a="1"/>
  <c r="H4" i="2" s="1"/>
  <c r="G4" i="2" a="1"/>
  <c r="G4" i="2" s="1"/>
  <c r="F4" i="2" a="1"/>
  <c r="F4" i="2" s="1"/>
  <c r="AB4" i="2" s="1"/>
  <c r="E4" i="2" a="1"/>
  <c r="E4" i="2" s="1"/>
  <c r="D4" i="2" a="1"/>
  <c r="D4" i="2" s="1"/>
  <c r="C4" i="2" a="1"/>
  <c r="C4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AT4" i="2" l="1"/>
  <c r="AV5" i="2"/>
  <c r="AW3" i="2"/>
  <c r="AR7" i="2"/>
  <c r="W8" i="2"/>
  <c r="AW5" i="2"/>
  <c r="AS6" i="2"/>
  <c r="AR4" i="2"/>
  <c r="AS4" i="2"/>
  <c r="Z7" i="2"/>
  <c r="AU3" i="2"/>
  <c r="AU6" i="2"/>
  <c r="AV3" i="2"/>
  <c r="AV6" i="2"/>
  <c r="AJ3" i="2"/>
  <c r="AB5" i="2"/>
  <c r="AK3" i="2"/>
  <c r="AP4" i="2"/>
  <c r="AM3" i="2"/>
  <c r="AL3" i="2"/>
  <c r="AQ4" i="2"/>
  <c r="AQ7" i="2"/>
  <c r="AN3" i="2"/>
  <c r="AU8" i="2"/>
  <c r="AD6" i="2"/>
  <c r="AE5" i="2"/>
  <c r="AJ5" i="2"/>
  <c r="AF5" i="2"/>
  <c r="AK5" i="2"/>
  <c r="AF7" i="2"/>
  <c r="AK7" i="2"/>
  <c r="AE7" i="2"/>
  <c r="AJ7" i="2"/>
  <c r="AG5" i="2"/>
  <c r="AL5" i="2"/>
  <c r="AG7" i="2"/>
  <c r="AL7" i="2"/>
  <c r="AP7" i="2"/>
  <c r="AH5" i="2"/>
  <c r="AM5" i="2"/>
  <c r="AH7" i="2"/>
  <c r="AM7" i="2"/>
  <c r="AI5" i="2"/>
  <c r="AN5" i="2"/>
  <c r="AI7" i="2"/>
  <c r="AN7" i="2"/>
  <c r="AO5" i="2"/>
  <c r="AJ4" i="2"/>
  <c r="AE4" i="2"/>
  <c r="AJ6" i="2"/>
  <c r="AE6" i="2"/>
  <c r="AE8" i="2"/>
  <c r="AJ8" i="2"/>
  <c r="AP5" i="2"/>
  <c r="AF4" i="2"/>
  <c r="AK4" i="2"/>
  <c r="AK6" i="2"/>
  <c r="AF6" i="2"/>
  <c r="AF8" i="2"/>
  <c r="AK8" i="2"/>
  <c r="AO7" i="2"/>
  <c r="AG4" i="2"/>
  <c r="AL4" i="2"/>
  <c r="AL6" i="2"/>
  <c r="AG6" i="2"/>
  <c r="AL8" i="2"/>
  <c r="AG8" i="2"/>
  <c r="AH4" i="2"/>
  <c r="AM4" i="2"/>
  <c r="AH6" i="2"/>
  <c r="AM6" i="2"/>
  <c r="AM8" i="2"/>
  <c r="AH8" i="2"/>
  <c r="AI4" i="2"/>
  <c r="AN4" i="2"/>
  <c r="AI6" i="2"/>
  <c r="AN6" i="2"/>
  <c r="AN8" i="2"/>
  <c r="AI8" i="2"/>
  <c r="U8" i="2"/>
  <c r="AD7" i="2"/>
  <c r="AH3" i="2"/>
  <c r="AO3" i="2"/>
  <c r="AQ5" i="2"/>
  <c r="AS7" i="2"/>
  <c r="AU4" i="2"/>
  <c r="AW6" i="2"/>
  <c r="V8" i="2"/>
  <c r="AC5" i="2"/>
  <c r="Z8" i="2"/>
  <c r="AI3" i="2"/>
  <c r="AP3" i="2"/>
  <c r="AR5" i="2"/>
  <c r="AO8" i="2"/>
  <c r="AV4" i="2"/>
  <c r="AX6" i="2"/>
  <c r="AA8" i="2"/>
  <c r="AR3" i="2"/>
  <c r="AS5" i="2"/>
  <c r="AP8" i="2"/>
  <c r="AW4" i="2"/>
  <c r="AT7" i="2"/>
  <c r="X8" i="2"/>
  <c r="Z6" i="2"/>
  <c r="AB8" i="2"/>
  <c r="AE3" i="2"/>
  <c r="AS3" i="2"/>
  <c r="AO6" i="2"/>
  <c r="AQ8" i="2"/>
  <c r="AX4" i="2"/>
  <c r="AU7" i="2"/>
  <c r="AA6" i="2"/>
  <c r="AC8" i="2"/>
  <c r="AF3" i="2"/>
  <c r="AQ3" i="2"/>
  <c r="AP6" i="2"/>
  <c r="AR8" i="2"/>
  <c r="AT5" i="2"/>
  <c r="AV7" i="2"/>
  <c r="Z4" i="2"/>
  <c r="AB6" i="2"/>
  <c r="AD8" i="2"/>
  <c r="AG3" i="2"/>
  <c r="AO4" i="2"/>
  <c r="AQ6" i="2"/>
  <c r="AS8" i="2"/>
  <c r="AU5" i="2"/>
  <c r="AW7" i="2"/>
  <c r="AA4" i="2"/>
  <c r="AC6" i="2"/>
  <c r="AC4" i="2"/>
  <c r="AD4" i="2"/>
  <c r="AA7" i="2"/>
  <c r="Z5" i="2"/>
  <c r="AA5" i="2"/>
  <c r="AC7" i="2"/>
  <c r="W3" i="2" l="1"/>
  <c r="Y5" i="2"/>
  <c r="Y3" i="2"/>
  <c r="U4" i="2"/>
  <c r="W6" i="2"/>
  <c r="X6" i="2"/>
  <c r="U5" i="2"/>
  <c r="W7" i="2"/>
  <c r="V6" i="2"/>
  <c r="W4" i="2"/>
  <c r="Y6" i="2"/>
  <c r="Y4" i="2"/>
  <c r="V3" i="2"/>
  <c r="X5" i="2"/>
  <c r="X3" i="2"/>
  <c r="U6" i="2"/>
  <c r="X4" i="2"/>
  <c r="U7" i="2"/>
  <c r="V4" i="2"/>
  <c r="U3" i="2"/>
  <c r="W5" i="2"/>
  <c r="Y7" i="2"/>
  <c r="AA3" i="2"/>
  <c r="AB3" i="2"/>
  <c r="AC3" i="2"/>
  <c r="AD3" i="2"/>
  <c r="V7" i="2"/>
  <c r="V5" i="2"/>
  <c r="X7" i="2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<sst xmlns="http://schemas.openxmlformats.org/spreadsheetml/2006/main" count="81" uniqueCount="33">
  <si>
    <t>Date/Time</t>
  </si>
  <si>
    <t>Local</t>
  </si>
  <si>
    <t>Remote</t>
  </si>
  <si>
    <t>Min</t>
  </si>
  <si>
    <t>Max</t>
  </si>
  <si>
    <t>Mean</t>
  </si>
  <si>
    <t>Median</t>
  </si>
  <si>
    <t>StdDev</t>
  </si>
  <si>
    <t>Hybrid</t>
  </si>
  <si>
    <t>Ratio Hybrid/Local</t>
  </si>
  <si>
    <t># Executions</t>
  </si>
  <si>
    <t>Difference Hybrid - Local</t>
  </si>
  <si>
    <t>App Name</t>
  </si>
  <si>
    <t>Metrics App Location</t>
  </si>
  <si>
    <t>Test App Location</t>
  </si>
  <si>
    <t>Page Name</t>
  </si>
  <si>
    <t>Action</t>
  </si>
  <si>
    <t># Files</t>
  </si>
  <si>
    <t>Total File Size (KB)</t>
  </si>
  <si>
    <t>Total Response Time (s)</t>
  </si>
  <si>
    <t>Screenshot File</t>
  </si>
  <si>
    <t>Login</t>
  </si>
  <si>
    <t>Page Load</t>
  </si>
  <si>
    <t>Full Sampling Plan Report</t>
  </si>
  <si>
    <t>Login/Page Load</t>
  </si>
  <si>
    <t>Page Reload/Filter Report</t>
  </si>
  <si>
    <t>View Specimens</t>
  </si>
  <si>
    <t>View/Edit Specimen</t>
  </si>
  <si>
    <t>Form submission</t>
  </si>
  <si>
    <t>Ratio Remote/Local</t>
  </si>
  <si>
    <t>Difference Remote - Local</t>
  </si>
  <si>
    <t>Ratio Hybrid/Remote</t>
  </si>
  <si>
    <t>Difference Hybrid -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</si>
</sst>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6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164" fontId="0" fillId="0" borderId="0" xfId="0" applyNumberFormat="1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16" fillId="33" borderId="22" xfId="0" applyFont="1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6" fillId="0" borderId="22" xfId="0" applyFont="1" applyBorder="1"/>
    <xf numFmtId="0" fontId="0" fillId="0" borderId="0" xfId="0" applyFill="1" applyBorder="1"/>
    <xf numFmtId="0" fontId="16" fillId="0" borderId="22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16" fillId="0" borderId="19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6"/>
  <sheetViews>
    <sheetView tabSelected="1" zoomScale="175" zoomScaleNormal="1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1.28515625" bestFit="1" customWidth="1"/>
    <col min="3" max="3" width="12.42578125" bestFit="1" customWidth="1"/>
    <col min="4" max="4" width="28.5703125" style="17" bestFit="1" customWidth="1"/>
    <col min="5" max="5" width="22.28515625" style="15" customWidth="1"/>
    <col min="6" max="6" width="24.28515625" bestFit="1" customWidth="1"/>
    <col min="8" max="8" width="9.140625" style="14"/>
    <col min="9" max="9" width="17.42578125" bestFit="1" customWidth="1"/>
    <col min="10" max="10" width="20.85546875" bestFit="1" customWidth="1"/>
  </cols>
  <sheetData>
    <row r="1" spans="1:10" x14ac:dyDescent="0.25">
      <c r="A1" s="1" t="s">
        <v>12</v>
      </c>
      <c r="B1" s="1" t="s">
        <v>13</v>
      </c>
      <c r="C1" s="1" t="s">
        <v>14</v>
      </c>
      <c r="D1" s="13" t="s">
        <v>0</v>
      </c>
      <c r="E1" s="16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0" spans="4:8" x14ac:dyDescent="0.25">
      <c r="D20" s="15"/>
      <c r="E20"/>
      <c r="H20"/>
    </row>
    <row r="21" spans="4:8" x14ac:dyDescent="0.25">
      <c r="D21" s="15"/>
      <c r="E21"/>
      <c r="H21"/>
    </row>
    <row r="22" spans="4:8" x14ac:dyDescent="0.25">
      <c r="D22" s="15"/>
      <c r="E22"/>
      <c r="H22"/>
    </row>
    <row r="23" spans="4:8" x14ac:dyDescent="0.25">
      <c r="D23" s="15"/>
      <c r="E23"/>
      <c r="H23"/>
    </row>
    <row r="24" spans="4:8" x14ac:dyDescent="0.25">
      <c r="D24" s="15"/>
      <c r="E24"/>
      <c r="H24"/>
    </row>
    <row r="25" spans="4:8" x14ac:dyDescent="0.25">
      <c r="D25" s="15"/>
      <c r="E25"/>
      <c r="H25"/>
    </row>
    <row r="26" spans="4:8" x14ac:dyDescent="0.25">
      <c r="D26" s="15"/>
      <c r="E26"/>
      <c r="H26"/>
    </row>
    <row r="27" spans="4:8" x14ac:dyDescent="0.25">
      <c r="D27" s="15"/>
      <c r="E27"/>
      <c r="H27"/>
    </row>
    <row r="28" spans="4:8" x14ac:dyDescent="0.25">
      <c r="D28" s="15"/>
      <c r="E28"/>
      <c r="H28"/>
    </row>
    <row r="29" spans="4:8" x14ac:dyDescent="0.25">
      <c r="D29" s="15"/>
      <c r="E29"/>
      <c r="H29"/>
    </row>
    <row r="30" spans="4:8" x14ac:dyDescent="0.25">
      <c r="D30" s="15"/>
      <c r="E30"/>
      <c r="H30"/>
    </row>
    <row r="31" spans="4:8" x14ac:dyDescent="0.25">
      <c r="D31" s="15"/>
      <c r="E31"/>
      <c r="H31"/>
    </row>
    <row r="32" spans="4:8" x14ac:dyDescent="0.25">
      <c r="D32" s="15"/>
      <c r="E32"/>
      <c r="H32"/>
    </row>
    <row r="33" spans="4:8" x14ac:dyDescent="0.25">
      <c r="D33" s="15"/>
      <c r="E33"/>
      <c r="H33"/>
    </row>
    <row r="34" spans="4:8" x14ac:dyDescent="0.25">
      <c r="D34" s="15"/>
      <c r="E34"/>
      <c r="H34"/>
    </row>
    <row r="35" spans="4:8" x14ac:dyDescent="0.25">
      <c r="D35" s="15"/>
      <c r="E35"/>
      <c r="H35"/>
    </row>
    <row r="36" spans="4:8" x14ac:dyDescent="0.25">
      <c r="D36" s="15"/>
      <c r="E36"/>
      <c r="H36"/>
    </row>
    <row r="37" spans="4:8" x14ac:dyDescent="0.25">
      <c r="D37" s="15"/>
      <c r="E37"/>
      <c r="H37"/>
    </row>
    <row r="38" spans="4:8" x14ac:dyDescent="0.25">
      <c r="D38" s="15"/>
      <c r="E38"/>
      <c r="H38"/>
    </row>
    <row r="39" spans="4:8" x14ac:dyDescent="0.25">
      <c r="D39" s="15"/>
      <c r="E39"/>
      <c r="H39"/>
    </row>
    <row r="40" spans="4:8" x14ac:dyDescent="0.25">
      <c r="D40" s="15"/>
      <c r="E40"/>
      <c r="H40"/>
    </row>
    <row r="41" spans="4:8" x14ac:dyDescent="0.25">
      <c r="D41" s="15"/>
      <c r="E41"/>
      <c r="H41"/>
    </row>
    <row r="42" spans="4:8" x14ac:dyDescent="0.25">
      <c r="D42" s="15"/>
      <c r="E42"/>
      <c r="H42"/>
    </row>
    <row r="43" spans="4:8" x14ac:dyDescent="0.25">
      <c r="D43" s="15"/>
      <c r="E43"/>
      <c r="H43"/>
    </row>
    <row r="44" spans="4:8" x14ac:dyDescent="0.25">
      <c r="D44" s="15"/>
      <c r="E44"/>
      <c r="H44"/>
    </row>
    <row r="45" spans="4:8" x14ac:dyDescent="0.25">
      <c r="D45" s="15"/>
      <c r="E45"/>
      <c r="H45"/>
    </row>
    <row r="46" spans="4:8" x14ac:dyDescent="0.25">
      <c r="D46" s="15"/>
      <c r="E46"/>
      <c r="H46"/>
    </row>
    <row r="47" spans="4:8" x14ac:dyDescent="0.25">
      <c r="D47" s="15"/>
      <c r="E47"/>
      <c r="H47"/>
    </row>
    <row r="48" spans="4:8" x14ac:dyDescent="0.25">
      <c r="D48" s="15"/>
      <c r="E48"/>
      <c r="H48"/>
    </row>
    <row r="49" spans="4:8" x14ac:dyDescent="0.25">
      <c r="D49" s="15"/>
      <c r="E49"/>
      <c r="H49"/>
    </row>
    <row r="50" spans="4:8" x14ac:dyDescent="0.25">
      <c r="D50" s="15"/>
      <c r="E50"/>
      <c r="H50"/>
    </row>
    <row r="51" spans="4:8" x14ac:dyDescent="0.25">
      <c r="D51" s="15"/>
      <c r="E51"/>
      <c r="H51"/>
    </row>
    <row r="52" spans="4:8" x14ac:dyDescent="0.25">
      <c r="D52" s="15"/>
      <c r="E52"/>
      <c r="H52"/>
    </row>
    <row r="53" spans="4:8" x14ac:dyDescent="0.25">
      <c r="D53" s="15"/>
      <c r="E53"/>
      <c r="H53"/>
    </row>
    <row r="54" spans="4:8" x14ac:dyDescent="0.25">
      <c r="D54" s="15"/>
      <c r="E54"/>
      <c r="H54"/>
    </row>
    <row r="55" spans="4:8" x14ac:dyDescent="0.25">
      <c r="D55" s="15"/>
      <c r="E55"/>
      <c r="H55"/>
    </row>
    <row r="56" spans="4:8" x14ac:dyDescent="0.25">
      <c r="D56" s="15"/>
      <c r="E56"/>
      <c r="H56"/>
    </row>
    <row r="57" spans="4:8" x14ac:dyDescent="0.25">
      <c r="D57" s="15"/>
      <c r="E57"/>
      <c r="H57"/>
    </row>
    <row r="58" spans="4:8" x14ac:dyDescent="0.25">
      <c r="D58" s="15"/>
      <c r="E58"/>
      <c r="H58"/>
    </row>
    <row r="59" spans="4:8" x14ac:dyDescent="0.25">
      <c r="D59" s="15"/>
      <c r="E59"/>
      <c r="H59"/>
    </row>
    <row r="60" spans="4:8" x14ac:dyDescent="0.25">
      <c r="D60" s="15"/>
      <c r="E60"/>
      <c r="H60"/>
    </row>
    <row r="61" spans="4:8" x14ac:dyDescent="0.25">
      <c r="D61" s="15"/>
      <c r="E61"/>
      <c r="H61"/>
    </row>
    <row r="62" spans="4:8" x14ac:dyDescent="0.25">
      <c r="D62" s="15"/>
      <c r="E62"/>
      <c r="H62"/>
    </row>
    <row r="63" spans="4:8" x14ac:dyDescent="0.25">
      <c r="D63" s="15"/>
      <c r="E63"/>
      <c r="H63"/>
    </row>
    <row r="64" spans="4:8" x14ac:dyDescent="0.25">
      <c r="D64" s="15"/>
      <c r="E64"/>
      <c r="H64"/>
    </row>
    <row r="65" spans="4:8" x14ac:dyDescent="0.25">
      <c r="D65" s="15"/>
      <c r="E65"/>
      <c r="H65"/>
    </row>
    <row r="66" spans="4:8" x14ac:dyDescent="0.25">
      <c r="D66" s="15"/>
      <c r="E66"/>
      <c r="H66"/>
    </row>
    <row r="67" spans="4:8" x14ac:dyDescent="0.25">
      <c r="D67" s="15"/>
      <c r="E67"/>
      <c r="H67"/>
    </row>
    <row r="68" spans="4:8" x14ac:dyDescent="0.25">
      <c r="D68" s="15"/>
      <c r="E68"/>
      <c r="H68"/>
    </row>
    <row r="69" spans="4:8" x14ac:dyDescent="0.25">
      <c r="D69" s="15"/>
      <c r="E69"/>
      <c r="H69"/>
    </row>
    <row r="70" spans="4:8" x14ac:dyDescent="0.25">
      <c r="D70" s="15"/>
      <c r="E70"/>
      <c r="H70"/>
    </row>
    <row r="71" spans="4:8" x14ac:dyDescent="0.25">
      <c r="D71" s="15"/>
      <c r="E71"/>
      <c r="H71"/>
    </row>
    <row r="72" spans="4:8" x14ac:dyDescent="0.25">
      <c r="D72" s="15"/>
      <c r="E72"/>
      <c r="H72"/>
    </row>
    <row r="73" spans="4:8" x14ac:dyDescent="0.25">
      <c r="D73" s="15"/>
      <c r="E73"/>
      <c r="H73"/>
    </row>
    <row r="74" spans="4:8" x14ac:dyDescent="0.25">
      <c r="D74" s="15"/>
      <c r="E74"/>
      <c r="H74"/>
    </row>
    <row r="75" spans="4:8" x14ac:dyDescent="0.25">
      <c r="D75" s="15"/>
      <c r="E75"/>
      <c r="H75"/>
    </row>
    <row r="76" spans="4:8" x14ac:dyDescent="0.25">
      <c r="D76" s="15"/>
      <c r="E76"/>
      <c r="H76"/>
    </row>
    <row r="77" spans="4:8" x14ac:dyDescent="0.25">
      <c r="D77" s="15"/>
      <c r="E77"/>
      <c r="H77"/>
    </row>
    <row r="78" spans="4:8" x14ac:dyDescent="0.25">
      <c r="D78" s="15"/>
      <c r="E78"/>
      <c r="H78"/>
    </row>
    <row r="79" spans="4:8" x14ac:dyDescent="0.25">
      <c r="D79" s="15"/>
      <c r="E79"/>
      <c r="H79"/>
    </row>
    <row r="80" spans="4:8" x14ac:dyDescent="0.25">
      <c r="D80" s="15"/>
      <c r="E80"/>
      <c r="H80"/>
    </row>
    <row r="81" spans="4:8" x14ac:dyDescent="0.25">
      <c r="D81" s="15"/>
      <c r="E81"/>
      <c r="H81"/>
    </row>
    <row r="82" spans="4:8" x14ac:dyDescent="0.25">
      <c r="D82" s="15"/>
      <c r="E82"/>
      <c r="H82"/>
    </row>
    <row r="83" spans="4:8" x14ac:dyDescent="0.25">
      <c r="D83" s="15"/>
      <c r="E83"/>
      <c r="H83"/>
    </row>
    <row r="84" spans="4:8" x14ac:dyDescent="0.25">
      <c r="D84" s="15"/>
      <c r="E84"/>
      <c r="H84"/>
    </row>
    <row r="85" spans="4:8" x14ac:dyDescent="0.25">
      <c r="D85" s="15"/>
      <c r="E85"/>
      <c r="H85"/>
    </row>
    <row r="86" spans="4:8" x14ac:dyDescent="0.25">
      <c r="D86" s="15"/>
      <c r="E86"/>
      <c r="H86"/>
    </row>
    <row r="87" spans="4:8" x14ac:dyDescent="0.25">
      <c r="D87" s="15"/>
      <c r="E87"/>
      <c r="H87"/>
    </row>
    <row r="88" spans="4:8" x14ac:dyDescent="0.25">
      <c r="D88" s="15"/>
      <c r="E88"/>
      <c r="H88"/>
    </row>
    <row r="89" spans="4:8" x14ac:dyDescent="0.25">
      <c r="D89" s="15"/>
      <c r="E89"/>
      <c r="H89"/>
    </row>
    <row r="90" spans="4:8" x14ac:dyDescent="0.25">
      <c r="D90" s="15"/>
      <c r="E90"/>
      <c r="H90"/>
    </row>
    <row r="91" spans="4:8" x14ac:dyDescent="0.25">
      <c r="D91" s="15"/>
      <c r="E91"/>
      <c r="H91"/>
    </row>
    <row r="92" spans="4:8" x14ac:dyDescent="0.25">
      <c r="D92" s="15"/>
      <c r="E92"/>
      <c r="H92"/>
    </row>
    <row r="93" spans="4:8" x14ac:dyDescent="0.25">
      <c r="D93" s="15"/>
      <c r="E93"/>
      <c r="H93"/>
    </row>
    <row r="94" spans="4:8" x14ac:dyDescent="0.25">
      <c r="D94" s="15"/>
      <c r="E94"/>
      <c r="H94"/>
    </row>
    <row r="95" spans="4:8" x14ac:dyDescent="0.25">
      <c r="D95" s="15"/>
      <c r="E95"/>
      <c r="H95"/>
    </row>
    <row r="96" spans="4:8" x14ac:dyDescent="0.25">
      <c r="D96" s="15"/>
      <c r="E96"/>
      <c r="H96"/>
    </row>
    <row r="97" spans="4:8" x14ac:dyDescent="0.25">
      <c r="D97" s="15"/>
      <c r="E97"/>
      <c r="H97"/>
    </row>
    <row r="98" spans="4:8" x14ac:dyDescent="0.25">
      <c r="D98" s="15"/>
      <c r="E98"/>
      <c r="H98"/>
    </row>
    <row r="99" spans="4:8" x14ac:dyDescent="0.25">
      <c r="D99" s="15"/>
      <c r="E99"/>
      <c r="H99"/>
    </row>
    <row r="100" spans="4:8" x14ac:dyDescent="0.25">
      <c r="D100" s="15"/>
      <c r="E100"/>
      <c r="H100"/>
    </row>
    <row r="101" spans="4:8" x14ac:dyDescent="0.25">
      <c r="D101" s="15"/>
      <c r="E101"/>
      <c r="H101"/>
    </row>
    <row r="102" spans="4:8" x14ac:dyDescent="0.25">
      <c r="D102" s="15"/>
      <c r="E102"/>
      <c r="H102"/>
    </row>
    <row r="103" spans="4:8" x14ac:dyDescent="0.25">
      <c r="D103" s="15"/>
      <c r="E103"/>
      <c r="H103"/>
    </row>
    <row r="104" spans="4:8" x14ac:dyDescent="0.25">
      <c r="D104" s="15"/>
      <c r="E104"/>
      <c r="H104"/>
    </row>
    <row r="105" spans="4:8" x14ac:dyDescent="0.25">
      <c r="D105" s="15"/>
      <c r="E105"/>
      <c r="H105"/>
    </row>
    <row r="106" spans="4:8" x14ac:dyDescent="0.25">
      <c r="D106" s="15"/>
      <c r="E106"/>
      <c r="H106"/>
    </row>
    <row r="107" spans="4:8" x14ac:dyDescent="0.25">
      <c r="D107" s="15"/>
      <c r="E107"/>
      <c r="H107"/>
    </row>
    <row r="108" spans="4:8" x14ac:dyDescent="0.25">
      <c r="D108" s="15"/>
      <c r="E108"/>
      <c r="H108"/>
    </row>
    <row r="109" spans="4:8" x14ac:dyDescent="0.25">
      <c r="D109" s="15"/>
      <c r="E109"/>
      <c r="H109"/>
    </row>
    <row r="110" spans="4:8" x14ac:dyDescent="0.25">
      <c r="D110" s="15"/>
      <c r="E110"/>
      <c r="H110"/>
    </row>
    <row r="111" spans="4:8" x14ac:dyDescent="0.25">
      <c r="D111" s="15"/>
      <c r="E111"/>
      <c r="H111"/>
    </row>
    <row r="112" spans="4:8" x14ac:dyDescent="0.25">
      <c r="D112" s="15"/>
      <c r="E112"/>
      <c r="H112"/>
    </row>
    <row r="113" spans="4:8" x14ac:dyDescent="0.25">
      <c r="D113" s="15"/>
      <c r="E113"/>
      <c r="H113"/>
    </row>
    <row r="114" spans="4:8" x14ac:dyDescent="0.25">
      <c r="D114" s="15"/>
      <c r="E114"/>
      <c r="H114"/>
    </row>
    <row r="115" spans="4:8" x14ac:dyDescent="0.25">
      <c r="D115" s="15"/>
      <c r="E115"/>
      <c r="H115"/>
    </row>
    <row r="116" spans="4:8" x14ac:dyDescent="0.25">
      <c r="D116" s="15"/>
      <c r="E116"/>
      <c r="H116"/>
    </row>
    <row r="117" spans="4:8" x14ac:dyDescent="0.25">
      <c r="D117" s="15"/>
      <c r="E117"/>
      <c r="H117"/>
    </row>
    <row r="118" spans="4:8" x14ac:dyDescent="0.25">
      <c r="D118" s="15"/>
      <c r="E118"/>
      <c r="H118"/>
    </row>
    <row r="119" spans="4:8" x14ac:dyDescent="0.25">
      <c r="D119" s="15"/>
      <c r="E119"/>
      <c r="H119"/>
    </row>
    <row r="120" spans="4:8" x14ac:dyDescent="0.25">
      <c r="D120" s="15"/>
      <c r="E120"/>
      <c r="H120"/>
    </row>
    <row r="121" spans="4:8" x14ac:dyDescent="0.25">
      <c r="D121" s="15"/>
      <c r="E121"/>
      <c r="H121"/>
    </row>
    <row r="122" spans="4:8" x14ac:dyDescent="0.25">
      <c r="D122" s="15"/>
      <c r="E122"/>
      <c r="H122"/>
    </row>
    <row r="123" spans="4:8" x14ac:dyDescent="0.25">
      <c r="D123" s="15"/>
      <c r="E123"/>
      <c r="H123"/>
    </row>
    <row r="124" spans="4:8" x14ac:dyDescent="0.25">
      <c r="D124" s="15"/>
      <c r="E124"/>
      <c r="H124"/>
    </row>
    <row r="125" spans="4:8" x14ac:dyDescent="0.25">
      <c r="D125" s="15"/>
      <c r="E125"/>
      <c r="H125"/>
    </row>
    <row r="126" spans="4:8" x14ac:dyDescent="0.25">
      <c r="D126" s="15"/>
      <c r="E126"/>
      <c r="H126"/>
    </row>
    <row r="127" spans="4:8" x14ac:dyDescent="0.25">
      <c r="D127" s="15"/>
      <c r="E127"/>
      <c r="H127"/>
    </row>
    <row r="128" spans="4:8" x14ac:dyDescent="0.25">
      <c r="D128" s="15"/>
      <c r="E128"/>
      <c r="H128"/>
    </row>
    <row r="129" spans="4:8" x14ac:dyDescent="0.25">
      <c r="D129" s="15"/>
      <c r="E129"/>
      <c r="H129"/>
    </row>
    <row r="130" spans="4:8" x14ac:dyDescent="0.25">
      <c r="D130" s="15"/>
      <c r="E130"/>
      <c r="H130"/>
    </row>
    <row r="131" spans="4:8" x14ac:dyDescent="0.25">
      <c r="D131" s="15"/>
      <c r="E131"/>
      <c r="H131"/>
    </row>
    <row r="132" spans="4:8" x14ac:dyDescent="0.25">
      <c r="D132" s="15"/>
      <c r="E132"/>
      <c r="H132"/>
    </row>
    <row r="133" spans="4:8" x14ac:dyDescent="0.25">
      <c r="D133" s="15"/>
      <c r="E133"/>
      <c r="H133"/>
    </row>
    <row r="134" spans="4:8" x14ac:dyDescent="0.25">
      <c r="D134" s="15"/>
      <c r="E134"/>
      <c r="H134"/>
    </row>
    <row r="135" spans="4:8" x14ac:dyDescent="0.25">
      <c r="D135" s="15"/>
      <c r="E135"/>
      <c r="H135"/>
    </row>
    <row r="136" spans="4:8" x14ac:dyDescent="0.25">
      <c r="D136" s="15"/>
      <c r="E136"/>
      <c r="H136"/>
    </row>
    <row r="137" spans="4:8" x14ac:dyDescent="0.25">
      <c r="D137" s="15"/>
      <c r="E137"/>
      <c r="H137"/>
    </row>
    <row r="138" spans="4:8" x14ac:dyDescent="0.25">
      <c r="D138" s="15"/>
      <c r="E138"/>
      <c r="H138"/>
    </row>
    <row r="139" spans="4:8" x14ac:dyDescent="0.25">
      <c r="D139" s="15"/>
      <c r="E139"/>
      <c r="H139"/>
    </row>
    <row r="140" spans="4:8" x14ac:dyDescent="0.25">
      <c r="D140" s="15"/>
      <c r="E140"/>
      <c r="H140"/>
    </row>
    <row r="141" spans="4:8" x14ac:dyDescent="0.25">
      <c r="D141" s="15"/>
      <c r="E141"/>
      <c r="H141"/>
    </row>
    <row r="142" spans="4:8" x14ac:dyDescent="0.25">
      <c r="D142" s="15"/>
      <c r="E142"/>
      <c r="H142"/>
    </row>
    <row r="143" spans="4:8" x14ac:dyDescent="0.25">
      <c r="D143" s="15"/>
      <c r="E143"/>
      <c r="H143"/>
    </row>
    <row r="144" spans="4:8" x14ac:dyDescent="0.25">
      <c r="D144" s="15"/>
      <c r="E144"/>
      <c r="H144"/>
    </row>
    <row r="145" spans="4:8" x14ac:dyDescent="0.25">
      <c r="D145" s="15"/>
      <c r="E145"/>
      <c r="H145"/>
    </row>
    <row r="146" spans="4:8" x14ac:dyDescent="0.25">
      <c r="D146" s="15"/>
      <c r="E146"/>
      <c r="H146"/>
    </row>
    <row r="147" spans="4:8" x14ac:dyDescent="0.25">
      <c r="D147" s="15"/>
      <c r="E147"/>
      <c r="H147"/>
    </row>
    <row r="148" spans="4:8" x14ac:dyDescent="0.25">
      <c r="D148" s="15"/>
      <c r="E148"/>
      <c r="H148"/>
    </row>
    <row r="149" spans="4:8" x14ac:dyDescent="0.25">
      <c r="D149" s="15"/>
      <c r="E149"/>
      <c r="H149"/>
    </row>
    <row r="150" spans="4:8" x14ac:dyDescent="0.25">
      <c r="D150" s="15"/>
      <c r="E150"/>
      <c r="H150"/>
    </row>
    <row r="151" spans="4:8" x14ac:dyDescent="0.25">
      <c r="D151" s="15"/>
      <c r="E151"/>
      <c r="H151"/>
    </row>
    <row r="152" spans="4:8" x14ac:dyDescent="0.25">
      <c r="D152" s="15"/>
      <c r="E152"/>
      <c r="H152"/>
    </row>
    <row r="153" spans="4:8" x14ac:dyDescent="0.25">
      <c r="D153" s="15"/>
      <c r="E153"/>
      <c r="H153"/>
    </row>
    <row r="154" spans="4:8" x14ac:dyDescent="0.25">
      <c r="D154" s="15"/>
      <c r="E154"/>
      <c r="H154"/>
    </row>
    <row r="155" spans="4:8" x14ac:dyDescent="0.25">
      <c r="D155" s="15"/>
      <c r="E155"/>
      <c r="H155"/>
    </row>
    <row r="156" spans="4:8" x14ac:dyDescent="0.25">
      <c r="D156" s="15"/>
      <c r="E156"/>
      <c r="H156"/>
    </row>
    <row r="157" spans="4:8" x14ac:dyDescent="0.25">
      <c r="D157" s="15"/>
      <c r="E157"/>
      <c r="H157"/>
    </row>
    <row r="158" spans="4:8" x14ac:dyDescent="0.25">
      <c r="D158" s="15"/>
      <c r="E158"/>
      <c r="H158"/>
    </row>
    <row r="159" spans="4:8" x14ac:dyDescent="0.25">
      <c r="D159" s="15"/>
      <c r="E159"/>
      <c r="H159"/>
    </row>
    <row r="160" spans="4:8" x14ac:dyDescent="0.25">
      <c r="D160" s="15"/>
      <c r="E160"/>
      <c r="H160"/>
    </row>
    <row r="161" spans="4:8" x14ac:dyDescent="0.25">
      <c r="D161" s="15"/>
      <c r="E161"/>
      <c r="H161"/>
    </row>
    <row r="162" spans="4:8" x14ac:dyDescent="0.25">
      <c r="D162" s="15"/>
      <c r="E162"/>
      <c r="H162"/>
    </row>
    <row r="163" spans="4:8" x14ac:dyDescent="0.25">
      <c r="D163" s="15"/>
      <c r="E163"/>
      <c r="H163"/>
    </row>
    <row r="164" spans="4:8" x14ac:dyDescent="0.25">
      <c r="D164" s="15"/>
      <c r="E164"/>
      <c r="H164"/>
    </row>
    <row r="165" spans="4:8" x14ac:dyDescent="0.25">
      <c r="D165" s="15"/>
      <c r="E165"/>
      <c r="H165"/>
    </row>
    <row r="166" spans="4:8" x14ac:dyDescent="0.25">
      <c r="D166" s="15"/>
      <c r="E166"/>
      <c r="H166"/>
    </row>
    <row r="167" spans="4:8" x14ac:dyDescent="0.25">
      <c r="D167" s="15"/>
      <c r="E167"/>
      <c r="H167"/>
    </row>
    <row r="168" spans="4:8" x14ac:dyDescent="0.25">
      <c r="D168" s="15"/>
      <c r="E168"/>
      <c r="H168"/>
    </row>
    <row r="169" spans="4:8" x14ac:dyDescent="0.25">
      <c r="D169" s="15"/>
      <c r="E169"/>
      <c r="H169"/>
    </row>
    <row r="170" spans="4:8" x14ac:dyDescent="0.25">
      <c r="D170" s="15"/>
      <c r="E170"/>
      <c r="H170"/>
    </row>
    <row r="171" spans="4:8" x14ac:dyDescent="0.25">
      <c r="D171" s="15"/>
      <c r="E171"/>
      <c r="H171"/>
    </row>
    <row r="172" spans="4:8" x14ac:dyDescent="0.25">
      <c r="D172" s="15"/>
      <c r="E172"/>
      <c r="H172"/>
    </row>
    <row r="173" spans="4:8" x14ac:dyDescent="0.25">
      <c r="D173" s="15"/>
      <c r="E173"/>
      <c r="H173"/>
    </row>
    <row r="174" spans="4:8" x14ac:dyDescent="0.25">
      <c r="D174" s="15"/>
      <c r="E174"/>
      <c r="H174"/>
    </row>
    <row r="175" spans="4:8" x14ac:dyDescent="0.25">
      <c r="D175" s="15"/>
      <c r="E175"/>
      <c r="H175"/>
    </row>
    <row r="176" spans="4:8" x14ac:dyDescent="0.25">
      <c r="D176" s="15"/>
      <c r="E176"/>
      <c r="H176"/>
    </row>
    <row r="177" spans="4:8" x14ac:dyDescent="0.25">
      <c r="D177" s="15"/>
      <c r="E177"/>
      <c r="H177"/>
    </row>
    <row r="178" spans="4:8" x14ac:dyDescent="0.25">
      <c r="D178" s="15"/>
      <c r="E178"/>
      <c r="H178"/>
    </row>
    <row r="179" spans="4:8" x14ac:dyDescent="0.25">
      <c r="D179" s="15"/>
      <c r="E179"/>
      <c r="H179"/>
    </row>
    <row r="180" spans="4:8" x14ac:dyDescent="0.25">
      <c r="D180" s="15"/>
      <c r="E180"/>
      <c r="H180"/>
    </row>
    <row r="181" spans="4:8" x14ac:dyDescent="0.25">
      <c r="D181" s="15"/>
      <c r="E181"/>
      <c r="H181"/>
    </row>
    <row r="182" spans="4:8" x14ac:dyDescent="0.25">
      <c r="D182" s="15"/>
      <c r="E182"/>
      <c r="H182"/>
    </row>
    <row r="183" spans="4:8" x14ac:dyDescent="0.25">
      <c r="D183" s="15"/>
      <c r="E183"/>
      <c r="H183"/>
    </row>
    <row r="184" spans="4:8" x14ac:dyDescent="0.25">
      <c r="D184" s="15"/>
      <c r="E184"/>
      <c r="H184"/>
    </row>
    <row r="185" spans="4:8" x14ac:dyDescent="0.25">
      <c r="D185" s="15"/>
      <c r="E185"/>
      <c r="H185"/>
    </row>
    <row r="186" spans="4:8" x14ac:dyDescent="0.25">
      <c r="D186" s="15"/>
      <c r="E186"/>
      <c r="H186"/>
    </row>
    <row r="187" spans="4:8" x14ac:dyDescent="0.25">
      <c r="D187" s="15"/>
      <c r="E187"/>
      <c r="H187"/>
    </row>
    <row r="188" spans="4:8" x14ac:dyDescent="0.25">
      <c r="D188" s="15"/>
      <c r="E188"/>
      <c r="H188"/>
    </row>
    <row r="189" spans="4:8" x14ac:dyDescent="0.25">
      <c r="D189" s="15"/>
      <c r="E189"/>
      <c r="H189"/>
    </row>
    <row r="190" spans="4:8" x14ac:dyDescent="0.25">
      <c r="D190" s="15"/>
      <c r="E190"/>
      <c r="H190"/>
    </row>
    <row r="191" spans="4:8" x14ac:dyDescent="0.25">
      <c r="D191" s="15"/>
      <c r="E191"/>
      <c r="H191"/>
    </row>
    <row r="192" spans="4:8" x14ac:dyDescent="0.25">
      <c r="D192" s="15"/>
      <c r="E192"/>
      <c r="H192"/>
    </row>
    <row r="193" spans="4:8" x14ac:dyDescent="0.25">
      <c r="D193" s="15"/>
      <c r="E193"/>
      <c r="H193"/>
    </row>
    <row r="194" spans="4:8" x14ac:dyDescent="0.25">
      <c r="D194" s="15"/>
      <c r="E194"/>
      <c r="H194"/>
    </row>
    <row r="195" spans="4:8" x14ac:dyDescent="0.25">
      <c r="D195" s="15"/>
      <c r="E195"/>
      <c r="H195"/>
    </row>
    <row r="196" spans="4:8" x14ac:dyDescent="0.25">
      <c r="D196" s="15"/>
      <c r="E196"/>
      <c r="H196"/>
    </row>
    <row r="197" spans="4:8" x14ac:dyDescent="0.25">
      <c r="D197" s="15"/>
      <c r="E197"/>
      <c r="H197"/>
    </row>
    <row r="198" spans="4:8" x14ac:dyDescent="0.25">
      <c r="D198" s="15"/>
      <c r="E198"/>
      <c r="H198"/>
    </row>
    <row r="199" spans="4:8" x14ac:dyDescent="0.25">
      <c r="D199" s="15"/>
      <c r="E199"/>
      <c r="H199"/>
    </row>
    <row r="200" spans="4:8" x14ac:dyDescent="0.25">
      <c r="D200" s="15"/>
      <c r="E200"/>
      <c r="H200"/>
    </row>
    <row r="201" spans="4:8" x14ac:dyDescent="0.25">
      <c r="D201" s="15"/>
      <c r="E201"/>
      <c r="H201"/>
    </row>
    <row r="202" spans="4:8" x14ac:dyDescent="0.25">
      <c r="D202" s="15"/>
      <c r="E202"/>
      <c r="H202"/>
    </row>
    <row r="203" spans="4:8" x14ac:dyDescent="0.25">
      <c r="D203" s="15"/>
      <c r="E203"/>
      <c r="H203"/>
    </row>
    <row r="204" spans="4:8" x14ac:dyDescent="0.25">
      <c r="D204" s="15"/>
      <c r="E204"/>
      <c r="H204"/>
    </row>
    <row r="205" spans="4:8" x14ac:dyDescent="0.25">
      <c r="D205" s="15"/>
      <c r="E205"/>
      <c r="H205"/>
    </row>
    <row r="206" spans="4:8" x14ac:dyDescent="0.25">
      <c r="D206" s="15"/>
      <c r="E206"/>
      <c r="H206"/>
    </row>
    <row r="207" spans="4:8" x14ac:dyDescent="0.25">
      <c r="D207" s="15"/>
      <c r="E207"/>
      <c r="H207"/>
    </row>
    <row r="208" spans="4:8" x14ac:dyDescent="0.25">
      <c r="D208" s="15"/>
      <c r="E208"/>
      <c r="H208"/>
    </row>
    <row r="209" spans="4:8" x14ac:dyDescent="0.25">
      <c r="D209" s="15"/>
      <c r="E209"/>
      <c r="H209"/>
    </row>
    <row r="210" spans="4:8" x14ac:dyDescent="0.25">
      <c r="D210" s="15"/>
      <c r="E210"/>
      <c r="H210"/>
    </row>
    <row r="211" spans="4:8" x14ac:dyDescent="0.25">
      <c r="D211" s="15"/>
      <c r="E211"/>
      <c r="H211"/>
    </row>
    <row r="212" spans="4:8" x14ac:dyDescent="0.25">
      <c r="D212" s="15"/>
      <c r="E212"/>
      <c r="H212"/>
    </row>
    <row r="213" spans="4:8" x14ac:dyDescent="0.25">
      <c r="D213" s="15"/>
      <c r="E213"/>
      <c r="H213"/>
    </row>
    <row r="214" spans="4:8" x14ac:dyDescent="0.25">
      <c r="D214" s="15"/>
      <c r="E214"/>
      <c r="H214"/>
    </row>
    <row r="215" spans="4:8" x14ac:dyDescent="0.25">
      <c r="D215" s="15"/>
      <c r="E215"/>
      <c r="H215"/>
    </row>
    <row r="216" spans="4:8" x14ac:dyDescent="0.25">
      <c r="D216" s="15"/>
      <c r="E216"/>
      <c r="H216"/>
    </row>
    <row r="217" spans="4:8" x14ac:dyDescent="0.25">
      <c r="D217" s="15"/>
      <c r="E217"/>
      <c r="H217"/>
    </row>
    <row r="218" spans="4:8" x14ac:dyDescent="0.25">
      <c r="D218" s="15"/>
      <c r="E218"/>
      <c r="H218"/>
    </row>
    <row r="219" spans="4:8" x14ac:dyDescent="0.25">
      <c r="D219" s="15"/>
      <c r="E219"/>
      <c r="H219"/>
    </row>
    <row r="220" spans="4:8" x14ac:dyDescent="0.25">
      <c r="D220" s="15"/>
      <c r="E220"/>
      <c r="H220"/>
    </row>
    <row r="221" spans="4:8" x14ac:dyDescent="0.25">
      <c r="D221" s="15"/>
      <c r="E221"/>
      <c r="H221"/>
    </row>
    <row r="222" spans="4:8" x14ac:dyDescent="0.25">
      <c r="D222" s="15"/>
      <c r="E222"/>
      <c r="H222"/>
    </row>
    <row r="223" spans="4:8" x14ac:dyDescent="0.25">
      <c r="D223" s="15"/>
      <c r="E223"/>
      <c r="H223"/>
    </row>
    <row r="224" spans="4:8" x14ac:dyDescent="0.25">
      <c r="D224" s="15"/>
      <c r="E224"/>
      <c r="H224"/>
    </row>
    <row r="225" spans="4:8" x14ac:dyDescent="0.25">
      <c r="D225" s="15"/>
      <c r="E225"/>
      <c r="H225"/>
    </row>
    <row r="226" spans="4:8" x14ac:dyDescent="0.25">
      <c r="D226" s="15"/>
      <c r="E226"/>
      <c r="H226"/>
    </row>
    <row r="227" spans="4:8" x14ac:dyDescent="0.25">
      <c r="D227" s="15"/>
      <c r="E227"/>
      <c r="H227"/>
    </row>
    <row r="228" spans="4:8" x14ac:dyDescent="0.25">
      <c r="D228" s="15"/>
      <c r="E228"/>
      <c r="H228"/>
    </row>
    <row r="229" spans="4:8" x14ac:dyDescent="0.25">
      <c r="D229" s="15"/>
      <c r="E229"/>
      <c r="H229"/>
    </row>
    <row r="230" spans="4:8" x14ac:dyDescent="0.25">
      <c r="D230" s="15"/>
      <c r="E230"/>
      <c r="H230"/>
    </row>
    <row r="231" spans="4:8" x14ac:dyDescent="0.25">
      <c r="D231" s="15"/>
      <c r="E231"/>
      <c r="H231"/>
    </row>
    <row r="232" spans="4:8" x14ac:dyDescent="0.25">
      <c r="D232" s="15"/>
      <c r="E232"/>
      <c r="H232"/>
    </row>
    <row r="233" spans="4:8" x14ac:dyDescent="0.25">
      <c r="D233" s="15"/>
      <c r="E233"/>
      <c r="H233"/>
    </row>
    <row r="234" spans="4:8" x14ac:dyDescent="0.25">
      <c r="D234" s="15"/>
      <c r="E234"/>
      <c r="H234"/>
    </row>
    <row r="235" spans="4:8" x14ac:dyDescent="0.25">
      <c r="D235" s="15"/>
      <c r="E235"/>
      <c r="H235"/>
    </row>
    <row r="236" spans="4:8" x14ac:dyDescent="0.25">
      <c r="D236" s="15"/>
      <c r="E236"/>
      <c r="H236"/>
    </row>
    <row r="237" spans="4:8" x14ac:dyDescent="0.25">
      <c r="D237" s="15"/>
      <c r="E237"/>
      <c r="H237"/>
    </row>
    <row r="238" spans="4:8" x14ac:dyDescent="0.25">
      <c r="D238" s="15"/>
      <c r="E238"/>
      <c r="H238"/>
    </row>
    <row r="239" spans="4:8" x14ac:dyDescent="0.25">
      <c r="D239" s="15"/>
      <c r="E239"/>
      <c r="H239"/>
    </row>
    <row r="240" spans="4:8" x14ac:dyDescent="0.25">
      <c r="D240" s="15"/>
      <c r="E240"/>
      <c r="H240"/>
    </row>
    <row r="241" spans="4:8" x14ac:dyDescent="0.25">
      <c r="D241" s="15"/>
      <c r="E241"/>
      <c r="H241"/>
    </row>
    <row r="242" spans="4:8" x14ac:dyDescent="0.25">
      <c r="D242" s="15"/>
      <c r="E242"/>
      <c r="H242"/>
    </row>
    <row r="243" spans="4:8" x14ac:dyDescent="0.25">
      <c r="D243" s="15"/>
      <c r="E243"/>
      <c r="H243"/>
    </row>
    <row r="244" spans="4:8" x14ac:dyDescent="0.25">
      <c r="D244" s="15"/>
      <c r="E244"/>
      <c r="H244"/>
    </row>
    <row r="245" spans="4:8" x14ac:dyDescent="0.25">
      <c r="D245" s="15"/>
      <c r="E245"/>
      <c r="H245"/>
    </row>
    <row r="246" spans="4:8" x14ac:dyDescent="0.25">
      <c r="D246" s="15"/>
      <c r="E246"/>
      <c r="H246"/>
    </row>
    <row r="247" spans="4:8" x14ac:dyDescent="0.25">
      <c r="D247" s="15"/>
      <c r="E247"/>
      <c r="H247"/>
    </row>
    <row r="248" spans="4:8" x14ac:dyDescent="0.25">
      <c r="D248" s="15"/>
      <c r="E248"/>
      <c r="H248"/>
    </row>
    <row r="249" spans="4:8" x14ac:dyDescent="0.25">
      <c r="D249" s="15"/>
      <c r="E249"/>
      <c r="H249"/>
    </row>
    <row r="250" spans="4:8" x14ac:dyDescent="0.25">
      <c r="D250" s="15"/>
      <c r="E250"/>
      <c r="H250"/>
    </row>
    <row r="251" spans="4:8" x14ac:dyDescent="0.25">
      <c r="D251" s="15"/>
      <c r="E251"/>
      <c r="H251"/>
    </row>
    <row r="252" spans="4:8" x14ac:dyDescent="0.25">
      <c r="D252" s="15"/>
      <c r="E252"/>
      <c r="H252"/>
    </row>
    <row r="253" spans="4:8" x14ac:dyDescent="0.25">
      <c r="D253" s="15"/>
      <c r="E253"/>
      <c r="H253"/>
    </row>
    <row r="254" spans="4:8" x14ac:dyDescent="0.25">
      <c r="D254" s="15"/>
      <c r="E254"/>
      <c r="H254"/>
    </row>
    <row r="255" spans="4:8" x14ac:dyDescent="0.25">
      <c r="D255" s="15"/>
      <c r="E255"/>
      <c r="H255"/>
    </row>
    <row r="256" spans="4:8" x14ac:dyDescent="0.25">
      <c r="D256" s="15"/>
      <c r="E256"/>
      <c r="H256"/>
    </row>
    <row r="257" spans="4:8" x14ac:dyDescent="0.25">
      <c r="D257" s="15"/>
      <c r="E257"/>
      <c r="H257"/>
    </row>
    <row r="258" spans="4:8" x14ac:dyDescent="0.25">
      <c r="D258" s="15"/>
      <c r="E258"/>
      <c r="H258"/>
    </row>
    <row r="259" spans="4:8" x14ac:dyDescent="0.25">
      <c r="D259" s="15"/>
      <c r="E259"/>
      <c r="H259"/>
    </row>
    <row r="260" spans="4:8" x14ac:dyDescent="0.25">
      <c r="D260" s="15"/>
      <c r="E260"/>
      <c r="H260"/>
    </row>
    <row r="261" spans="4:8" x14ac:dyDescent="0.25">
      <c r="D261" s="15"/>
      <c r="E261"/>
      <c r="H261"/>
    </row>
    <row r="262" spans="4:8" x14ac:dyDescent="0.25">
      <c r="D262" s="15"/>
      <c r="E262"/>
      <c r="H262"/>
    </row>
    <row r="263" spans="4:8" x14ac:dyDescent="0.25">
      <c r="D263" s="15"/>
      <c r="E263"/>
      <c r="H263"/>
    </row>
    <row r="264" spans="4:8" x14ac:dyDescent="0.25">
      <c r="D264" s="15"/>
      <c r="E264"/>
      <c r="H264"/>
    </row>
    <row r="265" spans="4:8" x14ac:dyDescent="0.25">
      <c r="D265" s="15"/>
      <c r="E265"/>
      <c r="H265"/>
    </row>
    <row r="266" spans="4:8" x14ac:dyDescent="0.25">
      <c r="D266" s="15"/>
      <c r="E266"/>
      <c r="H266"/>
    </row>
    <row r="267" spans="4:8" x14ac:dyDescent="0.25">
      <c r="D267" s="15"/>
      <c r="E267"/>
      <c r="H267"/>
    </row>
    <row r="268" spans="4:8" x14ac:dyDescent="0.25">
      <c r="D268" s="15"/>
      <c r="E268"/>
      <c r="H268"/>
    </row>
    <row r="269" spans="4:8" x14ac:dyDescent="0.25">
      <c r="D269" s="15"/>
      <c r="E269"/>
      <c r="H269"/>
    </row>
    <row r="270" spans="4:8" x14ac:dyDescent="0.25">
      <c r="D270" s="15"/>
      <c r="E270"/>
      <c r="H270"/>
    </row>
    <row r="271" spans="4:8" x14ac:dyDescent="0.25">
      <c r="D271" s="15"/>
      <c r="E271"/>
      <c r="H271"/>
    </row>
    <row r="272" spans="4:8" x14ac:dyDescent="0.25">
      <c r="D272" s="15"/>
      <c r="E272"/>
      <c r="H272"/>
    </row>
    <row r="273" spans="4:8" x14ac:dyDescent="0.25">
      <c r="D273" s="15"/>
      <c r="E273"/>
      <c r="H273"/>
    </row>
    <row r="274" spans="4:8" x14ac:dyDescent="0.25">
      <c r="D274" s="15"/>
      <c r="E274"/>
      <c r="H274"/>
    </row>
    <row r="275" spans="4:8" x14ac:dyDescent="0.25">
      <c r="D275" s="15"/>
      <c r="E275"/>
      <c r="H275"/>
    </row>
    <row r="276" spans="4:8" x14ac:dyDescent="0.25">
      <c r="D276" s="15"/>
      <c r="E276"/>
      <c r="H276"/>
    </row>
    <row r="277" spans="4:8" x14ac:dyDescent="0.25">
      <c r="D277" s="15"/>
      <c r="E277"/>
      <c r="H277"/>
    </row>
    <row r="278" spans="4:8" x14ac:dyDescent="0.25">
      <c r="D278" s="15"/>
      <c r="E278"/>
      <c r="H278"/>
    </row>
    <row r="279" spans="4:8" x14ac:dyDescent="0.25">
      <c r="D279" s="15"/>
      <c r="E279"/>
      <c r="H279"/>
    </row>
    <row r="280" spans="4:8" x14ac:dyDescent="0.25">
      <c r="D280" s="15"/>
      <c r="E280"/>
      <c r="H280"/>
    </row>
    <row r="281" spans="4:8" x14ac:dyDescent="0.25">
      <c r="D281" s="15"/>
      <c r="E281"/>
      <c r="H281"/>
    </row>
    <row r="282" spans="4:8" x14ac:dyDescent="0.25">
      <c r="D282" s="15"/>
      <c r="E282"/>
      <c r="H282"/>
    </row>
    <row r="283" spans="4:8" x14ac:dyDescent="0.25">
      <c r="D283" s="15"/>
      <c r="E283"/>
      <c r="H283"/>
    </row>
    <row r="284" spans="4:8" x14ac:dyDescent="0.25">
      <c r="D284" s="15"/>
      <c r="E284"/>
      <c r="H284"/>
    </row>
    <row r="285" spans="4:8" x14ac:dyDescent="0.25">
      <c r="D285" s="15"/>
      <c r="E285"/>
      <c r="H285"/>
    </row>
    <row r="286" spans="4:8" x14ac:dyDescent="0.25">
      <c r="D286" s="15"/>
      <c r="E286"/>
      <c r="H286"/>
    </row>
    <row r="287" spans="4:8" x14ac:dyDescent="0.25">
      <c r="D287" s="15"/>
      <c r="E287"/>
      <c r="H287"/>
    </row>
    <row r="288" spans="4:8" x14ac:dyDescent="0.25">
      <c r="D288" s="15"/>
      <c r="E288"/>
      <c r="H288"/>
    </row>
    <row r="289" spans="4:8" x14ac:dyDescent="0.25">
      <c r="D289" s="15"/>
      <c r="E289"/>
      <c r="H289"/>
    </row>
    <row r="290" spans="4:8" x14ac:dyDescent="0.25">
      <c r="D290" s="15"/>
      <c r="E290"/>
      <c r="H290"/>
    </row>
    <row r="291" spans="4:8" x14ac:dyDescent="0.25">
      <c r="D291" s="15"/>
      <c r="E291"/>
      <c r="H291"/>
    </row>
    <row r="292" spans="4:8" x14ac:dyDescent="0.25">
      <c r="D292" s="15"/>
      <c r="E292"/>
      <c r="H292"/>
    </row>
    <row r="293" spans="4:8" x14ac:dyDescent="0.25">
      <c r="D293" s="15"/>
      <c r="E293"/>
      <c r="H293"/>
    </row>
    <row r="294" spans="4:8" x14ac:dyDescent="0.25">
      <c r="D294" s="15"/>
      <c r="E294"/>
      <c r="H294"/>
    </row>
    <row r="295" spans="4:8" x14ac:dyDescent="0.25">
      <c r="D295" s="15"/>
      <c r="E295"/>
      <c r="H295"/>
    </row>
    <row r="296" spans="4:8" x14ac:dyDescent="0.25">
      <c r="D296" s="15"/>
      <c r="E296"/>
      <c r="H296"/>
    </row>
    <row r="297" spans="4:8" x14ac:dyDescent="0.25">
      <c r="D297" s="15"/>
      <c r="E297"/>
      <c r="H297"/>
    </row>
    <row r="298" spans="4:8" x14ac:dyDescent="0.25">
      <c r="D298" s="15"/>
      <c r="E298"/>
      <c r="H298"/>
    </row>
    <row r="299" spans="4:8" x14ac:dyDescent="0.25">
      <c r="D299" s="15"/>
      <c r="E299"/>
      <c r="H299"/>
    </row>
    <row r="300" spans="4:8" x14ac:dyDescent="0.25">
      <c r="D300" s="15"/>
      <c r="E300"/>
      <c r="H300"/>
    </row>
    <row r="301" spans="4:8" x14ac:dyDescent="0.25">
      <c r="D301" s="15"/>
      <c r="E301"/>
      <c r="H301"/>
    </row>
    <row r="302" spans="4:8" x14ac:dyDescent="0.25">
      <c r="D302" s="15"/>
      <c r="E302"/>
      <c r="H302"/>
    </row>
    <row r="303" spans="4:8" x14ac:dyDescent="0.25">
      <c r="D303" s="15"/>
      <c r="E303"/>
      <c r="H303"/>
    </row>
    <row r="304" spans="4:8" x14ac:dyDescent="0.25">
      <c r="D304" s="15"/>
      <c r="E304"/>
      <c r="H304"/>
    </row>
    <row r="305" spans="4:8" x14ac:dyDescent="0.25">
      <c r="D305" s="15"/>
      <c r="E305"/>
      <c r="H305"/>
    </row>
    <row r="306" spans="4:8" x14ac:dyDescent="0.25">
      <c r="D306" s="15"/>
      <c r="E306"/>
      <c r="H306"/>
    </row>
    <row r="307" spans="4:8" x14ac:dyDescent="0.25">
      <c r="D307" s="15"/>
      <c r="E307"/>
      <c r="H307"/>
    </row>
    <row r="308" spans="4:8" x14ac:dyDescent="0.25">
      <c r="D308" s="15"/>
      <c r="E308"/>
      <c r="H308"/>
    </row>
    <row r="309" spans="4:8" x14ac:dyDescent="0.25">
      <c r="D309" s="15"/>
      <c r="E309"/>
      <c r="H309"/>
    </row>
    <row r="310" spans="4:8" x14ac:dyDescent="0.25">
      <c r="D310" s="15"/>
      <c r="E310"/>
      <c r="H310"/>
    </row>
    <row r="311" spans="4:8" x14ac:dyDescent="0.25">
      <c r="D311" s="15"/>
      <c r="E311"/>
      <c r="H311"/>
    </row>
    <row r="312" spans="4:8" x14ac:dyDescent="0.25">
      <c r="D312" s="15"/>
      <c r="E312"/>
      <c r="H312"/>
    </row>
    <row r="313" spans="4:8" x14ac:dyDescent="0.25">
      <c r="D313" s="15"/>
      <c r="E313"/>
      <c r="H313"/>
    </row>
    <row r="314" spans="4:8" x14ac:dyDescent="0.25">
      <c r="D314" s="15"/>
      <c r="E314"/>
      <c r="H314"/>
    </row>
    <row r="315" spans="4:8" x14ac:dyDescent="0.25">
      <c r="D315" s="15"/>
      <c r="E315"/>
      <c r="H315"/>
    </row>
    <row r="316" spans="4:8" x14ac:dyDescent="0.25">
      <c r="D316" s="15"/>
      <c r="E316"/>
      <c r="H316"/>
    </row>
    <row r="317" spans="4:8" x14ac:dyDescent="0.25">
      <c r="D317" s="15"/>
      <c r="E317"/>
      <c r="H317"/>
    </row>
    <row r="318" spans="4:8" x14ac:dyDescent="0.25">
      <c r="D318" s="15"/>
      <c r="E318"/>
      <c r="H318"/>
    </row>
    <row r="319" spans="4:8" x14ac:dyDescent="0.25">
      <c r="D319" s="15"/>
      <c r="E319"/>
      <c r="H319"/>
    </row>
    <row r="320" spans="4:8" x14ac:dyDescent="0.25">
      <c r="D320" s="15"/>
      <c r="E320"/>
      <c r="H320"/>
    </row>
    <row r="321" spans="4:8" x14ac:dyDescent="0.25">
      <c r="D321" s="15"/>
      <c r="E321"/>
      <c r="H321"/>
    </row>
    <row r="322" spans="4:8" x14ac:dyDescent="0.25">
      <c r="D322" s="15"/>
      <c r="E322"/>
      <c r="H322"/>
    </row>
    <row r="323" spans="4:8" x14ac:dyDescent="0.25">
      <c r="D323" s="15"/>
      <c r="E323"/>
      <c r="H323"/>
    </row>
    <row r="324" spans="4:8" x14ac:dyDescent="0.25">
      <c r="D324" s="15"/>
      <c r="E324"/>
      <c r="H324"/>
    </row>
    <row r="325" spans="4:8" x14ac:dyDescent="0.25">
      <c r="D325" s="15"/>
      <c r="E325"/>
      <c r="H325"/>
    </row>
    <row r="326" spans="4:8" x14ac:dyDescent="0.25">
      <c r="D326" s="15"/>
      <c r="E326"/>
      <c r="H326"/>
    </row>
    <row r="327" spans="4:8" x14ac:dyDescent="0.25">
      <c r="D327" s="15"/>
      <c r="E327"/>
      <c r="H327"/>
    </row>
    <row r="328" spans="4:8" x14ac:dyDescent="0.25">
      <c r="D328" s="15"/>
      <c r="E328"/>
      <c r="H328"/>
    </row>
    <row r="329" spans="4:8" x14ac:dyDescent="0.25">
      <c r="D329" s="15"/>
      <c r="E329"/>
      <c r="H329"/>
    </row>
    <row r="330" spans="4:8" x14ac:dyDescent="0.25">
      <c r="D330" s="15"/>
      <c r="E330"/>
      <c r="H330"/>
    </row>
    <row r="331" spans="4:8" x14ac:dyDescent="0.25">
      <c r="D331" s="15"/>
      <c r="E331"/>
      <c r="H331"/>
    </row>
    <row r="332" spans="4:8" x14ac:dyDescent="0.25">
      <c r="D332" s="15"/>
      <c r="E332"/>
      <c r="H332"/>
    </row>
    <row r="333" spans="4:8" x14ac:dyDescent="0.25">
      <c r="D333" s="15"/>
      <c r="E333"/>
      <c r="H333"/>
    </row>
    <row r="334" spans="4:8" x14ac:dyDescent="0.25">
      <c r="D334" s="15"/>
      <c r="E334"/>
      <c r="H334"/>
    </row>
    <row r="335" spans="4:8" x14ac:dyDescent="0.25">
      <c r="D335" s="15"/>
      <c r="E335"/>
      <c r="H335"/>
    </row>
    <row r="336" spans="4:8" x14ac:dyDescent="0.25">
      <c r="D336" s="15"/>
      <c r="E336"/>
      <c r="H336"/>
    </row>
    <row r="337" spans="4:8" x14ac:dyDescent="0.25">
      <c r="D337" s="15"/>
      <c r="E337"/>
      <c r="H337"/>
    </row>
    <row r="338" spans="4:8" x14ac:dyDescent="0.25">
      <c r="D338" s="15"/>
      <c r="E338"/>
      <c r="H338"/>
    </row>
    <row r="339" spans="4:8" x14ac:dyDescent="0.25">
      <c r="D339" s="15"/>
      <c r="E339"/>
      <c r="H339"/>
    </row>
    <row r="340" spans="4:8" x14ac:dyDescent="0.25">
      <c r="D340" s="15"/>
      <c r="E340"/>
      <c r="H340"/>
    </row>
    <row r="341" spans="4:8" x14ac:dyDescent="0.25">
      <c r="D341" s="15"/>
      <c r="E341"/>
      <c r="H341"/>
    </row>
    <row r="342" spans="4:8" x14ac:dyDescent="0.25">
      <c r="D342" s="15"/>
      <c r="E342"/>
      <c r="H342"/>
    </row>
    <row r="343" spans="4:8" x14ac:dyDescent="0.25">
      <c r="D343" s="15"/>
      <c r="E343"/>
      <c r="H343"/>
    </row>
    <row r="344" spans="4:8" x14ac:dyDescent="0.25">
      <c r="D344" s="15"/>
      <c r="E344"/>
      <c r="H344"/>
    </row>
    <row r="345" spans="4:8" x14ac:dyDescent="0.25">
      <c r="D345" s="15"/>
      <c r="E345"/>
      <c r="H345"/>
    </row>
    <row r="346" spans="4:8" x14ac:dyDescent="0.25">
      <c r="D346" s="15"/>
      <c r="E346"/>
      <c r="H346"/>
    </row>
    <row r="347" spans="4:8" x14ac:dyDescent="0.25">
      <c r="D347" s="15"/>
      <c r="E347"/>
      <c r="H347"/>
    </row>
    <row r="348" spans="4:8" x14ac:dyDescent="0.25">
      <c r="D348" s="15"/>
      <c r="E348"/>
      <c r="H348"/>
    </row>
    <row r="349" spans="4:8" x14ac:dyDescent="0.25">
      <c r="D349" s="15"/>
      <c r="E349"/>
      <c r="H349"/>
    </row>
    <row r="350" spans="4:8" x14ac:dyDescent="0.25">
      <c r="D350" s="15"/>
      <c r="E350"/>
      <c r="H350"/>
    </row>
    <row r="351" spans="4:8" x14ac:dyDescent="0.25">
      <c r="D351" s="15"/>
      <c r="E351"/>
      <c r="H351"/>
    </row>
    <row r="352" spans="4:8" x14ac:dyDescent="0.25">
      <c r="D352" s="15"/>
      <c r="E352"/>
      <c r="H352"/>
    </row>
    <row r="353" spans="4:8" x14ac:dyDescent="0.25">
      <c r="D353" s="15"/>
      <c r="E353"/>
      <c r="H353"/>
    </row>
    <row r="354" spans="4:8" x14ac:dyDescent="0.25">
      <c r="D354" s="15"/>
      <c r="E354"/>
      <c r="H354"/>
    </row>
    <row r="355" spans="4:8" x14ac:dyDescent="0.25">
      <c r="D355" s="15"/>
      <c r="E355"/>
      <c r="H355"/>
    </row>
    <row r="356" spans="4:8" x14ac:dyDescent="0.25">
      <c r="D356" s="15"/>
      <c r="E356"/>
      <c r="H356"/>
    </row>
    <row r="357" spans="4:8" x14ac:dyDescent="0.25">
      <c r="D357" s="15"/>
      <c r="E357"/>
      <c r="H357"/>
    </row>
    <row r="358" spans="4:8" x14ac:dyDescent="0.25">
      <c r="D358" s="15"/>
      <c r="E358"/>
      <c r="H358"/>
    </row>
    <row r="359" spans="4:8" x14ac:dyDescent="0.25">
      <c r="D359" s="15"/>
      <c r="E359"/>
      <c r="H359"/>
    </row>
    <row r="360" spans="4:8" x14ac:dyDescent="0.25">
      <c r="D360" s="15"/>
      <c r="E360"/>
      <c r="H360"/>
    </row>
    <row r="361" spans="4:8" x14ac:dyDescent="0.25">
      <c r="D361" s="15"/>
      <c r="E361"/>
      <c r="H361"/>
    </row>
    <row r="362" spans="4:8" x14ac:dyDescent="0.25">
      <c r="D362" s="15"/>
      <c r="E362"/>
      <c r="H362"/>
    </row>
    <row r="363" spans="4:8" x14ac:dyDescent="0.25">
      <c r="D363" s="15"/>
      <c r="E363"/>
      <c r="H363"/>
    </row>
    <row r="364" spans="4:8" x14ac:dyDescent="0.25">
      <c r="D364" s="15"/>
      <c r="E364"/>
      <c r="H364"/>
    </row>
    <row r="365" spans="4:8" x14ac:dyDescent="0.25">
      <c r="D365" s="15"/>
      <c r="E365"/>
      <c r="H365"/>
    </row>
    <row r="366" spans="4:8" x14ac:dyDescent="0.25">
      <c r="D366" s="15"/>
      <c r="E366"/>
      <c r="H366"/>
    </row>
    <row r="367" spans="4:8" x14ac:dyDescent="0.25">
      <c r="D367" s="15"/>
      <c r="E367"/>
      <c r="H367"/>
    </row>
    <row r="368" spans="4:8" x14ac:dyDescent="0.25">
      <c r="D368" s="15"/>
      <c r="E368"/>
      <c r="H368"/>
    </row>
    <row r="369" spans="4:8" x14ac:dyDescent="0.25">
      <c r="D369" s="15"/>
      <c r="E369"/>
      <c r="H369"/>
    </row>
    <row r="370" spans="4:8" x14ac:dyDescent="0.25">
      <c r="D370" s="15"/>
      <c r="E370"/>
      <c r="H370"/>
    </row>
    <row r="371" spans="4:8" x14ac:dyDescent="0.25">
      <c r="D371" s="15"/>
      <c r="E371"/>
      <c r="H371"/>
    </row>
    <row r="372" spans="4:8" x14ac:dyDescent="0.25">
      <c r="D372" s="15"/>
      <c r="E372"/>
      <c r="H372"/>
    </row>
    <row r="373" spans="4:8" x14ac:dyDescent="0.25">
      <c r="D373" s="15"/>
      <c r="E373"/>
      <c r="H373"/>
    </row>
    <row r="374" spans="4:8" x14ac:dyDescent="0.25">
      <c r="D374" s="15"/>
      <c r="E374"/>
      <c r="H374"/>
    </row>
    <row r="375" spans="4:8" x14ac:dyDescent="0.25">
      <c r="D375" s="15"/>
      <c r="E375"/>
      <c r="H375"/>
    </row>
    <row r="376" spans="4:8" x14ac:dyDescent="0.25">
      <c r="D376" s="15"/>
      <c r="E376"/>
      <c r="H376"/>
    </row>
    <row r="377" spans="4:8" x14ac:dyDescent="0.25">
      <c r="D377" s="15"/>
      <c r="E377"/>
      <c r="H377"/>
    </row>
    <row r="378" spans="4:8" x14ac:dyDescent="0.25">
      <c r="D378" s="15"/>
      <c r="E378"/>
      <c r="H378"/>
    </row>
    <row r="379" spans="4:8" x14ac:dyDescent="0.25">
      <c r="D379" s="15"/>
      <c r="E379"/>
      <c r="H379"/>
    </row>
    <row r="380" spans="4:8" x14ac:dyDescent="0.25">
      <c r="D380" s="15"/>
      <c r="E380"/>
      <c r="H380"/>
    </row>
    <row r="381" spans="4:8" x14ac:dyDescent="0.25">
      <c r="D381" s="15"/>
      <c r="E381"/>
      <c r="H381"/>
    </row>
    <row r="382" spans="4:8" x14ac:dyDescent="0.25">
      <c r="D382" s="15"/>
      <c r="E382"/>
      <c r="H382"/>
    </row>
    <row r="383" spans="4:8" x14ac:dyDescent="0.25">
      <c r="D383" s="15"/>
      <c r="E383"/>
      <c r="H383"/>
    </row>
    <row r="384" spans="4:8" x14ac:dyDescent="0.25">
      <c r="D384" s="15"/>
      <c r="E384"/>
      <c r="H384"/>
    </row>
    <row r="385" spans="4:8" x14ac:dyDescent="0.25">
      <c r="D385" s="15"/>
      <c r="E385"/>
      <c r="H385"/>
    </row>
    <row r="386" spans="4:8" x14ac:dyDescent="0.25">
      <c r="D386" s="15"/>
      <c r="E386"/>
      <c r="H386"/>
    </row>
    <row r="387" spans="4:8" x14ac:dyDescent="0.25">
      <c r="D387" s="15"/>
      <c r="E387"/>
      <c r="H387"/>
    </row>
    <row r="388" spans="4:8" x14ac:dyDescent="0.25">
      <c r="D388" s="15"/>
      <c r="E388"/>
      <c r="H388"/>
    </row>
    <row r="389" spans="4:8" x14ac:dyDescent="0.25">
      <c r="D389" s="15"/>
      <c r="E389"/>
      <c r="H389"/>
    </row>
    <row r="390" spans="4:8" x14ac:dyDescent="0.25">
      <c r="D390" s="15"/>
      <c r="E390"/>
      <c r="H390"/>
    </row>
    <row r="391" spans="4:8" x14ac:dyDescent="0.25">
      <c r="D391" s="15"/>
      <c r="E391"/>
      <c r="H391"/>
    </row>
    <row r="392" spans="4:8" x14ac:dyDescent="0.25">
      <c r="D392" s="15"/>
      <c r="E392"/>
      <c r="H392"/>
    </row>
    <row r="393" spans="4:8" x14ac:dyDescent="0.25">
      <c r="D393" s="15"/>
      <c r="E393"/>
      <c r="H393"/>
    </row>
    <row r="394" spans="4:8" x14ac:dyDescent="0.25">
      <c r="D394" s="15"/>
      <c r="E394"/>
      <c r="H394"/>
    </row>
    <row r="395" spans="4:8" x14ac:dyDescent="0.25">
      <c r="D395" s="15"/>
      <c r="E395"/>
      <c r="H395"/>
    </row>
    <row r="396" spans="4:8" x14ac:dyDescent="0.25">
      <c r="D396" s="15"/>
      <c r="E396"/>
      <c r="H396"/>
    </row>
    <row r="397" spans="4:8" x14ac:dyDescent="0.25">
      <c r="D397" s="15"/>
      <c r="E397"/>
      <c r="H397"/>
    </row>
    <row r="398" spans="4:8" x14ac:dyDescent="0.25">
      <c r="D398" s="15"/>
      <c r="E398"/>
      <c r="H398"/>
    </row>
    <row r="399" spans="4:8" x14ac:dyDescent="0.25">
      <c r="D399" s="15"/>
      <c r="E399"/>
      <c r="H399"/>
    </row>
    <row r="400" spans="4:8" x14ac:dyDescent="0.25">
      <c r="D400" s="15"/>
      <c r="E400"/>
      <c r="H400"/>
    </row>
    <row r="401" spans="4:8" x14ac:dyDescent="0.25">
      <c r="D401" s="15"/>
      <c r="E401"/>
      <c r="H401"/>
    </row>
    <row r="402" spans="4:8" x14ac:dyDescent="0.25">
      <c r="D402" s="15"/>
      <c r="E402"/>
      <c r="H402"/>
    </row>
    <row r="403" spans="4:8" x14ac:dyDescent="0.25">
      <c r="D403" s="15"/>
      <c r="E403"/>
      <c r="H403"/>
    </row>
    <row r="404" spans="4:8" x14ac:dyDescent="0.25">
      <c r="D404" s="15"/>
      <c r="E404"/>
      <c r="H404"/>
    </row>
    <row r="405" spans="4:8" x14ac:dyDescent="0.25">
      <c r="D405" s="15"/>
      <c r="E405"/>
      <c r="H405"/>
    </row>
    <row r="406" spans="4:8" x14ac:dyDescent="0.25">
      <c r="D406" s="15"/>
      <c r="E406"/>
      <c r="H406"/>
    </row>
    <row r="407" spans="4:8" x14ac:dyDescent="0.25">
      <c r="D407" s="15"/>
      <c r="E407"/>
      <c r="H407"/>
    </row>
    <row r="408" spans="4:8" x14ac:dyDescent="0.25">
      <c r="D408" s="15"/>
      <c r="E408"/>
      <c r="H408"/>
    </row>
    <row r="409" spans="4:8" x14ac:dyDescent="0.25">
      <c r="D409" s="15"/>
      <c r="E409"/>
      <c r="H409"/>
    </row>
    <row r="410" spans="4:8" x14ac:dyDescent="0.25">
      <c r="D410" s="15"/>
      <c r="E410"/>
      <c r="H410"/>
    </row>
    <row r="411" spans="4:8" x14ac:dyDescent="0.25">
      <c r="D411" s="15"/>
      <c r="E411"/>
      <c r="H411"/>
    </row>
    <row r="412" spans="4:8" x14ac:dyDescent="0.25">
      <c r="D412" s="15"/>
      <c r="E412"/>
      <c r="H412"/>
    </row>
    <row r="413" spans="4:8" x14ac:dyDescent="0.25">
      <c r="D413" s="15"/>
      <c r="E413"/>
      <c r="H413"/>
    </row>
    <row r="414" spans="4:8" x14ac:dyDescent="0.25">
      <c r="D414" s="15"/>
      <c r="E414"/>
      <c r="H414"/>
    </row>
    <row r="415" spans="4:8" x14ac:dyDescent="0.25">
      <c r="D415" s="15"/>
      <c r="E415"/>
      <c r="H415"/>
    </row>
    <row r="416" spans="4:8" x14ac:dyDescent="0.25">
      <c r="D416" s="15"/>
      <c r="E416"/>
      <c r="H416"/>
    </row>
    <row r="417" spans="4:8" x14ac:dyDescent="0.25">
      <c r="D417" s="15"/>
      <c r="E417"/>
      <c r="H417"/>
    </row>
    <row r="418" spans="4:8" x14ac:dyDescent="0.25">
      <c r="D418" s="15"/>
      <c r="E418"/>
      <c r="H418"/>
    </row>
    <row r="419" spans="4:8" x14ac:dyDescent="0.25">
      <c r="D419" s="15"/>
      <c r="E419"/>
      <c r="H419"/>
    </row>
    <row r="420" spans="4:8" x14ac:dyDescent="0.25">
      <c r="D420" s="15"/>
      <c r="E420"/>
      <c r="H420"/>
    </row>
    <row r="421" spans="4:8" x14ac:dyDescent="0.25">
      <c r="D421" s="15"/>
      <c r="E421"/>
      <c r="H421"/>
    </row>
    <row r="422" spans="4:8" x14ac:dyDescent="0.25">
      <c r="D422" s="15"/>
      <c r="E422"/>
      <c r="H422"/>
    </row>
    <row r="423" spans="4:8" x14ac:dyDescent="0.25">
      <c r="D423" s="15"/>
      <c r="E423"/>
      <c r="H423"/>
    </row>
    <row r="424" spans="4:8" x14ac:dyDescent="0.25">
      <c r="D424" s="15"/>
      <c r="E424"/>
      <c r="H424"/>
    </row>
    <row r="425" spans="4:8" x14ac:dyDescent="0.25">
      <c r="D425" s="15"/>
      <c r="E425"/>
      <c r="H425"/>
    </row>
    <row r="426" spans="4:8" x14ac:dyDescent="0.25">
      <c r="D426" s="15"/>
      <c r="E426"/>
      <c r="H426"/>
    </row>
    <row r="427" spans="4:8" x14ac:dyDescent="0.25">
      <c r="D427" s="15"/>
      <c r="E427"/>
      <c r="H427"/>
    </row>
    <row r="428" spans="4:8" x14ac:dyDescent="0.25">
      <c r="D428" s="15"/>
      <c r="E428"/>
      <c r="H428"/>
    </row>
    <row r="429" spans="4:8" x14ac:dyDescent="0.25">
      <c r="D429" s="15"/>
      <c r="E429"/>
      <c r="H429"/>
    </row>
    <row r="430" spans="4:8" x14ac:dyDescent="0.25">
      <c r="D430" s="15"/>
      <c r="E430"/>
      <c r="H430"/>
    </row>
    <row r="431" spans="4:8" x14ac:dyDescent="0.25">
      <c r="D431" s="15"/>
      <c r="E431"/>
      <c r="H431"/>
    </row>
    <row r="432" spans="4:8" x14ac:dyDescent="0.25">
      <c r="D432" s="15"/>
      <c r="E432"/>
      <c r="H432"/>
    </row>
    <row r="433" spans="4:8" x14ac:dyDescent="0.25">
      <c r="D433" s="15"/>
      <c r="E433"/>
      <c r="H433"/>
    </row>
    <row r="434" spans="4:8" x14ac:dyDescent="0.25">
      <c r="D434" s="15"/>
      <c r="E434"/>
      <c r="H434"/>
    </row>
    <row r="435" spans="4:8" x14ac:dyDescent="0.25">
      <c r="D435" s="15"/>
      <c r="E435"/>
      <c r="H435"/>
    </row>
    <row r="436" spans="4:8" x14ac:dyDescent="0.25">
      <c r="D436" s="15"/>
      <c r="E436"/>
      <c r="H436"/>
    </row>
    <row r="437" spans="4:8" x14ac:dyDescent="0.25">
      <c r="D437" s="15"/>
      <c r="E437"/>
      <c r="H437"/>
    </row>
    <row r="438" spans="4:8" x14ac:dyDescent="0.25">
      <c r="D438" s="15"/>
      <c r="E438"/>
      <c r="H438"/>
    </row>
    <row r="439" spans="4:8" x14ac:dyDescent="0.25">
      <c r="D439" s="15"/>
      <c r="E439"/>
      <c r="H439"/>
    </row>
    <row r="440" spans="4:8" x14ac:dyDescent="0.25">
      <c r="D440" s="15"/>
      <c r="E440"/>
      <c r="H440"/>
    </row>
    <row r="441" spans="4:8" x14ac:dyDescent="0.25">
      <c r="D441" s="15"/>
      <c r="E441"/>
      <c r="H441"/>
    </row>
    <row r="442" spans="4:8" x14ac:dyDescent="0.25">
      <c r="D442" s="15"/>
      <c r="E442"/>
      <c r="H442"/>
    </row>
    <row r="443" spans="4:8" x14ac:dyDescent="0.25">
      <c r="D443" s="15"/>
      <c r="E443"/>
      <c r="H443"/>
    </row>
    <row r="444" spans="4:8" x14ac:dyDescent="0.25">
      <c r="D444" s="15"/>
      <c r="E444"/>
      <c r="H444"/>
    </row>
    <row r="445" spans="4:8" x14ac:dyDescent="0.25">
      <c r="D445" s="15"/>
      <c r="E445"/>
      <c r="H445"/>
    </row>
    <row r="446" spans="4:8" x14ac:dyDescent="0.25">
      <c r="D446" s="15"/>
      <c r="E446"/>
      <c r="H446"/>
    </row>
    <row r="447" spans="4:8" x14ac:dyDescent="0.25">
      <c r="D447" s="15"/>
      <c r="E447"/>
      <c r="H447"/>
    </row>
    <row r="448" spans="4:8" x14ac:dyDescent="0.25">
      <c r="D448" s="15"/>
      <c r="E448"/>
      <c r="H448"/>
    </row>
    <row r="449" spans="4:8" x14ac:dyDescent="0.25">
      <c r="D449" s="15"/>
      <c r="E449"/>
      <c r="H449"/>
    </row>
    <row r="450" spans="4:8" x14ac:dyDescent="0.25">
      <c r="D450" s="15"/>
      <c r="E450"/>
      <c r="H450"/>
    </row>
    <row r="451" spans="4:8" x14ac:dyDescent="0.25">
      <c r="D451" s="15"/>
      <c r="E451"/>
      <c r="H451"/>
    </row>
    <row r="452" spans="4:8" x14ac:dyDescent="0.25">
      <c r="D452" s="15"/>
      <c r="E452"/>
      <c r="H452"/>
    </row>
    <row r="453" spans="4:8" x14ac:dyDescent="0.25">
      <c r="D453" s="15"/>
      <c r="E453"/>
      <c r="H453"/>
    </row>
    <row r="454" spans="4:8" x14ac:dyDescent="0.25">
      <c r="D454" s="15"/>
      <c r="E454"/>
      <c r="H454"/>
    </row>
    <row r="455" spans="4:8" x14ac:dyDescent="0.25">
      <c r="D455" s="15"/>
      <c r="E455"/>
      <c r="H455"/>
    </row>
    <row r="456" spans="4:8" x14ac:dyDescent="0.25">
      <c r="D456" s="15"/>
      <c r="E456"/>
      <c r="H456"/>
    </row>
    <row r="457" spans="4:8" x14ac:dyDescent="0.25">
      <c r="D457" s="15"/>
      <c r="E457"/>
      <c r="H457"/>
    </row>
    <row r="458" spans="4:8" x14ac:dyDescent="0.25">
      <c r="D458" s="15"/>
      <c r="E458"/>
      <c r="H458"/>
    </row>
    <row r="459" spans="4:8" x14ac:dyDescent="0.25">
      <c r="D459" s="15"/>
      <c r="E459"/>
      <c r="H459"/>
    </row>
    <row r="460" spans="4:8" x14ac:dyDescent="0.25">
      <c r="D460" s="15"/>
      <c r="E460"/>
      <c r="H460"/>
    </row>
    <row r="461" spans="4:8" x14ac:dyDescent="0.25">
      <c r="D461" s="15"/>
      <c r="E461"/>
      <c r="H461"/>
    </row>
    <row r="462" spans="4:8" x14ac:dyDescent="0.25">
      <c r="D462" s="15"/>
      <c r="E462"/>
      <c r="H462"/>
    </row>
    <row r="463" spans="4:8" x14ac:dyDescent="0.25">
      <c r="D463" s="15"/>
      <c r="E463"/>
      <c r="H463"/>
    </row>
    <row r="464" spans="4:8" x14ac:dyDescent="0.25">
      <c r="D464" s="15"/>
      <c r="E464"/>
      <c r="H464"/>
    </row>
    <row r="465" spans="4:8" x14ac:dyDescent="0.25">
      <c r="D465" s="15"/>
      <c r="E465"/>
      <c r="H465"/>
    </row>
    <row r="466" spans="4:8" x14ac:dyDescent="0.25">
      <c r="D466" s="15"/>
      <c r="E466"/>
      <c r="H466"/>
    </row>
    <row r="467" spans="4:8" x14ac:dyDescent="0.25">
      <c r="D467" s="15"/>
      <c r="E467"/>
      <c r="H467"/>
    </row>
    <row r="468" spans="4:8" x14ac:dyDescent="0.25">
      <c r="D468" s="15"/>
      <c r="E468"/>
      <c r="H468"/>
    </row>
    <row r="469" spans="4:8" x14ac:dyDescent="0.25">
      <c r="D469" s="15"/>
      <c r="E469"/>
      <c r="H469"/>
    </row>
    <row r="470" spans="4:8" x14ac:dyDescent="0.25">
      <c r="D470" s="15"/>
      <c r="E470"/>
      <c r="H470"/>
    </row>
    <row r="471" spans="4:8" x14ac:dyDescent="0.25">
      <c r="D471" s="15"/>
      <c r="E471"/>
      <c r="H471"/>
    </row>
    <row r="472" spans="4:8" x14ac:dyDescent="0.25">
      <c r="D472" s="15"/>
      <c r="E472"/>
      <c r="H472"/>
    </row>
    <row r="473" spans="4:8" x14ac:dyDescent="0.25">
      <c r="D473" s="15"/>
      <c r="E473"/>
      <c r="H473"/>
    </row>
    <row r="474" spans="4:8" x14ac:dyDescent="0.25">
      <c r="D474" s="15"/>
      <c r="E474"/>
      <c r="H474"/>
    </row>
    <row r="475" spans="4:8" x14ac:dyDescent="0.25">
      <c r="D475" s="15"/>
      <c r="E475"/>
      <c r="H475"/>
    </row>
    <row r="476" spans="4:8" x14ac:dyDescent="0.25">
      <c r="D476" s="15"/>
      <c r="E476"/>
      <c r="H476"/>
    </row>
    <row r="477" spans="4:8" x14ac:dyDescent="0.25">
      <c r="D477" s="15"/>
      <c r="E477"/>
      <c r="H477"/>
    </row>
    <row r="478" spans="4:8" x14ac:dyDescent="0.25">
      <c r="D478" s="15"/>
      <c r="E478"/>
      <c r="H478"/>
    </row>
    <row r="479" spans="4:8" x14ac:dyDescent="0.25">
      <c r="D479" s="15"/>
      <c r="E479"/>
      <c r="H479"/>
    </row>
    <row r="480" spans="4:8" x14ac:dyDescent="0.25">
      <c r="D480" s="15"/>
      <c r="E480"/>
      <c r="H480"/>
    </row>
    <row r="481" spans="4:8" x14ac:dyDescent="0.25">
      <c r="D481" s="15"/>
      <c r="E481"/>
      <c r="H481"/>
    </row>
    <row r="482" spans="4:8" x14ac:dyDescent="0.25">
      <c r="D482" s="15"/>
      <c r="E482"/>
      <c r="H482"/>
    </row>
    <row r="483" spans="4:8" x14ac:dyDescent="0.25">
      <c r="D483" s="15"/>
      <c r="E483"/>
      <c r="H483"/>
    </row>
    <row r="484" spans="4:8" x14ac:dyDescent="0.25">
      <c r="D484" s="15"/>
      <c r="E484"/>
      <c r="H484"/>
    </row>
    <row r="485" spans="4:8" x14ac:dyDescent="0.25">
      <c r="D485" s="15"/>
      <c r="E485"/>
      <c r="H485"/>
    </row>
    <row r="486" spans="4:8" x14ac:dyDescent="0.25">
      <c r="D486" s="15"/>
      <c r="E486"/>
      <c r="H486"/>
    </row>
    <row r="487" spans="4:8" x14ac:dyDescent="0.25">
      <c r="D487" s="15"/>
      <c r="E487"/>
      <c r="H487"/>
    </row>
    <row r="488" spans="4:8" x14ac:dyDescent="0.25">
      <c r="D488" s="15"/>
      <c r="E488"/>
      <c r="H488"/>
    </row>
    <row r="489" spans="4:8" x14ac:dyDescent="0.25">
      <c r="D489" s="15"/>
      <c r="E489"/>
      <c r="H489"/>
    </row>
    <row r="490" spans="4:8" x14ac:dyDescent="0.25">
      <c r="D490" s="15"/>
      <c r="E490"/>
      <c r="H490"/>
    </row>
    <row r="491" spans="4:8" x14ac:dyDescent="0.25">
      <c r="D491" s="15"/>
      <c r="E491"/>
      <c r="H491"/>
    </row>
    <row r="492" spans="4:8" x14ac:dyDescent="0.25">
      <c r="D492" s="15"/>
      <c r="E492"/>
      <c r="H492"/>
    </row>
    <row r="493" spans="4:8" x14ac:dyDescent="0.25">
      <c r="D493" s="15"/>
      <c r="E493"/>
      <c r="H493"/>
    </row>
    <row r="494" spans="4:8" x14ac:dyDescent="0.25">
      <c r="D494" s="15"/>
      <c r="E494"/>
      <c r="H494"/>
    </row>
    <row r="495" spans="4:8" x14ac:dyDescent="0.25">
      <c r="D495" s="15"/>
      <c r="E495"/>
      <c r="H495"/>
    </row>
    <row r="496" spans="4:8" x14ac:dyDescent="0.25">
      <c r="D496" s="15"/>
      <c r="E496"/>
      <c r="H496"/>
    </row>
    <row r="497" spans="4:8" x14ac:dyDescent="0.25">
      <c r="D497" s="15"/>
      <c r="E497"/>
      <c r="H497"/>
    </row>
    <row r="498" spans="4:8" x14ac:dyDescent="0.25">
      <c r="D498" s="15"/>
      <c r="E498"/>
      <c r="H498"/>
    </row>
    <row r="499" spans="4:8" x14ac:dyDescent="0.25">
      <c r="D499" s="15"/>
      <c r="E499"/>
      <c r="H499"/>
    </row>
    <row r="500" spans="4:8" x14ac:dyDescent="0.25">
      <c r="D500" s="15"/>
      <c r="E500"/>
      <c r="H500"/>
    </row>
    <row r="501" spans="4:8" x14ac:dyDescent="0.25">
      <c r="D501" s="15"/>
      <c r="E501"/>
      <c r="H501"/>
    </row>
    <row r="502" spans="4:8" x14ac:dyDescent="0.25">
      <c r="D502" s="15"/>
      <c r="E502"/>
      <c r="H502"/>
    </row>
    <row r="503" spans="4:8" x14ac:dyDescent="0.25">
      <c r="D503" s="15"/>
      <c r="E503"/>
      <c r="H503"/>
    </row>
    <row r="504" spans="4:8" x14ac:dyDescent="0.25">
      <c r="D504" s="15"/>
      <c r="E504"/>
      <c r="H504"/>
    </row>
    <row r="505" spans="4:8" x14ac:dyDescent="0.25">
      <c r="D505" s="15"/>
      <c r="E505"/>
      <c r="H505"/>
    </row>
    <row r="506" spans="4:8" x14ac:dyDescent="0.25">
      <c r="D506" s="15"/>
      <c r="E506"/>
      <c r="H506"/>
    </row>
    <row r="507" spans="4:8" x14ac:dyDescent="0.25">
      <c r="D507" s="15"/>
      <c r="E507"/>
      <c r="H507"/>
    </row>
    <row r="508" spans="4:8" x14ac:dyDescent="0.25">
      <c r="D508" s="15"/>
      <c r="E508"/>
      <c r="H508"/>
    </row>
    <row r="509" spans="4:8" x14ac:dyDescent="0.25">
      <c r="D509" s="15"/>
      <c r="E509"/>
      <c r="H509"/>
    </row>
    <row r="510" spans="4:8" x14ac:dyDescent="0.25">
      <c r="D510" s="15"/>
      <c r="E510"/>
      <c r="H510"/>
    </row>
    <row r="511" spans="4:8" x14ac:dyDescent="0.25">
      <c r="D511" s="15"/>
      <c r="E511"/>
      <c r="H511"/>
    </row>
    <row r="512" spans="4:8" x14ac:dyDescent="0.25">
      <c r="D512" s="15"/>
      <c r="E512"/>
      <c r="H512"/>
    </row>
    <row r="513" spans="4:8" x14ac:dyDescent="0.25">
      <c r="D513" s="15"/>
      <c r="E513"/>
      <c r="H513"/>
    </row>
    <row r="514" spans="4:8" x14ac:dyDescent="0.25">
      <c r="D514" s="15"/>
      <c r="E514"/>
      <c r="H514"/>
    </row>
    <row r="515" spans="4:8" x14ac:dyDescent="0.25">
      <c r="D515" s="15"/>
      <c r="E515"/>
      <c r="H515"/>
    </row>
    <row r="516" spans="4:8" x14ac:dyDescent="0.25">
      <c r="D516" s="15"/>
      <c r="E516"/>
      <c r="H516"/>
    </row>
    <row r="517" spans="4:8" x14ac:dyDescent="0.25">
      <c r="D517" s="15"/>
      <c r="E517"/>
      <c r="H517"/>
    </row>
    <row r="518" spans="4:8" x14ac:dyDescent="0.25">
      <c r="D518" s="15"/>
      <c r="E518"/>
      <c r="H518"/>
    </row>
    <row r="519" spans="4:8" x14ac:dyDescent="0.25">
      <c r="D519" s="15"/>
      <c r="E519"/>
      <c r="H519"/>
    </row>
    <row r="520" spans="4:8" x14ac:dyDescent="0.25">
      <c r="D520" s="15"/>
      <c r="E520"/>
      <c r="H520"/>
    </row>
    <row r="521" spans="4:8" x14ac:dyDescent="0.25">
      <c r="D521" s="15"/>
      <c r="E521"/>
      <c r="H521"/>
    </row>
    <row r="522" spans="4:8" x14ac:dyDescent="0.25">
      <c r="D522" s="15"/>
      <c r="E522"/>
      <c r="H522"/>
    </row>
    <row r="523" spans="4:8" x14ac:dyDescent="0.25">
      <c r="D523" s="15"/>
      <c r="E523"/>
      <c r="H523"/>
    </row>
    <row r="524" spans="4:8" x14ac:dyDescent="0.25">
      <c r="D524" s="15"/>
      <c r="E524"/>
      <c r="H524"/>
    </row>
    <row r="525" spans="4:8" x14ac:dyDescent="0.25">
      <c r="D525" s="15"/>
      <c r="E525"/>
      <c r="H525"/>
    </row>
    <row r="526" spans="4:8" x14ac:dyDescent="0.25">
      <c r="D526" s="15"/>
      <c r="E526"/>
      <c r="H526"/>
    </row>
    <row r="527" spans="4:8" x14ac:dyDescent="0.25">
      <c r="D527" s="15"/>
      <c r="E527"/>
      <c r="H527"/>
    </row>
    <row r="528" spans="4:8" x14ac:dyDescent="0.25">
      <c r="D528" s="15"/>
      <c r="E528"/>
      <c r="H528"/>
    </row>
    <row r="529" spans="4:8" x14ac:dyDescent="0.25">
      <c r="D529" s="15"/>
      <c r="E529"/>
      <c r="H529"/>
    </row>
    <row r="530" spans="4:8" x14ac:dyDescent="0.25">
      <c r="D530" s="15"/>
      <c r="E530"/>
      <c r="H530"/>
    </row>
    <row r="531" spans="4:8" x14ac:dyDescent="0.25">
      <c r="D531" s="15"/>
      <c r="E531"/>
      <c r="H531"/>
    </row>
    <row r="532" spans="4:8" x14ac:dyDescent="0.25">
      <c r="D532" s="15"/>
      <c r="E532"/>
      <c r="H532"/>
    </row>
    <row r="533" spans="4:8" x14ac:dyDescent="0.25">
      <c r="D533" s="15"/>
      <c r="E533"/>
      <c r="H533"/>
    </row>
    <row r="534" spans="4:8" x14ac:dyDescent="0.25">
      <c r="D534" s="15"/>
      <c r="E534"/>
      <c r="H534"/>
    </row>
    <row r="535" spans="4:8" x14ac:dyDescent="0.25">
      <c r="D535" s="15"/>
      <c r="E535"/>
      <c r="H535"/>
    </row>
    <row r="536" spans="4:8" x14ac:dyDescent="0.25">
      <c r="D536" s="15"/>
      <c r="E536"/>
      <c r="H536"/>
    </row>
    <row r="537" spans="4:8" x14ac:dyDescent="0.25">
      <c r="D537" s="15"/>
      <c r="E537"/>
      <c r="H537"/>
    </row>
    <row r="538" spans="4:8" x14ac:dyDescent="0.25">
      <c r="D538" s="15"/>
      <c r="E538"/>
      <c r="H538"/>
    </row>
    <row r="539" spans="4:8" x14ac:dyDescent="0.25">
      <c r="D539" s="15"/>
      <c r="E539"/>
      <c r="H539"/>
    </row>
    <row r="540" spans="4:8" x14ac:dyDescent="0.25">
      <c r="D540" s="15"/>
      <c r="E540"/>
      <c r="H540"/>
    </row>
    <row r="541" spans="4:8" x14ac:dyDescent="0.25">
      <c r="D541" s="15"/>
      <c r="E541"/>
      <c r="H541"/>
    </row>
    <row r="542" spans="4:8" x14ac:dyDescent="0.25">
      <c r="D542" s="15"/>
      <c r="E542"/>
      <c r="H542"/>
    </row>
    <row r="543" spans="4:8" x14ac:dyDescent="0.25">
      <c r="D543" s="15"/>
      <c r="E543"/>
      <c r="H543"/>
    </row>
    <row r="544" spans="4:8" x14ac:dyDescent="0.25">
      <c r="D544" s="15"/>
      <c r="E544"/>
      <c r="H544"/>
    </row>
    <row r="545" spans="4:8" x14ac:dyDescent="0.25">
      <c r="D545" s="15"/>
      <c r="E545"/>
      <c r="H545"/>
    </row>
    <row r="546" spans="4:8" x14ac:dyDescent="0.25">
      <c r="D546" s="15"/>
      <c r="E546"/>
      <c r="H546"/>
    </row>
    <row r="547" spans="4:8" x14ac:dyDescent="0.25">
      <c r="D547" s="15"/>
      <c r="E547"/>
      <c r="H547"/>
    </row>
    <row r="548" spans="4:8" x14ac:dyDescent="0.25">
      <c r="D548" s="15"/>
      <c r="E548"/>
      <c r="H548"/>
    </row>
    <row r="549" spans="4:8" x14ac:dyDescent="0.25">
      <c r="D549" s="15"/>
      <c r="E549"/>
      <c r="H549"/>
    </row>
    <row r="550" spans="4:8" x14ac:dyDescent="0.25">
      <c r="D550" s="15"/>
      <c r="E550"/>
      <c r="H550"/>
    </row>
    <row r="551" spans="4:8" x14ac:dyDescent="0.25">
      <c r="D551" s="15"/>
      <c r="E551"/>
      <c r="H551"/>
    </row>
    <row r="552" spans="4:8" x14ac:dyDescent="0.25">
      <c r="D552" s="15"/>
      <c r="E552"/>
      <c r="H552"/>
    </row>
    <row r="553" spans="4:8" x14ac:dyDescent="0.25">
      <c r="D553" s="15"/>
      <c r="E553"/>
      <c r="H553"/>
    </row>
    <row r="554" spans="4:8" x14ac:dyDescent="0.25">
      <c r="D554" s="15"/>
      <c r="E554"/>
      <c r="H554"/>
    </row>
    <row r="555" spans="4:8" x14ac:dyDescent="0.25">
      <c r="D555" s="15"/>
      <c r="E555"/>
      <c r="H555"/>
    </row>
    <row r="556" spans="4:8" x14ac:dyDescent="0.25">
      <c r="D556" s="15"/>
      <c r="E556"/>
      <c r="H556"/>
    </row>
    <row r="557" spans="4:8" x14ac:dyDescent="0.25">
      <c r="D557" s="15"/>
      <c r="E557"/>
      <c r="H557"/>
    </row>
    <row r="558" spans="4:8" x14ac:dyDescent="0.25">
      <c r="D558" s="15"/>
      <c r="E558"/>
      <c r="H558"/>
    </row>
    <row r="559" spans="4:8" x14ac:dyDescent="0.25">
      <c r="D559" s="15"/>
      <c r="E559"/>
      <c r="H559"/>
    </row>
    <row r="560" spans="4:8" x14ac:dyDescent="0.25">
      <c r="D560" s="15"/>
      <c r="E560"/>
      <c r="H560"/>
    </row>
    <row r="561" spans="4:8" x14ac:dyDescent="0.25">
      <c r="D561" s="15"/>
      <c r="E561"/>
      <c r="H561"/>
    </row>
    <row r="562" spans="4:8" x14ac:dyDescent="0.25">
      <c r="D562" s="15"/>
      <c r="E562"/>
      <c r="H562"/>
    </row>
    <row r="563" spans="4:8" x14ac:dyDescent="0.25">
      <c r="D563" s="15"/>
      <c r="E563"/>
      <c r="H563"/>
    </row>
    <row r="564" spans="4:8" x14ac:dyDescent="0.25">
      <c r="D564" s="15"/>
      <c r="E564"/>
      <c r="H564"/>
    </row>
    <row r="565" spans="4:8" x14ac:dyDescent="0.25">
      <c r="D565" s="15"/>
      <c r="E565"/>
      <c r="H565"/>
    </row>
    <row r="566" spans="4:8" x14ac:dyDescent="0.25">
      <c r="D566" s="15"/>
      <c r="E566"/>
      <c r="H566"/>
    </row>
    <row r="567" spans="4:8" x14ac:dyDescent="0.25">
      <c r="D567" s="15"/>
      <c r="E567"/>
      <c r="H567"/>
    </row>
    <row r="568" spans="4:8" x14ac:dyDescent="0.25">
      <c r="D568" s="15"/>
      <c r="E568"/>
      <c r="H568"/>
    </row>
    <row r="569" spans="4:8" x14ac:dyDescent="0.25">
      <c r="D569" s="15"/>
      <c r="E569"/>
      <c r="H569"/>
    </row>
    <row r="570" spans="4:8" x14ac:dyDescent="0.25">
      <c r="D570" s="15"/>
      <c r="E570"/>
      <c r="H570"/>
    </row>
    <row r="571" spans="4:8" x14ac:dyDescent="0.25">
      <c r="D571" s="15"/>
      <c r="E571"/>
      <c r="H571"/>
    </row>
    <row r="572" spans="4:8" x14ac:dyDescent="0.25">
      <c r="D572" s="15"/>
      <c r="E572"/>
      <c r="H572"/>
    </row>
    <row r="573" spans="4:8" x14ac:dyDescent="0.25">
      <c r="D573" s="15"/>
      <c r="E573"/>
      <c r="H573"/>
    </row>
    <row r="574" spans="4:8" x14ac:dyDescent="0.25">
      <c r="D574" s="15"/>
      <c r="E574"/>
      <c r="H574"/>
    </row>
    <row r="575" spans="4:8" x14ac:dyDescent="0.25">
      <c r="D575" s="15"/>
      <c r="E575"/>
      <c r="H575"/>
    </row>
    <row r="576" spans="4:8" x14ac:dyDescent="0.25">
      <c r="D576" s="15"/>
      <c r="E576"/>
      <c r="H576"/>
    </row>
    <row r="577" spans="4:8" x14ac:dyDescent="0.25">
      <c r="D577" s="15"/>
      <c r="E577"/>
      <c r="H577"/>
    </row>
    <row r="578" spans="4:8" x14ac:dyDescent="0.25">
      <c r="D578" s="15"/>
      <c r="E578"/>
      <c r="H578"/>
    </row>
    <row r="579" spans="4:8" x14ac:dyDescent="0.25">
      <c r="D579" s="15"/>
      <c r="E579"/>
      <c r="H579"/>
    </row>
    <row r="580" spans="4:8" x14ac:dyDescent="0.25">
      <c r="D580" s="15"/>
      <c r="E580"/>
      <c r="H580"/>
    </row>
    <row r="581" spans="4:8" x14ac:dyDescent="0.25">
      <c r="D581" s="15"/>
      <c r="E581"/>
      <c r="H581"/>
    </row>
    <row r="582" spans="4:8" x14ac:dyDescent="0.25">
      <c r="D582" s="15"/>
      <c r="E582"/>
      <c r="H582"/>
    </row>
    <row r="583" spans="4:8" x14ac:dyDescent="0.25">
      <c r="D583" s="15"/>
      <c r="E583"/>
      <c r="H583"/>
    </row>
    <row r="584" spans="4:8" x14ac:dyDescent="0.25">
      <c r="D584" s="15"/>
      <c r="E584"/>
      <c r="H584"/>
    </row>
    <row r="585" spans="4:8" x14ac:dyDescent="0.25">
      <c r="D585" s="15"/>
      <c r="E585"/>
      <c r="H585"/>
    </row>
    <row r="586" spans="4:8" x14ac:dyDescent="0.25">
      <c r="D586" s="15"/>
      <c r="E586"/>
      <c r="H586"/>
    </row>
    <row r="587" spans="4:8" x14ac:dyDescent="0.25">
      <c r="D587" s="15"/>
      <c r="E587"/>
      <c r="H587"/>
    </row>
    <row r="588" spans="4:8" x14ac:dyDescent="0.25">
      <c r="D588" s="15"/>
      <c r="E588"/>
      <c r="H588"/>
    </row>
    <row r="589" spans="4:8" x14ac:dyDescent="0.25">
      <c r="D589" s="15"/>
      <c r="E589"/>
      <c r="H589"/>
    </row>
    <row r="590" spans="4:8" x14ac:dyDescent="0.25">
      <c r="D590" s="15"/>
      <c r="E590"/>
      <c r="H590"/>
    </row>
    <row r="591" spans="4:8" x14ac:dyDescent="0.25">
      <c r="D591" s="15"/>
      <c r="E591"/>
      <c r="H591"/>
    </row>
    <row r="592" spans="4:8" x14ac:dyDescent="0.25">
      <c r="D592" s="15"/>
      <c r="E592"/>
      <c r="H592"/>
    </row>
    <row r="593" spans="4:8" x14ac:dyDescent="0.25">
      <c r="D593" s="15"/>
      <c r="E593"/>
      <c r="H593"/>
    </row>
    <row r="594" spans="4:8" x14ac:dyDescent="0.25">
      <c r="D594" s="15"/>
      <c r="E594"/>
      <c r="H594"/>
    </row>
    <row r="595" spans="4:8" x14ac:dyDescent="0.25">
      <c r="D595" s="15"/>
      <c r="E595"/>
      <c r="H595"/>
    </row>
    <row r="596" spans="4:8" x14ac:dyDescent="0.25">
      <c r="D596" s="15"/>
      <c r="E596"/>
      <c r="H596"/>
    </row>
    <row r="597" spans="4:8" x14ac:dyDescent="0.25">
      <c r="D597" s="15"/>
      <c r="E597"/>
      <c r="H597"/>
    </row>
    <row r="598" spans="4:8" x14ac:dyDescent="0.25">
      <c r="D598" s="15"/>
      <c r="E598"/>
      <c r="H598"/>
    </row>
    <row r="599" spans="4:8" x14ac:dyDescent="0.25">
      <c r="D599" s="15"/>
      <c r="E599"/>
      <c r="H599"/>
    </row>
    <row r="600" spans="4:8" x14ac:dyDescent="0.25">
      <c r="D600" s="15"/>
      <c r="E600"/>
      <c r="H600"/>
    </row>
    <row r="601" spans="4:8" x14ac:dyDescent="0.25">
      <c r="D601" s="15"/>
      <c r="E601"/>
      <c r="H601"/>
    </row>
    <row r="602" spans="4:8" x14ac:dyDescent="0.25">
      <c r="D602" s="15"/>
      <c r="E602"/>
      <c r="H602"/>
    </row>
    <row r="603" spans="4:8" x14ac:dyDescent="0.25">
      <c r="D603" s="15"/>
      <c r="E603"/>
      <c r="H603"/>
    </row>
    <row r="604" spans="4:8" x14ac:dyDescent="0.25">
      <c r="D604" s="15"/>
      <c r="E604"/>
      <c r="H604"/>
    </row>
    <row r="605" spans="4:8" x14ac:dyDescent="0.25">
      <c r="D605" s="15"/>
      <c r="E605"/>
      <c r="H605"/>
    </row>
    <row r="606" spans="4:8" x14ac:dyDescent="0.25">
      <c r="D606" s="15"/>
      <c r="E606"/>
      <c r="H606"/>
    </row>
    <row r="607" spans="4:8" x14ac:dyDescent="0.25">
      <c r="D607" s="15"/>
      <c r="E607"/>
      <c r="H607"/>
    </row>
    <row r="608" spans="4:8" x14ac:dyDescent="0.25">
      <c r="D608" s="15"/>
      <c r="E608"/>
      <c r="H608"/>
    </row>
    <row r="609" spans="4:8" x14ac:dyDescent="0.25">
      <c r="D609" s="15"/>
      <c r="E609"/>
      <c r="H609"/>
    </row>
    <row r="610" spans="4:8" x14ac:dyDescent="0.25">
      <c r="D610" s="15"/>
      <c r="E610"/>
      <c r="H610"/>
    </row>
    <row r="611" spans="4:8" x14ac:dyDescent="0.25">
      <c r="D611" s="15"/>
      <c r="E611"/>
      <c r="H611"/>
    </row>
    <row r="612" spans="4:8" x14ac:dyDescent="0.25">
      <c r="D612" s="15"/>
      <c r="E612"/>
      <c r="H612"/>
    </row>
    <row r="613" spans="4:8" x14ac:dyDescent="0.25">
      <c r="D613" s="15"/>
      <c r="E613"/>
      <c r="H613"/>
    </row>
    <row r="614" spans="4:8" x14ac:dyDescent="0.25">
      <c r="D614" s="15"/>
      <c r="E614"/>
      <c r="H614"/>
    </row>
    <row r="615" spans="4:8" x14ac:dyDescent="0.25">
      <c r="D615" s="15"/>
      <c r="E615"/>
      <c r="H615"/>
    </row>
    <row r="616" spans="4:8" x14ac:dyDescent="0.25">
      <c r="D616" s="15"/>
      <c r="E616"/>
      <c r="H616"/>
    </row>
    <row r="617" spans="4:8" x14ac:dyDescent="0.25">
      <c r="D617" s="15"/>
      <c r="E617"/>
      <c r="H617"/>
    </row>
    <row r="618" spans="4:8" x14ac:dyDescent="0.25">
      <c r="D618" s="15"/>
      <c r="E618"/>
      <c r="H618"/>
    </row>
    <row r="619" spans="4:8" x14ac:dyDescent="0.25">
      <c r="D619" s="15"/>
      <c r="E619"/>
      <c r="H619"/>
    </row>
    <row r="620" spans="4:8" x14ac:dyDescent="0.25">
      <c r="D620" s="15"/>
      <c r="E620"/>
      <c r="H620"/>
    </row>
    <row r="621" spans="4:8" x14ac:dyDescent="0.25">
      <c r="D621" s="15"/>
      <c r="E621"/>
      <c r="H621"/>
    </row>
    <row r="622" spans="4:8" x14ac:dyDescent="0.25">
      <c r="D622" s="15"/>
      <c r="E622"/>
      <c r="H622"/>
    </row>
    <row r="623" spans="4:8" x14ac:dyDescent="0.25">
      <c r="D623" s="15"/>
      <c r="E623"/>
      <c r="H623"/>
    </row>
    <row r="624" spans="4:8" x14ac:dyDescent="0.25">
      <c r="D624" s="15"/>
      <c r="E624"/>
      <c r="H624"/>
    </row>
    <row r="625" spans="4:8" x14ac:dyDescent="0.25">
      <c r="D625" s="15"/>
      <c r="E625"/>
      <c r="H625"/>
    </row>
    <row r="626" spans="4:8" x14ac:dyDescent="0.25">
      <c r="D626" s="15"/>
      <c r="E626"/>
      <c r="H626"/>
    </row>
    <row r="627" spans="4:8" x14ac:dyDescent="0.25">
      <c r="D627" s="15"/>
      <c r="E627"/>
      <c r="H627"/>
    </row>
    <row r="628" spans="4:8" x14ac:dyDescent="0.25">
      <c r="D628" s="15"/>
      <c r="E628"/>
      <c r="H628"/>
    </row>
    <row r="629" spans="4:8" x14ac:dyDescent="0.25">
      <c r="D629" s="15"/>
      <c r="E629"/>
      <c r="H629"/>
    </row>
    <row r="630" spans="4:8" x14ac:dyDescent="0.25">
      <c r="D630" s="15"/>
      <c r="E630"/>
      <c r="H630"/>
    </row>
    <row r="631" spans="4:8" x14ac:dyDescent="0.25">
      <c r="D631" s="15"/>
      <c r="E631"/>
      <c r="H631"/>
    </row>
    <row r="632" spans="4:8" x14ac:dyDescent="0.25">
      <c r="D632" s="15"/>
      <c r="E632"/>
      <c r="H632"/>
    </row>
    <row r="633" spans="4:8" x14ac:dyDescent="0.25">
      <c r="D633" s="15"/>
      <c r="E633"/>
      <c r="H633"/>
    </row>
    <row r="634" spans="4:8" x14ac:dyDescent="0.25">
      <c r="D634" s="15"/>
      <c r="E634"/>
      <c r="H634"/>
    </row>
    <row r="635" spans="4:8" x14ac:dyDescent="0.25">
      <c r="D635" s="15"/>
      <c r="E635"/>
      <c r="H635"/>
    </row>
    <row r="636" spans="4:8" x14ac:dyDescent="0.25">
      <c r="D636" s="15"/>
      <c r="E636"/>
      <c r="H63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8"/>
  <sheetViews>
    <sheetView zoomScale="190" zoomScaleNormal="190" workbookViewId="0">
      <selection activeCell="AT3" sqref="AT3"/>
    </sheetView>
  </sheetViews>
  <sheetFormatPr defaultRowHeight="15" x14ac:dyDescent="0.25"/>
  <cols>
    <col min="1" max="1" width="28.5703125" bestFit="1" customWidth="1"/>
    <col min="2" max="2" width="28.5703125" customWidth="1"/>
    <col min="3" max="3" width="12" bestFit="1" customWidth="1"/>
  </cols>
  <sheetData>
    <row r="1" spans="1:50" x14ac:dyDescent="0.25">
      <c r="A1" s="2"/>
      <c r="B1" s="2"/>
      <c r="C1" s="48" t="s">
        <v>1</v>
      </c>
      <c r="D1" s="48"/>
      <c r="E1" s="48"/>
      <c r="F1" s="48"/>
      <c r="G1" s="48"/>
      <c r="H1" s="49"/>
      <c r="I1" s="50" t="s">
        <v>8</v>
      </c>
      <c r="J1" s="51"/>
      <c r="K1" s="51"/>
      <c r="L1" s="51"/>
      <c r="M1" s="51"/>
      <c r="N1" s="52"/>
      <c r="O1" s="48" t="s">
        <v>2</v>
      </c>
      <c r="P1" s="48"/>
      <c r="Q1" s="48"/>
      <c r="R1" s="48"/>
      <c r="S1" s="48"/>
      <c r="T1" s="49"/>
      <c r="U1" s="45" t="s">
        <v>9</v>
      </c>
      <c r="V1" s="46"/>
      <c r="W1" s="46"/>
      <c r="X1" s="46"/>
      <c r="Y1" s="47"/>
      <c r="Z1" s="45" t="s">
        <v>11</v>
      </c>
      <c r="AA1" s="46"/>
      <c r="AB1" s="46"/>
      <c r="AC1" s="46"/>
      <c r="AD1" s="47"/>
      <c r="AE1" s="42" t="s">
        <v>29</v>
      </c>
      <c r="AF1" s="43"/>
      <c r="AG1" s="43"/>
      <c r="AH1" s="43"/>
      <c r="AI1" s="44"/>
      <c r="AJ1" s="42" t="s">
        <v>30</v>
      </c>
      <c r="AK1" s="43"/>
      <c r="AL1" s="43"/>
      <c r="AM1" s="43"/>
      <c r="AN1" s="44"/>
      <c r="AO1" s="42" t="s">
        <v>31</v>
      </c>
      <c r="AP1" s="43"/>
      <c r="AQ1" s="43"/>
      <c r="AR1" s="43"/>
      <c r="AS1" s="44"/>
      <c r="AT1" s="42" t="s">
        <v>32</v>
      </c>
      <c r="AU1" s="43"/>
      <c r="AV1" s="43"/>
      <c r="AW1" s="43"/>
      <c r="AX1" s="44"/>
    </row>
    <row r="2" spans="1:50" x14ac:dyDescent="0.25">
      <c r="A2" s="7" t="s">
        <v>15</v>
      </c>
      <c r="B2" s="7" t="s">
        <v>16</v>
      </c>
      <c r="C2" s="22" t="s">
        <v>10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10</v>
      </c>
      <c r="J2" s="22" t="s">
        <v>3</v>
      </c>
      <c r="K2" s="22" t="s">
        <v>4</v>
      </c>
      <c r="L2" s="22" t="s">
        <v>5</v>
      </c>
      <c r="M2" s="22" t="s">
        <v>6</v>
      </c>
      <c r="N2" s="22" t="s">
        <v>7</v>
      </c>
      <c r="O2" s="22" t="s">
        <v>10</v>
      </c>
      <c r="P2" s="22" t="s">
        <v>3</v>
      </c>
      <c r="Q2" s="22" t="s">
        <v>4</v>
      </c>
      <c r="R2" s="22" t="s">
        <v>5</v>
      </c>
      <c r="S2" s="22" t="s">
        <v>6</v>
      </c>
      <c r="T2" s="22" t="s">
        <v>7</v>
      </c>
      <c r="U2" s="31" t="s">
        <v>3</v>
      </c>
      <c r="V2" s="31" t="s">
        <v>4</v>
      </c>
      <c r="W2" s="31" t="s">
        <v>5</v>
      </c>
      <c r="X2" s="31" t="s">
        <v>6</v>
      </c>
      <c r="Y2" s="31" t="s">
        <v>7</v>
      </c>
      <c r="Z2" s="31" t="s">
        <v>3</v>
      </c>
      <c r="AA2" s="31" t="s">
        <v>4</v>
      </c>
      <c r="AB2" s="31" t="s">
        <v>5</v>
      </c>
      <c r="AC2" s="31" t="s">
        <v>6</v>
      </c>
      <c r="AD2" s="31" t="s">
        <v>7</v>
      </c>
      <c r="AE2" s="33" t="s">
        <v>3</v>
      </c>
      <c r="AF2" s="33" t="s">
        <v>4</v>
      </c>
      <c r="AG2" s="33" t="s">
        <v>5</v>
      </c>
      <c r="AH2" s="33" t="s">
        <v>6</v>
      </c>
      <c r="AI2" s="33" t="s">
        <v>7</v>
      </c>
      <c r="AJ2" s="33" t="s">
        <v>3</v>
      </c>
      <c r="AK2" s="33" t="s">
        <v>4</v>
      </c>
      <c r="AL2" s="33" t="s">
        <v>5</v>
      </c>
      <c r="AM2" s="33" t="s">
        <v>6</v>
      </c>
      <c r="AN2" s="33" t="s">
        <v>7</v>
      </c>
      <c r="AO2" s="33" t="s">
        <v>3</v>
      </c>
      <c r="AP2" s="33" t="s">
        <v>4</v>
      </c>
      <c r="AQ2" s="33" t="s">
        <v>5</v>
      </c>
      <c r="AR2" s="33" t="s">
        <v>6</v>
      </c>
      <c r="AS2" s="33" t="s">
        <v>7</v>
      </c>
      <c r="AT2" s="33" t="s">
        <v>3</v>
      </c>
      <c r="AU2" s="33" t="s">
        <v>4</v>
      </c>
      <c r="AV2" s="33" t="s">
        <v>5</v>
      </c>
      <c r="AW2" s="33" t="s">
        <v>6</v>
      </c>
      <c r="AX2" s="33" t="s">
        <v>7</v>
      </c>
    </row>
    <row r="3" spans="1:50" x14ac:dyDescent="0.25">
      <c r="A3" s="15" t="s">
        <v>21</v>
      </c>
      <c r="B3" s="28" t="s">
        <v>22</v>
      </c>
      <c r="C3" s="18" cm="1">
        <f t="array" ref="C3">COUNT(IF(('ibbs-web-app-metrics'!$E$2:$E$9999=$A3)*('ibbs-web-app-metrics'!$F$2:$F$9999=$B3)*('ibbs-web-app-metrics'!$B$2:$B$9999="Local")*('ibbs-web-app-metrics'!$C$2:$C$9999="Local"), 'ibbs-web-app-metrics'!$I$2:$I$9999))</f>
        <v>0</v>
      </c>
      <c r="D3" s="19" cm="1">
        <f t="array" ref="D3">MIN(IF(('ibbs-web-app-metrics'!$E$2:$E$9999=$A3)*('ibbs-web-app-metrics'!$F$2:$F$9999=$B3)*('ibbs-web-app-metrics'!$B$2:$B$9999="Local")*('ibbs-web-app-metrics'!$C$2:$C$9999="Local"), 'ibbs-web-app-metrics'!$I$2:$I$9999))</f>
        <v>0</v>
      </c>
      <c r="E3" s="19" cm="1">
        <f t="array" ref="E3">MAX(IF(('ibbs-web-app-metrics'!$E$2:$E$9999=$A3)*('ibbs-web-app-metrics'!$F$2:$F$9999=$B3)*('ibbs-web-app-metrics'!$B$2:$B$9999="Local")*('ibbs-web-app-metrics'!$C$2:$C$9999="Local"), 'ibbs-web-app-metrics'!$I$2:$I$9999))</f>
        <v>0</v>
      </c>
      <c r="F3" s="19" t="e" cm="1">
        <f t="array" ref="F3">AVERAGE(IF(('ibbs-web-app-metrics'!$E$2:$E$9999=$A3)*('ibbs-web-app-metrics'!$F$2:$F$9999=$B3)*('ibbs-web-app-metrics'!$B$2:$B$9999="Local")*('ibbs-web-app-metrics'!$C$2:$C$9999="Local"), 'ibbs-web-app-metrics'!$I$2:$I$9999))</f>
        <v>#DIV/0!</v>
      </c>
      <c r="G3" s="19" t="e" cm="1">
        <f t="array" ref="G3">MEDIAN(IF(('ibbs-web-app-metrics'!$E$2:$E$9999=$A3)*('ibbs-web-app-metrics'!$F$2:$F$9999=$B3)*('ibbs-web-app-metrics'!$B$2:$B$9999="Local")*('ibbs-web-app-metrics'!$C$2:$C$9999="Local"), 'ibbs-web-app-metrics'!$I$2:$I$9999))</f>
        <v>#NUM!</v>
      </c>
      <c r="H3" s="20" t="e" cm="1">
        <f t="array" ref="H3">STDEV(IF(('ibbs-web-app-metrics'!$E$2:$E$9999=$A3)*('ibbs-web-app-metrics'!$F$2:$F$9999=$B3)*('ibbs-web-app-metrics'!$B$2:$B$9999="Local")*('ibbs-web-app-metrics'!$C$2:$C$9999="Local"), 'ibbs-web-app-metrics'!$I$2:$I$9999))</f>
        <v>#DIV/0!</v>
      </c>
      <c r="I3" s="19" cm="1">
        <f t="array" ref="I3">COUNT(IF(('ibbs-web-app-metrics'!$E$2:$E$9999=$A3)*('ibbs-web-app-metrics'!$F$2:$F$9999=$B3)*('ibbs-web-app-metrics'!$B$2:$B$9999="Local")*('ibbs-web-app-metrics'!$C$2:$C$9999="Remote"), 'ibbs-web-app-metrics'!$I$2:$I$9999))</f>
        <v>0</v>
      </c>
      <c r="J3" s="19" cm="1">
        <f t="array" ref="J3">MIN(IF(('ibbs-web-app-metrics'!$E$2:$E$9999=$A3)*('ibbs-web-app-metrics'!$F$2:$F$9999=$B3)*('ibbs-web-app-metrics'!$B$2:$B$9999="Local")*('ibbs-web-app-metrics'!$C$2:$C$9999="Remote"), 'ibbs-web-app-metrics'!$I$2:$I$9999))</f>
        <v>0</v>
      </c>
      <c r="K3" s="19" cm="1">
        <f t="array" ref="K3">MAX(IF(('ibbs-web-app-metrics'!$E$2:$E$9999=$A3)*('ibbs-web-app-metrics'!$F$2:$F$9999=$B3)*('ibbs-web-app-metrics'!$B$2:$B$9999="Local")*('ibbs-web-app-metrics'!$C$2:$C$9999="Remote"), 'ibbs-web-app-metrics'!$I$2:$I$9999))</f>
        <v>0</v>
      </c>
      <c r="L3" s="19" t="e" cm="1">
        <f t="array" ref="L3">AVERAGE(IF(('ibbs-web-app-metrics'!$E$2:$E$9999=$A3)*('ibbs-web-app-metrics'!$F$2:$F$9999=$B3)*('ibbs-web-app-metrics'!$B$2:$B$9999="Local")*('ibbs-web-app-metrics'!$C$2:$C$9999="Remote"), 'ibbs-web-app-metrics'!$I$2:$I$9999))</f>
        <v>#DIV/0!</v>
      </c>
      <c r="M3" s="19" t="e" cm="1">
        <f t="array" ref="M3">MEDIAN(IF(('ibbs-web-app-metrics'!$E$2:$E$9999=$A3)*('ibbs-web-app-metrics'!$F$2:$F$9999=$B3)*('ibbs-web-app-metrics'!$B$2:$B$9999="Local")*('ibbs-web-app-metrics'!$C$2:$C$9999="Remote"), 'ibbs-web-app-metrics'!$I$2:$I$9999))</f>
        <v>#NUM!</v>
      </c>
      <c r="N3" s="20" t="e" cm="1">
        <f t="array" ref="N3">STDEV(IF(('ibbs-web-app-metrics'!$E$2:$E$9999=$A3)*('ibbs-web-app-metrics'!$F$2:$F$9999=$B3)*('ibbs-web-app-metrics'!$B$2:$B$9999="Local")*('ibbs-web-app-metrics'!$C$2:$C$9999="Remote"), 'ibbs-web-app-metrics'!$I$2:$I$9999))</f>
        <v>#DIV/0!</v>
      </c>
      <c r="O3" s="19" cm="1">
        <f t="array" ref="O3">COUNT(IF(('ibbs-web-app-metrics'!$E$2:$E$9999=$A3)*('ibbs-web-app-metrics'!$F$2:$F$9999=$B3)*('ibbs-web-app-metrics'!$B$2:$B$9999="Remote")*('ibbs-web-app-metrics'!$C$2:$C$9999="Remote"), 'ibbs-web-app-metrics'!$I$2:$I$9999))</f>
        <v>0</v>
      </c>
      <c r="P3" s="19" cm="1">
        <f t="array" ref="P3">MIN(IF(('ibbs-web-app-metrics'!$E$2:$E$9999=$A3)*('ibbs-web-app-metrics'!$F$2:$F$9999=$B3)*('ibbs-web-app-metrics'!$B$2:$B$9999="Remote")*('ibbs-web-app-metrics'!$C$2:$C$9999="Remote"), 'ibbs-web-app-metrics'!$I$2:$I$9999))</f>
        <v>0</v>
      </c>
      <c r="Q3" s="19" cm="1">
        <f t="array" ref="Q3">MAX(IF(('ibbs-web-app-metrics'!$E$2:$E$9999=$A3)*('ibbs-web-app-metrics'!$F$2:$F$9999=$B3)*('ibbs-web-app-metrics'!$B$2:$B$9999="Remote")*('ibbs-web-app-metrics'!$C$2:$C$9999="Remote"), 'ibbs-web-app-metrics'!$I$2:$I$9999))</f>
        <v>0</v>
      </c>
      <c r="R3" s="19" t="e" cm="1">
        <f t="array" ref="R3">AVERAGE(IF(('ibbs-web-app-metrics'!$E$2:$E$9999=$A3)*('ibbs-web-app-metrics'!$F$2:$F$9999=$B3)*('ibbs-web-app-metrics'!$B$2:$B$9999="Remote")*('ibbs-web-app-metrics'!$C$2:$C$9999="Remote"), 'ibbs-web-app-metrics'!$I$2:$I$9999))</f>
        <v>#DIV/0!</v>
      </c>
      <c r="S3" s="19" t="e" cm="1">
        <f t="array" ref="S3">MEDIAN(IF(('ibbs-web-app-metrics'!$E$2:$E$9999=$A3)*('ibbs-web-app-metrics'!$F$2:$F$9999=$B3)*('ibbs-web-app-metrics'!$B$2:$B$9999="Remote")*('ibbs-web-app-metrics'!$C$2:$C$9999="Remote"), 'ibbs-web-app-metrics'!$I$2:$I$9999))</f>
        <v>#NUM!</v>
      </c>
      <c r="T3" s="19" t="e" cm="1">
        <f t="array" ref="T3">STDEV(IF(('ibbs-web-app-metrics'!$E$2:$E$9999=$A3)*('ibbs-web-app-metrics'!$F$2:$F$9999=$B3)*('ibbs-web-app-metrics'!$B$2:$B$9999="Remote")*('ibbs-web-app-metrics'!$C$2:$C$9999="Remote"), 'ibbs-web-app-metrics'!$I$2:$I$9999))</f>
        <v>#DIV/0!</v>
      </c>
      <c r="U3" s="39" t="e">
        <f>J3/D3</f>
        <v>#DIV/0!</v>
      </c>
      <c r="V3" s="8" t="e">
        <f>K3/E3</f>
        <v>#DIV/0!</v>
      </c>
      <c r="W3" s="8" t="e">
        <f>L3/F3</f>
        <v>#DIV/0!</v>
      </c>
      <c r="X3" s="8" t="e">
        <f>M3/G3</f>
        <v>#NUM!</v>
      </c>
      <c r="Y3" s="9" t="e">
        <f>N3/H3</f>
        <v>#DIV/0!</v>
      </c>
      <c r="Z3" s="10">
        <f>J3-D3</f>
        <v>0</v>
      </c>
      <c r="AA3" s="11">
        <f>K3-E3</f>
        <v>0</v>
      </c>
      <c r="AB3" s="11" t="e">
        <f>L3-F3</f>
        <v>#DIV/0!</v>
      </c>
      <c r="AC3" s="11" t="e">
        <f>M3-G3</f>
        <v>#NUM!</v>
      </c>
      <c r="AD3" s="12" t="e">
        <f>N3-H3</f>
        <v>#DIV/0!</v>
      </c>
      <c r="AE3" s="10" t="e">
        <f t="shared" ref="AE3:AI8" si="0">P3/D3</f>
        <v>#DIV/0!</v>
      </c>
      <c r="AF3" s="11" t="e">
        <f t="shared" si="0"/>
        <v>#DIV/0!</v>
      </c>
      <c r="AG3" s="11" t="e">
        <f t="shared" si="0"/>
        <v>#DIV/0!</v>
      </c>
      <c r="AH3" s="11" t="e">
        <f t="shared" si="0"/>
        <v>#NUM!</v>
      </c>
      <c r="AI3" s="12" t="e">
        <f t="shared" si="0"/>
        <v>#DIV/0!</v>
      </c>
      <c r="AJ3" s="10">
        <f t="shared" ref="AJ3:AN8" si="1">P3-D3</f>
        <v>0</v>
      </c>
      <c r="AK3" s="11">
        <f t="shared" si="1"/>
        <v>0</v>
      </c>
      <c r="AL3" s="11" t="e">
        <f t="shared" si="1"/>
        <v>#DIV/0!</v>
      </c>
      <c r="AM3" s="11" t="e">
        <f t="shared" si="1"/>
        <v>#NUM!</v>
      </c>
      <c r="AN3" s="12" t="e">
        <f t="shared" si="1"/>
        <v>#DIV/0!</v>
      </c>
      <c r="AO3" s="10" t="e">
        <f t="shared" ref="AO3:AS8" si="2">J3/P3</f>
        <v>#DIV/0!</v>
      </c>
      <c r="AP3" s="11" t="e">
        <f t="shared" si="2"/>
        <v>#DIV/0!</v>
      </c>
      <c r="AQ3" s="11" t="e">
        <f t="shared" si="2"/>
        <v>#DIV/0!</v>
      </c>
      <c r="AR3" s="11" t="e">
        <f t="shared" si="2"/>
        <v>#NUM!</v>
      </c>
      <c r="AS3" s="12" t="e">
        <f t="shared" si="2"/>
        <v>#DIV/0!</v>
      </c>
      <c r="AT3" s="10">
        <f t="shared" ref="AT3:AX8" si="3">J3 - P3</f>
        <v>0</v>
      </c>
      <c r="AU3" s="11">
        <f t="shared" si="3"/>
        <v>0</v>
      </c>
      <c r="AV3" s="11" t="e">
        <f t="shared" si="3"/>
        <v>#DIV/0!</v>
      </c>
      <c r="AW3" s="11" t="e">
        <f t="shared" si="3"/>
        <v>#NUM!</v>
      </c>
      <c r="AX3" s="12" t="e">
        <f t="shared" si="3"/>
        <v>#DIV/0!</v>
      </c>
    </row>
    <row r="4" spans="1:50" x14ac:dyDescent="0.25">
      <c r="A4" s="15" t="s">
        <v>23</v>
      </c>
      <c r="B4" s="29" t="s">
        <v>24</v>
      </c>
      <c r="C4" s="23" cm="1">
        <f t="array" ref="C4">COUNT(IF(('ibbs-web-app-metrics'!$E$2:$E$9999=$A4)*('ibbs-web-app-metrics'!$F$2:$F$9999=$B4)*('ibbs-web-app-metrics'!$B$2:$B$9999="Local")*('ibbs-web-app-metrics'!$C$2:$C$9999="Local"), 'ibbs-web-app-metrics'!$I$2:$I$9999))</f>
        <v>0</v>
      </c>
      <c r="D4" s="21" cm="1">
        <f t="array" ref="D4">MIN(IF(('ibbs-web-app-metrics'!$E$2:$E$9999=$A4)*('ibbs-web-app-metrics'!$F$2:$F$9999=$B4)*('ibbs-web-app-metrics'!$B$2:$B$9999="Local")*('ibbs-web-app-metrics'!$C$2:$C$9999="Local"), 'ibbs-web-app-metrics'!$I$2:$I$9999))</f>
        <v>0</v>
      </c>
      <c r="E4" s="21" cm="1">
        <f t="array" ref="E4">MAX(IF(('ibbs-web-app-metrics'!$E$2:$E$9999=$A4)*('ibbs-web-app-metrics'!$F$2:$F$9999=$B4)*('ibbs-web-app-metrics'!$B$2:$B$9999="Local")*('ibbs-web-app-metrics'!$C$2:$C$9999="Local"), 'ibbs-web-app-metrics'!$I$2:$I$9999))</f>
        <v>0</v>
      </c>
      <c r="F4" s="21" t="e" cm="1">
        <f t="array" ref="F4">AVERAGE(IF(('ibbs-web-app-metrics'!$E$2:$E$9999=$A4)*('ibbs-web-app-metrics'!$F$2:$F$9999=$B4)*('ibbs-web-app-metrics'!$B$2:$B$9999="Local")*('ibbs-web-app-metrics'!$C$2:$C$9999="Local"), 'ibbs-web-app-metrics'!$I$2:$I$9999))</f>
        <v>#DIV/0!</v>
      </c>
      <c r="G4" s="21" t="e" cm="1">
        <f t="array" ref="G4">MEDIAN(IF(('ibbs-web-app-metrics'!$E$2:$E$9999=$A4)*('ibbs-web-app-metrics'!$F$2:$F$9999=$B4)*('ibbs-web-app-metrics'!$B$2:$B$9999="Local")*('ibbs-web-app-metrics'!$C$2:$C$9999="Local"), 'ibbs-web-app-metrics'!$I$2:$I$9999))</f>
        <v>#NUM!</v>
      </c>
      <c r="H4" s="24" t="e" cm="1">
        <f t="array" ref="H4">STDEV(IF(('ibbs-web-app-metrics'!$E$2:$E$9999=$A4)*('ibbs-web-app-metrics'!$F$2:$F$9999=$B4)*('ibbs-web-app-metrics'!$B$2:$B$9999="Local")*('ibbs-web-app-metrics'!$C$2:$C$9999="Local"), 'ibbs-web-app-metrics'!$I$2:$I$9999))</f>
        <v>#DIV/0!</v>
      </c>
      <c r="I4" s="21" cm="1">
        <f t="array" ref="I4">COUNT(IF(('ibbs-web-app-metrics'!$E$2:$E$9999=$A4)*('ibbs-web-app-metrics'!$F$2:$F$9999=$B4)*('ibbs-web-app-metrics'!$B$2:$B$9999="Local")*('ibbs-web-app-metrics'!$C$2:$C$9999="Remote"), 'ibbs-web-app-metrics'!$I$2:$I$9999))</f>
        <v>0</v>
      </c>
      <c r="J4" s="21" cm="1">
        <f t="array" ref="J4">MIN(IF(('ibbs-web-app-metrics'!$E$2:$E$9999=$A4)*('ibbs-web-app-metrics'!$F$2:$F$9999=$B4)*('ibbs-web-app-metrics'!$B$2:$B$9999="Local")*('ibbs-web-app-metrics'!$C$2:$C$9999="Remote"), 'ibbs-web-app-metrics'!$I$2:$I$9999))</f>
        <v>0</v>
      </c>
      <c r="K4" s="21" cm="1">
        <f t="array" ref="K4">MAX(IF(('ibbs-web-app-metrics'!$E$2:$E$9999=$A4)*('ibbs-web-app-metrics'!$F$2:$F$9999=$B4)*('ibbs-web-app-metrics'!$B$2:$B$9999="Local")*('ibbs-web-app-metrics'!$C$2:$C$9999="Remote"), 'ibbs-web-app-metrics'!$I$2:$I$9999))</f>
        <v>0</v>
      </c>
      <c r="L4" s="21" t="e" cm="1">
        <f t="array" ref="L4">AVERAGE(IF(('ibbs-web-app-metrics'!$E$2:$E$9999=$A4)*('ibbs-web-app-metrics'!$F$2:$F$9999=$B4)*('ibbs-web-app-metrics'!$B$2:$B$9999="Local")*('ibbs-web-app-metrics'!$C$2:$C$9999="Remote"), 'ibbs-web-app-metrics'!$I$2:$I$9999))</f>
        <v>#DIV/0!</v>
      </c>
      <c r="M4" s="21" t="e" cm="1">
        <f t="array" ref="M4">MEDIAN(IF(('ibbs-web-app-metrics'!$E$2:$E$9999=$A4)*('ibbs-web-app-metrics'!$F$2:$F$9999=$B4)*('ibbs-web-app-metrics'!$B$2:$B$9999="Local")*('ibbs-web-app-metrics'!$C$2:$C$9999="Remote"), 'ibbs-web-app-metrics'!$I$2:$I$9999))</f>
        <v>#NUM!</v>
      </c>
      <c r="N4" s="24" t="e" cm="1">
        <f t="array" ref="N4">STDEV(IF(('ibbs-web-app-metrics'!$E$2:$E$9999=$A4)*('ibbs-web-app-metrics'!$F$2:$F$9999=$B4)*('ibbs-web-app-metrics'!$B$2:$B$9999="Local")*('ibbs-web-app-metrics'!$C$2:$C$9999="Remote"), 'ibbs-web-app-metrics'!$I$2:$I$9999))</f>
        <v>#DIV/0!</v>
      </c>
      <c r="O4" s="21" cm="1">
        <f t="array" ref="O4">COUNT(IF(('ibbs-web-app-metrics'!$E$2:$E$9999=$A4)*('ibbs-web-app-metrics'!$F$2:$F$9999=$B4)*('ibbs-web-app-metrics'!$B$2:$B$9999="Remote")*('ibbs-web-app-metrics'!$C$2:$C$9999="Remote"), 'ibbs-web-app-metrics'!$I$2:$I$9999))</f>
        <v>0</v>
      </c>
      <c r="P4" s="21" cm="1">
        <f t="array" ref="P4">MIN(IF(('ibbs-web-app-metrics'!$E$2:$E$9999=$A4)*('ibbs-web-app-metrics'!$F$2:$F$9999=$B4)*('ibbs-web-app-metrics'!$B$2:$B$9999="Remote")*('ibbs-web-app-metrics'!$C$2:$C$9999="Remote"), 'ibbs-web-app-metrics'!$I$2:$I$9999))</f>
        <v>0</v>
      </c>
      <c r="Q4" s="21" cm="1">
        <f t="array" ref="Q4">MAX(IF(('ibbs-web-app-metrics'!$E$2:$E$9999=$A4)*('ibbs-web-app-metrics'!$F$2:$F$9999=$B4)*('ibbs-web-app-metrics'!$B$2:$B$9999="Remote")*('ibbs-web-app-metrics'!$C$2:$C$9999="Remote"), 'ibbs-web-app-metrics'!$I$2:$I$9999))</f>
        <v>0</v>
      </c>
      <c r="R4" s="21" t="e" cm="1">
        <f t="array" ref="R4">AVERAGE(IF(('ibbs-web-app-metrics'!$E$2:$E$9999=$A4)*('ibbs-web-app-metrics'!$F$2:$F$9999=$B4)*('ibbs-web-app-metrics'!$B$2:$B$9999="Remote")*('ibbs-web-app-metrics'!$C$2:$C$9999="Remote"), 'ibbs-web-app-metrics'!$I$2:$I$9999))</f>
        <v>#DIV/0!</v>
      </c>
      <c r="S4" s="21" t="e" cm="1">
        <f t="array" ref="S4">MEDIAN(IF(('ibbs-web-app-metrics'!$E$2:$E$9999=$A4)*('ibbs-web-app-metrics'!$F$2:$F$9999=$B4)*('ibbs-web-app-metrics'!$B$2:$B$9999="Remote")*('ibbs-web-app-metrics'!$C$2:$C$9999="Remote"), 'ibbs-web-app-metrics'!$I$2:$I$9999))</f>
        <v>#NUM!</v>
      </c>
      <c r="T4" s="21" t="e" cm="1">
        <f t="array" ref="T4">STDEV(IF(('ibbs-web-app-metrics'!$E$2:$E$9999=$A4)*('ibbs-web-app-metrics'!$F$2:$F$9999=$B4)*('ibbs-web-app-metrics'!$B$2:$B$9999="Remote")*('ibbs-web-app-metrics'!$C$2:$C$9999="Remote"), 'ibbs-web-app-metrics'!$I$2:$I$9999))</f>
        <v>#DIV/0!</v>
      </c>
      <c r="U4" s="40" t="e">
        <f t="shared" ref="U4:U7" si="4">J4/D4</f>
        <v>#DIV/0!</v>
      </c>
      <c r="V4" s="3" t="e">
        <f t="shared" ref="V4:Y7" si="5">K4/E4</f>
        <v>#DIV/0!</v>
      </c>
      <c r="W4" s="3" t="e">
        <f t="shared" si="5"/>
        <v>#DIV/0!</v>
      </c>
      <c r="X4" s="3" t="e">
        <f t="shared" si="5"/>
        <v>#NUM!</v>
      </c>
      <c r="Y4" s="4" t="e">
        <f t="shared" si="5"/>
        <v>#DIV/0!</v>
      </c>
      <c r="Z4" s="34">
        <f t="shared" ref="Z4:Z8" si="6">J4-D4</f>
        <v>0</v>
      </c>
      <c r="AA4" s="32">
        <f t="shared" ref="AA4:AA8" si="7">K4-E4</f>
        <v>0</v>
      </c>
      <c r="AB4" s="32" t="e">
        <f t="shared" ref="AB4:AB8" si="8">L4-F4</f>
        <v>#DIV/0!</v>
      </c>
      <c r="AC4" s="32" t="e">
        <f t="shared" ref="AC4:AC8" si="9">M4-G4</f>
        <v>#NUM!</v>
      </c>
      <c r="AD4" s="35" t="e">
        <f t="shared" ref="AD4:AD8" si="10">N4-H4</f>
        <v>#DIV/0!</v>
      </c>
      <c r="AE4" s="34" t="e">
        <f t="shared" si="0"/>
        <v>#DIV/0!</v>
      </c>
      <c r="AF4" s="32" t="e">
        <f t="shared" si="0"/>
        <v>#DIV/0!</v>
      </c>
      <c r="AG4" s="32" t="e">
        <f t="shared" si="0"/>
        <v>#DIV/0!</v>
      </c>
      <c r="AH4" s="32" t="e">
        <f t="shared" si="0"/>
        <v>#NUM!</v>
      </c>
      <c r="AI4" s="35" t="e">
        <f t="shared" si="0"/>
        <v>#DIV/0!</v>
      </c>
      <c r="AJ4" s="34">
        <f t="shared" si="1"/>
        <v>0</v>
      </c>
      <c r="AK4" s="32">
        <f t="shared" si="1"/>
        <v>0</v>
      </c>
      <c r="AL4" s="32" t="e">
        <f t="shared" si="1"/>
        <v>#DIV/0!</v>
      </c>
      <c r="AM4" s="32" t="e">
        <f t="shared" si="1"/>
        <v>#NUM!</v>
      </c>
      <c r="AN4" s="35" t="e">
        <f t="shared" si="1"/>
        <v>#DIV/0!</v>
      </c>
      <c r="AO4" s="34" t="e">
        <f t="shared" si="2"/>
        <v>#DIV/0!</v>
      </c>
      <c r="AP4" s="32" t="e">
        <f t="shared" si="2"/>
        <v>#DIV/0!</v>
      </c>
      <c r="AQ4" s="32" t="e">
        <f t="shared" si="2"/>
        <v>#DIV/0!</v>
      </c>
      <c r="AR4" s="32" t="e">
        <f t="shared" si="2"/>
        <v>#NUM!</v>
      </c>
      <c r="AS4" s="35" t="e">
        <f t="shared" si="2"/>
        <v>#DIV/0!</v>
      </c>
      <c r="AT4" s="34">
        <f t="shared" si="3"/>
        <v>0</v>
      </c>
      <c r="AU4" s="32">
        <f t="shared" si="3"/>
        <v>0</v>
      </c>
      <c r="AV4" s="32" t="e">
        <f t="shared" si="3"/>
        <v>#DIV/0!</v>
      </c>
      <c r="AW4" s="32" t="e">
        <f t="shared" si="3"/>
        <v>#NUM!</v>
      </c>
      <c r="AX4" s="35" t="e">
        <f t="shared" si="3"/>
        <v>#DIV/0!</v>
      </c>
    </row>
    <row r="5" spans="1:50" x14ac:dyDescent="0.25">
      <c r="A5" s="15" t="s">
        <v>23</v>
      </c>
      <c r="B5" s="29" t="s">
        <v>25</v>
      </c>
      <c r="C5" s="23" cm="1">
        <f t="array" ref="C5">COUNT(IF(('ibbs-web-app-metrics'!$E$2:$E$9999=$A5)*('ibbs-web-app-metrics'!$F$2:$F$9999=$B5)*('ibbs-web-app-metrics'!$B$2:$B$9999="Local")*('ibbs-web-app-metrics'!$C$2:$C$9999="Local"), 'ibbs-web-app-metrics'!$I$2:$I$9999))</f>
        <v>0</v>
      </c>
      <c r="D5" s="21" cm="1">
        <f t="array" ref="D5">MIN(IF(('ibbs-web-app-metrics'!$E$2:$E$9999=$A5)*('ibbs-web-app-metrics'!$F$2:$F$9999=$B5)*('ibbs-web-app-metrics'!$B$2:$B$9999="Local")*('ibbs-web-app-metrics'!$C$2:$C$9999="Local"), 'ibbs-web-app-metrics'!$I$2:$I$9999))</f>
        <v>0</v>
      </c>
      <c r="E5" s="21" cm="1">
        <f t="array" ref="E5">MAX(IF(('ibbs-web-app-metrics'!$E$2:$E$9999=$A5)*('ibbs-web-app-metrics'!$F$2:$F$9999=$B5)*('ibbs-web-app-metrics'!$B$2:$B$9999="Local")*('ibbs-web-app-metrics'!$C$2:$C$9999="Local"), 'ibbs-web-app-metrics'!$I$2:$I$9999))</f>
        <v>0</v>
      </c>
      <c r="F5" s="21" t="e" cm="1">
        <f t="array" ref="F5">AVERAGE(IF(('ibbs-web-app-metrics'!$E$2:$E$9999=$A5)*('ibbs-web-app-metrics'!$F$2:$F$9999=$B5)*('ibbs-web-app-metrics'!$B$2:$B$9999="Local")*('ibbs-web-app-metrics'!$C$2:$C$9999="Local"), 'ibbs-web-app-metrics'!$I$2:$I$9999))</f>
        <v>#DIV/0!</v>
      </c>
      <c r="G5" s="21" t="e" cm="1">
        <f t="array" ref="G5">MEDIAN(IF(('ibbs-web-app-metrics'!$E$2:$E$9999=$A5)*('ibbs-web-app-metrics'!$F$2:$F$9999=$B5)*('ibbs-web-app-metrics'!$B$2:$B$9999="Local")*('ibbs-web-app-metrics'!$C$2:$C$9999="Local"), 'ibbs-web-app-metrics'!$I$2:$I$9999))</f>
        <v>#NUM!</v>
      </c>
      <c r="H5" s="24" t="e" cm="1">
        <f t="array" ref="H5">STDEV(IF(('ibbs-web-app-metrics'!$E$2:$E$9999=$A5)*('ibbs-web-app-metrics'!$F$2:$F$9999=$B5)*('ibbs-web-app-metrics'!$B$2:$B$9999="Local")*('ibbs-web-app-metrics'!$C$2:$C$9999="Local"), 'ibbs-web-app-metrics'!$I$2:$I$9999))</f>
        <v>#DIV/0!</v>
      </c>
      <c r="I5" s="21" cm="1">
        <f t="array" ref="I5">COUNT(IF(('ibbs-web-app-metrics'!$E$2:$E$9999=$A5)*('ibbs-web-app-metrics'!$F$2:$F$9999=$B5)*('ibbs-web-app-metrics'!$B$2:$B$9999="Local")*('ibbs-web-app-metrics'!$C$2:$C$9999="Remote"), 'ibbs-web-app-metrics'!$I$2:$I$9999))</f>
        <v>0</v>
      </c>
      <c r="J5" s="21" cm="1">
        <f t="array" ref="J5">MIN(IF(('ibbs-web-app-metrics'!$E$2:$E$9999=$A5)*('ibbs-web-app-metrics'!$F$2:$F$9999=$B5)*('ibbs-web-app-metrics'!$B$2:$B$9999="Local")*('ibbs-web-app-metrics'!$C$2:$C$9999="Remote"), 'ibbs-web-app-metrics'!$I$2:$I$9999))</f>
        <v>0</v>
      </c>
      <c r="K5" s="21" cm="1">
        <f t="array" ref="K5">MAX(IF(('ibbs-web-app-metrics'!$E$2:$E$9999=$A5)*('ibbs-web-app-metrics'!$F$2:$F$9999=$B5)*('ibbs-web-app-metrics'!$B$2:$B$9999="Local")*('ibbs-web-app-metrics'!$C$2:$C$9999="Remote"), 'ibbs-web-app-metrics'!$I$2:$I$9999))</f>
        <v>0</v>
      </c>
      <c r="L5" s="21" t="e" cm="1">
        <f t="array" ref="L5">AVERAGE(IF(('ibbs-web-app-metrics'!$E$2:$E$9999=$A5)*('ibbs-web-app-metrics'!$F$2:$F$9999=$B5)*('ibbs-web-app-metrics'!$B$2:$B$9999="Local")*('ibbs-web-app-metrics'!$C$2:$C$9999="Remote"), 'ibbs-web-app-metrics'!$I$2:$I$9999))</f>
        <v>#DIV/0!</v>
      </c>
      <c r="M5" s="21" t="e" cm="1">
        <f t="array" ref="M5">MEDIAN(IF(('ibbs-web-app-metrics'!$E$2:$E$9999=$A5)*('ibbs-web-app-metrics'!$F$2:$F$9999=$B5)*('ibbs-web-app-metrics'!$B$2:$B$9999="Local")*('ibbs-web-app-metrics'!$C$2:$C$9999="Remote"), 'ibbs-web-app-metrics'!$I$2:$I$9999))</f>
        <v>#NUM!</v>
      </c>
      <c r="N5" s="24" t="e" cm="1">
        <f t="array" ref="N5">STDEV(IF(('ibbs-web-app-metrics'!$E$2:$E$9999=$A5)*('ibbs-web-app-metrics'!$F$2:$F$9999=$B5)*('ibbs-web-app-metrics'!$B$2:$B$9999="Local")*('ibbs-web-app-metrics'!$C$2:$C$9999="Remote"), 'ibbs-web-app-metrics'!$I$2:$I$9999))</f>
        <v>#DIV/0!</v>
      </c>
      <c r="O5" s="21" cm="1">
        <f t="array" ref="O5">COUNT(IF(('ibbs-web-app-metrics'!$E$2:$E$9999=$A5)*('ibbs-web-app-metrics'!$F$2:$F$9999=$B5)*('ibbs-web-app-metrics'!$B$2:$B$9999="Remote")*('ibbs-web-app-metrics'!$C$2:$C$9999="Remote"), 'ibbs-web-app-metrics'!$I$2:$I$9999))</f>
        <v>0</v>
      </c>
      <c r="P5" s="21" cm="1">
        <f t="array" ref="P5">MIN(IF(('ibbs-web-app-metrics'!$E$2:$E$9999=$A5)*('ibbs-web-app-metrics'!$F$2:$F$9999=$B5)*('ibbs-web-app-metrics'!$B$2:$B$9999="Remote")*('ibbs-web-app-metrics'!$C$2:$C$9999="Remote"), 'ibbs-web-app-metrics'!$I$2:$I$9999))</f>
        <v>0</v>
      </c>
      <c r="Q5" s="21" cm="1">
        <f t="array" ref="Q5">MAX(IF(('ibbs-web-app-metrics'!$E$2:$E$9999=$A5)*('ibbs-web-app-metrics'!$F$2:$F$9999=$B5)*('ibbs-web-app-metrics'!$B$2:$B$9999="Remote")*('ibbs-web-app-metrics'!$C$2:$C$9999="Remote"), 'ibbs-web-app-metrics'!$I$2:$I$9999))</f>
        <v>0</v>
      </c>
      <c r="R5" s="21" t="e" cm="1">
        <f t="array" ref="R5">AVERAGE(IF(('ibbs-web-app-metrics'!$E$2:$E$9999=$A5)*('ibbs-web-app-metrics'!$F$2:$F$9999=$B5)*('ibbs-web-app-metrics'!$B$2:$B$9999="Remote")*('ibbs-web-app-metrics'!$C$2:$C$9999="Remote"), 'ibbs-web-app-metrics'!$I$2:$I$9999))</f>
        <v>#DIV/0!</v>
      </c>
      <c r="S5" s="21" t="e" cm="1">
        <f t="array" ref="S5">MEDIAN(IF(('ibbs-web-app-metrics'!$E$2:$E$9999=$A5)*('ibbs-web-app-metrics'!$F$2:$F$9999=$B5)*('ibbs-web-app-metrics'!$B$2:$B$9999="Remote")*('ibbs-web-app-metrics'!$C$2:$C$9999="Remote"), 'ibbs-web-app-metrics'!$I$2:$I$9999))</f>
        <v>#NUM!</v>
      </c>
      <c r="T5" s="21" t="e" cm="1">
        <f t="array" ref="T5">STDEV(IF(('ibbs-web-app-metrics'!$E$2:$E$9999=$A5)*('ibbs-web-app-metrics'!$F$2:$F$9999=$B5)*('ibbs-web-app-metrics'!$B$2:$B$9999="Remote")*('ibbs-web-app-metrics'!$C$2:$C$9999="Remote"), 'ibbs-web-app-metrics'!$I$2:$I$9999))</f>
        <v>#DIV/0!</v>
      </c>
      <c r="U5" s="40" t="e">
        <f t="shared" si="4"/>
        <v>#DIV/0!</v>
      </c>
      <c r="V5" s="3" t="e">
        <f t="shared" si="5"/>
        <v>#DIV/0!</v>
      </c>
      <c r="W5" s="3" t="e">
        <f t="shared" si="5"/>
        <v>#DIV/0!</v>
      </c>
      <c r="X5" s="3" t="e">
        <f t="shared" si="5"/>
        <v>#NUM!</v>
      </c>
      <c r="Y5" s="4" t="e">
        <f t="shared" si="5"/>
        <v>#DIV/0!</v>
      </c>
      <c r="Z5" s="34">
        <f t="shared" si="6"/>
        <v>0</v>
      </c>
      <c r="AA5" s="32">
        <f t="shared" si="7"/>
        <v>0</v>
      </c>
      <c r="AB5" s="32" t="e">
        <f t="shared" si="8"/>
        <v>#DIV/0!</v>
      </c>
      <c r="AC5" s="32" t="e">
        <f t="shared" si="9"/>
        <v>#NUM!</v>
      </c>
      <c r="AD5" s="35" t="e">
        <f t="shared" si="10"/>
        <v>#DIV/0!</v>
      </c>
      <c r="AE5" s="34" t="e">
        <f t="shared" si="0"/>
        <v>#DIV/0!</v>
      </c>
      <c r="AF5" s="32" t="e">
        <f t="shared" si="0"/>
        <v>#DIV/0!</v>
      </c>
      <c r="AG5" s="32" t="e">
        <f t="shared" si="0"/>
        <v>#DIV/0!</v>
      </c>
      <c r="AH5" s="32" t="e">
        <f t="shared" si="0"/>
        <v>#NUM!</v>
      </c>
      <c r="AI5" s="35" t="e">
        <f t="shared" si="0"/>
        <v>#DIV/0!</v>
      </c>
      <c r="AJ5" s="34">
        <f t="shared" si="1"/>
        <v>0</v>
      </c>
      <c r="AK5" s="32">
        <f t="shared" si="1"/>
        <v>0</v>
      </c>
      <c r="AL5" s="32" t="e">
        <f t="shared" si="1"/>
        <v>#DIV/0!</v>
      </c>
      <c r="AM5" s="32" t="e">
        <f t="shared" si="1"/>
        <v>#NUM!</v>
      </c>
      <c r="AN5" s="35" t="e">
        <f t="shared" si="1"/>
        <v>#DIV/0!</v>
      </c>
      <c r="AO5" s="34" t="e">
        <f t="shared" si="2"/>
        <v>#DIV/0!</v>
      </c>
      <c r="AP5" s="32" t="e">
        <f t="shared" si="2"/>
        <v>#DIV/0!</v>
      </c>
      <c r="AQ5" s="32" t="e">
        <f t="shared" si="2"/>
        <v>#DIV/0!</v>
      </c>
      <c r="AR5" s="32" t="e">
        <f t="shared" si="2"/>
        <v>#NUM!</v>
      </c>
      <c r="AS5" s="35" t="e">
        <f t="shared" si="2"/>
        <v>#DIV/0!</v>
      </c>
      <c r="AT5" s="34">
        <f t="shared" si="3"/>
        <v>0</v>
      </c>
      <c r="AU5" s="32">
        <f t="shared" si="3"/>
        <v>0</v>
      </c>
      <c r="AV5" s="32" t="e">
        <f t="shared" si="3"/>
        <v>#DIV/0!</v>
      </c>
      <c r="AW5" s="32" t="e">
        <f t="shared" si="3"/>
        <v>#NUM!</v>
      </c>
      <c r="AX5" s="35" t="e">
        <f t="shared" si="3"/>
        <v>#DIV/0!</v>
      </c>
    </row>
    <row r="6" spans="1:50" x14ac:dyDescent="0.25">
      <c r="A6" s="15" t="s">
        <v>26</v>
      </c>
      <c r="B6" s="29" t="s">
        <v>22</v>
      </c>
      <c r="C6" s="23" cm="1">
        <f t="array" ref="C6">COUNT(IF(('ibbs-web-app-metrics'!$E$2:$E$9999=$A6)*('ibbs-web-app-metrics'!$F$2:$F$9999=$B6)*('ibbs-web-app-metrics'!$B$2:$B$9999="Local")*('ibbs-web-app-metrics'!$C$2:$C$9999="Local"), 'ibbs-web-app-metrics'!$I$2:$I$9999))</f>
        <v>0</v>
      </c>
      <c r="D6" s="21" cm="1">
        <f t="array" ref="D6">MIN(IF(('ibbs-web-app-metrics'!$E$2:$E$9999=$A6)*('ibbs-web-app-metrics'!$F$2:$F$9999=$B6)*('ibbs-web-app-metrics'!$B$2:$B$9999="Local")*('ibbs-web-app-metrics'!$C$2:$C$9999="Local"), 'ibbs-web-app-metrics'!$I$2:$I$9999))</f>
        <v>0</v>
      </c>
      <c r="E6" s="21" cm="1">
        <f t="array" ref="E6">MAX(IF(('ibbs-web-app-metrics'!$E$2:$E$9999=$A6)*('ibbs-web-app-metrics'!$F$2:$F$9999=$B6)*('ibbs-web-app-metrics'!$B$2:$B$9999="Local")*('ibbs-web-app-metrics'!$C$2:$C$9999="Local"), 'ibbs-web-app-metrics'!$I$2:$I$9999))</f>
        <v>0</v>
      </c>
      <c r="F6" s="21" t="e" cm="1">
        <f t="array" ref="F6">AVERAGE(IF(('ibbs-web-app-metrics'!$E$2:$E$9999=$A6)*('ibbs-web-app-metrics'!$F$2:$F$9999=$B6)*('ibbs-web-app-metrics'!$B$2:$B$9999="Local")*('ibbs-web-app-metrics'!$C$2:$C$9999="Local"), 'ibbs-web-app-metrics'!$I$2:$I$9999))</f>
        <v>#DIV/0!</v>
      </c>
      <c r="G6" s="21" t="e" cm="1">
        <f t="array" ref="G6">MEDIAN(IF(('ibbs-web-app-metrics'!$E$2:$E$9999=$A6)*('ibbs-web-app-metrics'!$F$2:$F$9999=$B6)*('ibbs-web-app-metrics'!$B$2:$B$9999="Local")*('ibbs-web-app-metrics'!$C$2:$C$9999="Local"), 'ibbs-web-app-metrics'!$I$2:$I$9999))</f>
        <v>#NUM!</v>
      </c>
      <c r="H6" s="24" t="e" cm="1">
        <f t="array" ref="H6">STDEV(IF(('ibbs-web-app-metrics'!$E$2:$E$9999=$A6)*('ibbs-web-app-metrics'!$F$2:$F$9999=$B6)*('ibbs-web-app-metrics'!$B$2:$B$9999="Local")*('ibbs-web-app-metrics'!$C$2:$C$9999="Local"), 'ibbs-web-app-metrics'!$I$2:$I$9999))</f>
        <v>#DIV/0!</v>
      </c>
      <c r="I6" s="21" cm="1">
        <f t="array" ref="I6">COUNT(IF(('ibbs-web-app-metrics'!$E$2:$E$9999=$A6)*('ibbs-web-app-metrics'!$F$2:$F$9999=$B6)*('ibbs-web-app-metrics'!$B$2:$B$9999="Local")*('ibbs-web-app-metrics'!$C$2:$C$9999="Remote"), 'ibbs-web-app-metrics'!$I$2:$I$9999))</f>
        <v>0</v>
      </c>
      <c r="J6" s="21" cm="1">
        <f t="array" ref="J6">MIN(IF(('ibbs-web-app-metrics'!$E$2:$E$9999=$A6)*('ibbs-web-app-metrics'!$F$2:$F$9999=$B6)*('ibbs-web-app-metrics'!$B$2:$B$9999="Local")*('ibbs-web-app-metrics'!$C$2:$C$9999="Remote"), 'ibbs-web-app-metrics'!$I$2:$I$9999))</f>
        <v>0</v>
      </c>
      <c r="K6" s="21" cm="1">
        <f t="array" ref="K6">MAX(IF(('ibbs-web-app-metrics'!$E$2:$E$9999=$A6)*('ibbs-web-app-metrics'!$F$2:$F$9999=$B6)*('ibbs-web-app-metrics'!$B$2:$B$9999="Local")*('ibbs-web-app-metrics'!$C$2:$C$9999="Remote"), 'ibbs-web-app-metrics'!$I$2:$I$9999))</f>
        <v>0</v>
      </c>
      <c r="L6" s="21" t="e" cm="1">
        <f t="array" ref="L6">AVERAGE(IF(('ibbs-web-app-metrics'!$E$2:$E$9999=$A6)*('ibbs-web-app-metrics'!$F$2:$F$9999=$B6)*('ibbs-web-app-metrics'!$B$2:$B$9999="Local")*('ibbs-web-app-metrics'!$C$2:$C$9999="Remote"), 'ibbs-web-app-metrics'!$I$2:$I$9999))</f>
        <v>#DIV/0!</v>
      </c>
      <c r="M6" s="21" t="e" cm="1">
        <f t="array" ref="M6">MEDIAN(IF(('ibbs-web-app-metrics'!$E$2:$E$9999=$A6)*('ibbs-web-app-metrics'!$F$2:$F$9999=$B6)*('ibbs-web-app-metrics'!$B$2:$B$9999="Local")*('ibbs-web-app-metrics'!$C$2:$C$9999="Remote"), 'ibbs-web-app-metrics'!$I$2:$I$9999))</f>
        <v>#NUM!</v>
      </c>
      <c r="N6" s="24" t="e" cm="1">
        <f t="array" ref="N6">STDEV(IF(('ibbs-web-app-metrics'!$E$2:$E$9999=$A6)*('ibbs-web-app-metrics'!$F$2:$F$9999=$B6)*('ibbs-web-app-metrics'!$B$2:$B$9999="Local")*('ibbs-web-app-metrics'!$C$2:$C$9999="Remote"), 'ibbs-web-app-metrics'!$I$2:$I$9999))</f>
        <v>#DIV/0!</v>
      </c>
      <c r="O6" s="21" cm="1">
        <f t="array" ref="O6">COUNT(IF(('ibbs-web-app-metrics'!$E$2:$E$9999=$A6)*('ibbs-web-app-metrics'!$F$2:$F$9999=$B6)*('ibbs-web-app-metrics'!$B$2:$B$9999="Remote")*('ibbs-web-app-metrics'!$C$2:$C$9999="Remote"), 'ibbs-web-app-metrics'!$I$2:$I$9999))</f>
        <v>0</v>
      </c>
      <c r="P6" s="21" cm="1">
        <f t="array" ref="P6">MIN(IF(('ibbs-web-app-metrics'!$E$2:$E$9999=$A6)*('ibbs-web-app-metrics'!$F$2:$F$9999=$B6)*('ibbs-web-app-metrics'!$B$2:$B$9999="Remote")*('ibbs-web-app-metrics'!$C$2:$C$9999="Remote"), 'ibbs-web-app-metrics'!$I$2:$I$9999))</f>
        <v>0</v>
      </c>
      <c r="Q6" s="21" cm="1">
        <f t="array" ref="Q6">MAX(IF(('ibbs-web-app-metrics'!$E$2:$E$9999=$A6)*('ibbs-web-app-metrics'!$F$2:$F$9999=$B6)*('ibbs-web-app-metrics'!$B$2:$B$9999="Remote")*('ibbs-web-app-metrics'!$C$2:$C$9999="Remote"), 'ibbs-web-app-metrics'!$I$2:$I$9999))</f>
        <v>0</v>
      </c>
      <c r="R6" s="21" t="e" cm="1">
        <f t="array" ref="R6">AVERAGE(IF(('ibbs-web-app-metrics'!$E$2:$E$9999=$A6)*('ibbs-web-app-metrics'!$F$2:$F$9999=$B6)*('ibbs-web-app-metrics'!$B$2:$B$9999="Remote")*('ibbs-web-app-metrics'!$C$2:$C$9999="Remote"), 'ibbs-web-app-metrics'!$I$2:$I$9999))</f>
        <v>#DIV/0!</v>
      </c>
      <c r="S6" s="21" t="e" cm="1">
        <f t="array" ref="S6">MEDIAN(IF(('ibbs-web-app-metrics'!$E$2:$E$9999=$A6)*('ibbs-web-app-metrics'!$F$2:$F$9999=$B6)*('ibbs-web-app-metrics'!$B$2:$B$9999="Remote")*('ibbs-web-app-metrics'!$C$2:$C$9999="Remote"), 'ibbs-web-app-metrics'!$I$2:$I$9999))</f>
        <v>#NUM!</v>
      </c>
      <c r="T6" s="21" t="e" cm="1">
        <f t="array" ref="T6">STDEV(IF(('ibbs-web-app-metrics'!$E$2:$E$9999=$A6)*('ibbs-web-app-metrics'!$F$2:$F$9999=$B6)*('ibbs-web-app-metrics'!$B$2:$B$9999="Remote")*('ibbs-web-app-metrics'!$C$2:$C$9999="Remote"), 'ibbs-web-app-metrics'!$I$2:$I$9999))</f>
        <v>#DIV/0!</v>
      </c>
      <c r="U6" s="40" t="e">
        <f t="shared" si="4"/>
        <v>#DIV/0!</v>
      </c>
      <c r="V6" s="3" t="e">
        <f t="shared" si="5"/>
        <v>#DIV/0!</v>
      </c>
      <c r="W6" s="3" t="e">
        <f t="shared" si="5"/>
        <v>#DIV/0!</v>
      </c>
      <c r="X6" s="3" t="e">
        <f t="shared" si="5"/>
        <v>#NUM!</v>
      </c>
      <c r="Y6" s="4" t="e">
        <f t="shared" si="5"/>
        <v>#DIV/0!</v>
      </c>
      <c r="Z6" s="34">
        <f t="shared" si="6"/>
        <v>0</v>
      </c>
      <c r="AA6" s="32">
        <f t="shared" si="7"/>
        <v>0</v>
      </c>
      <c r="AB6" s="32" t="e">
        <f t="shared" si="8"/>
        <v>#DIV/0!</v>
      </c>
      <c r="AC6" s="32" t="e">
        <f t="shared" si="9"/>
        <v>#NUM!</v>
      </c>
      <c r="AD6" s="35" t="e">
        <f t="shared" si="10"/>
        <v>#DIV/0!</v>
      </c>
      <c r="AE6" s="34" t="e">
        <f t="shared" si="0"/>
        <v>#DIV/0!</v>
      </c>
      <c r="AF6" s="32" t="e">
        <f t="shared" si="0"/>
        <v>#DIV/0!</v>
      </c>
      <c r="AG6" s="32" t="e">
        <f t="shared" si="0"/>
        <v>#DIV/0!</v>
      </c>
      <c r="AH6" s="32" t="e">
        <f t="shared" si="0"/>
        <v>#NUM!</v>
      </c>
      <c r="AI6" s="35" t="e">
        <f t="shared" si="0"/>
        <v>#DIV/0!</v>
      </c>
      <c r="AJ6" s="34">
        <f t="shared" si="1"/>
        <v>0</v>
      </c>
      <c r="AK6" s="32">
        <f t="shared" si="1"/>
        <v>0</v>
      </c>
      <c r="AL6" s="32" t="e">
        <f t="shared" si="1"/>
        <v>#DIV/0!</v>
      </c>
      <c r="AM6" s="32" t="e">
        <f t="shared" si="1"/>
        <v>#NUM!</v>
      </c>
      <c r="AN6" s="35" t="e">
        <f t="shared" si="1"/>
        <v>#DIV/0!</v>
      </c>
      <c r="AO6" s="34" t="e">
        <f t="shared" si="2"/>
        <v>#DIV/0!</v>
      </c>
      <c r="AP6" s="32" t="e">
        <f t="shared" si="2"/>
        <v>#DIV/0!</v>
      </c>
      <c r="AQ6" s="32" t="e">
        <f t="shared" si="2"/>
        <v>#DIV/0!</v>
      </c>
      <c r="AR6" s="32" t="e">
        <f t="shared" si="2"/>
        <v>#NUM!</v>
      </c>
      <c r="AS6" s="35" t="e">
        <f t="shared" si="2"/>
        <v>#DIV/0!</v>
      </c>
      <c r="AT6" s="34">
        <f t="shared" si="3"/>
        <v>0</v>
      </c>
      <c r="AU6" s="32">
        <f t="shared" si="3"/>
        <v>0</v>
      </c>
      <c r="AV6" s="32" t="e">
        <f t="shared" si="3"/>
        <v>#DIV/0!</v>
      </c>
      <c r="AW6" s="32" t="e">
        <f t="shared" si="3"/>
        <v>#NUM!</v>
      </c>
      <c r="AX6" s="35" t="e">
        <f t="shared" si="3"/>
        <v>#DIV/0!</v>
      </c>
    </row>
    <row r="7" spans="1:50" x14ac:dyDescent="0.25">
      <c r="A7" s="15" t="s">
        <v>27</v>
      </c>
      <c r="B7" s="29" t="s">
        <v>22</v>
      </c>
      <c r="C7" s="23" cm="1">
        <f t="array" ref="C7">COUNT(IF(('ibbs-web-app-metrics'!$E$2:$E$9999=$A7)*('ibbs-web-app-metrics'!$F$2:$F$9999=$B7)*('ibbs-web-app-metrics'!$B$2:$B$9999="Local")*('ibbs-web-app-metrics'!$C$2:$C$9999="Local"), 'ibbs-web-app-metrics'!$I$2:$I$9999))</f>
        <v>0</v>
      </c>
      <c r="D7" s="21" cm="1">
        <f t="array" ref="D7">MIN(IF(('ibbs-web-app-metrics'!$E$2:$E$9999=$A7)*('ibbs-web-app-metrics'!$F$2:$F$9999=$B7)*('ibbs-web-app-metrics'!$B$2:$B$9999="Local")*('ibbs-web-app-metrics'!$C$2:$C$9999="Local"), 'ibbs-web-app-metrics'!$I$2:$I$9999))</f>
        <v>0</v>
      </c>
      <c r="E7" s="21" cm="1">
        <f t="array" ref="E7">MAX(IF(('ibbs-web-app-metrics'!$E$2:$E$9999=$A7)*('ibbs-web-app-metrics'!$F$2:$F$9999=$B7)*('ibbs-web-app-metrics'!$B$2:$B$9999="Local")*('ibbs-web-app-metrics'!$C$2:$C$9999="Local"), 'ibbs-web-app-metrics'!$I$2:$I$9999))</f>
        <v>0</v>
      </c>
      <c r="F7" s="21" t="e" cm="1">
        <f t="array" ref="F7">AVERAGE(IF(('ibbs-web-app-metrics'!$E$2:$E$9999=$A7)*('ibbs-web-app-metrics'!$F$2:$F$9999=$B7)*('ibbs-web-app-metrics'!$B$2:$B$9999="Local")*('ibbs-web-app-metrics'!$C$2:$C$9999="Local"), 'ibbs-web-app-metrics'!$I$2:$I$9999))</f>
        <v>#DIV/0!</v>
      </c>
      <c r="G7" s="21" t="e" cm="1">
        <f t="array" ref="G7">MEDIAN(IF(('ibbs-web-app-metrics'!$E$2:$E$9999=$A7)*('ibbs-web-app-metrics'!$F$2:$F$9999=$B7)*('ibbs-web-app-metrics'!$B$2:$B$9999="Local")*('ibbs-web-app-metrics'!$C$2:$C$9999="Local"), 'ibbs-web-app-metrics'!$I$2:$I$9999))</f>
        <v>#NUM!</v>
      </c>
      <c r="H7" s="24" t="e" cm="1">
        <f t="array" ref="H7">STDEV(IF(('ibbs-web-app-metrics'!$E$2:$E$9999=$A7)*('ibbs-web-app-metrics'!$F$2:$F$9999=$B7)*('ibbs-web-app-metrics'!$B$2:$B$9999="Local")*('ibbs-web-app-metrics'!$C$2:$C$9999="Local"), 'ibbs-web-app-metrics'!$I$2:$I$9999))</f>
        <v>#DIV/0!</v>
      </c>
      <c r="I7" s="21" cm="1">
        <f t="array" ref="I7">COUNT(IF(('ibbs-web-app-metrics'!$E$2:$E$9999=$A7)*('ibbs-web-app-metrics'!$F$2:$F$9999=$B7)*('ibbs-web-app-metrics'!$B$2:$B$9999="Local")*('ibbs-web-app-metrics'!$C$2:$C$9999="Remote"), 'ibbs-web-app-metrics'!$I$2:$I$9999))</f>
        <v>0</v>
      </c>
      <c r="J7" s="21" cm="1">
        <f t="array" ref="J7">MIN(IF(('ibbs-web-app-metrics'!$E$2:$E$9999=$A7)*('ibbs-web-app-metrics'!$F$2:$F$9999=$B7)*('ibbs-web-app-metrics'!$B$2:$B$9999="Local")*('ibbs-web-app-metrics'!$C$2:$C$9999="Remote"), 'ibbs-web-app-metrics'!$I$2:$I$9999))</f>
        <v>0</v>
      </c>
      <c r="K7" s="21" cm="1">
        <f t="array" ref="K7">MAX(IF(('ibbs-web-app-metrics'!$E$2:$E$9999=$A7)*('ibbs-web-app-metrics'!$F$2:$F$9999=$B7)*('ibbs-web-app-metrics'!$B$2:$B$9999="Local")*('ibbs-web-app-metrics'!$C$2:$C$9999="Remote"), 'ibbs-web-app-metrics'!$I$2:$I$9999))</f>
        <v>0</v>
      </c>
      <c r="L7" s="21" t="e" cm="1">
        <f t="array" ref="L7">AVERAGE(IF(('ibbs-web-app-metrics'!$E$2:$E$9999=$A7)*('ibbs-web-app-metrics'!$F$2:$F$9999=$B7)*('ibbs-web-app-metrics'!$B$2:$B$9999="Local")*('ibbs-web-app-metrics'!$C$2:$C$9999="Remote"), 'ibbs-web-app-metrics'!$I$2:$I$9999))</f>
        <v>#DIV/0!</v>
      </c>
      <c r="M7" s="21" t="e" cm="1">
        <f t="array" ref="M7">MEDIAN(IF(('ibbs-web-app-metrics'!$E$2:$E$9999=$A7)*('ibbs-web-app-metrics'!$F$2:$F$9999=$B7)*('ibbs-web-app-metrics'!$B$2:$B$9999="Local")*('ibbs-web-app-metrics'!$C$2:$C$9999="Remote"), 'ibbs-web-app-metrics'!$I$2:$I$9999))</f>
        <v>#NUM!</v>
      </c>
      <c r="N7" s="24" t="e" cm="1">
        <f t="array" ref="N7">STDEV(IF(('ibbs-web-app-metrics'!$E$2:$E$9999=$A7)*('ibbs-web-app-metrics'!$F$2:$F$9999=$B7)*('ibbs-web-app-metrics'!$B$2:$B$9999="Local")*('ibbs-web-app-metrics'!$C$2:$C$9999="Remote"), 'ibbs-web-app-metrics'!$I$2:$I$9999))</f>
        <v>#DIV/0!</v>
      </c>
      <c r="O7" s="21" cm="1">
        <f t="array" ref="O7">COUNT(IF(('ibbs-web-app-metrics'!$E$2:$E$9999=$A7)*('ibbs-web-app-metrics'!$F$2:$F$9999=$B7)*('ibbs-web-app-metrics'!$B$2:$B$9999="Remote")*('ibbs-web-app-metrics'!$C$2:$C$9999="Remote"), 'ibbs-web-app-metrics'!$I$2:$I$9999))</f>
        <v>0</v>
      </c>
      <c r="P7" s="21" cm="1">
        <f t="array" ref="P7">MIN(IF(('ibbs-web-app-metrics'!$E$2:$E$9999=$A7)*('ibbs-web-app-metrics'!$F$2:$F$9999=$B7)*('ibbs-web-app-metrics'!$B$2:$B$9999="Remote")*('ibbs-web-app-metrics'!$C$2:$C$9999="Remote"), 'ibbs-web-app-metrics'!$I$2:$I$9999))</f>
        <v>0</v>
      </c>
      <c r="Q7" s="21" cm="1">
        <f t="array" ref="Q7">MAX(IF(('ibbs-web-app-metrics'!$E$2:$E$9999=$A7)*('ibbs-web-app-metrics'!$F$2:$F$9999=$B7)*('ibbs-web-app-metrics'!$B$2:$B$9999="Remote")*('ibbs-web-app-metrics'!$C$2:$C$9999="Remote"), 'ibbs-web-app-metrics'!$I$2:$I$9999))</f>
        <v>0</v>
      </c>
      <c r="R7" s="21" t="e" cm="1">
        <f t="array" ref="R7">AVERAGE(IF(('ibbs-web-app-metrics'!$E$2:$E$9999=$A7)*('ibbs-web-app-metrics'!$F$2:$F$9999=$B7)*('ibbs-web-app-metrics'!$B$2:$B$9999="Remote")*('ibbs-web-app-metrics'!$C$2:$C$9999="Remote"), 'ibbs-web-app-metrics'!$I$2:$I$9999))</f>
        <v>#DIV/0!</v>
      </c>
      <c r="S7" s="21" t="e" cm="1">
        <f t="array" ref="S7">MEDIAN(IF(('ibbs-web-app-metrics'!$E$2:$E$9999=$A7)*('ibbs-web-app-metrics'!$F$2:$F$9999=$B7)*('ibbs-web-app-metrics'!$B$2:$B$9999="Remote")*('ibbs-web-app-metrics'!$C$2:$C$9999="Remote"), 'ibbs-web-app-metrics'!$I$2:$I$9999))</f>
        <v>#NUM!</v>
      </c>
      <c r="T7" s="21" t="e" cm="1">
        <f t="array" ref="T7">STDEV(IF(('ibbs-web-app-metrics'!$E$2:$E$9999=$A7)*('ibbs-web-app-metrics'!$F$2:$F$9999=$B7)*('ibbs-web-app-metrics'!$B$2:$B$9999="Remote")*('ibbs-web-app-metrics'!$C$2:$C$9999="Remote"), 'ibbs-web-app-metrics'!$I$2:$I$9999))</f>
        <v>#DIV/0!</v>
      </c>
      <c r="U7" s="40" t="e">
        <f t="shared" si="4"/>
        <v>#DIV/0!</v>
      </c>
      <c r="V7" s="3" t="e">
        <f t="shared" si="5"/>
        <v>#DIV/0!</v>
      </c>
      <c r="W7" s="3" t="e">
        <f t="shared" si="5"/>
        <v>#DIV/0!</v>
      </c>
      <c r="X7" s="3" t="e">
        <f t="shared" si="5"/>
        <v>#NUM!</v>
      </c>
      <c r="Y7" s="4" t="e">
        <f t="shared" si="5"/>
        <v>#DIV/0!</v>
      </c>
      <c r="Z7" s="34">
        <f t="shared" si="6"/>
        <v>0</v>
      </c>
      <c r="AA7" s="32">
        <f t="shared" si="7"/>
        <v>0</v>
      </c>
      <c r="AB7" s="32" t="e">
        <f t="shared" si="8"/>
        <v>#DIV/0!</v>
      </c>
      <c r="AC7" s="32" t="e">
        <f t="shared" si="9"/>
        <v>#NUM!</v>
      </c>
      <c r="AD7" s="35" t="e">
        <f t="shared" si="10"/>
        <v>#DIV/0!</v>
      </c>
      <c r="AE7" s="34" t="e">
        <f t="shared" si="0"/>
        <v>#DIV/0!</v>
      </c>
      <c r="AF7" s="32" t="e">
        <f t="shared" si="0"/>
        <v>#DIV/0!</v>
      </c>
      <c r="AG7" s="32" t="e">
        <f t="shared" si="0"/>
        <v>#DIV/0!</v>
      </c>
      <c r="AH7" s="32" t="e">
        <f t="shared" si="0"/>
        <v>#NUM!</v>
      </c>
      <c r="AI7" s="35" t="e">
        <f t="shared" si="0"/>
        <v>#DIV/0!</v>
      </c>
      <c r="AJ7" s="34">
        <f t="shared" si="1"/>
        <v>0</v>
      </c>
      <c r="AK7" s="32">
        <f t="shared" si="1"/>
        <v>0</v>
      </c>
      <c r="AL7" s="32" t="e">
        <f t="shared" si="1"/>
        <v>#DIV/0!</v>
      </c>
      <c r="AM7" s="32" t="e">
        <f t="shared" si="1"/>
        <v>#NUM!</v>
      </c>
      <c r="AN7" s="35" t="e">
        <f t="shared" si="1"/>
        <v>#DIV/0!</v>
      </c>
      <c r="AO7" s="34" t="e">
        <f t="shared" si="2"/>
        <v>#DIV/0!</v>
      </c>
      <c r="AP7" s="32" t="e">
        <f t="shared" si="2"/>
        <v>#DIV/0!</v>
      </c>
      <c r="AQ7" s="32" t="e">
        <f t="shared" si="2"/>
        <v>#DIV/0!</v>
      </c>
      <c r="AR7" s="32" t="e">
        <f t="shared" si="2"/>
        <v>#NUM!</v>
      </c>
      <c r="AS7" s="35" t="e">
        <f t="shared" si="2"/>
        <v>#DIV/0!</v>
      </c>
      <c r="AT7" s="34">
        <f t="shared" si="3"/>
        <v>0</v>
      </c>
      <c r="AU7" s="32">
        <f t="shared" si="3"/>
        <v>0</v>
      </c>
      <c r="AV7" s="32" t="e">
        <f t="shared" si="3"/>
        <v>#DIV/0!</v>
      </c>
      <c r="AW7" s="32" t="e">
        <f t="shared" si="3"/>
        <v>#NUM!</v>
      </c>
      <c r="AX7" s="35" t="e">
        <f t="shared" si="3"/>
        <v>#DIV/0!</v>
      </c>
    </row>
    <row r="8" spans="1:50" x14ac:dyDescent="0.25">
      <c r="A8" s="15" t="s">
        <v>27</v>
      </c>
      <c r="B8" s="30" t="s">
        <v>28</v>
      </c>
      <c r="C8" s="25" cm="1">
        <f t="array" ref="C8">COUNT(IF(('ibbs-web-app-metrics'!$E$2:$E$9999=$A8)*('ibbs-web-app-metrics'!$F$2:$F$9999=$B8)*('ibbs-web-app-metrics'!$B$2:$B$9999="Local")*('ibbs-web-app-metrics'!$C$2:$C$9999="Local"), 'ibbs-web-app-metrics'!$I$2:$I$9999))</f>
        <v>0</v>
      </c>
      <c r="D8" s="26" cm="1">
        <f t="array" ref="D8">MIN(IF(('ibbs-web-app-metrics'!$E$2:$E$9999=$A8)*('ibbs-web-app-metrics'!$F$2:$F$9999=$B8)*('ibbs-web-app-metrics'!$B$2:$B$9999="Local")*('ibbs-web-app-metrics'!$C$2:$C$9999="Local"), 'ibbs-web-app-metrics'!$I$2:$I$9999))</f>
        <v>0</v>
      </c>
      <c r="E8" s="26" cm="1">
        <f t="array" ref="E8">MAX(IF(('ibbs-web-app-metrics'!$E$2:$E$9999=$A8)*('ibbs-web-app-metrics'!$F$2:$F$9999=$B8)*('ibbs-web-app-metrics'!$B$2:$B$9999="Local")*('ibbs-web-app-metrics'!$C$2:$C$9999="Local"), 'ibbs-web-app-metrics'!$I$2:$I$9999))</f>
        <v>0</v>
      </c>
      <c r="F8" s="26" t="e" cm="1">
        <f t="array" ref="F8">AVERAGE(IF(('ibbs-web-app-metrics'!$E$2:$E$9999=$A8)*('ibbs-web-app-metrics'!$F$2:$F$9999=$B8)*('ibbs-web-app-metrics'!$B$2:$B$9999="Local")*('ibbs-web-app-metrics'!$C$2:$C$9999="Local"), 'ibbs-web-app-metrics'!$I$2:$I$9999))</f>
        <v>#DIV/0!</v>
      </c>
      <c r="G8" s="26" t="e" cm="1">
        <f t="array" ref="G8">MEDIAN(IF(('ibbs-web-app-metrics'!$E$2:$E$9999=$A8)*('ibbs-web-app-metrics'!$F$2:$F$9999=$B8)*('ibbs-web-app-metrics'!$B$2:$B$9999="Local")*('ibbs-web-app-metrics'!$C$2:$C$9999="Local"), 'ibbs-web-app-metrics'!$I$2:$I$9999))</f>
        <v>#NUM!</v>
      </c>
      <c r="H8" s="27" t="e" cm="1">
        <f t="array" ref="H8">STDEV(IF(('ibbs-web-app-metrics'!$E$2:$E$9999=$A8)*('ibbs-web-app-metrics'!$F$2:$F$9999=$B8)*('ibbs-web-app-metrics'!$B$2:$B$9999="Local")*('ibbs-web-app-metrics'!$C$2:$C$9999="Local"), 'ibbs-web-app-metrics'!$I$2:$I$9999))</f>
        <v>#DIV/0!</v>
      </c>
      <c r="I8" s="26" cm="1">
        <f t="array" ref="I8">COUNT(IF(('ibbs-web-app-metrics'!$E$2:$E$9999=$A8)*('ibbs-web-app-metrics'!$F$2:$F$9999=$B8)*('ibbs-web-app-metrics'!$B$2:$B$9999="Local")*('ibbs-web-app-metrics'!$C$2:$C$9999="Remote"), 'ibbs-web-app-metrics'!$I$2:$I$9999))</f>
        <v>0</v>
      </c>
      <c r="J8" s="26" cm="1">
        <f t="array" ref="J8">MIN(IF(('ibbs-web-app-metrics'!$E$2:$E$9999=$A8)*('ibbs-web-app-metrics'!$F$2:$F$9999=$B8)*('ibbs-web-app-metrics'!$B$2:$B$9999="Local")*('ibbs-web-app-metrics'!$C$2:$C$9999="Remote"), 'ibbs-web-app-metrics'!$I$2:$I$9999))</f>
        <v>0</v>
      </c>
      <c r="K8" s="26" cm="1">
        <f t="array" ref="K8">MAX(IF(('ibbs-web-app-metrics'!$E$2:$E$9999=$A8)*('ibbs-web-app-metrics'!$F$2:$F$9999=$B8)*('ibbs-web-app-metrics'!$B$2:$B$9999="Local")*('ibbs-web-app-metrics'!$C$2:$C$9999="Remote"), 'ibbs-web-app-metrics'!$I$2:$I$9999))</f>
        <v>0</v>
      </c>
      <c r="L8" s="26" t="e" cm="1">
        <f t="array" ref="L8">AVERAGE(IF(('ibbs-web-app-metrics'!$E$2:$E$9999=$A8)*('ibbs-web-app-metrics'!$F$2:$F$9999=$B8)*('ibbs-web-app-metrics'!$B$2:$B$9999="Local")*('ibbs-web-app-metrics'!$C$2:$C$9999="Remote"), 'ibbs-web-app-metrics'!$I$2:$I$9999))</f>
        <v>#DIV/0!</v>
      </c>
      <c r="M8" s="26" t="e" cm="1">
        <f t="array" ref="M8">MEDIAN(IF(('ibbs-web-app-metrics'!$E$2:$E$9999=$A8)*('ibbs-web-app-metrics'!$F$2:$F$9999=$B8)*('ibbs-web-app-metrics'!$B$2:$B$9999="Local")*('ibbs-web-app-metrics'!$C$2:$C$9999="Remote"), 'ibbs-web-app-metrics'!$I$2:$I$9999))</f>
        <v>#NUM!</v>
      </c>
      <c r="N8" s="27" t="e" cm="1">
        <f t="array" ref="N8">STDEV(IF(('ibbs-web-app-metrics'!$E$2:$E$9999=$A8)*('ibbs-web-app-metrics'!$F$2:$F$9999=$B8)*('ibbs-web-app-metrics'!$B$2:$B$9999="Local")*('ibbs-web-app-metrics'!$C$2:$C$9999="Remote"), 'ibbs-web-app-metrics'!$I$2:$I$9999))</f>
        <v>#DIV/0!</v>
      </c>
      <c r="O8" s="26" cm="1">
        <f t="array" ref="O8">COUNT(IF(('ibbs-web-app-metrics'!$E$2:$E$9999=$A8)*('ibbs-web-app-metrics'!$F$2:$F$9999=$B8)*('ibbs-web-app-metrics'!$B$2:$B$9999="Remote")*('ibbs-web-app-metrics'!$C$2:$C$9999="Remote"), 'ibbs-web-app-metrics'!$I$2:$I$9999))</f>
        <v>0</v>
      </c>
      <c r="P8" s="26" cm="1">
        <f t="array" ref="P8">MIN(IF(('ibbs-web-app-metrics'!$E$2:$E$9999=$A8)*('ibbs-web-app-metrics'!$F$2:$F$9999=$B8)*('ibbs-web-app-metrics'!$B$2:$B$9999="Remote")*('ibbs-web-app-metrics'!$C$2:$C$9999="Remote"), 'ibbs-web-app-metrics'!$I$2:$I$9999))</f>
        <v>0</v>
      </c>
      <c r="Q8" s="26" cm="1">
        <f t="array" ref="Q8">MAX(IF(('ibbs-web-app-metrics'!$E$2:$E$9999=$A8)*('ibbs-web-app-metrics'!$F$2:$F$9999=$B8)*('ibbs-web-app-metrics'!$B$2:$B$9999="Remote")*('ibbs-web-app-metrics'!$C$2:$C$9999="Remote"), 'ibbs-web-app-metrics'!$I$2:$I$9999))</f>
        <v>0</v>
      </c>
      <c r="R8" s="26" t="e" cm="1">
        <f t="array" ref="R8">AVERAGE(IF(('ibbs-web-app-metrics'!$E$2:$E$9999=$A8)*('ibbs-web-app-metrics'!$F$2:$F$9999=$B8)*('ibbs-web-app-metrics'!$B$2:$B$9999="Remote")*('ibbs-web-app-metrics'!$C$2:$C$9999="Remote"), 'ibbs-web-app-metrics'!$I$2:$I$9999))</f>
        <v>#DIV/0!</v>
      </c>
      <c r="S8" s="26" t="e" cm="1">
        <f t="array" ref="S8">MEDIAN(IF(('ibbs-web-app-metrics'!$E$2:$E$9999=$A8)*('ibbs-web-app-metrics'!$F$2:$F$9999=$B8)*('ibbs-web-app-metrics'!$B$2:$B$9999="Remote")*('ibbs-web-app-metrics'!$C$2:$C$9999="Remote"), 'ibbs-web-app-metrics'!$I$2:$I$9999))</f>
        <v>#NUM!</v>
      </c>
      <c r="T8" s="26" t="e" cm="1">
        <f t="array" ref="T8">STDEV(IF(('ibbs-web-app-metrics'!$E$2:$E$9999=$A8)*('ibbs-web-app-metrics'!$F$2:$F$9999=$B8)*('ibbs-web-app-metrics'!$B$2:$B$9999="Remote")*('ibbs-web-app-metrics'!$C$2:$C$9999="Remote"), 'ibbs-web-app-metrics'!$I$2:$I$9999))</f>
        <v>#DIV/0!</v>
      </c>
      <c r="U8" s="41" t="e">
        <f t="shared" ref="U8" si="11">J8/D8</f>
        <v>#DIV/0!</v>
      </c>
      <c r="V8" s="5" t="e">
        <f t="shared" ref="V8" si="12">K8/E8</f>
        <v>#DIV/0!</v>
      </c>
      <c r="W8" s="5" t="e">
        <f t="shared" ref="W8" si="13">L8/F8</f>
        <v>#DIV/0!</v>
      </c>
      <c r="X8" s="5" t="e">
        <f t="shared" ref="X8" si="14">M8/G8</f>
        <v>#NUM!</v>
      </c>
      <c r="Y8" s="6" t="e">
        <f t="shared" ref="Y8" si="15">N8/H8</f>
        <v>#DIV/0!</v>
      </c>
      <c r="Z8" s="36">
        <f t="shared" si="6"/>
        <v>0</v>
      </c>
      <c r="AA8" s="37">
        <f t="shared" si="7"/>
        <v>0</v>
      </c>
      <c r="AB8" s="37" t="e">
        <f t="shared" si="8"/>
        <v>#DIV/0!</v>
      </c>
      <c r="AC8" s="37" t="e">
        <f t="shared" si="9"/>
        <v>#NUM!</v>
      </c>
      <c r="AD8" s="38" t="e">
        <f t="shared" si="10"/>
        <v>#DIV/0!</v>
      </c>
      <c r="AE8" s="36" t="e">
        <f t="shared" si="0"/>
        <v>#DIV/0!</v>
      </c>
      <c r="AF8" s="37" t="e">
        <f t="shared" si="0"/>
        <v>#DIV/0!</v>
      </c>
      <c r="AG8" s="37" t="e">
        <f t="shared" si="0"/>
        <v>#DIV/0!</v>
      </c>
      <c r="AH8" s="37" t="e">
        <f t="shared" si="0"/>
        <v>#NUM!</v>
      </c>
      <c r="AI8" s="38" t="e">
        <f t="shared" si="0"/>
        <v>#DIV/0!</v>
      </c>
      <c r="AJ8" s="36">
        <f t="shared" si="1"/>
        <v>0</v>
      </c>
      <c r="AK8" s="37">
        <f t="shared" si="1"/>
        <v>0</v>
      </c>
      <c r="AL8" s="37" t="e">
        <f t="shared" si="1"/>
        <v>#DIV/0!</v>
      </c>
      <c r="AM8" s="37" t="e">
        <f t="shared" si="1"/>
        <v>#NUM!</v>
      </c>
      <c r="AN8" s="38" t="e">
        <f t="shared" si="1"/>
        <v>#DIV/0!</v>
      </c>
      <c r="AO8" s="36" t="e">
        <f t="shared" si="2"/>
        <v>#DIV/0!</v>
      </c>
      <c r="AP8" s="37" t="e">
        <f t="shared" si="2"/>
        <v>#DIV/0!</v>
      </c>
      <c r="AQ8" s="37" t="e">
        <f t="shared" si="2"/>
        <v>#DIV/0!</v>
      </c>
      <c r="AR8" s="37" t="e">
        <f t="shared" si="2"/>
        <v>#NUM!</v>
      </c>
      <c r="AS8" s="38" t="e">
        <f t="shared" si="2"/>
        <v>#DIV/0!</v>
      </c>
      <c r="AT8" s="36">
        <f t="shared" si="3"/>
        <v>0</v>
      </c>
      <c r="AU8" s="37">
        <f t="shared" si="3"/>
        <v>0</v>
      </c>
      <c r="AV8" s="37" t="e">
        <f t="shared" si="3"/>
        <v>#DIV/0!</v>
      </c>
      <c r="AW8" s="37" t="e">
        <f t="shared" si="3"/>
        <v>#NUM!</v>
      </c>
      <c r="AX8" s="38" t="e">
        <f t="shared" si="3"/>
        <v>#DIV/0!</v>
      </c>
    </row>
  </sheetData>
  <mergeCells count="9">
    <mergeCell ref="AO1:AS1"/>
    <mergeCell ref="AT1:AX1"/>
    <mergeCell ref="U1:Y1"/>
    <mergeCell ref="Z1:AD1"/>
    <mergeCell ref="C1:H1"/>
    <mergeCell ref="I1:N1"/>
    <mergeCell ref="O1:T1"/>
    <mergeCell ref="AE1:AI1"/>
    <mergeCell ref="AJ1:AN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ibbs-web-app-metrics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2024-08-12T22:46:56Z</dcterms:modified>
</cp:coreProperties>
</file>