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wby doobie doo\Downloads\"/>
    </mc:Choice>
  </mc:AlternateContent>
  <xr:revisionPtr revIDLastSave="0" documentId="13_ncr:1_{12CB365D-7F6D-48DD-BDE4-E8A9D3586F5F}" xr6:coauthVersionLast="47" xr6:coauthVersionMax="47" xr10:uidLastSave="{00000000-0000-0000-0000-000000000000}"/>
  <bookViews>
    <workbookView xWindow="-120" yWindow="-120" windowWidth="29040" windowHeight="15720" xr2:uid="{3CFC61F1-512C-4EE0-B8F8-E31B6CDAF2DB}"/>
  </bookViews>
  <sheets>
    <sheet name="EV Registration Counts in 2022" sheetId="3" r:id="rId1"/>
    <sheet name="Condensed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3" l="1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C55" i="3"/>
</calcChain>
</file>

<file path=xl/sharedStrings.xml><?xml version="1.0" encoding="utf-8"?>
<sst xmlns="http://schemas.openxmlformats.org/spreadsheetml/2006/main" count="163" uniqueCount="109">
  <si>
    <t>Electric Vehicle Registrations by State</t>
  </si>
  <si>
    <t>State</t>
  </si>
  <si>
    <t>Registration Count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</si>
  <si>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</si>
  <si>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</si>
  <si>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</si>
  <si>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</si>
  <si>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</si>
  <si>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</si>
  <si>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</si>
  <si>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</si>
  <si>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</si>
  <si>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</si>
  <si>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</si>
  <si>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</si>
  <si>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</si>
  <si>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</si>
  <si>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</si>
  <si>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</si>
  <si>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</si>
  <si>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</si>
  <si>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</si>
  <si>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</si>
  <si>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</si>
  <si>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</si>
  <si>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</si>
  <si>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</si>
  <si>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</si>
  <si>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</si>
  <si>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</si>
  <si>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</si>
  <si>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</si>
  <si>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</si>
  <si>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</si>
  <si>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</si>
  <si>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</si>
  <si>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</si>
  <si>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</si>
  <si>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</si>
  <si>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</si>
  <si>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</si>
  <si>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</si>
  <si>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</si>
  <si>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</si>
  <si>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</si>
  <si>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</si>
  <si>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</si>
  <si>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</si>
  <si>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</si>
  <si>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</si>
  <si>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</si>
  <si>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</si>
  <si>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</si>
  <si>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</si>
  <si>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</si>
  <si>
    <t>Population</t>
  </si>
  <si>
    <t xml:space="preserve"> 4,817,678</t>
  </si>
  <si>
    <t xml:space="preserve"> 728,300</t>
  </si>
  <si>
    <t xml:space="preserve"> 6,561,516</t>
  </si>
  <si>
    <t xml:space="preserve"> 2,947,036</t>
  </si>
  <si>
    <t xml:space="preserve"> 38,066,920</t>
  </si>
  <si>
    <t xml:space="preserve"> 5,197,580</t>
  </si>
  <si>
    <t xml:space="preserve"> 3,592,053</t>
  </si>
  <si>
    <t xml:space="preserve"> 917,060</t>
  </si>
  <si>
    <t xml:space="preserve"> 633,736</t>
  </si>
  <si>
    <t xml:space="preserve"> 19,361,792</t>
  </si>
  <si>
    <t xml:space="preserve"> 9,907,756</t>
  </si>
  <si>
    <t xml:space="preserve"> 1,392,704</t>
  </si>
  <si>
    <t xml:space="preserve"> 1,599,464</t>
  </si>
  <si>
    <t xml:space="preserve"> 12,868,747</t>
  </si>
  <si>
    <t xml:space="preserve"> 6,542,411</t>
  </si>
  <si>
    <t xml:space="preserve"> 3,078,116</t>
  </si>
  <si>
    <t xml:space="preserve"> 2,882,946</t>
  </si>
  <si>
    <t xml:space="preserve"> 4,383,272</t>
  </si>
  <si>
    <t xml:space="preserve"> 4,601,049</t>
  </si>
  <si>
    <t xml:space="preserve"> 1,328,535</t>
  </si>
  <si>
    <t xml:space="preserve"> 5,887,776</t>
  </si>
  <si>
    <t xml:space="preserve"> 6,657,291</t>
  </si>
  <si>
    <t xml:space="preserve"> 9,889,024</t>
  </si>
  <si>
    <t xml:space="preserve"> 5,383,661</t>
  </si>
  <si>
    <t xml:space="preserve"> 2,984,345</t>
  </si>
  <si>
    <t xml:space="preserve"> 6,028,076</t>
  </si>
  <si>
    <t xml:space="preserve"> 1,006,370</t>
  </si>
  <si>
    <t xml:space="preserve"> 1,855,617</t>
  </si>
  <si>
    <t xml:space="preserve"> 2,761,584</t>
  </si>
  <si>
    <t xml:space="preserve"> 1,321,069</t>
  </si>
  <si>
    <t xml:space="preserve"> 8,874,374</t>
  </si>
  <si>
    <t xml:space="preserve"> 2,080,085</t>
  </si>
  <si>
    <t xml:space="preserve"> 19,594,330</t>
  </si>
  <si>
    <t xml:space="preserve"> 9,750,405</t>
  </si>
  <si>
    <t xml:space="preserve"> 704,925</t>
  </si>
  <si>
    <t xml:space="preserve"> 11,560,380</t>
  </si>
  <si>
    <t xml:space="preserve"> 3,818,851</t>
  </si>
  <si>
    <t xml:space="preserve"> 3,900,343</t>
  </si>
  <si>
    <t xml:space="preserve"> 12,758,729</t>
  </si>
  <si>
    <t xml:space="preserve"> 1,053,252</t>
  </si>
  <si>
    <t xml:space="preserve"> 4,727,273</t>
  </si>
  <si>
    <t xml:space="preserve"> 834,708</t>
  </si>
  <si>
    <t xml:space="preserve"> 6,451,365</t>
  </si>
  <si>
    <t xml:space="preserve"> 26,092,033</t>
  </si>
  <si>
    <t xml:space="preserve"> 2,858,111</t>
  </si>
  <si>
    <t xml:space="preserve"> 626,358</t>
  </si>
  <si>
    <t xml:space="preserve"> 8,185,131</t>
  </si>
  <si>
    <t xml:space="preserve"> 6,899,123</t>
  </si>
  <si>
    <t xml:space="preserve"> 1,853,881</t>
  </si>
  <si>
    <t xml:space="preserve"> 5,724,692</t>
  </si>
  <si>
    <t xml:space="preserve"> 575,251</t>
  </si>
  <si>
    <t>Number of vehicles</t>
  </si>
  <si>
    <t>% of vehicle that's 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</si>
</sst>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28">
    <xf numFmtId="0" fontId="0" fillId="0" borderId="0" xfId="0"/>
    <xf numFmtId="164" fontId="0" fillId="0" borderId="0" xfId="1" applyNumberFormat="1" applyFont="1"/>
    <xf numFmtId="0" fontId="5" fillId="0" borderId="2" xfId="0" applyFont="1" applyBorder="1"/>
    <xf numFmtId="164" fontId="5" fillId="0" borderId="3" xfId="1" applyNumberFormat="1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1" xfId="0" applyFont="1" applyBorder="1"/>
    <xf numFmtId="164" fontId="5" fillId="0" borderId="1" xfId="1" applyNumberFormat="1" applyFont="1" applyBorder="1"/>
    <xf numFmtId="0" fontId="4" fillId="0" borderId="1" xfId="0" applyFont="1" applyBorder="1"/>
    <xf numFmtId="164" fontId="4" fillId="0" borderId="1" xfId="1" applyNumberFormat="1" applyFont="1" applyBorder="1"/>
    <xf numFmtId="0" fontId="2" fillId="0" borderId="0" xfId="0" applyFont="1"/>
    <xf numFmtId="0" fontId="0" fillId="0" borderId="0" xfId="0" applyAlignment="1">
      <alignment wrapText="1"/>
    </xf>
    <xf numFmtId="9" fontId="0" fillId="0" borderId="0" xfId="2" applyFont="1"/>
    <xf numFmtId="0" fontId="6" fillId="0" borderId="0" xfId="0" applyFont="1"/>
    <xf numFmtId="164" fontId="0" fillId="0" borderId="0" xfId="0" applyNumberFormat="1"/>
    <xf numFmtId="3" fontId="0" fillId="0" borderId="1" xfId="0" applyNumberFormat="1" applyBorder="1"/>
    <xf numFmtId="3" fontId="5" fillId="0" borderId="6" xfId="1" applyNumberFormat="1" applyFont="1" applyBorder="1"/>
    <xf numFmtId="0" fontId="3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5" fillId="0" borderId="7" xfId="0" applyFont="1" applyBorder="1"/>
    <xf numFmtId="0" fontId="9" fillId="0" borderId="0" xfId="0" applyFont="1"/>
    <xf numFmtId="0" fontId="5" fillId="0" borderId="7" xfId="0" applyFont="1" applyBorder="1" applyAlignment="1">
      <alignment horizontal="center"/>
    </xf>
    <xf numFmtId="0" fontId="0" fillId="0" borderId="0" xfId="0" applyAlignment="1"/>
    <xf numFmtId="0" fontId="7" fillId="0" borderId="0" xfId="0" applyFont="1" applyAlignment="1"/>
    <xf numFmtId="10" fontId="9" fillId="0" borderId="0" xfId="2" applyNumberFormat="1" applyFont="1"/>
    <xf numFmtId="10" fontId="8" fillId="0" borderId="0" xfId="2" applyNumberFormat="1" applyFont="1" applyAlignment="1"/>
    <xf numFmtId="10" fontId="9" fillId="0" borderId="0" xfId="2" applyNumberFormat="1" applyFont="1" applyAlignment="1"/>
    <xf numFmtId="10" fontId="8" fillId="0" borderId="0" xfId="2" applyNumberFormat="1" applyFont="1"/>
  </cellXfs>
  <cellStyles count="4">
    <cellStyle name="Comma" xfId="1" builtinId="3"/>
    <cellStyle name="Normal" xfId="0" builtinId="0"/>
    <cellStyle name="Normal 3 2 4 2" xfId="3" xr:uid="{312B9EDF-41BD-441A-B08D-89488BEE0044}"/>
    <cellStyle name="Percent" xfId="2" builtinId="5"/>
  </cellStyles>
  <dxfs count="12"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Electric Vehicle Registrations by State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245017114451178"/>
          <c:y val="5.2654473896236599E-2"/>
          <c:w val="0.89754982885548817"/>
          <c:h val="0.7368642104531422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'EV Registration Counts in 2022'!$C$3</c:f>
              <c:strCache>
                <c:ptCount val="1"/>
                <c:pt idx="0">
                  <c:v> Registration Count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'EV Registration Counts in 2022'!$B$4:$B$54</c:f>
              <c:strCache>
                <c:ptCount val="51"/>
                <c:pt idx="0">
                  <c:v>Alabama</c:v>
                </c:pt>
                <c:pt idx="1">
                  <c:v>Alaska</c:v>
                </c:pt>
                <c:pt idx="2">
                  <c:v>Arizona</c:v>
                </c:pt>
                <c:pt idx="3">
                  <c:v>Arkansas</c:v>
                </c:pt>
                <c:pt idx="4">
                  <c:v>California</c:v>
                </c:pt>
                <c:pt idx="5">
                  <c:v>Colorado</c:v>
                </c:pt>
                <c:pt idx="6">
                  <c:v>Connecticut</c:v>
                </c:pt>
                <c:pt idx="7">
                  <c:v>Delaware</c:v>
                </c:pt>
                <c:pt idx="8">
                  <c:v>District of Columbia</c:v>
                </c:pt>
                <c:pt idx="9">
                  <c:v>Florida</c:v>
                </c:pt>
                <c:pt idx="10">
                  <c:v>Georgia</c:v>
                </c:pt>
                <c:pt idx="11">
                  <c:v>Hawaii</c:v>
                </c:pt>
                <c:pt idx="12">
                  <c:v>Idaho</c:v>
                </c:pt>
                <c:pt idx="13">
                  <c:v>Illinois</c:v>
                </c:pt>
                <c:pt idx="14">
                  <c:v>Indiana</c:v>
                </c:pt>
                <c:pt idx="15">
                  <c:v>Iowa</c:v>
                </c:pt>
                <c:pt idx="16">
                  <c:v>Kansas</c:v>
                </c:pt>
                <c:pt idx="17">
                  <c:v>Kentucky</c:v>
                </c:pt>
                <c:pt idx="18">
                  <c:v>Louisiana</c:v>
                </c:pt>
                <c:pt idx="19">
                  <c:v>Maine</c:v>
                </c:pt>
                <c:pt idx="20">
                  <c:v>Maryland</c:v>
                </c:pt>
                <c:pt idx="21">
                  <c:v>Massachusetts</c:v>
                </c:pt>
                <c:pt idx="22">
                  <c:v>Michigan</c:v>
                </c:pt>
                <c:pt idx="23">
                  <c:v>Minnesota</c:v>
                </c:pt>
                <c:pt idx="24">
                  <c:v>Mississippi</c:v>
                </c:pt>
                <c:pt idx="25">
                  <c:v>Missouri</c:v>
                </c:pt>
                <c:pt idx="26">
                  <c:v>Montana</c:v>
                </c:pt>
                <c:pt idx="27">
                  <c:v>Nebraska</c:v>
                </c:pt>
                <c:pt idx="28">
                  <c:v>Nevada</c:v>
                </c:pt>
                <c:pt idx="29">
                  <c:v>New Hampshire</c:v>
                </c:pt>
                <c:pt idx="30">
                  <c:v>New Jersey</c:v>
                </c:pt>
                <c:pt idx="31">
                  <c:v>New Mexico</c:v>
                </c:pt>
                <c:pt idx="32">
                  <c:v>New York</c:v>
                </c:pt>
                <c:pt idx="33">
                  <c:v>North Carolina</c:v>
                </c:pt>
                <c:pt idx="34">
                  <c:v>North Dakota</c:v>
                </c:pt>
                <c:pt idx="35">
                  <c:v>Ohio</c:v>
                </c:pt>
                <c:pt idx="36">
                  <c:v>Oklahoma</c:v>
                </c:pt>
                <c:pt idx="37">
                  <c:v>Oregon</c:v>
                </c:pt>
                <c:pt idx="38">
                  <c:v>Pennsylvania</c:v>
                </c:pt>
                <c:pt idx="39">
                  <c:v>Rhode Island</c:v>
                </c:pt>
                <c:pt idx="40">
                  <c:v>South Carolina</c:v>
                </c:pt>
                <c:pt idx="41">
                  <c:v>South Dakota</c:v>
                </c:pt>
                <c:pt idx="42">
                  <c:v>Tennessee</c:v>
                </c:pt>
                <c:pt idx="43">
                  <c:v>Texas</c:v>
                </c:pt>
                <c:pt idx="44">
                  <c:v>Utah</c:v>
                </c:pt>
                <c:pt idx="45">
                  <c:v>Vermont</c:v>
                </c:pt>
                <c:pt idx="46">
                  <c:v>Virginia</c:v>
                </c:pt>
                <c:pt idx="47">
                  <c:v>Washington</c:v>
                </c:pt>
                <c:pt idx="48">
                  <c:v>West Virginia</c:v>
                </c:pt>
                <c:pt idx="49">
                  <c:v>Wisconsin</c:v>
                </c:pt>
                <c:pt idx="50">
                  <c:v>Wyoming</c:v>
                </c:pt>
              </c:strCache>
            </c:strRef>
          </c:cat>
          <c:val>
            <c:numRef>
              <c:f>'EV Registration Counts in 2022'!$C$4:$C$54</c:f>
              <c:numCache>
                <c:formatCode>#,##0</c:formatCode>
                <c:ptCount val="51"/>
                <c:pt idx="0">
                  <c:v>8730</c:v>
                </c:pt>
                <c:pt idx="1">
                  <c:v>1970</c:v>
                </c:pt>
                <c:pt idx="2">
                  <c:v>65780</c:v>
                </c:pt>
                <c:pt idx="3">
                  <c:v>5140</c:v>
                </c:pt>
                <c:pt idx="4">
                  <c:v>903620</c:v>
                </c:pt>
                <c:pt idx="5">
                  <c:v>59910</c:v>
                </c:pt>
                <c:pt idx="6">
                  <c:v>22030</c:v>
                </c:pt>
                <c:pt idx="7">
                  <c:v>5390</c:v>
                </c:pt>
                <c:pt idx="8">
                  <c:v>5860</c:v>
                </c:pt>
                <c:pt idx="9">
                  <c:v>167990</c:v>
                </c:pt>
                <c:pt idx="10">
                  <c:v>60120</c:v>
                </c:pt>
                <c:pt idx="11">
                  <c:v>19760</c:v>
                </c:pt>
                <c:pt idx="12">
                  <c:v>5940</c:v>
                </c:pt>
                <c:pt idx="13">
                  <c:v>66880</c:v>
                </c:pt>
                <c:pt idx="14">
                  <c:v>17710</c:v>
                </c:pt>
                <c:pt idx="15">
                  <c:v>6220</c:v>
                </c:pt>
                <c:pt idx="16">
                  <c:v>7550</c:v>
                </c:pt>
                <c:pt idx="17">
                  <c:v>7560</c:v>
                </c:pt>
                <c:pt idx="18">
                  <c:v>5880</c:v>
                </c:pt>
                <c:pt idx="19">
                  <c:v>4990</c:v>
                </c:pt>
                <c:pt idx="20">
                  <c:v>46060</c:v>
                </c:pt>
                <c:pt idx="21">
                  <c:v>49440</c:v>
                </c:pt>
                <c:pt idx="22">
                  <c:v>33150</c:v>
                </c:pt>
                <c:pt idx="23">
                  <c:v>24330</c:v>
                </c:pt>
                <c:pt idx="24">
                  <c:v>2420</c:v>
                </c:pt>
                <c:pt idx="25">
                  <c:v>17870</c:v>
                </c:pt>
                <c:pt idx="26">
                  <c:v>3260</c:v>
                </c:pt>
                <c:pt idx="27">
                  <c:v>4570</c:v>
                </c:pt>
                <c:pt idx="28">
                  <c:v>32950</c:v>
                </c:pt>
                <c:pt idx="29">
                  <c:v>6990</c:v>
                </c:pt>
                <c:pt idx="30">
                  <c:v>87030</c:v>
                </c:pt>
                <c:pt idx="31">
                  <c:v>7080</c:v>
                </c:pt>
                <c:pt idx="32">
                  <c:v>84670</c:v>
                </c:pt>
                <c:pt idx="33">
                  <c:v>45590</c:v>
                </c:pt>
                <c:pt idx="34">
                  <c:v>640</c:v>
                </c:pt>
                <c:pt idx="35">
                  <c:v>34060</c:v>
                </c:pt>
                <c:pt idx="36">
                  <c:v>16290</c:v>
                </c:pt>
                <c:pt idx="37">
                  <c:v>46980</c:v>
                </c:pt>
                <c:pt idx="38">
                  <c:v>47440</c:v>
                </c:pt>
                <c:pt idx="39">
                  <c:v>4340</c:v>
                </c:pt>
                <c:pt idx="40">
                  <c:v>13490</c:v>
                </c:pt>
                <c:pt idx="41">
                  <c:v>1170</c:v>
                </c:pt>
                <c:pt idx="42">
                  <c:v>22040</c:v>
                </c:pt>
                <c:pt idx="43">
                  <c:v>149000</c:v>
                </c:pt>
                <c:pt idx="44">
                  <c:v>28050</c:v>
                </c:pt>
                <c:pt idx="45">
                  <c:v>5260</c:v>
                </c:pt>
                <c:pt idx="46">
                  <c:v>56610</c:v>
                </c:pt>
                <c:pt idx="47">
                  <c:v>104050</c:v>
                </c:pt>
                <c:pt idx="48">
                  <c:v>1870</c:v>
                </c:pt>
                <c:pt idx="49">
                  <c:v>15700</c:v>
                </c:pt>
                <c:pt idx="50">
                  <c:v>840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12-4841-B713-E5E0C83F42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7433752"/>
        <c:axId val="547433096"/>
      </c:barChart>
      <c:catAx>
        <c:axId val="547433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33096"/>
        <c:crossesAt val="1"/>
        <c:auto val="1"/>
        <c:lblAlgn val="ctr"/>
        <c:lblOffset val="100"/>
        <c:noMultiLvlLbl val="0"/>
      </c:catAx>
      <c:valAx>
        <c:axId val="547433096"/>
        <c:scaling>
          <c:orientation val="minMax"/>
          <c:max val="2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 Registration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33752"/>
        <c:crosses val="autoZero"/>
        <c:crossBetween val="between"/>
        <c:majorUnit val="20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afdc.energy.gov/data" TargetMode="Externa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299142</xdr:colOff>
      <xdr:row>0</xdr:row>
      <xdr:rowOff>0</xdr:rowOff>
    </xdr:from>
    <xdr:to>
      <xdr:col>29</xdr:col>
      <xdr:colOff>103717</xdr:colOff>
      <xdr:row>34</xdr:row>
      <xdr:rowOff>43391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EB1ABA-1B4C-A14C-9F15-984EB916CA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88901</xdr:colOff>
      <xdr:row>33</xdr:row>
      <xdr:rowOff>149572</xdr:rowOff>
    </xdr:from>
    <xdr:to>
      <xdr:col>21</xdr:col>
      <xdr:colOff>134620</xdr:colOff>
      <xdr:row>34</xdr:row>
      <xdr:rowOff>177800</xdr:rowOff>
    </xdr:to>
    <xdr:sp macro="" textlink="">
      <xdr:nvSpPr>
        <xdr:cNvPr id="3" name="TextBox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B41432B-D278-C041-81E1-1ED05498CC7C}"/>
            </a:ext>
          </a:extLst>
        </xdr:cNvPr>
        <xdr:cNvSpPr txBox="1"/>
      </xdr:nvSpPr>
      <xdr:spPr>
        <a:xfrm>
          <a:off x="13169901" y="6448772"/>
          <a:ext cx="2065019" cy="21872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000"/>
            <a:t>afdc.energy.gov/data</a:t>
          </a:r>
        </a:p>
        <a:p>
          <a:pPr algn="r"/>
          <a:endParaRPr lang="en-US" sz="10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D5192E-B4A3-DE42-A7C7-FB382F473F10}" name="Table23" displayName="Table23" ref="B3:F55" totalsRowShown="0" headerRowDxfId="9" dataDxfId="8" headerRowBorderDxfId="6" tableBorderDxfId="7" totalsRowBorderDxfId="5">
  <tableColumns count="5">
    <tableColumn id="2" xr3:uid="{E372532D-07D0-D343-9505-E0B83346A8CC}" name="State" dataDxfId="4"/>
    <tableColumn id="4" xr3:uid="{1DA5ED27-5F98-7F4E-951C-E6D01E88025E}" name="Registration Count" dataDxfId="3" dataCellStyle="Comma"/>
    <tableColumn id="1" xr3:uid="{6CE31E78-57A1-467B-9D83-94587C19BFD2}" name="Population" dataDxfId="2"/>
    <tableColumn id="3" xr3:uid="{FF97C89C-58F8-40F1-A4D4-43569D38433B}" name="Number of vehicles" dataDxfId="1"/>
    <tableColumn id="5" xr3:uid="{85F086D9-BCB7-442C-92B4-8AC8F172833D}" name="% of vehicle that's electric" dataDxfId="0" dataCellStyle="Percent">
      <calculatedColumnFormula>Table23[[#This Row],[Registration Count]]/Table23[[#This Row],[Number of vehicles]]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AD6DA-77B8-B749-BB62-A3A394A9DB55}">
  <dimension ref="B2:AM55"/>
  <sheetViews>
    <sheetView tabSelected="1" zoomScale="90" zoomScaleNormal="90" workbookViewId="0">
      <selection activeCell="E4" sqref="E4"/>
    </sheetView>
  </sheetViews>
  <sheetFormatPr defaultColWidth="8.7109375" defaultRowHeight="15" x14ac:dyDescent="0.25"/>
  <cols>
    <col min="1" max="1" width="3.7109375" customWidth="1"/>
    <col min="2" max="2" width="24.28515625" customWidth="1"/>
    <col min="3" max="3" width="19.7109375" style="1" customWidth="1"/>
    <col min="4" max="4" width="12.42578125" customWidth="1"/>
    <col min="5" max="5" width="13.5703125" customWidth="1"/>
    <col min="25" max="25" width="13.7109375" bestFit="1" customWidth="1"/>
  </cols>
  <sheetData>
    <row r="2" spans="2:39" ht="15.75" x14ac:dyDescent="0.25">
      <c r="B2" s="17" t="s">
        <v>0</v>
      </c>
      <c r="C2" s="17"/>
    </row>
    <row r="3" spans="2:39" x14ac:dyDescent="0.25">
      <c r="B3" s="2" t="s">
        <v>1</v>
      </c>
      <c r="C3" s="3" t="s">
        <v>2</v>
      </c>
      <c r="D3" s="21" t="s">
        <v>55</v>
      </c>
      <c r="E3" s="19" t="s">
        <v>107</v>
      </c>
      <c r="F3" s="19" t="s">
        <v>108</v>
      </c>
    </row>
    <row r="4" spans="2:39" x14ac:dyDescent="0.25">
      <c r="B4" s="4" t="s">
        <v>3</v>
      </c>
      <c r="C4" s="15">
        <v>8730</v>
      </c>
      <c r="D4" s="18" t="s">
        <v>56</v>
      </c>
      <c r="E4" s="20">
        <v>5463966</v>
      </c>
      <c r="F4" s="24">
        <f>Table23[[#This Row],[Registration Count]]/Table23[[#This Row],[Number of vehicles]]</f>
        <v>1.5977405423093776E-3</v>
      </c>
    </row>
    <row r="5" spans="2:39" x14ac:dyDescent="0.25">
      <c r="B5" s="4" t="s">
        <v>4</v>
      </c>
      <c r="C5" s="15">
        <v>1970</v>
      </c>
      <c r="D5" s="18" t="s">
        <v>57</v>
      </c>
      <c r="E5" s="20">
        <v>686142</v>
      </c>
      <c r="F5" s="24">
        <f>Table23[[#This Row],[Registration Count]]/Table23[[#This Row],[Number of vehicles]]</f>
        <v>2.8711258019477018E-3</v>
      </c>
    </row>
    <row r="6" spans="2:39" x14ac:dyDescent="0.25">
      <c r="B6" s="4" t="s">
        <v>5</v>
      </c>
      <c r="C6" s="15">
        <v>65780</v>
      </c>
      <c r="D6" s="18" t="s">
        <v>58</v>
      </c>
      <c r="E6" s="20">
        <v>6064542</v>
      </c>
      <c r="F6" s="24">
        <f>Table23[[#This Row],[Registration Count]]/Table23[[#This Row],[Number of vehicles]]</f>
        <v>1.0846655856287251E-2</v>
      </c>
    </row>
    <row r="7" spans="2:39" x14ac:dyDescent="0.25">
      <c r="B7" s="4" t="s">
        <v>6</v>
      </c>
      <c r="C7" s="15">
        <v>5140</v>
      </c>
      <c r="D7" s="18" t="s">
        <v>59</v>
      </c>
      <c r="E7" s="20">
        <v>3555142</v>
      </c>
      <c r="F7" s="24">
        <f>Table23[[#This Row],[Registration Count]]/Table23[[#This Row],[Number of vehicles]]</f>
        <v>1.4457931638173665E-3</v>
      </c>
      <c r="Y7" s="10"/>
      <c r="Z7" s="10"/>
      <c r="AA7" s="10"/>
      <c r="AB7" s="10"/>
      <c r="AC7" s="10"/>
      <c r="AD7" s="10"/>
      <c r="AE7" s="10"/>
    </row>
    <row r="8" spans="2:39" x14ac:dyDescent="0.25">
      <c r="B8" s="4" t="s">
        <v>7</v>
      </c>
      <c r="C8" s="15">
        <v>903620</v>
      </c>
      <c r="D8" s="18" t="s">
        <v>60</v>
      </c>
      <c r="E8" s="20">
        <v>31349073</v>
      </c>
      <c r="F8" s="24">
        <f>Table23[[#This Row],[Registration Count]]/Table23[[#This Row],[Number of vehicles]]</f>
        <v>2.8824456786967833E-2</v>
      </c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</row>
    <row r="9" spans="2:39" x14ac:dyDescent="0.25">
      <c r="B9" s="4" t="s">
        <v>8</v>
      </c>
      <c r="C9" s="15">
        <v>59910</v>
      </c>
      <c r="D9" s="18" t="s">
        <v>61</v>
      </c>
      <c r="E9" s="20">
        <v>5096394</v>
      </c>
      <c r="F9" s="24">
        <f>Table23[[#This Row],[Registration Count]]/Table23[[#This Row],[Number of vehicles]]</f>
        <v>1.1755370562009138E-2</v>
      </c>
    </row>
    <row r="10" spans="2:39" x14ac:dyDescent="0.25">
      <c r="B10" s="4" t="s">
        <v>9</v>
      </c>
      <c r="C10" s="15">
        <v>22030</v>
      </c>
      <c r="D10" s="18" t="s">
        <v>62</v>
      </c>
      <c r="E10" s="20">
        <v>2756485</v>
      </c>
      <c r="F10" s="24">
        <f>Table23[[#This Row],[Registration Count]]/Table23[[#This Row],[Number of vehicles]]</f>
        <v>7.9920623547742875E-3</v>
      </c>
      <c r="Y10" s="10"/>
      <c r="Z10" s="10"/>
      <c r="AA10" s="10"/>
      <c r="AB10" s="10"/>
      <c r="AC10" s="10"/>
      <c r="AD10" s="10"/>
      <c r="AE10" s="10"/>
    </row>
    <row r="11" spans="2:39" x14ac:dyDescent="0.25">
      <c r="B11" s="4" t="s">
        <v>10</v>
      </c>
      <c r="C11" s="15">
        <v>5390</v>
      </c>
      <c r="D11" s="18" t="s">
        <v>63</v>
      </c>
      <c r="E11" s="20">
        <v>472175</v>
      </c>
      <c r="F11" s="24">
        <f>Table23[[#This Row],[Registration Count]]/Table23[[#This Row],[Number of vehicles]]</f>
        <v>1.1415259172976122E-2</v>
      </c>
      <c r="Z11" s="10"/>
      <c r="AA11" s="10"/>
      <c r="AB11" s="10"/>
      <c r="AC11" s="10"/>
      <c r="AD11" s="10"/>
      <c r="AE11" s="10"/>
    </row>
    <row r="12" spans="2:39" x14ac:dyDescent="0.25">
      <c r="B12" s="4" t="s">
        <v>11</v>
      </c>
      <c r="C12" s="15">
        <v>5860</v>
      </c>
      <c r="D12" s="18" t="s">
        <v>64</v>
      </c>
      <c r="E12" s="20">
        <v>363287</v>
      </c>
      <c r="F12" s="24">
        <f>Table23[[#This Row],[Registration Count]]/Table23[[#This Row],[Number of vehicles]]</f>
        <v>1.613049737535337E-2</v>
      </c>
    </row>
    <row r="13" spans="2:39" x14ac:dyDescent="0.25">
      <c r="B13" s="4" t="s">
        <v>12</v>
      </c>
      <c r="C13" s="15">
        <v>167990</v>
      </c>
      <c r="D13" s="18" t="s">
        <v>65</v>
      </c>
      <c r="E13" s="20">
        <v>19180165</v>
      </c>
      <c r="F13" s="24">
        <f>Table23[[#This Row],[Registration Count]]/Table23[[#This Row],[Number of vehicles]]</f>
        <v>8.758527364076377E-3</v>
      </c>
    </row>
    <row r="14" spans="2:39" x14ac:dyDescent="0.25">
      <c r="B14" s="4" t="s">
        <v>13</v>
      </c>
      <c r="C14" s="15">
        <v>60120</v>
      </c>
      <c r="D14" s="18" t="s">
        <v>66</v>
      </c>
      <c r="E14" s="20">
        <v>9142656</v>
      </c>
      <c r="F14" s="24">
        <f>Table23[[#This Row],[Registration Count]]/Table23[[#This Row],[Number of vehicles]]</f>
        <v>6.5757696669326727E-3</v>
      </c>
    </row>
    <row r="15" spans="2:39" x14ac:dyDescent="0.25">
      <c r="B15" s="4" t="s">
        <v>14</v>
      </c>
      <c r="C15" s="15">
        <v>19760</v>
      </c>
      <c r="D15" s="18" t="s">
        <v>67</v>
      </c>
      <c r="E15" s="20">
        <v>1235473</v>
      </c>
      <c r="F15" s="24">
        <f>Table23[[#This Row],[Registration Count]]/Table23[[#This Row],[Number of vehicles]]</f>
        <v>1.5993874410853173E-2</v>
      </c>
    </row>
    <row r="16" spans="2:39" x14ac:dyDescent="0.25">
      <c r="B16" s="4" t="s">
        <v>15</v>
      </c>
      <c r="C16" s="15">
        <v>5940</v>
      </c>
      <c r="D16" s="18" t="s">
        <v>68</v>
      </c>
      <c r="E16" s="20">
        <v>1976199.1658896729</v>
      </c>
      <c r="F16" s="24">
        <f>Table23[[#This Row],[Registration Count]]/Table23[[#This Row],[Number of vehicles]]</f>
        <v>3.0057699155671123E-3</v>
      </c>
    </row>
    <row r="17" spans="2:6" x14ac:dyDescent="0.25">
      <c r="B17" s="4" t="s">
        <v>16</v>
      </c>
      <c r="C17" s="15">
        <v>66880</v>
      </c>
      <c r="D17" s="18" t="s">
        <v>69</v>
      </c>
      <c r="E17" s="20">
        <v>11003729</v>
      </c>
      <c r="F17" s="24">
        <f>Table23[[#This Row],[Registration Count]]/Table23[[#This Row],[Number of vehicles]]</f>
        <v>6.0779395784828945E-3</v>
      </c>
    </row>
    <row r="18" spans="2:6" x14ac:dyDescent="0.25">
      <c r="B18" s="4" t="s">
        <v>17</v>
      </c>
      <c r="C18" s="15">
        <v>17710</v>
      </c>
      <c r="D18" s="18" t="s">
        <v>70</v>
      </c>
      <c r="E18" s="20">
        <v>6241290.9327944992</v>
      </c>
      <c r="F18" s="24">
        <f>Table23[[#This Row],[Registration Count]]/Table23[[#This Row],[Number of vehicles]]</f>
        <v>2.8375539917461366E-3</v>
      </c>
    </row>
    <row r="19" spans="2:6" x14ac:dyDescent="0.25">
      <c r="B19" s="4" t="s">
        <v>18</v>
      </c>
      <c r="C19" s="15">
        <v>6220</v>
      </c>
      <c r="D19" s="18" t="s">
        <v>71</v>
      </c>
      <c r="E19" s="20">
        <v>3839312</v>
      </c>
      <c r="F19" s="24">
        <f>Table23[[#This Row],[Registration Count]]/Table23[[#This Row],[Number of vehicles]]</f>
        <v>1.6200819313460328E-3</v>
      </c>
    </row>
    <row r="20" spans="2:6" x14ac:dyDescent="0.25">
      <c r="B20" s="4" t="s">
        <v>19</v>
      </c>
      <c r="C20" s="15">
        <v>7550</v>
      </c>
      <c r="D20" s="18" t="s">
        <v>72</v>
      </c>
      <c r="E20" s="20">
        <v>2606313</v>
      </c>
      <c r="F20" s="24">
        <f>Table23[[#This Row],[Registration Count]]/Table23[[#This Row],[Number of vehicles]]</f>
        <v>2.8968124703364485E-3</v>
      </c>
    </row>
    <row r="21" spans="2:6" x14ac:dyDescent="0.25">
      <c r="B21" s="4" t="s">
        <v>20</v>
      </c>
      <c r="C21" s="15">
        <v>7560</v>
      </c>
      <c r="D21" s="18" t="s">
        <v>73</v>
      </c>
      <c r="E21" s="20">
        <v>4408730</v>
      </c>
      <c r="F21" s="24">
        <f>Table23[[#This Row],[Registration Count]]/Table23[[#This Row],[Number of vehicles]]</f>
        <v>1.714779539686032E-3</v>
      </c>
    </row>
    <row r="22" spans="2:6" x14ac:dyDescent="0.25">
      <c r="B22" s="4" t="s">
        <v>21</v>
      </c>
      <c r="C22" s="15">
        <v>5880</v>
      </c>
      <c r="D22" s="18" t="s">
        <v>74</v>
      </c>
      <c r="E22" s="20">
        <v>3862489.7893151771</v>
      </c>
      <c r="F22" s="24">
        <f>Table23[[#This Row],[Registration Count]]/Table23[[#This Row],[Number of vehicles]]</f>
        <v>1.5223341214430832E-3</v>
      </c>
    </row>
    <row r="23" spans="2:6" x14ac:dyDescent="0.25">
      <c r="B23" s="4" t="s">
        <v>22</v>
      </c>
      <c r="C23" s="15">
        <v>4990</v>
      </c>
      <c r="D23" s="18" t="s">
        <v>75</v>
      </c>
      <c r="E23" s="20">
        <v>1387656</v>
      </c>
      <c r="F23" s="24">
        <f>Table23[[#This Row],[Registration Count]]/Table23[[#This Row],[Number of vehicles]]</f>
        <v>3.5959920902586808E-3</v>
      </c>
    </row>
    <row r="24" spans="2:6" x14ac:dyDescent="0.25">
      <c r="B24" s="4" t="s">
        <v>23</v>
      </c>
      <c r="C24" s="15">
        <v>46060</v>
      </c>
      <c r="D24" s="18" t="s">
        <v>76</v>
      </c>
      <c r="E24" s="20">
        <v>4910674</v>
      </c>
      <c r="F24" s="24">
        <f>Table23[[#This Row],[Registration Count]]/Table23[[#This Row],[Number of vehicles]]</f>
        <v>9.3795678556548457E-3</v>
      </c>
    </row>
    <row r="25" spans="2:6" x14ac:dyDescent="0.25">
      <c r="B25" s="4" t="s">
        <v>24</v>
      </c>
      <c r="C25" s="15">
        <v>49440</v>
      </c>
      <c r="D25" s="18" t="s">
        <v>77</v>
      </c>
      <c r="E25" s="20">
        <v>5207052</v>
      </c>
      <c r="F25" s="24">
        <f>Table23[[#This Row],[Registration Count]]/Table23[[#This Row],[Number of vehicles]]</f>
        <v>9.4948158766227034E-3</v>
      </c>
    </row>
    <row r="26" spans="2:6" x14ac:dyDescent="0.25">
      <c r="B26" s="4" t="s">
        <v>25</v>
      </c>
      <c r="C26" s="15">
        <v>33150</v>
      </c>
      <c r="D26" s="18" t="s">
        <v>78</v>
      </c>
      <c r="E26" s="20">
        <v>9556452</v>
      </c>
      <c r="F26" s="24">
        <f>Table23[[#This Row],[Registration Count]]/Table23[[#This Row],[Number of vehicles]]</f>
        <v>3.4688606189828609E-3</v>
      </c>
    </row>
    <row r="27" spans="2:6" x14ac:dyDescent="0.25">
      <c r="B27" s="4" t="s">
        <v>26</v>
      </c>
      <c r="C27" s="15">
        <v>24330</v>
      </c>
      <c r="D27" s="18" t="s">
        <v>79</v>
      </c>
      <c r="E27" s="20">
        <v>5511960</v>
      </c>
      <c r="F27" s="24">
        <f>Table23[[#This Row],[Registration Count]]/Table23[[#This Row],[Number of vehicles]]</f>
        <v>4.414037837720158E-3</v>
      </c>
    </row>
    <row r="28" spans="2:6" x14ac:dyDescent="0.25">
      <c r="B28" s="4" t="s">
        <v>27</v>
      </c>
      <c r="C28" s="15">
        <v>2420</v>
      </c>
      <c r="D28" s="18" t="s">
        <v>80</v>
      </c>
      <c r="E28" s="20">
        <v>2385768</v>
      </c>
      <c r="F28" s="24">
        <f>Table23[[#This Row],[Registration Count]]/Table23[[#This Row],[Number of vehicles]]</f>
        <v>1.0143484194607354E-3</v>
      </c>
    </row>
    <row r="29" spans="2:6" x14ac:dyDescent="0.25">
      <c r="B29" s="4" t="s">
        <v>28</v>
      </c>
      <c r="C29" s="15">
        <v>17870</v>
      </c>
      <c r="D29" s="18" t="s">
        <v>81</v>
      </c>
      <c r="E29" s="20">
        <v>5603939</v>
      </c>
      <c r="F29" s="24">
        <f>Table23[[#This Row],[Registration Count]]/Table23[[#This Row],[Number of vehicles]]</f>
        <v>3.1888284294315124E-3</v>
      </c>
    </row>
    <row r="30" spans="2:6" x14ac:dyDescent="0.25">
      <c r="B30" s="4" t="s">
        <v>29</v>
      </c>
      <c r="C30" s="15">
        <v>3260</v>
      </c>
      <c r="D30" s="18" t="s">
        <v>82</v>
      </c>
      <c r="E30" s="20">
        <v>2140014</v>
      </c>
      <c r="F30" s="24">
        <f>Table23[[#This Row],[Registration Count]]/Table23[[#This Row],[Number of vehicles]]</f>
        <v>1.523354520110616E-3</v>
      </c>
    </row>
    <row r="31" spans="2:6" x14ac:dyDescent="0.25">
      <c r="B31" s="4" t="s">
        <v>30</v>
      </c>
      <c r="C31" s="15">
        <v>4570</v>
      </c>
      <c r="D31" s="18" t="s">
        <v>83</v>
      </c>
      <c r="E31" s="20">
        <v>1933528</v>
      </c>
      <c r="F31" s="24">
        <f>Table23[[#This Row],[Registration Count]]/Table23[[#This Row],[Number of vehicles]]</f>
        <v>2.3635551178984738E-3</v>
      </c>
    </row>
    <row r="32" spans="2:6" x14ac:dyDescent="0.25">
      <c r="B32" s="4" t="s">
        <v>31</v>
      </c>
      <c r="C32" s="15">
        <v>32950</v>
      </c>
      <c r="D32" s="18" t="s">
        <v>84</v>
      </c>
      <c r="E32" s="20">
        <v>2676143</v>
      </c>
      <c r="F32" s="24">
        <f>Table23[[#This Row],[Registration Count]]/Table23[[#This Row],[Number of vehicles]]</f>
        <v>1.231249600637933E-2</v>
      </c>
    </row>
    <row r="33" spans="2:25" x14ac:dyDescent="0.25">
      <c r="B33" s="4" t="s">
        <v>32</v>
      </c>
      <c r="C33" s="15">
        <v>6990</v>
      </c>
      <c r="D33" s="18" t="s">
        <v>85</v>
      </c>
      <c r="E33" s="20">
        <v>1417949</v>
      </c>
      <c r="F33" s="24">
        <f>Table23[[#This Row],[Registration Count]]/Table23[[#This Row],[Number of vehicles]]</f>
        <v>4.9296554389473808E-3</v>
      </c>
    </row>
    <row r="34" spans="2:25" x14ac:dyDescent="0.25">
      <c r="B34" s="4" t="s">
        <v>33</v>
      </c>
      <c r="C34" s="15">
        <v>87030</v>
      </c>
      <c r="D34" s="18" t="s">
        <v>86</v>
      </c>
      <c r="E34" s="20">
        <v>6249905</v>
      </c>
      <c r="F34" s="24">
        <f>Table23[[#This Row],[Registration Count]]/Table23[[#This Row],[Number of vehicles]]</f>
        <v>1.3925011660177235E-2</v>
      </c>
    </row>
    <row r="35" spans="2:25" x14ac:dyDescent="0.25">
      <c r="B35" s="4" t="s">
        <v>34</v>
      </c>
      <c r="C35" s="15">
        <v>7080</v>
      </c>
      <c r="D35" s="18" t="s">
        <v>87</v>
      </c>
      <c r="E35" s="20">
        <v>1862673</v>
      </c>
      <c r="F35" s="24">
        <f>Table23[[#This Row],[Registration Count]]/Table23[[#This Row],[Number of vehicles]]</f>
        <v>3.8009892235513158E-3</v>
      </c>
    </row>
    <row r="36" spans="2:25" x14ac:dyDescent="0.25">
      <c r="B36" s="4" t="s">
        <v>35</v>
      </c>
      <c r="C36" s="15">
        <v>84670</v>
      </c>
      <c r="D36" s="18" t="s">
        <v>88</v>
      </c>
      <c r="E36" s="20">
        <v>9408795.6894747596</v>
      </c>
      <c r="F36" s="24">
        <f>Table23[[#This Row],[Registration Count]]/Table23[[#This Row],[Number of vehicles]]</f>
        <v>8.999026314782976E-3</v>
      </c>
    </row>
    <row r="37" spans="2:25" x14ac:dyDescent="0.25">
      <c r="B37" s="4" t="s">
        <v>36</v>
      </c>
      <c r="C37" s="15">
        <v>45590</v>
      </c>
      <c r="D37" s="18" t="s">
        <v>89</v>
      </c>
      <c r="E37" s="20">
        <v>8707506</v>
      </c>
      <c r="F37" s="25">
        <f>Table23[[#This Row],[Registration Count]]/Table23[[#This Row],[Number of vehicles]]</f>
        <v>5.2357127287652747E-3</v>
      </c>
      <c r="G37" s="10"/>
      <c r="H37" s="10"/>
      <c r="I37" s="10"/>
      <c r="J37" s="10"/>
      <c r="K37" s="10"/>
    </row>
    <row r="38" spans="2:25" x14ac:dyDescent="0.25">
      <c r="B38" s="4" t="s">
        <v>37</v>
      </c>
      <c r="C38" s="15">
        <v>640</v>
      </c>
      <c r="D38" s="18" t="s">
        <v>90</v>
      </c>
      <c r="E38" s="20">
        <v>925186</v>
      </c>
      <c r="F38" s="26">
        <f>Table23[[#This Row],[Registration Count]]/Table23[[#This Row],[Number of vehicles]]</f>
        <v>6.9175279349233555E-4</v>
      </c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</row>
    <row r="39" spans="2:25" x14ac:dyDescent="0.25">
      <c r="B39" s="4" t="s">
        <v>38</v>
      </c>
      <c r="C39" s="15">
        <v>34060</v>
      </c>
      <c r="D39" s="18" t="s">
        <v>91</v>
      </c>
      <c r="E39" s="20">
        <v>10892377</v>
      </c>
      <c r="F39" s="24">
        <f>Table23[[#This Row],[Registration Count]]/Table23[[#This Row],[Number of vehicles]]</f>
        <v>3.1269575043170101E-3</v>
      </c>
    </row>
    <row r="40" spans="2:25" x14ac:dyDescent="0.25">
      <c r="B40" s="4" t="s">
        <v>39</v>
      </c>
      <c r="C40" s="15">
        <v>16290</v>
      </c>
      <c r="D40" s="18" t="s">
        <v>92</v>
      </c>
      <c r="E40" s="20">
        <v>3353167</v>
      </c>
      <c r="F40" s="27">
        <f>Table23[[#This Row],[Registration Count]]/Table23[[#This Row],[Number of vehicles]]</f>
        <v>4.8580938557489083E-3</v>
      </c>
      <c r="G40" s="10"/>
      <c r="H40" s="10"/>
      <c r="I40" s="10"/>
      <c r="J40" s="10"/>
      <c r="K40" s="10"/>
    </row>
    <row r="41" spans="2:25" x14ac:dyDescent="0.25">
      <c r="B41" s="4" t="s">
        <v>40</v>
      </c>
      <c r="C41" s="15">
        <v>46980</v>
      </c>
      <c r="D41" s="18" t="s">
        <v>93</v>
      </c>
      <c r="E41" s="20">
        <v>4010635</v>
      </c>
      <c r="F41" s="26">
        <f>Table23[[#This Row],[Registration Count]]/Table23[[#This Row],[Number of vehicles]]</f>
        <v>1.1713855785929161E-2</v>
      </c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</row>
    <row r="42" spans="2:25" x14ac:dyDescent="0.25">
      <c r="B42" s="4" t="s">
        <v>41</v>
      </c>
      <c r="C42" s="15">
        <v>47440</v>
      </c>
      <c r="D42" s="18" t="s">
        <v>94</v>
      </c>
      <c r="E42" s="20">
        <v>10927881</v>
      </c>
      <c r="F42" s="26">
        <f>Table23[[#This Row],[Registration Count]]/Table23[[#This Row],[Number of vehicles]]</f>
        <v>4.3411892936974696E-3</v>
      </c>
      <c r="G42" s="22"/>
      <c r="H42" s="22"/>
    </row>
    <row r="43" spans="2:25" x14ac:dyDescent="0.25">
      <c r="B43" s="4" t="s">
        <v>42</v>
      </c>
      <c r="C43" s="15">
        <v>4340</v>
      </c>
      <c r="D43" s="18" t="s">
        <v>95</v>
      </c>
      <c r="E43" s="20">
        <v>801654</v>
      </c>
      <c r="F43" s="26">
        <f>Table23[[#This Row],[Registration Count]]/Table23[[#This Row],[Number of vehicles]]</f>
        <v>5.4138069541223516E-3</v>
      </c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</row>
    <row r="44" spans="2:25" x14ac:dyDescent="0.25">
      <c r="B44" s="4" t="s">
        <v>43</v>
      </c>
      <c r="C44" s="15">
        <v>13490</v>
      </c>
      <c r="D44" s="18" t="s">
        <v>96</v>
      </c>
      <c r="E44" s="20">
        <v>5091679</v>
      </c>
      <c r="F44" s="24">
        <f>Table23[[#This Row],[Registration Count]]/Table23[[#This Row],[Number of vehicles]]</f>
        <v>2.6494207509939255E-3</v>
      </c>
    </row>
    <row r="45" spans="2:25" x14ac:dyDescent="0.25">
      <c r="B45" s="4" t="s">
        <v>44</v>
      </c>
      <c r="C45" s="15">
        <v>1170</v>
      </c>
      <c r="D45" s="18" t="s">
        <v>97</v>
      </c>
      <c r="E45" s="20">
        <v>1433044</v>
      </c>
      <c r="F45" s="26">
        <f>Table23[[#This Row],[Registration Count]]/Table23[[#This Row],[Number of vehicles]]</f>
        <v>8.1644387750829707E-4</v>
      </c>
      <c r="G45" s="22"/>
      <c r="H45" s="22"/>
      <c r="I45" s="22"/>
      <c r="J45" s="22"/>
      <c r="K45" s="22"/>
    </row>
    <row r="46" spans="2:25" x14ac:dyDescent="0.25">
      <c r="B46" s="4" t="s">
        <v>45</v>
      </c>
      <c r="C46" s="15">
        <v>22040</v>
      </c>
      <c r="D46" s="18" t="s">
        <v>98</v>
      </c>
      <c r="E46" s="20">
        <v>6712722</v>
      </c>
      <c r="F46" s="26">
        <f>Table23[[#This Row],[Registration Count]]/Table23[[#This Row],[Number of vehicles]]</f>
        <v>3.2833178552605039E-3</v>
      </c>
      <c r="G46" s="23"/>
      <c r="H46" s="23"/>
      <c r="I46" s="23"/>
      <c r="J46" s="23"/>
      <c r="K46" s="23"/>
      <c r="Y46" s="1"/>
    </row>
    <row r="47" spans="2:25" x14ac:dyDescent="0.25">
      <c r="B47" s="4" t="s">
        <v>46</v>
      </c>
      <c r="C47" s="15">
        <v>149000</v>
      </c>
      <c r="D47" s="18" t="s">
        <v>99</v>
      </c>
      <c r="E47" s="20">
        <v>23012990</v>
      </c>
      <c r="F47" s="24">
        <f>Table23[[#This Row],[Registration Count]]/Table23[[#This Row],[Number of vehicles]]</f>
        <v>6.4746041257568009E-3</v>
      </c>
      <c r="Y47" s="1"/>
    </row>
    <row r="48" spans="2:25" x14ac:dyDescent="0.25">
      <c r="B48" s="4" t="s">
        <v>47</v>
      </c>
      <c r="C48" s="15">
        <v>28050</v>
      </c>
      <c r="D48" s="18" t="s">
        <v>100</v>
      </c>
      <c r="E48" s="20">
        <v>2838505</v>
      </c>
      <c r="F48" s="24">
        <f>Table23[[#This Row],[Registration Count]]/Table23[[#This Row],[Number of vehicles]]</f>
        <v>9.8819625119561175E-3</v>
      </c>
    </row>
    <row r="49" spans="2:23" x14ac:dyDescent="0.25">
      <c r="B49" s="4" t="s">
        <v>48</v>
      </c>
      <c r="C49" s="15">
        <v>5260</v>
      </c>
      <c r="D49" s="18" t="s">
        <v>101</v>
      </c>
      <c r="E49" s="20">
        <v>614340</v>
      </c>
      <c r="F49" s="24">
        <f>Table23[[#This Row],[Registration Count]]/Table23[[#This Row],[Number of vehicles]]</f>
        <v>8.5620340528046353E-3</v>
      </c>
      <c r="W49" s="12"/>
    </row>
    <row r="50" spans="2:23" x14ac:dyDescent="0.25">
      <c r="B50" s="4" t="s">
        <v>49</v>
      </c>
      <c r="C50" s="15">
        <v>56610</v>
      </c>
      <c r="D50" s="18" t="s">
        <v>102</v>
      </c>
      <c r="E50" s="20">
        <v>7652036</v>
      </c>
      <c r="F50" s="24">
        <f>Table23[[#This Row],[Registration Count]]/Table23[[#This Row],[Number of vehicles]]</f>
        <v>7.3980310599688764E-3</v>
      </c>
    </row>
    <row r="51" spans="2:23" x14ac:dyDescent="0.25">
      <c r="B51" s="4" t="s">
        <v>50</v>
      </c>
      <c r="C51" s="15">
        <v>104050</v>
      </c>
      <c r="D51" s="18" t="s">
        <v>103</v>
      </c>
      <c r="E51" s="20">
        <v>7966147</v>
      </c>
      <c r="F51" s="24">
        <f>Table23[[#This Row],[Registration Count]]/Table23[[#This Row],[Number of vehicles]]</f>
        <v>1.3061521460751352E-2</v>
      </c>
    </row>
    <row r="52" spans="2:23" x14ac:dyDescent="0.25">
      <c r="B52" s="4" t="s">
        <v>51</v>
      </c>
      <c r="C52" s="15">
        <v>1870</v>
      </c>
      <c r="D52" s="18" t="s">
        <v>104</v>
      </c>
      <c r="E52" s="20">
        <v>1219024</v>
      </c>
      <c r="F52" s="24">
        <f>Table23[[#This Row],[Registration Count]]/Table23[[#This Row],[Number of vehicles]]</f>
        <v>1.5340140965231202E-3</v>
      </c>
    </row>
    <row r="53" spans="2:23" x14ac:dyDescent="0.25">
      <c r="B53" s="4" t="s">
        <v>52</v>
      </c>
      <c r="C53" s="15">
        <v>15700</v>
      </c>
      <c r="D53" s="18" t="s">
        <v>105</v>
      </c>
      <c r="E53" s="20">
        <v>5769058</v>
      </c>
      <c r="F53" s="24">
        <f>Table23[[#This Row],[Registration Count]]/Table23[[#This Row],[Number of vehicles]]</f>
        <v>2.7214148306361281E-3</v>
      </c>
    </row>
    <row r="54" spans="2:23" ht="14.65" customHeight="1" x14ac:dyDescent="0.25">
      <c r="B54" s="4" t="s">
        <v>53</v>
      </c>
      <c r="C54" s="15">
        <v>840</v>
      </c>
      <c r="D54" s="18" t="s">
        <v>106</v>
      </c>
      <c r="E54" s="20">
        <v>870969</v>
      </c>
      <c r="F54" s="24">
        <f>Table23[[#This Row],[Registration Count]]/Table23[[#This Row],[Number of vehicles]]</f>
        <v>9.6444305136003693E-4</v>
      </c>
      <c r="L54" s="11"/>
      <c r="M54" s="11"/>
      <c r="N54" s="11"/>
      <c r="O54" s="11"/>
      <c r="P54" s="11"/>
      <c r="Q54" s="11"/>
      <c r="R54" s="11"/>
      <c r="S54" s="11"/>
      <c r="T54" s="11"/>
    </row>
    <row r="55" spans="2:23" x14ac:dyDescent="0.25">
      <c r="B55" s="5" t="s">
        <v>54</v>
      </c>
      <c r="C55" s="16">
        <f>SUM(C4:C54)</f>
        <v>2442270</v>
      </c>
      <c r="D55" s="20"/>
      <c r="E55" s="20">
        <v>282354992.57747412</v>
      </c>
      <c r="F55" s="24">
        <f>Table23[[#This Row],[Registration Count]]/Table23[[#This Row],[Number of vehicles]]</f>
        <v>8.6496434070662889E-3</v>
      </c>
      <c r="L55" s="11"/>
      <c r="M55" s="11"/>
      <c r="N55" s="11"/>
      <c r="O55" s="11"/>
      <c r="P55" s="11"/>
      <c r="Q55" s="11"/>
      <c r="R55" s="11"/>
      <c r="S55" s="11"/>
      <c r="T55" s="11"/>
    </row>
  </sheetData>
  <mergeCells count="1">
    <mergeCell ref="B2:C2"/>
  </mergeCells>
  <phoneticPr fontId="10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088F7-AD74-FA46-B5FF-90124E3BA892}">
  <dimension ref="B2:C56"/>
  <sheetViews>
    <sheetView topLeftCell="A24" workbookViewId="0"/>
  </sheetViews>
  <sheetFormatPr defaultColWidth="11.42578125" defaultRowHeight="15" x14ac:dyDescent="0.25"/>
  <cols>
    <col min="1" max="1" width="4.28515625" customWidth="1"/>
    <col min="2" max="2" width="24.28515625" customWidth="1"/>
    <col min="3" max="3" width="22.140625" customWidth="1"/>
  </cols>
  <sheetData>
    <row r="2" spans="2:3" ht="15.75" x14ac:dyDescent="0.25">
      <c r="B2" s="17" t="s">
        <v>0</v>
      </c>
      <c r="C2" s="17"/>
    </row>
    <row r="3" spans="2:3" x14ac:dyDescent="0.25">
      <c r="B3" s="6" t="s">
        <v>1</v>
      </c>
      <c r="C3" s="7" t="s">
        <v>2</v>
      </c>
    </row>
    <row r="4" spans="2:3" x14ac:dyDescent="0.25">
      <c r="B4" s="8" t="s">
        <v>3</v>
      </c>
      <c r="C4" s="9">
        <v>8730</v>
      </c>
    </row>
    <row r="5" spans="2:3" x14ac:dyDescent="0.25">
      <c r="B5" s="8" t="s">
        <v>4</v>
      </c>
      <c r="C5" s="9">
        <v>1970</v>
      </c>
    </row>
    <row r="6" spans="2:3" x14ac:dyDescent="0.25">
      <c r="B6" s="8" t="s">
        <v>5</v>
      </c>
      <c r="C6" s="9">
        <v>65780</v>
      </c>
    </row>
    <row r="7" spans="2:3" x14ac:dyDescent="0.25">
      <c r="B7" s="8" t="s">
        <v>6</v>
      </c>
      <c r="C7" s="9">
        <v>5140</v>
      </c>
    </row>
    <row r="8" spans="2:3" x14ac:dyDescent="0.25">
      <c r="B8" s="8" t="s">
        <v>7</v>
      </c>
      <c r="C8" s="9">
        <v>903620</v>
      </c>
    </row>
    <row r="9" spans="2:3" x14ac:dyDescent="0.25">
      <c r="B9" s="8" t="s">
        <v>8</v>
      </c>
      <c r="C9" s="9">
        <v>59910</v>
      </c>
    </row>
    <row r="10" spans="2:3" x14ac:dyDescent="0.25">
      <c r="B10" s="8" t="s">
        <v>9</v>
      </c>
      <c r="C10" s="9">
        <v>22030</v>
      </c>
    </row>
    <row r="11" spans="2:3" x14ac:dyDescent="0.25">
      <c r="B11" s="8" t="s">
        <v>10</v>
      </c>
      <c r="C11" s="9">
        <v>5390</v>
      </c>
    </row>
    <row r="12" spans="2:3" x14ac:dyDescent="0.25">
      <c r="B12" s="8" t="s">
        <v>11</v>
      </c>
      <c r="C12" s="9">
        <v>5860</v>
      </c>
    </row>
    <row r="13" spans="2:3" x14ac:dyDescent="0.25">
      <c r="B13" s="8" t="s">
        <v>12</v>
      </c>
      <c r="C13" s="9">
        <v>167990</v>
      </c>
    </row>
    <row r="14" spans="2:3" x14ac:dyDescent="0.25">
      <c r="B14" s="8" t="s">
        <v>13</v>
      </c>
      <c r="C14" s="9">
        <v>60120</v>
      </c>
    </row>
    <row r="15" spans="2:3" x14ac:dyDescent="0.25">
      <c r="B15" s="8" t="s">
        <v>14</v>
      </c>
      <c r="C15" s="9">
        <v>19760</v>
      </c>
    </row>
    <row r="16" spans="2:3" x14ac:dyDescent="0.25">
      <c r="B16" s="8" t="s">
        <v>15</v>
      </c>
      <c r="C16" s="9">
        <v>5940</v>
      </c>
    </row>
    <row r="17" spans="2:3" x14ac:dyDescent="0.25">
      <c r="B17" s="8" t="s">
        <v>16</v>
      </c>
      <c r="C17" s="9">
        <v>66880</v>
      </c>
    </row>
    <row r="18" spans="2:3" x14ac:dyDescent="0.25">
      <c r="B18" s="8" t="s">
        <v>17</v>
      </c>
      <c r="C18" s="9">
        <v>17710</v>
      </c>
    </row>
    <row r="19" spans="2:3" x14ac:dyDescent="0.25">
      <c r="B19" s="8" t="s">
        <v>18</v>
      </c>
      <c r="C19" s="9">
        <v>6220</v>
      </c>
    </row>
    <row r="20" spans="2:3" x14ac:dyDescent="0.25">
      <c r="B20" s="8" t="s">
        <v>19</v>
      </c>
      <c r="C20" s="9">
        <v>7550</v>
      </c>
    </row>
    <row r="21" spans="2:3" x14ac:dyDescent="0.25">
      <c r="B21" s="8" t="s">
        <v>20</v>
      </c>
      <c r="C21" s="9">
        <v>7560</v>
      </c>
    </row>
    <row r="22" spans="2:3" x14ac:dyDescent="0.25">
      <c r="B22" s="8" t="s">
        <v>21</v>
      </c>
      <c r="C22" s="9">
        <v>5880</v>
      </c>
    </row>
    <row r="23" spans="2:3" x14ac:dyDescent="0.25">
      <c r="B23" s="8" t="s">
        <v>22</v>
      </c>
      <c r="C23" s="9">
        <v>4990</v>
      </c>
    </row>
    <row r="24" spans="2:3" x14ac:dyDescent="0.25">
      <c r="B24" s="8" t="s">
        <v>23</v>
      </c>
      <c r="C24" s="9">
        <v>46060</v>
      </c>
    </row>
    <row r="25" spans="2:3" x14ac:dyDescent="0.25">
      <c r="B25" s="8" t="s">
        <v>24</v>
      </c>
      <c r="C25" s="9">
        <v>49440</v>
      </c>
    </row>
    <row r="26" spans="2:3" x14ac:dyDescent="0.25">
      <c r="B26" s="8" t="s">
        <v>25</v>
      </c>
      <c r="C26" s="9">
        <v>33150</v>
      </c>
    </row>
    <row r="27" spans="2:3" x14ac:dyDescent="0.25">
      <c r="B27" s="8" t="s">
        <v>26</v>
      </c>
      <c r="C27" s="9">
        <v>24330</v>
      </c>
    </row>
    <row r="28" spans="2:3" x14ac:dyDescent="0.25">
      <c r="B28" s="8" t="s">
        <v>27</v>
      </c>
      <c r="C28" s="9">
        <v>2420</v>
      </c>
    </row>
    <row r="29" spans="2:3" x14ac:dyDescent="0.25">
      <c r="B29" s="8" t="s">
        <v>28</v>
      </c>
      <c r="C29" s="9">
        <v>17870</v>
      </c>
    </row>
    <row r="30" spans="2:3" x14ac:dyDescent="0.25">
      <c r="B30" s="8" t="s">
        <v>29</v>
      </c>
      <c r="C30" s="9">
        <v>3260</v>
      </c>
    </row>
    <row r="31" spans="2:3" x14ac:dyDescent="0.25">
      <c r="B31" s="8" t="s">
        <v>30</v>
      </c>
      <c r="C31" s="9">
        <v>4570</v>
      </c>
    </row>
    <row r="32" spans="2:3" x14ac:dyDescent="0.25">
      <c r="B32" s="8" t="s">
        <v>31</v>
      </c>
      <c r="C32" s="9">
        <v>32950</v>
      </c>
    </row>
    <row r="33" spans="2:3" x14ac:dyDescent="0.25">
      <c r="B33" s="8" t="s">
        <v>32</v>
      </c>
      <c r="C33" s="9">
        <v>6990</v>
      </c>
    </row>
    <row r="34" spans="2:3" x14ac:dyDescent="0.25">
      <c r="B34" s="8" t="s">
        <v>33</v>
      </c>
      <c r="C34" s="9">
        <v>87030</v>
      </c>
    </row>
    <row r="35" spans="2:3" x14ac:dyDescent="0.25">
      <c r="B35" s="8" t="s">
        <v>34</v>
      </c>
      <c r="C35" s="9">
        <v>7080</v>
      </c>
    </row>
    <row r="36" spans="2:3" x14ac:dyDescent="0.25">
      <c r="B36" s="8" t="s">
        <v>35</v>
      </c>
      <c r="C36" s="9">
        <v>84670</v>
      </c>
    </row>
    <row r="37" spans="2:3" x14ac:dyDescent="0.25">
      <c r="B37" s="8" t="s">
        <v>36</v>
      </c>
      <c r="C37" s="9">
        <v>45590</v>
      </c>
    </row>
    <row r="38" spans="2:3" x14ac:dyDescent="0.25">
      <c r="B38" s="8" t="s">
        <v>37</v>
      </c>
      <c r="C38" s="9">
        <v>640</v>
      </c>
    </row>
    <row r="39" spans="2:3" x14ac:dyDescent="0.25">
      <c r="B39" s="8" t="s">
        <v>38</v>
      </c>
      <c r="C39" s="9">
        <v>34060</v>
      </c>
    </row>
    <row r="40" spans="2:3" x14ac:dyDescent="0.25">
      <c r="B40" s="8" t="s">
        <v>39</v>
      </c>
      <c r="C40" s="9">
        <v>16290</v>
      </c>
    </row>
    <row r="41" spans="2:3" x14ac:dyDescent="0.25">
      <c r="B41" s="8" t="s">
        <v>40</v>
      </c>
      <c r="C41" s="9">
        <v>46980</v>
      </c>
    </row>
    <row r="42" spans="2:3" x14ac:dyDescent="0.25">
      <c r="B42" s="8" t="s">
        <v>41</v>
      </c>
      <c r="C42" s="9">
        <v>47440</v>
      </c>
    </row>
    <row r="43" spans="2:3" x14ac:dyDescent="0.25">
      <c r="B43" s="8" t="s">
        <v>42</v>
      </c>
      <c r="C43" s="9">
        <v>4340</v>
      </c>
    </row>
    <row r="44" spans="2:3" x14ac:dyDescent="0.25">
      <c r="B44" s="8" t="s">
        <v>43</v>
      </c>
      <c r="C44" s="9">
        <v>13490</v>
      </c>
    </row>
    <row r="45" spans="2:3" x14ac:dyDescent="0.25">
      <c r="B45" s="8" t="s">
        <v>44</v>
      </c>
      <c r="C45" s="9">
        <v>1170</v>
      </c>
    </row>
    <row r="46" spans="2:3" x14ac:dyDescent="0.25">
      <c r="B46" s="8" t="s">
        <v>45</v>
      </c>
      <c r="C46" s="9">
        <v>22040</v>
      </c>
    </row>
    <row r="47" spans="2:3" x14ac:dyDescent="0.25">
      <c r="B47" s="8" t="s">
        <v>46</v>
      </c>
      <c r="C47" s="9">
        <v>149000</v>
      </c>
    </row>
    <row r="48" spans="2:3" x14ac:dyDescent="0.25">
      <c r="B48" s="8" t="s">
        <v>47</v>
      </c>
      <c r="C48" s="9">
        <v>28050</v>
      </c>
    </row>
    <row r="49" spans="2:3" x14ac:dyDescent="0.25">
      <c r="B49" s="8" t="s">
        <v>48</v>
      </c>
      <c r="C49" s="9">
        <v>5260</v>
      </c>
    </row>
    <row r="50" spans="2:3" x14ac:dyDescent="0.25">
      <c r="B50" s="8" t="s">
        <v>49</v>
      </c>
      <c r="C50" s="9">
        <v>56610</v>
      </c>
    </row>
    <row r="51" spans="2:3" x14ac:dyDescent="0.25">
      <c r="B51" s="8" t="s">
        <v>50</v>
      </c>
      <c r="C51" s="9">
        <v>104050</v>
      </c>
    </row>
    <row r="52" spans="2:3" x14ac:dyDescent="0.25">
      <c r="B52" s="8" t="s">
        <v>51</v>
      </c>
      <c r="C52" s="9">
        <v>1870</v>
      </c>
    </row>
    <row r="53" spans="2:3" x14ac:dyDescent="0.25">
      <c r="B53" s="8" t="s">
        <v>52</v>
      </c>
      <c r="C53" s="9">
        <v>15700</v>
      </c>
    </row>
    <row r="54" spans="2:3" x14ac:dyDescent="0.25">
      <c r="B54" s="8" t="s">
        <v>53</v>
      </c>
      <c r="C54" s="9">
        <v>840</v>
      </c>
    </row>
    <row r="56" spans="2:3" x14ac:dyDescent="0.25">
      <c r="C56" s="14"/>
    </row>
  </sheetData>
  <mergeCells count="1">
    <mergeCell ref="B2:C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4A56E9F85AC84187966BAEAF7CF07F" ma:contentTypeVersion="4" ma:contentTypeDescription="Create a new document." ma:contentTypeScope="" ma:versionID="5b4c727a553e750e34f13bc08f769772">
  <xsd:schema xmlns:xsd="http://www.w3.org/2001/XMLSchema" xmlns:xs="http://www.w3.org/2001/XMLSchema" xmlns:p="http://schemas.microsoft.com/office/2006/metadata/properties" xmlns:ns2="1b167cac-9da6-43f0-b7e7-4775de4a2f66" xmlns:ns3="9073c3f8-2855-48ea-b895-d99d76b52c59" targetNamespace="http://schemas.microsoft.com/office/2006/metadata/properties" ma:root="true" ma:fieldsID="67fa4f4e55873e847db25c6735f4e3ac" ns2:_="" ns3:_="">
    <xsd:import namespace="1b167cac-9da6-43f0-b7e7-4775de4a2f66"/>
    <xsd:import namespace="9073c3f8-2855-48ea-b895-d99d76b52c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167cac-9da6-43f0-b7e7-4775de4a2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73c3f8-2855-48ea-b895-d99d76b52c5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2FD551-9419-4572-B7D3-D2049285AB81}">
  <ds:schemaRefs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1b167cac-9da6-43f0-b7e7-4775de4a2f66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F09822B-079C-4C27-8189-9DB71EEA57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5CFC91-E0F1-4E53-9BAF-976A902BC7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167cac-9da6-43f0-b7e7-4775de4a2f66"/>
    <ds:schemaRef ds:uri="9073c3f8-2855-48ea-b895-d99d76b52c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 Registration Counts in 2022</vt:lpstr>
      <vt:lpstr>Condensed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Lynch, Lauren</dc:creator>
  <cp:keywords/>
  <dc:description/>
  <cp:lastModifiedBy>Stewby doobie doo</cp:lastModifiedBy>
  <cp:revision/>
  <dcterms:created xsi:type="dcterms:W3CDTF">2019-01-04T19:15:02Z</dcterms:created>
  <dcterms:modified xsi:type="dcterms:W3CDTF">2023-08-18T02:31:14Z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0x010100C64A56E9F85AC84187966BAEAF7CF07F</vt:lpwstr>
  </property>
</Properties>
</file>