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06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B18" i="1"/>
  <c r="D13" i="1"/>
  <c r="E13" i="1"/>
  <c r="C13" i="1"/>
  <c r="C14" i="1" s="1"/>
  <c r="B14" i="1"/>
  <c r="F14" i="1"/>
  <c r="F11" i="1"/>
  <c r="B13" i="1"/>
  <c r="D11" i="1"/>
  <c r="E11" i="1"/>
  <c r="C11" i="1"/>
  <c r="E9" i="1"/>
  <c r="D9" i="1"/>
  <c r="D10" i="1"/>
  <c r="E10" i="1"/>
  <c r="C10" i="1"/>
  <c r="B7" i="1"/>
  <c r="B6" i="1"/>
  <c r="D6" i="1"/>
  <c r="E6" i="1"/>
  <c r="C6" i="1"/>
  <c r="D5" i="1"/>
  <c r="E5" i="1"/>
  <c r="C5" i="1"/>
  <c r="D14" i="1" l="1"/>
  <c r="E14" i="1" s="1"/>
</calcChain>
</file>

<file path=xl/sharedStrings.xml><?xml version="1.0" encoding="utf-8"?>
<sst xmlns="http://schemas.openxmlformats.org/spreadsheetml/2006/main" count="19" uniqueCount="17">
  <si>
    <t>THIS IS Discount Cost</t>
  </si>
  <si>
    <t>Year</t>
  </si>
  <si>
    <t>Payment schedule</t>
  </si>
  <si>
    <t>Discount factor</t>
  </si>
  <si>
    <t>Not needed</t>
  </si>
  <si>
    <t>Discounted cost</t>
  </si>
  <si>
    <t>Total discount cost</t>
  </si>
  <si>
    <t>Discounted benefit</t>
  </si>
  <si>
    <t>1/(1+.08)^year</t>
  </si>
  <si>
    <t>Discount benefit – discount cost per year</t>
  </si>
  <si>
    <t>total discount benefit</t>
  </si>
  <si>
    <t>NPV</t>
  </si>
  <si>
    <t>ROI</t>
  </si>
  <si>
    <t>Payback period</t>
  </si>
  <si>
    <t>I would not take this project because it has a negative NPV, a negative ROI, and I will never get my money back</t>
  </si>
  <si>
    <t>Benefits per year</t>
  </si>
  <si>
    <t>Accumulated benefits -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</si>
</sst>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44" fontId="0" fillId="0" borderId="4" xfId="1" applyFont="1" applyBorder="1" applyAlignment="1">
      <alignment vertical="center" wrapText="1"/>
    </xf>
    <xf numFmtId="44" fontId="0" fillId="0" borderId="4" xfId="0" applyNumberForma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4" fontId="0" fillId="2" borderId="4" xfId="0" applyNumberForma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4" fontId="0" fillId="0" borderId="7" xfId="0" applyNumberFormat="1" applyBorder="1" applyAlignment="1">
      <alignment vertical="center" wrapText="1"/>
    </xf>
    <xf numFmtId="3" fontId="0" fillId="3" borderId="7" xfId="0" applyNumberFormat="1" applyFill="1" applyBorder="1" applyAlignment="1">
      <alignment vertical="center" wrapText="1"/>
    </xf>
    <xf numFmtId="3" fontId="0" fillId="3" borderId="3" xfId="0" applyNumberFormat="1" applyFill="1" applyBorder="1" applyAlignment="1">
      <alignment vertical="center" wrapText="1"/>
    </xf>
    <xf numFmtId="44" fontId="0" fillId="3" borderId="7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44" fontId="0" fillId="0" borderId="7" xfId="0" applyNumberFormat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 wrapText="1"/>
    </xf>
    <xf numFmtId="44" fontId="0" fillId="0" borderId="0" xfId="0" applyNumberFormat="1"/>
    <xf numFmtId="9" fontId="0" fillId="0" borderId="0" xfId="2" applyFont="1"/>
    <xf numFmtId="44" fontId="0" fillId="3" borderId="7" xfId="0" applyNumberFormat="1" applyFill="1" applyBorder="1" applyAlignment="1">
      <alignment horizontal="center" vertical="center" wrapText="1"/>
    </xf>
    <xf numFmtId="44" fontId="0" fillId="3" borderId="3" xfId="0" applyNumberForma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7" workbookViewId="0">
      <selection activeCell="E20" sqref="E20"/>
    </sheetView>
  </sheetViews>
  <sheetFormatPr defaultRowHeight="15" x14ac:dyDescent="0.25"/>
  <cols>
    <col min="1" max="1" width="28.140625" bestFit="1" customWidth="1"/>
    <col min="2" max="5" width="13.140625" bestFit="1" customWidth="1"/>
    <col min="6" max="6" width="12" bestFit="1" customWidth="1"/>
    <col min="7" max="7" width="8.85546875" bestFit="1" customWidth="1"/>
  </cols>
  <sheetData>
    <row r="1" spans="1:6" ht="30.75" thickBot="1" x14ac:dyDescent="0.3">
      <c r="A1" s="1" t="s">
        <v>0</v>
      </c>
      <c r="B1" s="2" t="s">
        <v>8</v>
      </c>
      <c r="C1" s="2">
        <v>0.09</v>
      </c>
      <c r="D1" s="2">
        <v>0.09</v>
      </c>
      <c r="E1" s="2">
        <v>0.09</v>
      </c>
      <c r="F1" s="2"/>
    </row>
    <row r="2" spans="1:6" ht="15.75" thickBot="1" x14ac:dyDescent="0.3">
      <c r="A2" s="3"/>
      <c r="B2" s="4"/>
      <c r="C2" s="4"/>
      <c r="D2" s="4"/>
      <c r="E2" s="4"/>
      <c r="F2" s="4"/>
    </row>
    <row r="3" spans="1:6" ht="15.75" thickBot="1" x14ac:dyDescent="0.3">
      <c r="A3" s="3" t="s">
        <v>1</v>
      </c>
      <c r="B3" s="4">
        <v>0</v>
      </c>
      <c r="C3" s="4">
        <v>1</v>
      </c>
      <c r="D3" s="4">
        <v>2</v>
      </c>
      <c r="E3" s="4">
        <v>3</v>
      </c>
      <c r="F3" s="4"/>
    </row>
    <row r="4" spans="1:6" ht="15.75" thickBot="1" x14ac:dyDescent="0.3">
      <c r="A4" s="3" t="s">
        <v>2</v>
      </c>
      <c r="B4" s="4">
        <v>200000</v>
      </c>
      <c r="C4" s="4">
        <v>30000</v>
      </c>
      <c r="D4" s="4">
        <v>30000</v>
      </c>
      <c r="E4" s="4">
        <v>30000</v>
      </c>
      <c r="F4" s="4"/>
    </row>
    <row r="5" spans="1:6" ht="15.75" thickBot="1" x14ac:dyDescent="0.3">
      <c r="A5" s="3" t="s">
        <v>3</v>
      </c>
      <c r="B5" s="4">
        <v>1</v>
      </c>
      <c r="C5" s="8">
        <f>1/(1+C$1)^C$3</f>
        <v>0.9174311926605504</v>
      </c>
      <c r="D5" s="8">
        <f t="shared" ref="D5:E5" si="0">1/(1+D$1)^D$3</f>
        <v>0.84167999326655996</v>
      </c>
      <c r="E5" s="8">
        <f t="shared" si="0"/>
        <v>0.77218348006106419</v>
      </c>
      <c r="F5" s="4"/>
    </row>
    <row r="6" spans="1:6" ht="15.75" thickBot="1" x14ac:dyDescent="0.3">
      <c r="A6" s="3" t="s">
        <v>5</v>
      </c>
      <c r="B6" s="9">
        <f>B4</f>
        <v>200000</v>
      </c>
      <c r="C6" s="9">
        <f>C4*C5</f>
        <v>27522.935779816511</v>
      </c>
      <c r="D6" s="9">
        <f t="shared" ref="D6:E6" si="1">D4*D5</f>
        <v>25250.399797996797</v>
      </c>
      <c r="E6" s="9">
        <f t="shared" si="1"/>
        <v>23165.504401831924</v>
      </c>
      <c r="F6" s="4"/>
    </row>
    <row r="7" spans="1:6" ht="29.25" customHeight="1" x14ac:dyDescent="0.25">
      <c r="A7" s="13" t="s">
        <v>6</v>
      </c>
      <c r="B7" s="14">
        <f>SUM(B6:E6)</f>
        <v>275938.83997964521</v>
      </c>
      <c r="C7" s="15"/>
      <c r="D7" s="15"/>
      <c r="E7" s="16"/>
      <c r="F7" s="6"/>
    </row>
    <row r="8" spans="1:6" ht="15.75" thickBot="1" x14ac:dyDescent="0.3">
      <c r="A8" s="17"/>
      <c r="B8" s="18"/>
      <c r="C8" s="19"/>
      <c r="D8" s="19"/>
      <c r="E8" s="20"/>
      <c r="F8" s="7"/>
    </row>
    <row r="9" spans="1:6" ht="15.75" thickBot="1" x14ac:dyDescent="0.3">
      <c r="A9" s="3" t="s">
        <v>15</v>
      </c>
      <c r="B9" s="4">
        <v>0</v>
      </c>
      <c r="C9" s="4">
        <v>100000</v>
      </c>
      <c r="D9" s="4">
        <f>C9</f>
        <v>100000</v>
      </c>
      <c r="E9" s="4">
        <f>C9</f>
        <v>100000</v>
      </c>
      <c r="F9" s="4"/>
    </row>
    <row r="10" spans="1:6" ht="45.75" thickBot="1" x14ac:dyDescent="0.3">
      <c r="A10" s="3" t="s">
        <v>3</v>
      </c>
      <c r="B10" s="4" t="s">
        <v>4</v>
      </c>
      <c r="C10" s="8">
        <f>C5</f>
        <v>0.9174311926605504</v>
      </c>
      <c r="D10" s="8">
        <f t="shared" ref="D10:E10" si="2">D5</f>
        <v>0.84167999326655996</v>
      </c>
      <c r="E10" s="8">
        <f t="shared" si="2"/>
        <v>0.77218348006106419</v>
      </c>
      <c r="F10" s="11" t="s">
        <v>10</v>
      </c>
    </row>
    <row r="11" spans="1:6" ht="30.75" thickBot="1" x14ac:dyDescent="0.3">
      <c r="A11" s="3" t="s">
        <v>7</v>
      </c>
      <c r="B11" s="4">
        <v>0</v>
      </c>
      <c r="C11" s="9">
        <f>C9*C10</f>
        <v>91743.119266055044</v>
      </c>
      <c r="D11" s="9">
        <f t="shared" ref="D11:E11" si="3">D9*D10</f>
        <v>84167.99932665599</v>
      </c>
      <c r="E11" s="9">
        <f t="shared" si="3"/>
        <v>77218.348006106418</v>
      </c>
      <c r="F11" s="12">
        <f>SUM(C11:E11)</f>
        <v>253129.46659881747</v>
      </c>
    </row>
    <row r="12" spans="1:6" ht="44.25" customHeight="1" x14ac:dyDescent="0.25">
      <c r="A12" s="6" t="s">
        <v>9</v>
      </c>
      <c r="B12" s="5"/>
      <c r="C12" s="5"/>
      <c r="D12" s="5"/>
      <c r="E12" s="5"/>
      <c r="F12" s="22" t="s">
        <v>11</v>
      </c>
    </row>
    <row r="13" spans="1:6" ht="15.75" thickBot="1" x14ac:dyDescent="0.3">
      <c r="A13" s="7"/>
      <c r="B13" s="10">
        <f>B9-B6</f>
        <v>-200000</v>
      </c>
      <c r="C13" s="10">
        <f>C11-C6</f>
        <v>64220.183486238529</v>
      </c>
      <c r="D13" s="10">
        <f t="shared" ref="D13:E13" si="4">D11-D6</f>
        <v>58917.599528659193</v>
      </c>
      <c r="E13" s="10">
        <f t="shared" si="4"/>
        <v>54052.843604274494</v>
      </c>
      <c r="F13" s="23"/>
    </row>
    <row r="14" spans="1:6" x14ac:dyDescent="0.25">
      <c r="A14" s="6" t="s">
        <v>16</v>
      </c>
      <c r="B14" s="21">
        <f>B13</f>
        <v>-200000</v>
      </c>
      <c r="C14" s="26">
        <f>B14+C13</f>
        <v>-135779.81651376147</v>
      </c>
      <c r="D14" s="26">
        <f>C14+D13</f>
        <v>-76862.216985102277</v>
      </c>
      <c r="E14" s="30">
        <f>D14+E13</f>
        <v>-22809.373380827783</v>
      </c>
      <c r="F14" s="24">
        <f>F11-B7</f>
        <v>-22809.373380827747</v>
      </c>
    </row>
    <row r="15" spans="1:6" ht="15.75" thickBot="1" x14ac:dyDescent="0.3">
      <c r="A15" s="7"/>
      <c r="B15" s="7"/>
      <c r="C15" s="27"/>
      <c r="D15" s="27"/>
      <c r="E15" s="31"/>
      <c r="F15" s="25"/>
    </row>
    <row r="16" spans="1:6" ht="15.75" thickBot="1" x14ac:dyDescent="0.3">
      <c r="A16" s="3"/>
      <c r="B16" s="4"/>
      <c r="C16" s="4"/>
      <c r="D16" s="4"/>
      <c r="E16" s="4"/>
      <c r="F16" s="4"/>
    </row>
    <row r="18" spans="1:2" x14ac:dyDescent="0.25">
      <c r="A18" t="s">
        <v>11</v>
      </c>
      <c r="B18" s="28">
        <f>F14</f>
        <v>-22809.373380827747</v>
      </c>
    </row>
    <row r="19" spans="1:2" x14ac:dyDescent="0.25">
      <c r="A19" t="s">
        <v>12</v>
      </c>
      <c r="B19" s="29">
        <f>B18/B7</f>
        <v>-8.2660974375735913E-2</v>
      </c>
    </row>
    <row r="20" spans="1:2" x14ac:dyDescent="0.25">
      <c r="A20" t="s">
        <v>13</v>
      </c>
      <c r="B20" t="s">
        <v>14</v>
      </c>
    </row>
  </sheetData>
  <mergeCells count="11">
    <mergeCell ref="E14:E15"/>
    <mergeCell ref="A7:A8"/>
    <mergeCell ref="B7:E8"/>
    <mergeCell ref="F7:F8"/>
    <mergeCell ref="A12:A13"/>
    <mergeCell ref="F12:F13"/>
    <mergeCell ref="A14:A15"/>
    <mergeCell ref="B14:B15"/>
    <mergeCell ref="F14:F15"/>
    <mergeCell ref="C14:C15"/>
    <mergeCell ref="D14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Noah</dc:creator>
  <cp:lastModifiedBy>Hall, Noah</cp:lastModifiedBy>
  <dcterms:created xsi:type="dcterms:W3CDTF">2015-02-25T03:42:54Z</dcterms:created>
  <dcterms:modified xsi:type="dcterms:W3CDTF">2015-02-25T04:40:53Z</dcterms:modified>
</cp:coreProperties>
</file>