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F:\Dropbox\Dropbox\UCT\CSC2002S\A1\ALL FINAL RESULTS\Report Books\"/>
    </mc:Choice>
  </mc:AlternateContent>
  <xr:revisionPtr revIDLastSave="0" documentId="13_ncr:1_{3946181D-27FF-4B35-9F57-9EE50CB40A2E}" xr6:coauthVersionLast="47" xr6:coauthVersionMax="47" xr10:uidLastSave="{00000000-0000-0000-0000-000000000000}"/>
  <bookViews>
    <workbookView xWindow="-14505" yWindow="0" windowWidth="14610" windowHeight="16305" xr2:uid="{00000000-000D-0000-FFFF-FFFF00000000}"/>
  </bookViews>
  <sheets>
    <sheet name="SResults" sheetId="2" r:id="rId1"/>
    <sheet name="Sheet1" sheetId="1" r:id="rId2"/>
  </sheets>
  <definedNames>
    <definedName name="ExternalData_1" localSheetId="0" hidden="1">SResults!$A$1:$K$161</definedName>
    <definedName name="ExternalData_2" localSheetId="0" hidden="1">SResults!$M$1:$W$161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M165" i="2"/>
  <c r="M164" i="2"/>
  <c r="W162" i="2"/>
  <c r="K1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066D9D-43F6-487E-97B7-B18817F83C5C}" keepAlive="1" name="Query - PResults (Cutoff 10000)" description="Connection to the 'PResults (Cutoff 10000)' query in the workbook." type="5" refreshedVersion="8" background="1" saveData="1">
    <dbPr connection="Provider=Microsoft.Mashup.OleDb.1;Data Source=$Workbook$;Location=&quot;PResults (Cutoff 10000)&quot;;Extended Properties=&quot;&quot;" command="SELECT * FROM [PResults (Cutoff 10000)]"/>
  </connection>
  <connection id="2" xr16:uid="{A075B239-33D6-4D6B-8860-7F24D0E92280}" keepAlive="1" name="Query - SResults" description="Connection to the 'SResults' query in the workbook." type="5" refreshedVersion="8" background="1" saveData="1">
    <dbPr connection="Provider=Microsoft.Mashup.OleDb.1;Data Source=$Workbook$;Location=SResults;Extended Properties=&quot;&quot;" command="SELECT * FROM [SResults]"/>
  </connection>
</connections>
</file>

<file path=xl/sharedStrings.xml><?xml version="1.0" encoding="utf-8"?>
<sst xmlns="http://schemas.openxmlformats.org/spreadsheetml/2006/main" count="2264" uniqueCount="96">
  <si>
    <t>Rows</t>
  </si>
  <si>
    <t>Columns</t>
  </si>
  <si>
    <t>Xmin</t>
  </si>
  <si>
    <t>Xmax</t>
  </si>
  <si>
    <t>Ymin</t>
  </si>
  <si>
    <t>Ymax</t>
  </si>
  <si>
    <t>Search_Density</t>
  </si>
  <si>
    <t>Global_Minimum</t>
  </si>
  <si>
    <t>Xpos</t>
  </si>
  <si>
    <t>Ypos</t>
  </si>
  <si>
    <t>Search_Time</t>
  </si>
  <si>
    <t>-10.0</t>
  </si>
  <si>
    <t>10.0</t>
  </si>
  <si>
    <t>0.1</t>
  </si>
  <si>
    <t>-8.0</t>
  </si>
  <si>
    <t>6.0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</si>
  <si>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</si>
  <si>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</si>
  <si>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</si>
  <si>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</si>
  <si>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</si>
  <si>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</si>
  <si>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</si>
  <si>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</si>
  <si>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</si>
  <si>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-100.0</t>
  </si>
  <si>
    <t>100.0</t>
  </si>
  <si>
    <t>80.0</t>
  </si>
  <si>
    <t>20.0</t>
  </si>
  <si>
    <t>-80.0</t>
  </si>
  <si>
    <t>0.0</t>
  </si>
  <si>
    <t>-1000.0</t>
  </si>
  <si>
    <t>1000.0</t>
  </si>
  <si>
    <t>800.0</t>
  </si>
  <si>
    <t>-5000.0</t>
  </si>
  <si>
    <t>5000.0</t>
  </si>
  <si>
    <t>-1.5999999999999996</t>
  </si>
  <si>
    <t>6.199999999999999</t>
  </si>
  <si>
    <t>-58.0</t>
  </si>
  <si>
    <t>36.0</t>
  </si>
  <si>
    <t>-300.0</t>
  </si>
  <si>
    <t>-1.58</t>
  </si>
  <si>
    <t>6.280000000000001</t>
  </si>
  <si>
    <t>4.720000000000001</t>
  </si>
  <si>
    <t>-7.859999999999999</t>
  </si>
  <si>
    <t>11.0</t>
  </si>
  <si>
    <t>6.200000000000003</t>
  </si>
  <si>
    <t>86.4</t>
  </si>
  <si>
    <t>-64.4</t>
  </si>
  <si>
    <t>-366.0</t>
  </si>
  <si>
    <t>344.0</t>
  </si>
  <si>
    <t>-1010.0</t>
  </si>
  <si>
    <t>-3850.0</t>
  </si>
  <si>
    <t>3960.0</t>
  </si>
  <si>
    <t>-4560.0</t>
  </si>
  <si>
    <t>410.0</t>
  </si>
  <si>
    <t>-1720.0</t>
  </si>
  <si>
    <t>1830.0</t>
  </si>
  <si>
    <t>6.283999999999999</t>
  </si>
  <si>
    <t>-1.564</t>
  </si>
  <si>
    <t>-58.12</t>
  </si>
  <si>
    <t>23.560000000000002</t>
  </si>
  <si>
    <t>98.96000000000001</t>
  </si>
  <si>
    <t>17.28</t>
  </si>
  <si>
    <t>-64.39999999999998</t>
  </si>
  <si>
    <t>6.400000000000091</t>
  </si>
  <si>
    <t>494.8000000000002</t>
  </si>
  <si>
    <t>86.40000000000009</t>
  </si>
  <si>
    <t>-774.4</t>
  </si>
  <si>
    <t>-215.19999999999993</t>
  </si>
  <si>
    <t>796.4000000000001</t>
  </si>
  <si>
    <t>-3916.0</t>
  </si>
  <si>
    <t>-3206.0</t>
  </si>
  <si>
    <t>-1786.0</t>
  </si>
  <si>
    <t>-2496.0</t>
  </si>
  <si>
    <t>3894.0</t>
  </si>
  <si>
    <t>-1076.0</t>
  </si>
  <si>
    <t>-4626.0</t>
  </si>
  <si>
    <t>3184.0</t>
  </si>
  <si>
    <t>-2.0</t>
  </si>
  <si>
    <t>-322.0</t>
  </si>
  <si>
    <t>4670.0</t>
  </si>
  <si>
    <t>2540.0</t>
  </si>
  <si>
    <t>-3140.0</t>
  </si>
  <si>
    <t>-7.848</t>
  </si>
  <si>
    <t>-1.5719999999999992</t>
  </si>
  <si>
    <t>4.704000000000001</t>
  </si>
  <si>
    <t>-1.5760000000000005</t>
  </si>
  <si>
    <t>4.712</t>
  </si>
  <si>
    <t>4.708</t>
  </si>
  <si>
    <t>-925.2</t>
  </si>
  <si>
    <t>-623.5999999999999</t>
  </si>
  <si>
    <t>1054.0</t>
  </si>
  <si>
    <t>2474.0</t>
  </si>
  <si>
    <t>Speedup</t>
  </si>
  <si>
    <t>Grid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</si>
</sst>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SResults!$N$164:$N$165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SResults!$M$164:$M$165</c:f>
              <c:numCache>
                <c:formatCode>General</c:formatCode>
                <c:ptCount val="2"/>
                <c:pt idx="0">
                  <c:v>1</c:v>
                </c:pt>
                <c:pt idx="1">
                  <c:v>3.2823594051860123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62-44E9-AEFD-0DA6389E7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399471"/>
        <c:axId val="990350495"/>
      </c:scatterChart>
      <c:valAx>
        <c:axId val="94539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50495"/>
        <c:crosses val="autoZero"/>
        <c:crossBetween val="midCat"/>
      </c:valAx>
      <c:valAx>
        <c:axId val="9903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9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SResults!$Y$2:$Y$161</c:f>
              <c:numCache>
                <c:formatCode>General</c:formatCode>
                <c:ptCount val="16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1000000</c:v>
                </c:pt>
                <c:pt idx="81">
                  <c:v>1000000</c:v>
                </c:pt>
                <c:pt idx="82">
                  <c:v>1000000</c:v>
                </c:pt>
                <c:pt idx="83">
                  <c:v>1000000</c:v>
                </c:pt>
                <c:pt idx="84">
                  <c:v>1000000</c:v>
                </c:pt>
                <c:pt idx="85">
                  <c:v>1000000</c:v>
                </c:pt>
                <c:pt idx="86">
                  <c:v>1000000</c:v>
                </c:pt>
                <c:pt idx="87">
                  <c:v>1000000</c:v>
                </c:pt>
                <c:pt idx="88">
                  <c:v>1000000</c:v>
                </c:pt>
                <c:pt idx="89">
                  <c:v>1000000</c:v>
                </c:pt>
                <c:pt idx="90">
                  <c:v>1000000</c:v>
                </c:pt>
                <c:pt idx="91">
                  <c:v>1000000</c:v>
                </c:pt>
                <c:pt idx="92">
                  <c:v>1000000</c:v>
                </c:pt>
                <c:pt idx="93">
                  <c:v>1000000</c:v>
                </c:pt>
                <c:pt idx="94">
                  <c:v>1000000</c:v>
                </c:pt>
                <c:pt idx="95">
                  <c:v>1000000</c:v>
                </c:pt>
                <c:pt idx="96">
                  <c:v>1000000</c:v>
                </c:pt>
                <c:pt idx="97">
                  <c:v>1000000</c:v>
                </c:pt>
                <c:pt idx="98">
                  <c:v>1000000</c:v>
                </c:pt>
                <c:pt idx="99">
                  <c:v>1000000</c:v>
                </c:pt>
                <c:pt idx="100">
                  <c:v>1000000</c:v>
                </c:pt>
                <c:pt idx="101">
                  <c:v>1000000</c:v>
                </c:pt>
                <c:pt idx="102">
                  <c:v>1000000</c:v>
                </c:pt>
                <c:pt idx="103">
                  <c:v>1000000</c:v>
                </c:pt>
                <c:pt idx="104">
                  <c:v>1000000</c:v>
                </c:pt>
                <c:pt idx="105">
                  <c:v>1000000</c:v>
                </c:pt>
                <c:pt idx="106">
                  <c:v>1000000</c:v>
                </c:pt>
                <c:pt idx="107">
                  <c:v>1000000</c:v>
                </c:pt>
                <c:pt idx="108">
                  <c:v>1000000</c:v>
                </c:pt>
                <c:pt idx="109">
                  <c:v>1000000</c:v>
                </c:pt>
                <c:pt idx="110">
                  <c:v>1000000</c:v>
                </c:pt>
                <c:pt idx="111">
                  <c:v>1000000</c:v>
                </c:pt>
                <c:pt idx="112">
                  <c:v>1000000</c:v>
                </c:pt>
                <c:pt idx="113">
                  <c:v>1000000</c:v>
                </c:pt>
                <c:pt idx="114">
                  <c:v>1000000</c:v>
                </c:pt>
                <c:pt idx="115">
                  <c:v>1000000</c:v>
                </c:pt>
                <c:pt idx="116">
                  <c:v>1000000</c:v>
                </c:pt>
                <c:pt idx="117">
                  <c:v>1000000</c:v>
                </c:pt>
                <c:pt idx="118">
                  <c:v>1000000</c:v>
                </c:pt>
                <c:pt idx="119">
                  <c:v>1000000</c:v>
                </c:pt>
                <c:pt idx="120">
                  <c:v>25000000</c:v>
                </c:pt>
                <c:pt idx="121">
                  <c:v>25000000</c:v>
                </c:pt>
                <c:pt idx="122">
                  <c:v>25000000</c:v>
                </c:pt>
                <c:pt idx="123">
                  <c:v>25000000</c:v>
                </c:pt>
                <c:pt idx="124">
                  <c:v>25000000</c:v>
                </c:pt>
                <c:pt idx="125">
                  <c:v>25000000</c:v>
                </c:pt>
                <c:pt idx="126">
                  <c:v>25000000</c:v>
                </c:pt>
                <c:pt idx="127">
                  <c:v>25000000</c:v>
                </c:pt>
                <c:pt idx="128">
                  <c:v>25000000</c:v>
                </c:pt>
                <c:pt idx="129">
                  <c:v>25000000</c:v>
                </c:pt>
                <c:pt idx="130">
                  <c:v>25000000</c:v>
                </c:pt>
                <c:pt idx="131">
                  <c:v>25000000</c:v>
                </c:pt>
                <c:pt idx="132">
                  <c:v>25000000</c:v>
                </c:pt>
                <c:pt idx="133">
                  <c:v>25000000</c:v>
                </c:pt>
                <c:pt idx="134">
                  <c:v>25000000</c:v>
                </c:pt>
                <c:pt idx="135">
                  <c:v>25000000</c:v>
                </c:pt>
                <c:pt idx="136">
                  <c:v>25000000</c:v>
                </c:pt>
                <c:pt idx="137">
                  <c:v>25000000</c:v>
                </c:pt>
                <c:pt idx="138">
                  <c:v>25000000</c:v>
                </c:pt>
                <c:pt idx="139">
                  <c:v>25000000</c:v>
                </c:pt>
                <c:pt idx="140">
                  <c:v>25000000</c:v>
                </c:pt>
                <c:pt idx="141">
                  <c:v>25000000</c:v>
                </c:pt>
                <c:pt idx="142">
                  <c:v>25000000</c:v>
                </c:pt>
                <c:pt idx="143">
                  <c:v>25000000</c:v>
                </c:pt>
                <c:pt idx="144">
                  <c:v>25000000</c:v>
                </c:pt>
                <c:pt idx="145">
                  <c:v>25000000</c:v>
                </c:pt>
                <c:pt idx="146">
                  <c:v>25000000</c:v>
                </c:pt>
                <c:pt idx="147">
                  <c:v>25000000</c:v>
                </c:pt>
                <c:pt idx="148">
                  <c:v>25000000</c:v>
                </c:pt>
                <c:pt idx="149">
                  <c:v>25000000</c:v>
                </c:pt>
                <c:pt idx="150">
                  <c:v>25000000</c:v>
                </c:pt>
                <c:pt idx="151">
                  <c:v>25000000</c:v>
                </c:pt>
                <c:pt idx="152">
                  <c:v>25000000</c:v>
                </c:pt>
                <c:pt idx="153">
                  <c:v>25000000</c:v>
                </c:pt>
                <c:pt idx="154">
                  <c:v>25000000</c:v>
                </c:pt>
                <c:pt idx="155">
                  <c:v>25000000</c:v>
                </c:pt>
                <c:pt idx="156">
                  <c:v>25000000</c:v>
                </c:pt>
                <c:pt idx="157">
                  <c:v>25000000</c:v>
                </c:pt>
                <c:pt idx="158">
                  <c:v>25000000</c:v>
                </c:pt>
                <c:pt idx="159">
                  <c:v>25000000</c:v>
                </c:pt>
              </c:numCache>
            </c:numRef>
          </c:xVal>
          <c:yVal>
            <c:numRef>
              <c:f>SResults!$X$2:$X$161</c:f>
              <c:numCache>
                <c:formatCode>General</c:formatCode>
                <c:ptCount val="160"/>
                <c:pt idx="0">
                  <c:v>0.125</c:v>
                </c:pt>
                <c:pt idx="1">
                  <c:v>4.3478260869565216E-2</c:v>
                </c:pt>
                <c:pt idx="2">
                  <c:v>7.6923076923076927E-2</c:v>
                </c:pt>
                <c:pt idx="3">
                  <c:v>7.6923076923076927E-2</c:v>
                </c:pt>
                <c:pt idx="4">
                  <c:v>6.6666666666666666E-2</c:v>
                </c:pt>
                <c:pt idx="5">
                  <c:v>4.7619047619047616E-2</c:v>
                </c:pt>
                <c:pt idx="6">
                  <c:v>0.1111111111111111</c:v>
                </c:pt>
                <c:pt idx="7">
                  <c:v>7.6923076923076927E-2</c:v>
                </c:pt>
                <c:pt idx="8">
                  <c:v>5.2631578947368418E-2</c:v>
                </c:pt>
                <c:pt idx="9">
                  <c:v>1</c:v>
                </c:pt>
                <c:pt idx="10">
                  <c:v>4.7619047619047616E-2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1.5</c:v>
                </c:pt>
                <c:pt idx="42">
                  <c:v>1</c:v>
                </c:pt>
                <c:pt idx="43">
                  <c:v>1.5</c:v>
                </c:pt>
                <c:pt idx="44">
                  <c:v>0.66666666666666663</c:v>
                </c:pt>
                <c:pt idx="45">
                  <c:v>1</c:v>
                </c:pt>
                <c:pt idx="46">
                  <c:v>0.4</c:v>
                </c:pt>
                <c:pt idx="47">
                  <c:v>1.5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0.33333333333333331</c:v>
                </c:pt>
                <c:pt idx="54">
                  <c:v>0.66666666666666663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1</c:v>
                </c:pt>
                <c:pt idx="59">
                  <c:v>0.66666666666666663</c:v>
                </c:pt>
                <c:pt idx="60">
                  <c:v>1</c:v>
                </c:pt>
                <c:pt idx="61">
                  <c:v>0.5</c:v>
                </c:pt>
                <c:pt idx="62">
                  <c:v>1</c:v>
                </c:pt>
                <c:pt idx="63">
                  <c:v>1</c:v>
                </c:pt>
                <c:pt idx="64">
                  <c:v>0.5</c:v>
                </c:pt>
                <c:pt idx="65">
                  <c:v>1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0.5</c:v>
                </c:pt>
                <c:pt idx="74">
                  <c:v>0.33333333333333331</c:v>
                </c:pt>
                <c:pt idx="75">
                  <c:v>1</c:v>
                </c:pt>
                <c:pt idx="76">
                  <c:v>0.66666666666666663</c:v>
                </c:pt>
                <c:pt idx="77">
                  <c:v>1</c:v>
                </c:pt>
                <c:pt idx="78">
                  <c:v>1</c:v>
                </c:pt>
                <c:pt idx="79">
                  <c:v>0.5</c:v>
                </c:pt>
                <c:pt idx="80">
                  <c:v>2.5178571428571428</c:v>
                </c:pt>
                <c:pt idx="81">
                  <c:v>3.1428571428571428</c:v>
                </c:pt>
                <c:pt idx="82">
                  <c:v>2.5901639344262297</c:v>
                </c:pt>
                <c:pt idx="83">
                  <c:v>3.6144578313253013</c:v>
                </c:pt>
                <c:pt idx="84">
                  <c:v>2.5</c:v>
                </c:pt>
                <c:pt idx="85">
                  <c:v>2.9178082191780823</c:v>
                </c:pt>
                <c:pt idx="86">
                  <c:v>0.97237569060773477</c:v>
                </c:pt>
                <c:pt idx="87">
                  <c:v>1.7452830188679245</c:v>
                </c:pt>
                <c:pt idx="88">
                  <c:v>2.9894736842105263</c:v>
                </c:pt>
                <c:pt idx="89">
                  <c:v>1.9885057471264367</c:v>
                </c:pt>
                <c:pt idx="90">
                  <c:v>2.6222222222222222</c:v>
                </c:pt>
                <c:pt idx="91">
                  <c:v>2.7192982456140351</c:v>
                </c:pt>
                <c:pt idx="92">
                  <c:v>2.838709677419355</c:v>
                </c:pt>
                <c:pt idx="93">
                  <c:v>3.0166666666666666</c:v>
                </c:pt>
                <c:pt idx="94">
                  <c:v>2.4642857142857144</c:v>
                </c:pt>
                <c:pt idx="95">
                  <c:v>3.8658536585365852</c:v>
                </c:pt>
                <c:pt idx="96">
                  <c:v>2.263157894736842</c:v>
                </c:pt>
                <c:pt idx="97">
                  <c:v>1.6439790575916231</c:v>
                </c:pt>
                <c:pt idx="98">
                  <c:v>2.5683060109289619</c:v>
                </c:pt>
                <c:pt idx="99">
                  <c:v>6.8987341772151902</c:v>
                </c:pt>
                <c:pt idx="100">
                  <c:v>4.8571428571428568</c:v>
                </c:pt>
                <c:pt idx="101">
                  <c:v>4.45</c:v>
                </c:pt>
                <c:pt idx="102">
                  <c:v>6.8367346938775508</c:v>
                </c:pt>
                <c:pt idx="103">
                  <c:v>6.2307692307692308</c:v>
                </c:pt>
                <c:pt idx="104">
                  <c:v>3.6842105263157894</c:v>
                </c:pt>
                <c:pt idx="105">
                  <c:v>8.35</c:v>
                </c:pt>
                <c:pt idx="106">
                  <c:v>6.0571428571428569</c:v>
                </c:pt>
                <c:pt idx="107">
                  <c:v>5.0588235294117645</c:v>
                </c:pt>
                <c:pt idx="108">
                  <c:v>5.4</c:v>
                </c:pt>
                <c:pt idx="109">
                  <c:v>8.0909090909090917</c:v>
                </c:pt>
                <c:pt idx="110">
                  <c:v>4.6923076923076925</c:v>
                </c:pt>
                <c:pt idx="111">
                  <c:v>4.833333333333333</c:v>
                </c:pt>
                <c:pt idx="112">
                  <c:v>2.9807692307692308</c:v>
                </c:pt>
                <c:pt idx="113">
                  <c:v>4.0684931506849313</c:v>
                </c:pt>
                <c:pt idx="114">
                  <c:v>8.3088235294117645</c:v>
                </c:pt>
                <c:pt idx="115">
                  <c:v>5.9866666666666664</c:v>
                </c:pt>
                <c:pt idx="116">
                  <c:v>1.7875000000000001</c:v>
                </c:pt>
                <c:pt idx="117">
                  <c:v>1.8423645320197044</c:v>
                </c:pt>
                <c:pt idx="118">
                  <c:v>3.2666666666666666</c:v>
                </c:pt>
                <c:pt idx="119">
                  <c:v>3</c:v>
                </c:pt>
                <c:pt idx="120">
                  <c:v>3.5450138504155126</c:v>
                </c:pt>
                <c:pt idx="121">
                  <c:v>4.7949260042283299</c:v>
                </c:pt>
                <c:pt idx="122">
                  <c:v>2.951207729468599</c:v>
                </c:pt>
                <c:pt idx="123">
                  <c:v>5.3639223911903517</c:v>
                </c:pt>
                <c:pt idx="124">
                  <c:v>2.7991115498519248</c:v>
                </c:pt>
                <c:pt idx="125">
                  <c:v>3.0443995963673056</c:v>
                </c:pt>
                <c:pt idx="126">
                  <c:v>5.092381523695261</c:v>
                </c:pt>
                <c:pt idx="127">
                  <c:v>4.7789526686807653</c:v>
                </c:pt>
                <c:pt idx="128">
                  <c:v>4.7042467138523758</c:v>
                </c:pt>
                <c:pt idx="129">
                  <c:v>3.5971084337349399</c:v>
                </c:pt>
                <c:pt idx="130">
                  <c:v>2.6468330134357005</c:v>
                </c:pt>
                <c:pt idx="131">
                  <c:v>5.6801493466085873</c:v>
                </c:pt>
                <c:pt idx="132">
                  <c:v>2.9946808510638299</c:v>
                </c:pt>
                <c:pt idx="133">
                  <c:v>2.444745151105097</c:v>
                </c:pt>
                <c:pt idx="134">
                  <c:v>2.726196349284657</c:v>
                </c:pt>
                <c:pt idx="135">
                  <c:v>4.1071849234393403</c:v>
                </c:pt>
                <c:pt idx="136">
                  <c:v>6.8022988505747124</c:v>
                </c:pt>
                <c:pt idx="137">
                  <c:v>3.043946188340807</c:v>
                </c:pt>
                <c:pt idx="138">
                  <c:v>2.9817945383615085</c:v>
                </c:pt>
                <c:pt idx="139">
                  <c:v>1.9409144893111638</c:v>
                </c:pt>
                <c:pt idx="140">
                  <c:v>2.4731785428342676</c:v>
                </c:pt>
                <c:pt idx="141">
                  <c:v>3.6631016042780749</c:v>
                </c:pt>
                <c:pt idx="142">
                  <c:v>2.8748221906116642</c:v>
                </c:pt>
                <c:pt idx="143">
                  <c:v>2.3002832861189804</c:v>
                </c:pt>
                <c:pt idx="144">
                  <c:v>1.68521421107628</c:v>
                </c:pt>
                <c:pt idx="145">
                  <c:v>2.4462219196732473</c:v>
                </c:pt>
                <c:pt idx="146">
                  <c:v>2.4718149234278268</c:v>
                </c:pt>
                <c:pt idx="147">
                  <c:v>4.105735341236783</c:v>
                </c:pt>
                <c:pt idx="148">
                  <c:v>2.1999027237354087</c:v>
                </c:pt>
                <c:pt idx="149">
                  <c:v>2.6945226917057905</c:v>
                </c:pt>
                <c:pt idx="150">
                  <c:v>3.1246786632390746</c:v>
                </c:pt>
                <c:pt idx="151">
                  <c:v>3.0716535433070864</c:v>
                </c:pt>
                <c:pt idx="152">
                  <c:v>3.920918367346939</c:v>
                </c:pt>
                <c:pt idx="153">
                  <c:v>3.0074626865671643</c:v>
                </c:pt>
                <c:pt idx="154">
                  <c:v>5.4413518886679917</c:v>
                </c:pt>
                <c:pt idx="155">
                  <c:v>6.0813199764289925</c:v>
                </c:pt>
                <c:pt idx="156">
                  <c:v>3.0634361233480174</c:v>
                </c:pt>
                <c:pt idx="157">
                  <c:v>2.7789757412398921</c:v>
                </c:pt>
                <c:pt idx="158">
                  <c:v>3.1094276094276094</c:v>
                </c:pt>
                <c:pt idx="159">
                  <c:v>2.9881134969325154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1-4C43-A343-3D1EA0D94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240048"/>
        <c:axId val="1527356960"/>
      </c:scatterChart>
      <c:valAx>
        <c:axId val="17162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56960"/>
        <c:crosses val="autoZero"/>
        <c:crossBetween val="midCat"/>
      </c:valAx>
      <c:valAx>
        <c:axId val="15273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319087</xdr:colOff>
      <xdr:row>162</xdr:row>
      <xdr:rowOff>138112</xdr:rowOff>
    </xdr:from>
    <xdr:to>
      <xdr:col>20</xdr:col>
      <xdr:colOff>881062</xdr:colOff>
      <xdr:row>177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1DE17-EE1D-5261-5478-5EA55B175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95249</xdr:colOff>
      <xdr:row>133</xdr:row>
      <xdr:rowOff>1120</xdr:rowOff>
    </xdr:from>
    <xdr:to>
      <xdr:col>22</xdr:col>
      <xdr:colOff>913278</xdr:colOff>
      <xdr:row>147</xdr:row>
      <xdr:rowOff>77320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1236C6-0381-049C-8896-1B7EA443D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9B7AF56-B371-4741-8B43-AFAFCEA38BC1}" autoFormatId="16" applyNumberFormats="0" applyBorderFormats="0" applyFontFormats="0" applyPatternFormats="0" applyAlignmentFormats="0" applyWidthHeightFormats="0">
  <queryTableRefresh nextId="12">
    <queryTableFields count="11">
      <queryTableField id="1" name="Rows" tableColumnId="1"/>
      <queryTableField id="2" name="Columns" tableColumnId="2"/>
      <queryTableField id="3" name="Xmin" tableColumnId="3"/>
      <queryTableField id="4" name="Xmax" tableColumnId="4"/>
      <queryTableField id="5" name="Ymin" tableColumnId="5"/>
      <queryTableField id="6" name="Ymax" tableColumnId="6"/>
      <queryTableField id="7" name="Search_Density" tableColumnId="7"/>
      <queryTableField id="8" name="Global_Minimum" tableColumnId="8"/>
      <queryTableField id="9" name="Xpos" tableColumnId="9"/>
      <queryTableField id="10" name="Ypos" tableColumnId="10"/>
      <queryTableField id="11" name="Search_Tim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A99B9E5-1638-4792-AA8F-76471240E7E4}" autoFormatId="16" applyNumberFormats="0" applyBorderFormats="0" applyFontFormats="0" applyPatternFormats="0" applyAlignmentFormats="0" applyWidthHeightFormats="0">
  <queryTableRefresh nextId="14" unboundColumnsRight="2">
    <queryTableFields count="13">
      <queryTableField id="1" name="Rows" tableColumnId="1"/>
      <queryTableField id="2" name="Columns" tableColumnId="2"/>
      <queryTableField id="3" name="Xmin" tableColumnId="3"/>
      <queryTableField id="4" name="Xmax" tableColumnId="4"/>
      <queryTableField id="5" name="Ymin" tableColumnId="5"/>
      <queryTableField id="6" name="Ymax" tableColumnId="6"/>
      <queryTableField id="7" name="Search_Density" tableColumnId="7"/>
      <queryTableField id="8" name="Global_Minimum" tableColumnId="8"/>
      <queryTableField id="9" name="Xpos" tableColumnId="9"/>
      <queryTableField id="10" name="Ypos" tableColumnId="10"/>
      <queryTableField id="11" name="Search_Time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DCE712-4287-4874-9175-B170DC571AE9}" name="SResults" displayName="SResults" ref="A1:K162" tableType="queryTable" totalsRowCount="1">
  <autoFilter ref="A1:K161" xr:uid="{1FDCE712-4287-4874-9175-B170DC571AE9}"/>
  <tableColumns count="11">
    <tableColumn id="1" xr3:uid="{4870E87B-7FE8-4CBC-B7BC-53AB5777368D}" uniqueName="1" name="Rows" queryTableFieldId="1"/>
    <tableColumn id="2" xr3:uid="{B5A61DC2-A939-4CEF-AD9F-52B2960E3EA0}" uniqueName="2" name="Columns" queryTableFieldId="2"/>
    <tableColumn id="3" xr3:uid="{FA6A055B-5FC6-4CCF-AAD0-53DA6CFB48D2}" uniqueName="3" name="Xmin" queryTableFieldId="3" dataDxfId="15"/>
    <tableColumn id="4" xr3:uid="{845CDB6B-F3CA-4EAE-94EE-90DD225FD7BB}" uniqueName="4" name="Xmax" queryTableFieldId="4" dataDxfId="14"/>
    <tableColumn id="5" xr3:uid="{C8687477-F1C5-4141-93E1-2C424C6A0F3F}" uniqueName="5" name="Ymin" queryTableFieldId="5" dataDxfId="13"/>
    <tableColumn id="6" xr3:uid="{70E788D2-3BA4-45B1-9CCF-BA9D9556C962}" uniqueName="6" name="Ymax" queryTableFieldId="6" dataDxfId="12"/>
    <tableColumn id="7" xr3:uid="{C4E1CBA8-DFF8-4576-98AA-64ADD8CF7BBB}" uniqueName="7" name="Search_Density" queryTableFieldId="7" dataDxfId="11"/>
    <tableColumn id="8" xr3:uid="{3E0195A6-3EDC-4CDD-9925-6E4EB935C902}" uniqueName="8" name="Global_Minimum" queryTableFieldId="8"/>
    <tableColumn id="9" xr3:uid="{B49281BF-DC98-4814-B4ED-78905295F21D}" uniqueName="9" name="Xpos" queryTableFieldId="9" dataDxfId="10"/>
    <tableColumn id="10" xr3:uid="{3DB2D7FD-5E77-49CA-BB8B-FFA6C372C37A}" uniqueName="10" name="Ypos" queryTableFieldId="10" dataDxfId="9"/>
    <tableColumn id="11" xr3:uid="{32DA60DC-E73A-4256-B2DC-A081288435D9}" uniqueName="11" name="Search_Time" totalsRowFunction="custom" queryTableFieldId="11">
      <totalsRowFormula>SUM(SResults[Search_Time])/160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CC9F9E-1ABA-444C-B8B8-32069BA384F6}" name="PResults__Cutoff_10000" displayName="PResults__Cutoff_10000" ref="M1:Y162" tableType="queryTable" totalsRowCount="1">
  <autoFilter ref="M1:Y161" xr:uid="{44CC9F9E-1ABA-444C-B8B8-32069BA384F6}"/>
  <tableColumns count="13">
    <tableColumn id="1" xr3:uid="{2F6B697B-511C-47CE-82E0-0C847D1EA6E2}" uniqueName="1" name="Rows" queryTableFieldId="1"/>
    <tableColumn id="2" xr3:uid="{8A7C60C4-EC12-4FC3-B2CC-B8DD2ECA5728}" uniqueName="2" name="Columns" queryTableFieldId="2"/>
    <tableColumn id="3" xr3:uid="{63072927-71C0-44DF-B6ED-C4C7E4D81ACC}" uniqueName="3" name="Xmin" queryTableFieldId="3" dataDxfId="8"/>
    <tableColumn id="4" xr3:uid="{E2A614A8-7CA5-496A-914D-86463716C7B2}" uniqueName="4" name="Xmax" queryTableFieldId="4" dataDxfId="7"/>
    <tableColumn id="5" xr3:uid="{ADC12567-675B-4F17-9081-F9CE51818CE6}" uniqueName="5" name="Ymin" queryTableFieldId="5" dataDxfId="6"/>
    <tableColumn id="6" xr3:uid="{0753B7FE-B0FB-4D4D-A9EF-F02086D3E3ED}" uniqueName="6" name="Ymax" queryTableFieldId="6" dataDxfId="5"/>
    <tableColumn id="7" xr3:uid="{3F8461FA-0A54-47E1-9D45-AE35B989ADC6}" uniqueName="7" name="Search_Density" queryTableFieldId="7" dataDxfId="4"/>
    <tableColumn id="8" xr3:uid="{EE665575-71AD-4475-96DE-F5E27159A699}" uniqueName="8" name="Global_Minimum" queryTableFieldId="8"/>
    <tableColumn id="9" xr3:uid="{F9D38A70-D09C-4D9B-A088-A44DADF6A0FD}" uniqueName="9" name="Xpos" queryTableFieldId="9" dataDxfId="3"/>
    <tableColumn id="10" xr3:uid="{33899DFF-CBA8-431C-B0AA-F8FCA6282022}" uniqueName="10" name="Ypos" queryTableFieldId="10" dataDxfId="2"/>
    <tableColumn id="11" xr3:uid="{4539FFDD-7900-4B3C-85EB-EEB24B8E5070}" uniqueName="11" name="Search_Time" totalsRowFunction="custom" queryTableFieldId="11">
      <totalsRowFormula>SUM(PResults__Cutoff_10000[Search_Time])/160</totalsRowFormula>
    </tableColumn>
    <tableColumn id="12" xr3:uid="{E1274CBE-21B2-4784-9340-BE6AF6A1781F}" uniqueName="12" name="Speedup" queryTableFieldId="12" dataDxfId="1">
      <calculatedColumnFormula>SResults[[#This Row],[Search_Time]]/PResults__Cutoff_10000[[#This Row],[Search_Time]]</calculatedColumnFormula>
    </tableColumn>
    <tableColumn id="13" xr3:uid="{36F158E0-D02D-4CF1-996B-F3A64ABABDA4}" uniqueName="13" name="Grid Size" queryTableFieldId="13" dataDxfId="0">
      <calculatedColumnFormula>PResults__Cutoff_10000[[#This Row],[Rows]]*PResults__Cutoff_10000[[#This Row],[Columns]]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A4FB-8378-463B-A0DB-1094827D5D66}">
  <dimension ref="A1:Y165"/>
  <sheetViews>
    <sheetView tabSelected="1" topLeftCell="P118" zoomScale="85" zoomScaleNormal="85" workbookViewId="0">
      <selection activeCell="AA126" sqref="AA126"/>
    </sheetView>
  </sheetViews>
  <sheetFormatPr defaultRowHeight="15" x14ac:dyDescent="0.25"/>
  <cols>
    <col min="1" max="1" width="8" bestFit="1" customWidth="1"/>
    <col min="2" max="2" width="11" bestFit="1" customWidth="1"/>
    <col min="3" max="3" width="7.85546875" bestFit="1" customWidth="1"/>
    <col min="4" max="4" width="8.140625" bestFit="1" customWidth="1"/>
    <col min="5" max="5" width="7.85546875" bestFit="1" customWidth="1"/>
    <col min="6" max="6" width="8.140625" bestFit="1" customWidth="1"/>
    <col min="7" max="7" width="17" bestFit="1" customWidth="1"/>
    <col min="8" max="8" width="19" bestFit="1" customWidth="1"/>
    <col min="9" max="9" width="19.5703125" bestFit="1" customWidth="1"/>
    <col min="10" max="10" width="17.85546875" bestFit="1" customWidth="1"/>
    <col min="11" max="11" width="14.5703125" bestFit="1" customWidth="1"/>
    <col min="13" max="13" width="8" bestFit="1" customWidth="1"/>
    <col min="14" max="14" width="11" bestFit="1" customWidth="1"/>
    <col min="15" max="15" width="7.85546875" bestFit="1" customWidth="1"/>
    <col min="16" max="16" width="8.140625" bestFit="1" customWidth="1"/>
    <col min="17" max="17" width="7.85546875" bestFit="1" customWidth="1"/>
    <col min="18" max="18" width="8.140625" bestFit="1" customWidth="1"/>
    <col min="19" max="19" width="17" bestFit="1" customWidth="1"/>
    <col min="20" max="20" width="19" bestFit="1" customWidth="1"/>
    <col min="21" max="21" width="19.5703125" bestFit="1" customWidth="1"/>
    <col min="22" max="22" width="17.85546875" bestFit="1" customWidth="1"/>
    <col min="23" max="23" width="14.57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94</v>
      </c>
      <c r="Y1" t="s">
        <v>95</v>
      </c>
    </row>
    <row r="2" spans="1:25" x14ac:dyDescent="0.25">
      <c r="A2">
        <v>10</v>
      </c>
      <c r="B2">
        <v>10</v>
      </c>
      <c r="C2" t="s">
        <v>11</v>
      </c>
      <c r="D2" t="s">
        <v>12</v>
      </c>
      <c r="E2" t="s">
        <v>11</v>
      </c>
      <c r="F2" t="s">
        <v>12</v>
      </c>
      <c r="G2" t="s">
        <v>13</v>
      </c>
      <c r="H2">
        <v>-32205</v>
      </c>
      <c r="I2" t="s">
        <v>14</v>
      </c>
      <c r="J2" t="s">
        <v>15</v>
      </c>
      <c r="K2">
        <v>3</v>
      </c>
      <c r="M2">
        <v>10</v>
      </c>
      <c r="N2">
        <v>10</v>
      </c>
      <c r="O2" t="s">
        <v>11</v>
      </c>
      <c r="P2" t="s">
        <v>12</v>
      </c>
      <c r="Q2" t="s">
        <v>11</v>
      </c>
      <c r="R2" t="s">
        <v>12</v>
      </c>
      <c r="S2" t="s">
        <v>13</v>
      </c>
      <c r="T2">
        <v>-30620</v>
      </c>
      <c r="U2" t="s">
        <v>79</v>
      </c>
      <c r="V2" t="s">
        <v>15</v>
      </c>
      <c r="W2">
        <v>24</v>
      </c>
      <c r="X2">
        <f>SResults[[#This Row],[Search_Time]]/PResults__Cutoff_10000[[#This Row],[Search_Time]]</f>
        <v>0.125</v>
      </c>
      <c r="Y2">
        <f>PResults__Cutoff_10000[[#This Row],[Rows]]*PResults__Cutoff_10000[[#This Row],[Columns]]</f>
        <v>100</v>
      </c>
    </row>
    <row r="3" spans="1:25" x14ac:dyDescent="0.25">
      <c r="A3">
        <v>10</v>
      </c>
      <c r="B3">
        <v>10</v>
      </c>
      <c r="C3" t="s">
        <v>11</v>
      </c>
      <c r="D3" t="s">
        <v>12</v>
      </c>
      <c r="E3" t="s">
        <v>11</v>
      </c>
      <c r="F3" t="s">
        <v>12</v>
      </c>
      <c r="G3" t="s">
        <v>16</v>
      </c>
      <c r="H3">
        <v>-32205</v>
      </c>
      <c r="I3" t="s">
        <v>14</v>
      </c>
      <c r="J3" t="s">
        <v>15</v>
      </c>
      <c r="K3">
        <v>1</v>
      </c>
      <c r="M3">
        <v>10</v>
      </c>
      <c r="N3">
        <v>10</v>
      </c>
      <c r="O3" t="s">
        <v>11</v>
      </c>
      <c r="P3" t="s">
        <v>12</v>
      </c>
      <c r="Q3" t="s">
        <v>11</v>
      </c>
      <c r="R3" t="s">
        <v>12</v>
      </c>
      <c r="S3" t="s">
        <v>16</v>
      </c>
      <c r="T3">
        <v>-32205</v>
      </c>
      <c r="U3" t="s">
        <v>14</v>
      </c>
      <c r="V3" t="s">
        <v>15</v>
      </c>
      <c r="W3">
        <v>23</v>
      </c>
      <c r="X3">
        <f>SResults[[#This Row],[Search_Time]]/PResults__Cutoff_10000[[#This Row],[Search_Time]]</f>
        <v>4.3478260869565216E-2</v>
      </c>
      <c r="Y3">
        <f>PResults__Cutoff_10000[[#This Row],[Rows]]*PResults__Cutoff_10000[[#This Row],[Columns]]</f>
        <v>100</v>
      </c>
    </row>
    <row r="4" spans="1:25" x14ac:dyDescent="0.25">
      <c r="A4">
        <v>10</v>
      </c>
      <c r="B4">
        <v>10</v>
      </c>
      <c r="C4" t="s">
        <v>11</v>
      </c>
      <c r="D4" t="s">
        <v>12</v>
      </c>
      <c r="E4" t="s">
        <v>11</v>
      </c>
      <c r="F4" t="s">
        <v>12</v>
      </c>
      <c r="G4" t="s">
        <v>17</v>
      </c>
      <c r="H4">
        <v>-32205</v>
      </c>
      <c r="I4" t="s">
        <v>14</v>
      </c>
      <c r="J4" t="s">
        <v>15</v>
      </c>
      <c r="K4">
        <v>1</v>
      </c>
      <c r="M4">
        <v>10</v>
      </c>
      <c r="N4">
        <v>10</v>
      </c>
      <c r="O4" t="s">
        <v>11</v>
      </c>
      <c r="P4" t="s">
        <v>12</v>
      </c>
      <c r="Q4" t="s">
        <v>11</v>
      </c>
      <c r="R4" t="s">
        <v>12</v>
      </c>
      <c r="S4" t="s">
        <v>17</v>
      </c>
      <c r="T4">
        <v>-32205</v>
      </c>
      <c r="U4" t="s">
        <v>14</v>
      </c>
      <c r="V4" t="s">
        <v>15</v>
      </c>
      <c r="W4">
        <v>13</v>
      </c>
      <c r="X4">
        <f>SResults[[#This Row],[Search_Time]]/PResults__Cutoff_10000[[#This Row],[Search_Time]]</f>
        <v>7.6923076923076927E-2</v>
      </c>
      <c r="Y4">
        <f>PResults__Cutoff_10000[[#This Row],[Rows]]*PResults__Cutoff_10000[[#This Row],[Columns]]</f>
        <v>100</v>
      </c>
    </row>
    <row r="5" spans="1:25" x14ac:dyDescent="0.25">
      <c r="A5">
        <v>10</v>
      </c>
      <c r="B5">
        <v>10</v>
      </c>
      <c r="C5" t="s">
        <v>11</v>
      </c>
      <c r="D5" t="s">
        <v>12</v>
      </c>
      <c r="E5" t="s">
        <v>11</v>
      </c>
      <c r="F5" t="s">
        <v>12</v>
      </c>
      <c r="G5" t="s">
        <v>18</v>
      </c>
      <c r="H5">
        <v>-32205</v>
      </c>
      <c r="I5" t="s">
        <v>14</v>
      </c>
      <c r="J5" t="s">
        <v>15</v>
      </c>
      <c r="K5">
        <v>1</v>
      </c>
      <c r="M5">
        <v>10</v>
      </c>
      <c r="N5">
        <v>10</v>
      </c>
      <c r="O5" t="s">
        <v>11</v>
      </c>
      <c r="P5" t="s">
        <v>12</v>
      </c>
      <c r="Q5" t="s">
        <v>11</v>
      </c>
      <c r="R5" t="s">
        <v>12</v>
      </c>
      <c r="S5" t="s">
        <v>18</v>
      </c>
      <c r="T5">
        <v>-32205</v>
      </c>
      <c r="U5" t="s">
        <v>14</v>
      </c>
      <c r="V5" t="s">
        <v>15</v>
      </c>
      <c r="W5">
        <v>13</v>
      </c>
      <c r="X5">
        <f>SResults[[#This Row],[Search_Time]]/PResults__Cutoff_10000[[#This Row],[Search_Time]]</f>
        <v>7.6923076923076927E-2</v>
      </c>
      <c r="Y5">
        <f>PResults__Cutoff_10000[[#This Row],[Rows]]*PResults__Cutoff_10000[[#This Row],[Columns]]</f>
        <v>100</v>
      </c>
    </row>
    <row r="6" spans="1:25" x14ac:dyDescent="0.25">
      <c r="A6">
        <v>10</v>
      </c>
      <c r="B6">
        <v>10</v>
      </c>
      <c r="C6" t="s">
        <v>11</v>
      </c>
      <c r="D6" t="s">
        <v>12</v>
      </c>
      <c r="E6" t="s">
        <v>11</v>
      </c>
      <c r="F6" t="s">
        <v>12</v>
      </c>
      <c r="G6" t="s">
        <v>19</v>
      </c>
      <c r="H6">
        <v>-32205</v>
      </c>
      <c r="I6" t="s">
        <v>14</v>
      </c>
      <c r="J6" t="s">
        <v>15</v>
      </c>
      <c r="K6">
        <v>1</v>
      </c>
      <c r="M6">
        <v>10</v>
      </c>
      <c r="N6">
        <v>10</v>
      </c>
      <c r="O6" t="s">
        <v>11</v>
      </c>
      <c r="P6" t="s">
        <v>12</v>
      </c>
      <c r="Q6" t="s">
        <v>11</v>
      </c>
      <c r="R6" t="s">
        <v>12</v>
      </c>
      <c r="S6" t="s">
        <v>19</v>
      </c>
      <c r="T6">
        <v>-32205</v>
      </c>
      <c r="U6" t="s">
        <v>14</v>
      </c>
      <c r="V6" t="s">
        <v>15</v>
      </c>
      <c r="W6">
        <v>15</v>
      </c>
      <c r="X6">
        <f>SResults[[#This Row],[Search_Time]]/PResults__Cutoff_10000[[#This Row],[Search_Time]]</f>
        <v>6.6666666666666666E-2</v>
      </c>
      <c r="Y6">
        <f>PResults__Cutoff_10000[[#This Row],[Rows]]*PResults__Cutoff_10000[[#This Row],[Columns]]</f>
        <v>100</v>
      </c>
    </row>
    <row r="7" spans="1:25" x14ac:dyDescent="0.25">
      <c r="A7">
        <v>10</v>
      </c>
      <c r="B7">
        <v>10</v>
      </c>
      <c r="C7" t="s">
        <v>11</v>
      </c>
      <c r="D7" t="s">
        <v>12</v>
      </c>
      <c r="E7" t="s">
        <v>11</v>
      </c>
      <c r="F7" t="s">
        <v>12</v>
      </c>
      <c r="G7" t="s">
        <v>20</v>
      </c>
      <c r="H7">
        <v>-32205</v>
      </c>
      <c r="I7" t="s">
        <v>14</v>
      </c>
      <c r="J7" t="s">
        <v>15</v>
      </c>
      <c r="K7">
        <v>1</v>
      </c>
      <c r="M7">
        <v>10</v>
      </c>
      <c r="N7">
        <v>10</v>
      </c>
      <c r="O7" t="s">
        <v>11</v>
      </c>
      <c r="P7" t="s">
        <v>12</v>
      </c>
      <c r="Q7" t="s">
        <v>11</v>
      </c>
      <c r="R7" t="s">
        <v>12</v>
      </c>
      <c r="S7" t="s">
        <v>20</v>
      </c>
      <c r="T7">
        <v>-32205</v>
      </c>
      <c r="U7" t="s">
        <v>14</v>
      </c>
      <c r="V7" t="s">
        <v>15</v>
      </c>
      <c r="W7">
        <v>21</v>
      </c>
      <c r="X7">
        <f>SResults[[#This Row],[Search_Time]]/PResults__Cutoff_10000[[#This Row],[Search_Time]]</f>
        <v>4.7619047619047616E-2</v>
      </c>
      <c r="Y7">
        <f>PResults__Cutoff_10000[[#This Row],[Rows]]*PResults__Cutoff_10000[[#This Row],[Columns]]</f>
        <v>100</v>
      </c>
    </row>
    <row r="8" spans="1:25" x14ac:dyDescent="0.25">
      <c r="A8">
        <v>10</v>
      </c>
      <c r="B8">
        <v>10</v>
      </c>
      <c r="C8" t="s">
        <v>11</v>
      </c>
      <c r="D8" t="s">
        <v>12</v>
      </c>
      <c r="E8" t="s">
        <v>11</v>
      </c>
      <c r="F8" t="s">
        <v>12</v>
      </c>
      <c r="G8" t="s">
        <v>21</v>
      </c>
      <c r="H8">
        <v>-32205</v>
      </c>
      <c r="I8" t="s">
        <v>14</v>
      </c>
      <c r="J8" t="s">
        <v>15</v>
      </c>
      <c r="K8">
        <v>1</v>
      </c>
      <c r="M8">
        <v>10</v>
      </c>
      <c r="N8">
        <v>10</v>
      </c>
      <c r="O8" t="s">
        <v>11</v>
      </c>
      <c r="P8" t="s">
        <v>12</v>
      </c>
      <c r="Q8" t="s">
        <v>11</v>
      </c>
      <c r="R8" t="s">
        <v>12</v>
      </c>
      <c r="S8" t="s">
        <v>21</v>
      </c>
      <c r="T8">
        <v>-32205</v>
      </c>
      <c r="U8" t="s">
        <v>14</v>
      </c>
      <c r="V8" t="s">
        <v>15</v>
      </c>
      <c r="W8">
        <v>9</v>
      </c>
      <c r="X8">
        <f>SResults[[#This Row],[Search_Time]]/PResults__Cutoff_10000[[#This Row],[Search_Time]]</f>
        <v>0.1111111111111111</v>
      </c>
      <c r="Y8">
        <f>PResults__Cutoff_10000[[#This Row],[Rows]]*PResults__Cutoff_10000[[#This Row],[Columns]]</f>
        <v>100</v>
      </c>
    </row>
    <row r="9" spans="1:25" x14ac:dyDescent="0.25">
      <c r="A9">
        <v>10</v>
      </c>
      <c r="B9">
        <v>10</v>
      </c>
      <c r="C9" t="s">
        <v>11</v>
      </c>
      <c r="D9" t="s">
        <v>12</v>
      </c>
      <c r="E9" t="s">
        <v>11</v>
      </c>
      <c r="F9" t="s">
        <v>12</v>
      </c>
      <c r="G9" t="s">
        <v>22</v>
      </c>
      <c r="H9">
        <v>-32205</v>
      </c>
      <c r="I9" t="s">
        <v>14</v>
      </c>
      <c r="J9" t="s">
        <v>15</v>
      </c>
      <c r="K9">
        <v>1</v>
      </c>
      <c r="M9">
        <v>10</v>
      </c>
      <c r="N9">
        <v>10</v>
      </c>
      <c r="O9" t="s">
        <v>11</v>
      </c>
      <c r="P9" t="s">
        <v>12</v>
      </c>
      <c r="Q9" t="s">
        <v>11</v>
      </c>
      <c r="R9" t="s">
        <v>12</v>
      </c>
      <c r="S9" t="s">
        <v>22</v>
      </c>
      <c r="T9">
        <v>-32205</v>
      </c>
      <c r="U9" t="s">
        <v>14</v>
      </c>
      <c r="V9" t="s">
        <v>15</v>
      </c>
      <c r="W9">
        <v>13</v>
      </c>
      <c r="X9">
        <f>SResults[[#This Row],[Search_Time]]/PResults__Cutoff_10000[[#This Row],[Search_Time]]</f>
        <v>7.6923076923076927E-2</v>
      </c>
      <c r="Y9">
        <f>PResults__Cutoff_10000[[#This Row],[Rows]]*PResults__Cutoff_10000[[#This Row],[Columns]]</f>
        <v>100</v>
      </c>
    </row>
    <row r="10" spans="1:25" x14ac:dyDescent="0.25">
      <c r="A10">
        <v>10</v>
      </c>
      <c r="B10">
        <v>10</v>
      </c>
      <c r="C10" t="s">
        <v>11</v>
      </c>
      <c r="D10" t="s">
        <v>12</v>
      </c>
      <c r="E10" t="s">
        <v>11</v>
      </c>
      <c r="F10" t="s">
        <v>12</v>
      </c>
      <c r="G10" t="s">
        <v>23</v>
      </c>
      <c r="H10">
        <v>-32205</v>
      </c>
      <c r="I10" t="s">
        <v>14</v>
      </c>
      <c r="J10" t="s">
        <v>15</v>
      </c>
      <c r="K10">
        <v>1</v>
      </c>
      <c r="M10">
        <v>10</v>
      </c>
      <c r="N10">
        <v>10</v>
      </c>
      <c r="O10" t="s">
        <v>11</v>
      </c>
      <c r="P10" t="s">
        <v>12</v>
      </c>
      <c r="Q10" t="s">
        <v>11</v>
      </c>
      <c r="R10" t="s">
        <v>12</v>
      </c>
      <c r="S10" t="s">
        <v>23</v>
      </c>
      <c r="T10">
        <v>-32205</v>
      </c>
      <c r="U10" t="s">
        <v>14</v>
      </c>
      <c r="V10" t="s">
        <v>15</v>
      </c>
      <c r="W10">
        <v>19</v>
      </c>
      <c r="X10">
        <f>SResults[[#This Row],[Search_Time]]/PResults__Cutoff_10000[[#This Row],[Search_Time]]</f>
        <v>5.2631578947368418E-2</v>
      </c>
      <c r="Y10">
        <f>PResults__Cutoff_10000[[#This Row],[Rows]]*PResults__Cutoff_10000[[#This Row],[Columns]]</f>
        <v>100</v>
      </c>
    </row>
    <row r="11" spans="1:25" x14ac:dyDescent="0.25">
      <c r="A11">
        <v>10</v>
      </c>
      <c r="B11">
        <v>10</v>
      </c>
      <c r="C11" t="s">
        <v>11</v>
      </c>
      <c r="D11" t="s">
        <v>12</v>
      </c>
      <c r="E11" t="s">
        <v>11</v>
      </c>
      <c r="F11" t="s">
        <v>12</v>
      </c>
      <c r="G11" t="s">
        <v>24</v>
      </c>
      <c r="H11">
        <v>-32205</v>
      </c>
      <c r="I11" t="s">
        <v>14</v>
      </c>
      <c r="J11" t="s">
        <v>15</v>
      </c>
      <c r="K11">
        <v>1</v>
      </c>
      <c r="M11">
        <v>10</v>
      </c>
      <c r="N11">
        <v>10</v>
      </c>
      <c r="O11" t="s">
        <v>11</v>
      </c>
      <c r="P11" t="s">
        <v>12</v>
      </c>
      <c r="Q11" t="s">
        <v>11</v>
      </c>
      <c r="R11" t="s">
        <v>12</v>
      </c>
      <c r="S11" t="s">
        <v>24</v>
      </c>
      <c r="T11">
        <v>-32205</v>
      </c>
      <c r="U11" t="s">
        <v>14</v>
      </c>
      <c r="V11" t="s">
        <v>15</v>
      </c>
      <c r="W11">
        <v>1</v>
      </c>
      <c r="X11">
        <f>SResults[[#This Row],[Search_Time]]/PResults__Cutoff_10000[[#This Row],[Search_Time]]</f>
        <v>1</v>
      </c>
      <c r="Y11">
        <f>PResults__Cutoff_10000[[#This Row],[Rows]]*PResults__Cutoff_10000[[#This Row],[Columns]]</f>
        <v>100</v>
      </c>
    </row>
    <row r="12" spans="1:25" x14ac:dyDescent="0.25">
      <c r="A12">
        <v>10</v>
      </c>
      <c r="B12">
        <v>10</v>
      </c>
      <c r="C12" t="s">
        <v>25</v>
      </c>
      <c r="D12" t="s">
        <v>26</v>
      </c>
      <c r="E12" t="s">
        <v>25</v>
      </c>
      <c r="F12" t="s">
        <v>26</v>
      </c>
      <c r="G12" t="s">
        <v>13</v>
      </c>
      <c r="H12">
        <v>9507</v>
      </c>
      <c r="I12" t="s">
        <v>27</v>
      </c>
      <c r="J12" t="s">
        <v>28</v>
      </c>
      <c r="K12">
        <v>1</v>
      </c>
      <c r="M12">
        <v>10</v>
      </c>
      <c r="N12">
        <v>10</v>
      </c>
      <c r="O12" t="s">
        <v>25</v>
      </c>
      <c r="P12" t="s">
        <v>26</v>
      </c>
      <c r="Q12" t="s">
        <v>25</v>
      </c>
      <c r="R12" t="s">
        <v>26</v>
      </c>
      <c r="S12" t="s">
        <v>13</v>
      </c>
      <c r="T12">
        <v>-1499</v>
      </c>
      <c r="U12" t="s">
        <v>29</v>
      </c>
      <c r="V12" t="s">
        <v>30</v>
      </c>
      <c r="W12">
        <v>21</v>
      </c>
      <c r="X12">
        <f>SResults[[#This Row],[Search_Time]]/PResults__Cutoff_10000[[#This Row],[Search_Time]]</f>
        <v>4.7619047619047616E-2</v>
      </c>
      <c r="Y12">
        <f>PResults__Cutoff_10000[[#This Row],[Rows]]*PResults__Cutoff_10000[[#This Row],[Columns]]</f>
        <v>100</v>
      </c>
    </row>
    <row r="13" spans="1:25" x14ac:dyDescent="0.25">
      <c r="A13">
        <v>10</v>
      </c>
      <c r="B13">
        <v>10</v>
      </c>
      <c r="C13" t="s">
        <v>25</v>
      </c>
      <c r="D13" t="s">
        <v>26</v>
      </c>
      <c r="E13" t="s">
        <v>25</v>
      </c>
      <c r="F13" t="s">
        <v>26</v>
      </c>
      <c r="G13" t="s">
        <v>16</v>
      </c>
      <c r="H13">
        <v>-1499</v>
      </c>
      <c r="I13" t="s">
        <v>29</v>
      </c>
      <c r="J13" t="s">
        <v>30</v>
      </c>
      <c r="K13">
        <v>1</v>
      </c>
      <c r="M13">
        <v>10</v>
      </c>
      <c r="N13">
        <v>10</v>
      </c>
      <c r="O13" t="s">
        <v>25</v>
      </c>
      <c r="P13" t="s">
        <v>26</v>
      </c>
      <c r="Q13" t="s">
        <v>25</v>
      </c>
      <c r="R13" t="s">
        <v>26</v>
      </c>
      <c r="S13" t="s">
        <v>16</v>
      </c>
      <c r="T13">
        <v>-1499</v>
      </c>
      <c r="U13" t="s">
        <v>29</v>
      </c>
      <c r="V13" t="s">
        <v>30</v>
      </c>
      <c r="W13">
        <v>2</v>
      </c>
      <c r="X13">
        <f>SResults[[#This Row],[Search_Time]]/PResults__Cutoff_10000[[#This Row],[Search_Time]]</f>
        <v>0.5</v>
      </c>
      <c r="Y13">
        <f>PResults__Cutoff_10000[[#This Row],[Rows]]*PResults__Cutoff_10000[[#This Row],[Columns]]</f>
        <v>100</v>
      </c>
    </row>
    <row r="14" spans="1:25" x14ac:dyDescent="0.25">
      <c r="A14">
        <v>10</v>
      </c>
      <c r="B14">
        <v>10</v>
      </c>
      <c r="C14" t="s">
        <v>25</v>
      </c>
      <c r="D14" t="s">
        <v>26</v>
      </c>
      <c r="E14" t="s">
        <v>25</v>
      </c>
      <c r="F14" t="s">
        <v>26</v>
      </c>
      <c r="G14" t="s">
        <v>17</v>
      </c>
      <c r="H14">
        <v>-1499</v>
      </c>
      <c r="I14" t="s">
        <v>29</v>
      </c>
      <c r="J14" t="s">
        <v>30</v>
      </c>
      <c r="K14">
        <v>1</v>
      </c>
      <c r="M14">
        <v>10</v>
      </c>
      <c r="N14">
        <v>10</v>
      </c>
      <c r="O14" t="s">
        <v>25</v>
      </c>
      <c r="P14" t="s">
        <v>26</v>
      </c>
      <c r="Q14" t="s">
        <v>25</v>
      </c>
      <c r="R14" t="s">
        <v>26</v>
      </c>
      <c r="S14" t="s">
        <v>17</v>
      </c>
      <c r="T14">
        <v>-1499</v>
      </c>
      <c r="U14" t="s">
        <v>29</v>
      </c>
      <c r="V14" t="s">
        <v>30</v>
      </c>
      <c r="W14">
        <v>1</v>
      </c>
      <c r="X14">
        <f>SResults[[#This Row],[Search_Time]]/PResults__Cutoff_10000[[#This Row],[Search_Time]]</f>
        <v>1</v>
      </c>
      <c r="Y14">
        <f>PResults__Cutoff_10000[[#This Row],[Rows]]*PResults__Cutoff_10000[[#This Row],[Columns]]</f>
        <v>100</v>
      </c>
    </row>
    <row r="15" spans="1:25" x14ac:dyDescent="0.25">
      <c r="A15">
        <v>10</v>
      </c>
      <c r="B15">
        <v>10</v>
      </c>
      <c r="C15" t="s">
        <v>25</v>
      </c>
      <c r="D15" t="s">
        <v>26</v>
      </c>
      <c r="E15" t="s">
        <v>25</v>
      </c>
      <c r="F15" t="s">
        <v>26</v>
      </c>
      <c r="G15" t="s">
        <v>18</v>
      </c>
      <c r="H15">
        <v>-1499</v>
      </c>
      <c r="I15" t="s">
        <v>29</v>
      </c>
      <c r="J15" t="s">
        <v>30</v>
      </c>
      <c r="K15">
        <v>1</v>
      </c>
      <c r="M15">
        <v>10</v>
      </c>
      <c r="N15">
        <v>10</v>
      </c>
      <c r="O15" t="s">
        <v>25</v>
      </c>
      <c r="P15" t="s">
        <v>26</v>
      </c>
      <c r="Q15" t="s">
        <v>25</v>
      </c>
      <c r="R15" t="s">
        <v>26</v>
      </c>
      <c r="S15" t="s">
        <v>18</v>
      </c>
      <c r="T15">
        <v>-1499</v>
      </c>
      <c r="U15" t="s">
        <v>29</v>
      </c>
      <c r="V15" t="s">
        <v>30</v>
      </c>
      <c r="W15">
        <v>1</v>
      </c>
      <c r="X15">
        <f>SResults[[#This Row],[Search_Time]]/PResults__Cutoff_10000[[#This Row],[Search_Time]]</f>
        <v>1</v>
      </c>
      <c r="Y15">
        <f>PResults__Cutoff_10000[[#This Row],[Rows]]*PResults__Cutoff_10000[[#This Row],[Columns]]</f>
        <v>100</v>
      </c>
    </row>
    <row r="16" spans="1:25" x14ac:dyDescent="0.25">
      <c r="A16">
        <v>10</v>
      </c>
      <c r="B16">
        <v>10</v>
      </c>
      <c r="C16" t="s">
        <v>25</v>
      </c>
      <c r="D16" t="s">
        <v>26</v>
      </c>
      <c r="E16" t="s">
        <v>25</v>
      </c>
      <c r="F16" t="s">
        <v>26</v>
      </c>
      <c r="G16" t="s">
        <v>19</v>
      </c>
      <c r="H16">
        <v>-1499</v>
      </c>
      <c r="I16" t="s">
        <v>29</v>
      </c>
      <c r="J16" t="s">
        <v>30</v>
      </c>
      <c r="K16">
        <v>1</v>
      </c>
      <c r="M16">
        <v>10</v>
      </c>
      <c r="N16">
        <v>10</v>
      </c>
      <c r="O16" t="s">
        <v>25</v>
      </c>
      <c r="P16" t="s">
        <v>26</v>
      </c>
      <c r="Q16" t="s">
        <v>25</v>
      </c>
      <c r="R16" t="s">
        <v>26</v>
      </c>
      <c r="S16" t="s">
        <v>19</v>
      </c>
      <c r="T16">
        <v>-1499</v>
      </c>
      <c r="U16" t="s">
        <v>29</v>
      </c>
      <c r="V16" t="s">
        <v>30</v>
      </c>
      <c r="W16">
        <v>1</v>
      </c>
      <c r="X16">
        <f>SResults[[#This Row],[Search_Time]]/PResults__Cutoff_10000[[#This Row],[Search_Time]]</f>
        <v>1</v>
      </c>
      <c r="Y16">
        <f>PResults__Cutoff_10000[[#This Row],[Rows]]*PResults__Cutoff_10000[[#This Row],[Columns]]</f>
        <v>100</v>
      </c>
    </row>
    <row r="17" spans="1:25" x14ac:dyDescent="0.25">
      <c r="A17">
        <v>10</v>
      </c>
      <c r="B17">
        <v>10</v>
      </c>
      <c r="C17" t="s">
        <v>25</v>
      </c>
      <c r="D17" t="s">
        <v>26</v>
      </c>
      <c r="E17" t="s">
        <v>25</v>
      </c>
      <c r="F17" t="s">
        <v>26</v>
      </c>
      <c r="G17" t="s">
        <v>20</v>
      </c>
      <c r="H17">
        <v>-1499</v>
      </c>
      <c r="I17" t="s">
        <v>29</v>
      </c>
      <c r="J17" t="s">
        <v>30</v>
      </c>
      <c r="K17">
        <v>1</v>
      </c>
      <c r="M17">
        <v>10</v>
      </c>
      <c r="N17">
        <v>10</v>
      </c>
      <c r="O17" t="s">
        <v>25</v>
      </c>
      <c r="P17" t="s">
        <v>26</v>
      </c>
      <c r="Q17" t="s">
        <v>25</v>
      </c>
      <c r="R17" t="s">
        <v>26</v>
      </c>
      <c r="S17" t="s">
        <v>20</v>
      </c>
      <c r="T17">
        <v>-1499</v>
      </c>
      <c r="U17" t="s">
        <v>29</v>
      </c>
      <c r="V17" t="s">
        <v>30</v>
      </c>
      <c r="W17">
        <v>1</v>
      </c>
      <c r="X17">
        <f>SResults[[#This Row],[Search_Time]]/PResults__Cutoff_10000[[#This Row],[Search_Time]]</f>
        <v>1</v>
      </c>
      <c r="Y17">
        <f>PResults__Cutoff_10000[[#This Row],[Rows]]*PResults__Cutoff_10000[[#This Row],[Columns]]</f>
        <v>100</v>
      </c>
    </row>
    <row r="18" spans="1:25" x14ac:dyDescent="0.25">
      <c r="A18">
        <v>10</v>
      </c>
      <c r="B18">
        <v>10</v>
      </c>
      <c r="C18" t="s">
        <v>25</v>
      </c>
      <c r="D18" t="s">
        <v>26</v>
      </c>
      <c r="E18" t="s">
        <v>25</v>
      </c>
      <c r="F18" t="s">
        <v>26</v>
      </c>
      <c r="G18" t="s">
        <v>21</v>
      </c>
      <c r="H18">
        <v>-1499</v>
      </c>
      <c r="I18" t="s">
        <v>29</v>
      </c>
      <c r="J18" t="s">
        <v>30</v>
      </c>
      <c r="K18">
        <v>1</v>
      </c>
      <c r="M18">
        <v>10</v>
      </c>
      <c r="N18">
        <v>10</v>
      </c>
      <c r="O18" t="s">
        <v>25</v>
      </c>
      <c r="P18" t="s">
        <v>26</v>
      </c>
      <c r="Q18" t="s">
        <v>25</v>
      </c>
      <c r="R18" t="s">
        <v>26</v>
      </c>
      <c r="S18" t="s">
        <v>21</v>
      </c>
      <c r="T18">
        <v>-1499</v>
      </c>
      <c r="U18" t="s">
        <v>29</v>
      </c>
      <c r="V18" t="s">
        <v>30</v>
      </c>
      <c r="W18">
        <v>1</v>
      </c>
      <c r="X18">
        <f>SResults[[#This Row],[Search_Time]]/PResults__Cutoff_10000[[#This Row],[Search_Time]]</f>
        <v>1</v>
      </c>
      <c r="Y18">
        <f>PResults__Cutoff_10000[[#This Row],[Rows]]*PResults__Cutoff_10000[[#This Row],[Columns]]</f>
        <v>100</v>
      </c>
    </row>
    <row r="19" spans="1:25" x14ac:dyDescent="0.25">
      <c r="A19">
        <v>10</v>
      </c>
      <c r="B19">
        <v>10</v>
      </c>
      <c r="C19" t="s">
        <v>25</v>
      </c>
      <c r="D19" t="s">
        <v>26</v>
      </c>
      <c r="E19" t="s">
        <v>25</v>
      </c>
      <c r="F19" t="s">
        <v>26</v>
      </c>
      <c r="G19" t="s">
        <v>22</v>
      </c>
      <c r="H19">
        <v>-1499</v>
      </c>
      <c r="I19" t="s">
        <v>29</v>
      </c>
      <c r="J19" t="s">
        <v>30</v>
      </c>
      <c r="K19">
        <v>1</v>
      </c>
      <c r="M19">
        <v>10</v>
      </c>
      <c r="N19">
        <v>10</v>
      </c>
      <c r="O19" t="s">
        <v>25</v>
      </c>
      <c r="P19" t="s">
        <v>26</v>
      </c>
      <c r="Q19" t="s">
        <v>25</v>
      </c>
      <c r="R19" t="s">
        <v>26</v>
      </c>
      <c r="S19" t="s">
        <v>22</v>
      </c>
      <c r="T19">
        <v>-1499</v>
      </c>
      <c r="U19" t="s">
        <v>29</v>
      </c>
      <c r="V19" t="s">
        <v>30</v>
      </c>
      <c r="W19">
        <v>1</v>
      </c>
      <c r="X19">
        <f>SResults[[#This Row],[Search_Time]]/PResults__Cutoff_10000[[#This Row],[Search_Time]]</f>
        <v>1</v>
      </c>
      <c r="Y19">
        <f>PResults__Cutoff_10000[[#This Row],[Rows]]*PResults__Cutoff_10000[[#This Row],[Columns]]</f>
        <v>100</v>
      </c>
    </row>
    <row r="20" spans="1:25" x14ac:dyDescent="0.25">
      <c r="A20">
        <v>10</v>
      </c>
      <c r="B20">
        <v>10</v>
      </c>
      <c r="C20" t="s">
        <v>25</v>
      </c>
      <c r="D20" t="s">
        <v>26</v>
      </c>
      <c r="E20" t="s">
        <v>25</v>
      </c>
      <c r="F20" t="s">
        <v>26</v>
      </c>
      <c r="G20" t="s">
        <v>23</v>
      </c>
      <c r="H20">
        <v>-1499</v>
      </c>
      <c r="I20" t="s">
        <v>29</v>
      </c>
      <c r="J20" t="s">
        <v>30</v>
      </c>
      <c r="K20">
        <v>1</v>
      </c>
      <c r="M20">
        <v>10</v>
      </c>
      <c r="N20">
        <v>10</v>
      </c>
      <c r="O20" t="s">
        <v>25</v>
      </c>
      <c r="P20" t="s">
        <v>26</v>
      </c>
      <c r="Q20" t="s">
        <v>25</v>
      </c>
      <c r="R20" t="s">
        <v>26</v>
      </c>
      <c r="S20" t="s">
        <v>23</v>
      </c>
      <c r="T20">
        <v>-1499</v>
      </c>
      <c r="U20" t="s">
        <v>29</v>
      </c>
      <c r="V20" t="s">
        <v>30</v>
      </c>
      <c r="W20">
        <v>1</v>
      </c>
      <c r="X20">
        <f>SResults[[#This Row],[Search_Time]]/PResults__Cutoff_10000[[#This Row],[Search_Time]]</f>
        <v>1</v>
      </c>
      <c r="Y20">
        <f>PResults__Cutoff_10000[[#This Row],[Rows]]*PResults__Cutoff_10000[[#This Row],[Columns]]</f>
        <v>100</v>
      </c>
    </row>
    <row r="21" spans="1:25" x14ac:dyDescent="0.25">
      <c r="A21">
        <v>10</v>
      </c>
      <c r="B21">
        <v>10</v>
      </c>
      <c r="C21" t="s">
        <v>25</v>
      </c>
      <c r="D21" t="s">
        <v>26</v>
      </c>
      <c r="E21" t="s">
        <v>25</v>
      </c>
      <c r="F21" t="s">
        <v>26</v>
      </c>
      <c r="G21" t="s">
        <v>24</v>
      </c>
      <c r="H21">
        <v>-1499</v>
      </c>
      <c r="I21" t="s">
        <v>29</v>
      </c>
      <c r="J21" t="s">
        <v>30</v>
      </c>
      <c r="K21">
        <v>1</v>
      </c>
      <c r="M21">
        <v>10</v>
      </c>
      <c r="N21">
        <v>10</v>
      </c>
      <c r="O21" t="s">
        <v>25</v>
      </c>
      <c r="P21" t="s">
        <v>26</v>
      </c>
      <c r="Q21" t="s">
        <v>25</v>
      </c>
      <c r="R21" t="s">
        <v>26</v>
      </c>
      <c r="S21" t="s">
        <v>24</v>
      </c>
      <c r="T21">
        <v>-1499</v>
      </c>
      <c r="U21" t="s">
        <v>29</v>
      </c>
      <c r="V21" t="s">
        <v>30</v>
      </c>
      <c r="W21">
        <v>1</v>
      </c>
      <c r="X21">
        <f>SResults[[#This Row],[Search_Time]]/PResults__Cutoff_10000[[#This Row],[Search_Time]]</f>
        <v>1</v>
      </c>
      <c r="Y21">
        <f>PResults__Cutoff_10000[[#This Row],[Rows]]*PResults__Cutoff_10000[[#This Row],[Columns]]</f>
        <v>100</v>
      </c>
    </row>
    <row r="22" spans="1:25" x14ac:dyDescent="0.25">
      <c r="A22">
        <v>10</v>
      </c>
      <c r="B22">
        <v>10</v>
      </c>
      <c r="C22" t="s">
        <v>31</v>
      </c>
      <c r="D22" t="s">
        <v>32</v>
      </c>
      <c r="E22" t="s">
        <v>31</v>
      </c>
      <c r="F22" t="s">
        <v>32</v>
      </c>
      <c r="G22" t="s">
        <v>13</v>
      </c>
      <c r="H22">
        <v>499</v>
      </c>
      <c r="I22" t="s">
        <v>33</v>
      </c>
      <c r="J22" t="s">
        <v>30</v>
      </c>
      <c r="K22">
        <v>1</v>
      </c>
      <c r="M22">
        <v>10</v>
      </c>
      <c r="N22">
        <v>10</v>
      </c>
      <c r="O22" t="s">
        <v>31</v>
      </c>
      <c r="P22" t="s">
        <v>32</v>
      </c>
      <c r="Q22" t="s">
        <v>31</v>
      </c>
      <c r="R22" t="s">
        <v>32</v>
      </c>
      <c r="S22" t="s">
        <v>13</v>
      </c>
      <c r="T22">
        <v>499</v>
      </c>
      <c r="U22" t="s">
        <v>33</v>
      </c>
      <c r="V22" t="s">
        <v>30</v>
      </c>
      <c r="W22">
        <v>1</v>
      </c>
      <c r="X22">
        <f>SResults[[#This Row],[Search_Time]]/PResults__Cutoff_10000[[#This Row],[Search_Time]]</f>
        <v>1</v>
      </c>
      <c r="Y22">
        <f>PResults__Cutoff_10000[[#This Row],[Rows]]*PResults__Cutoff_10000[[#This Row],[Columns]]</f>
        <v>100</v>
      </c>
    </row>
    <row r="23" spans="1:25" x14ac:dyDescent="0.25">
      <c r="A23">
        <v>10</v>
      </c>
      <c r="B23">
        <v>10</v>
      </c>
      <c r="C23" t="s">
        <v>31</v>
      </c>
      <c r="D23" t="s">
        <v>32</v>
      </c>
      <c r="E23" t="s">
        <v>31</v>
      </c>
      <c r="F23" t="s">
        <v>32</v>
      </c>
      <c r="G23" t="s">
        <v>16</v>
      </c>
      <c r="H23">
        <v>499</v>
      </c>
      <c r="I23" t="s">
        <v>33</v>
      </c>
      <c r="J23" t="s">
        <v>30</v>
      </c>
      <c r="K23">
        <v>1</v>
      </c>
      <c r="M23">
        <v>10</v>
      </c>
      <c r="N23">
        <v>10</v>
      </c>
      <c r="O23" t="s">
        <v>31</v>
      </c>
      <c r="P23" t="s">
        <v>32</v>
      </c>
      <c r="Q23" t="s">
        <v>31</v>
      </c>
      <c r="R23" t="s">
        <v>32</v>
      </c>
      <c r="S23" t="s">
        <v>16</v>
      </c>
      <c r="T23">
        <v>499</v>
      </c>
      <c r="U23" t="s">
        <v>33</v>
      </c>
      <c r="V23" t="s">
        <v>30</v>
      </c>
      <c r="W23">
        <v>1</v>
      </c>
      <c r="X23">
        <f>SResults[[#This Row],[Search_Time]]/PResults__Cutoff_10000[[#This Row],[Search_Time]]</f>
        <v>1</v>
      </c>
      <c r="Y23">
        <f>PResults__Cutoff_10000[[#This Row],[Rows]]*PResults__Cutoff_10000[[#This Row],[Columns]]</f>
        <v>100</v>
      </c>
    </row>
    <row r="24" spans="1:25" x14ac:dyDescent="0.25">
      <c r="A24">
        <v>10</v>
      </c>
      <c r="B24">
        <v>10</v>
      </c>
      <c r="C24" t="s">
        <v>31</v>
      </c>
      <c r="D24" t="s">
        <v>32</v>
      </c>
      <c r="E24" t="s">
        <v>31</v>
      </c>
      <c r="F24" t="s">
        <v>32</v>
      </c>
      <c r="G24" t="s">
        <v>17</v>
      </c>
      <c r="H24">
        <v>499</v>
      </c>
      <c r="I24" t="s">
        <v>33</v>
      </c>
      <c r="J24" t="s">
        <v>30</v>
      </c>
      <c r="K24">
        <v>1</v>
      </c>
      <c r="M24">
        <v>10</v>
      </c>
      <c r="N24">
        <v>10</v>
      </c>
      <c r="O24" t="s">
        <v>31</v>
      </c>
      <c r="P24" t="s">
        <v>32</v>
      </c>
      <c r="Q24" t="s">
        <v>31</v>
      </c>
      <c r="R24" t="s">
        <v>32</v>
      </c>
      <c r="S24" t="s">
        <v>17</v>
      </c>
      <c r="T24">
        <v>499</v>
      </c>
      <c r="U24" t="s">
        <v>33</v>
      </c>
      <c r="V24" t="s">
        <v>30</v>
      </c>
      <c r="W24">
        <v>1</v>
      </c>
      <c r="X24">
        <f>SResults[[#This Row],[Search_Time]]/PResults__Cutoff_10000[[#This Row],[Search_Time]]</f>
        <v>1</v>
      </c>
      <c r="Y24">
        <f>PResults__Cutoff_10000[[#This Row],[Rows]]*PResults__Cutoff_10000[[#This Row],[Columns]]</f>
        <v>100</v>
      </c>
    </row>
    <row r="25" spans="1:25" x14ac:dyDescent="0.25">
      <c r="A25">
        <v>10</v>
      </c>
      <c r="B25">
        <v>10</v>
      </c>
      <c r="C25" t="s">
        <v>31</v>
      </c>
      <c r="D25" t="s">
        <v>32</v>
      </c>
      <c r="E25" t="s">
        <v>31</v>
      </c>
      <c r="F25" t="s">
        <v>32</v>
      </c>
      <c r="G25" t="s">
        <v>18</v>
      </c>
      <c r="H25">
        <v>499</v>
      </c>
      <c r="I25" t="s">
        <v>33</v>
      </c>
      <c r="J25" t="s">
        <v>30</v>
      </c>
      <c r="K25">
        <v>1</v>
      </c>
      <c r="M25">
        <v>10</v>
      </c>
      <c r="N25">
        <v>10</v>
      </c>
      <c r="O25" t="s">
        <v>31</v>
      </c>
      <c r="P25" t="s">
        <v>32</v>
      </c>
      <c r="Q25" t="s">
        <v>31</v>
      </c>
      <c r="R25" t="s">
        <v>32</v>
      </c>
      <c r="S25" t="s">
        <v>18</v>
      </c>
      <c r="T25">
        <v>499</v>
      </c>
      <c r="U25" t="s">
        <v>33</v>
      </c>
      <c r="V25" t="s">
        <v>30</v>
      </c>
      <c r="W25">
        <v>1</v>
      </c>
      <c r="X25">
        <f>SResults[[#This Row],[Search_Time]]/PResults__Cutoff_10000[[#This Row],[Search_Time]]</f>
        <v>1</v>
      </c>
      <c r="Y25">
        <f>PResults__Cutoff_10000[[#This Row],[Rows]]*PResults__Cutoff_10000[[#This Row],[Columns]]</f>
        <v>100</v>
      </c>
    </row>
    <row r="26" spans="1:25" x14ac:dyDescent="0.25">
      <c r="A26">
        <v>10</v>
      </c>
      <c r="B26">
        <v>10</v>
      </c>
      <c r="C26" t="s">
        <v>31</v>
      </c>
      <c r="D26" t="s">
        <v>32</v>
      </c>
      <c r="E26" t="s">
        <v>31</v>
      </c>
      <c r="F26" t="s">
        <v>32</v>
      </c>
      <c r="G26" t="s">
        <v>19</v>
      </c>
      <c r="H26">
        <v>499</v>
      </c>
      <c r="I26" t="s">
        <v>33</v>
      </c>
      <c r="J26" t="s">
        <v>30</v>
      </c>
      <c r="K26">
        <v>1</v>
      </c>
      <c r="M26">
        <v>10</v>
      </c>
      <c r="N26">
        <v>10</v>
      </c>
      <c r="O26" t="s">
        <v>31</v>
      </c>
      <c r="P26" t="s">
        <v>32</v>
      </c>
      <c r="Q26" t="s">
        <v>31</v>
      </c>
      <c r="R26" t="s">
        <v>32</v>
      </c>
      <c r="S26" t="s">
        <v>19</v>
      </c>
      <c r="T26">
        <v>499</v>
      </c>
      <c r="U26" t="s">
        <v>33</v>
      </c>
      <c r="V26" t="s">
        <v>30</v>
      </c>
      <c r="W26">
        <v>1</v>
      </c>
      <c r="X26">
        <f>SResults[[#This Row],[Search_Time]]/PResults__Cutoff_10000[[#This Row],[Search_Time]]</f>
        <v>1</v>
      </c>
      <c r="Y26">
        <f>PResults__Cutoff_10000[[#This Row],[Rows]]*PResults__Cutoff_10000[[#This Row],[Columns]]</f>
        <v>100</v>
      </c>
    </row>
    <row r="27" spans="1:25" x14ac:dyDescent="0.25">
      <c r="A27">
        <v>10</v>
      </c>
      <c r="B27">
        <v>10</v>
      </c>
      <c r="C27" t="s">
        <v>31</v>
      </c>
      <c r="D27" t="s">
        <v>32</v>
      </c>
      <c r="E27" t="s">
        <v>31</v>
      </c>
      <c r="F27" t="s">
        <v>32</v>
      </c>
      <c r="G27" t="s">
        <v>20</v>
      </c>
      <c r="H27">
        <v>499</v>
      </c>
      <c r="I27" t="s">
        <v>33</v>
      </c>
      <c r="J27" t="s">
        <v>30</v>
      </c>
      <c r="K27">
        <v>1</v>
      </c>
      <c r="M27">
        <v>10</v>
      </c>
      <c r="N27">
        <v>10</v>
      </c>
      <c r="O27" t="s">
        <v>31</v>
      </c>
      <c r="P27" t="s">
        <v>32</v>
      </c>
      <c r="Q27" t="s">
        <v>31</v>
      </c>
      <c r="R27" t="s">
        <v>32</v>
      </c>
      <c r="S27" t="s">
        <v>20</v>
      </c>
      <c r="T27">
        <v>499</v>
      </c>
      <c r="U27" t="s">
        <v>33</v>
      </c>
      <c r="V27" t="s">
        <v>30</v>
      </c>
      <c r="W27">
        <v>1</v>
      </c>
      <c r="X27">
        <f>SResults[[#This Row],[Search_Time]]/PResults__Cutoff_10000[[#This Row],[Search_Time]]</f>
        <v>1</v>
      </c>
      <c r="Y27">
        <f>PResults__Cutoff_10000[[#This Row],[Rows]]*PResults__Cutoff_10000[[#This Row],[Columns]]</f>
        <v>100</v>
      </c>
    </row>
    <row r="28" spans="1:25" x14ac:dyDescent="0.25">
      <c r="A28">
        <v>10</v>
      </c>
      <c r="B28">
        <v>10</v>
      </c>
      <c r="C28" t="s">
        <v>31</v>
      </c>
      <c r="D28" t="s">
        <v>32</v>
      </c>
      <c r="E28" t="s">
        <v>31</v>
      </c>
      <c r="F28" t="s">
        <v>32</v>
      </c>
      <c r="G28" t="s">
        <v>21</v>
      </c>
      <c r="H28">
        <v>499</v>
      </c>
      <c r="I28" t="s">
        <v>33</v>
      </c>
      <c r="J28" t="s">
        <v>30</v>
      </c>
      <c r="K28">
        <v>1</v>
      </c>
      <c r="M28">
        <v>10</v>
      </c>
      <c r="N28">
        <v>10</v>
      </c>
      <c r="O28" t="s">
        <v>31</v>
      </c>
      <c r="P28" t="s">
        <v>32</v>
      </c>
      <c r="Q28" t="s">
        <v>31</v>
      </c>
      <c r="R28" t="s">
        <v>32</v>
      </c>
      <c r="S28" t="s">
        <v>21</v>
      </c>
      <c r="T28">
        <v>499</v>
      </c>
      <c r="U28" t="s">
        <v>33</v>
      </c>
      <c r="V28" t="s">
        <v>30</v>
      </c>
      <c r="W28">
        <v>1</v>
      </c>
      <c r="X28">
        <f>SResults[[#This Row],[Search_Time]]/PResults__Cutoff_10000[[#This Row],[Search_Time]]</f>
        <v>1</v>
      </c>
      <c r="Y28">
        <f>PResults__Cutoff_10000[[#This Row],[Rows]]*PResults__Cutoff_10000[[#This Row],[Columns]]</f>
        <v>100</v>
      </c>
    </row>
    <row r="29" spans="1:25" x14ac:dyDescent="0.25">
      <c r="A29">
        <v>10</v>
      </c>
      <c r="B29">
        <v>10</v>
      </c>
      <c r="C29" t="s">
        <v>31</v>
      </c>
      <c r="D29" t="s">
        <v>32</v>
      </c>
      <c r="E29" t="s">
        <v>31</v>
      </c>
      <c r="F29" t="s">
        <v>32</v>
      </c>
      <c r="G29" t="s">
        <v>22</v>
      </c>
      <c r="H29">
        <v>499</v>
      </c>
      <c r="I29" t="s">
        <v>33</v>
      </c>
      <c r="J29" t="s">
        <v>30</v>
      </c>
      <c r="K29">
        <v>1</v>
      </c>
      <c r="M29">
        <v>10</v>
      </c>
      <c r="N29">
        <v>10</v>
      </c>
      <c r="O29" t="s">
        <v>31</v>
      </c>
      <c r="P29" t="s">
        <v>32</v>
      </c>
      <c r="Q29" t="s">
        <v>31</v>
      </c>
      <c r="R29" t="s">
        <v>32</v>
      </c>
      <c r="S29" t="s">
        <v>22</v>
      </c>
      <c r="T29">
        <v>499</v>
      </c>
      <c r="U29" t="s">
        <v>33</v>
      </c>
      <c r="V29" t="s">
        <v>30</v>
      </c>
      <c r="W29">
        <v>1</v>
      </c>
      <c r="X29">
        <f>SResults[[#This Row],[Search_Time]]/PResults__Cutoff_10000[[#This Row],[Search_Time]]</f>
        <v>1</v>
      </c>
      <c r="Y29">
        <f>PResults__Cutoff_10000[[#This Row],[Rows]]*PResults__Cutoff_10000[[#This Row],[Columns]]</f>
        <v>100</v>
      </c>
    </row>
    <row r="30" spans="1:25" x14ac:dyDescent="0.25">
      <c r="A30">
        <v>10</v>
      </c>
      <c r="B30">
        <v>10</v>
      </c>
      <c r="C30" t="s">
        <v>31</v>
      </c>
      <c r="D30" t="s">
        <v>32</v>
      </c>
      <c r="E30" t="s">
        <v>31</v>
      </c>
      <c r="F30" t="s">
        <v>32</v>
      </c>
      <c r="G30" t="s">
        <v>23</v>
      </c>
      <c r="H30">
        <v>499</v>
      </c>
      <c r="I30" t="s">
        <v>33</v>
      </c>
      <c r="J30" t="s">
        <v>30</v>
      </c>
      <c r="K30">
        <v>1</v>
      </c>
      <c r="M30">
        <v>10</v>
      </c>
      <c r="N30">
        <v>10</v>
      </c>
      <c r="O30" t="s">
        <v>31</v>
      </c>
      <c r="P30" t="s">
        <v>32</v>
      </c>
      <c r="Q30" t="s">
        <v>31</v>
      </c>
      <c r="R30" t="s">
        <v>32</v>
      </c>
      <c r="S30" t="s">
        <v>23</v>
      </c>
      <c r="T30">
        <v>499</v>
      </c>
      <c r="U30" t="s">
        <v>33</v>
      </c>
      <c r="V30" t="s">
        <v>30</v>
      </c>
      <c r="W30">
        <v>1</v>
      </c>
      <c r="X30">
        <f>SResults[[#This Row],[Search_Time]]/PResults__Cutoff_10000[[#This Row],[Search_Time]]</f>
        <v>1</v>
      </c>
      <c r="Y30">
        <f>PResults__Cutoff_10000[[#This Row],[Rows]]*PResults__Cutoff_10000[[#This Row],[Columns]]</f>
        <v>100</v>
      </c>
    </row>
    <row r="31" spans="1:25" x14ac:dyDescent="0.25">
      <c r="A31">
        <v>10</v>
      </c>
      <c r="B31">
        <v>10</v>
      </c>
      <c r="C31" t="s">
        <v>31</v>
      </c>
      <c r="D31" t="s">
        <v>32</v>
      </c>
      <c r="E31" t="s">
        <v>31</v>
      </c>
      <c r="F31" t="s">
        <v>32</v>
      </c>
      <c r="G31" t="s">
        <v>24</v>
      </c>
      <c r="H31">
        <v>499</v>
      </c>
      <c r="I31" t="s">
        <v>33</v>
      </c>
      <c r="J31" t="s">
        <v>30</v>
      </c>
      <c r="K31">
        <v>1</v>
      </c>
      <c r="M31">
        <v>10</v>
      </c>
      <c r="N31">
        <v>10</v>
      </c>
      <c r="O31" t="s">
        <v>31</v>
      </c>
      <c r="P31" t="s">
        <v>32</v>
      </c>
      <c r="Q31" t="s">
        <v>31</v>
      </c>
      <c r="R31" t="s">
        <v>32</v>
      </c>
      <c r="S31" t="s">
        <v>24</v>
      </c>
      <c r="T31">
        <v>499</v>
      </c>
      <c r="U31" t="s">
        <v>33</v>
      </c>
      <c r="V31" t="s">
        <v>30</v>
      </c>
      <c r="W31">
        <v>1</v>
      </c>
      <c r="X31">
        <f>SResults[[#This Row],[Search_Time]]/PResults__Cutoff_10000[[#This Row],[Search_Time]]</f>
        <v>1</v>
      </c>
      <c r="Y31">
        <f>PResults__Cutoff_10000[[#This Row],[Rows]]*PResults__Cutoff_10000[[#This Row],[Columns]]</f>
        <v>100</v>
      </c>
    </row>
    <row r="32" spans="1:25" x14ac:dyDescent="0.25">
      <c r="A32">
        <v>10</v>
      </c>
      <c r="B32">
        <v>10</v>
      </c>
      <c r="C32" t="s">
        <v>34</v>
      </c>
      <c r="D32" t="s">
        <v>35</v>
      </c>
      <c r="E32" t="s">
        <v>34</v>
      </c>
      <c r="F32" t="s">
        <v>35</v>
      </c>
      <c r="G32" t="s">
        <v>13</v>
      </c>
      <c r="H32">
        <v>-1380</v>
      </c>
      <c r="I32" t="s">
        <v>34</v>
      </c>
      <c r="J32" t="s">
        <v>30</v>
      </c>
      <c r="K32">
        <v>1</v>
      </c>
      <c r="M32">
        <v>10</v>
      </c>
      <c r="N32">
        <v>10</v>
      </c>
      <c r="O32" t="s">
        <v>34</v>
      </c>
      <c r="P32" t="s">
        <v>35</v>
      </c>
      <c r="Q32" t="s">
        <v>34</v>
      </c>
      <c r="R32" t="s">
        <v>35</v>
      </c>
      <c r="S32" t="s">
        <v>13</v>
      </c>
      <c r="T32">
        <v>-1380</v>
      </c>
      <c r="U32" t="s">
        <v>34</v>
      </c>
      <c r="V32" t="s">
        <v>30</v>
      </c>
      <c r="W32">
        <v>1</v>
      </c>
      <c r="X32">
        <f>SResults[[#This Row],[Search_Time]]/PResults__Cutoff_10000[[#This Row],[Search_Time]]</f>
        <v>1</v>
      </c>
      <c r="Y32">
        <f>PResults__Cutoff_10000[[#This Row],[Rows]]*PResults__Cutoff_10000[[#This Row],[Columns]]</f>
        <v>100</v>
      </c>
    </row>
    <row r="33" spans="1:25" x14ac:dyDescent="0.25">
      <c r="A33">
        <v>10</v>
      </c>
      <c r="B33">
        <v>10</v>
      </c>
      <c r="C33" t="s">
        <v>34</v>
      </c>
      <c r="D33" t="s">
        <v>35</v>
      </c>
      <c r="E33" t="s">
        <v>34</v>
      </c>
      <c r="F33" t="s">
        <v>35</v>
      </c>
      <c r="G33" t="s">
        <v>16</v>
      </c>
      <c r="H33">
        <v>-1380</v>
      </c>
      <c r="I33" t="s">
        <v>34</v>
      </c>
      <c r="J33" t="s">
        <v>30</v>
      </c>
      <c r="K33">
        <v>1</v>
      </c>
      <c r="M33">
        <v>10</v>
      </c>
      <c r="N33">
        <v>10</v>
      </c>
      <c r="O33" t="s">
        <v>34</v>
      </c>
      <c r="P33" t="s">
        <v>35</v>
      </c>
      <c r="Q33" t="s">
        <v>34</v>
      </c>
      <c r="R33" t="s">
        <v>35</v>
      </c>
      <c r="S33" t="s">
        <v>16</v>
      </c>
      <c r="T33">
        <v>-1380</v>
      </c>
      <c r="U33" t="s">
        <v>34</v>
      </c>
      <c r="V33" t="s">
        <v>30</v>
      </c>
      <c r="W33">
        <v>1</v>
      </c>
      <c r="X33">
        <f>SResults[[#This Row],[Search_Time]]/PResults__Cutoff_10000[[#This Row],[Search_Time]]</f>
        <v>1</v>
      </c>
      <c r="Y33">
        <f>PResults__Cutoff_10000[[#This Row],[Rows]]*PResults__Cutoff_10000[[#This Row],[Columns]]</f>
        <v>100</v>
      </c>
    </row>
    <row r="34" spans="1:25" x14ac:dyDescent="0.25">
      <c r="A34">
        <v>10</v>
      </c>
      <c r="B34">
        <v>10</v>
      </c>
      <c r="C34" t="s">
        <v>34</v>
      </c>
      <c r="D34" t="s">
        <v>35</v>
      </c>
      <c r="E34" t="s">
        <v>34</v>
      </c>
      <c r="F34" t="s">
        <v>35</v>
      </c>
      <c r="G34" t="s">
        <v>17</v>
      </c>
      <c r="H34">
        <v>-1380</v>
      </c>
      <c r="I34" t="s">
        <v>34</v>
      </c>
      <c r="J34" t="s">
        <v>30</v>
      </c>
      <c r="K34">
        <v>1</v>
      </c>
      <c r="M34">
        <v>10</v>
      </c>
      <c r="N34">
        <v>10</v>
      </c>
      <c r="O34" t="s">
        <v>34</v>
      </c>
      <c r="P34" t="s">
        <v>35</v>
      </c>
      <c r="Q34" t="s">
        <v>34</v>
      </c>
      <c r="R34" t="s">
        <v>35</v>
      </c>
      <c r="S34" t="s">
        <v>17</v>
      </c>
      <c r="T34">
        <v>-1380</v>
      </c>
      <c r="U34" t="s">
        <v>34</v>
      </c>
      <c r="V34" t="s">
        <v>30</v>
      </c>
      <c r="W34">
        <v>1</v>
      </c>
      <c r="X34">
        <f>SResults[[#This Row],[Search_Time]]/PResults__Cutoff_10000[[#This Row],[Search_Time]]</f>
        <v>1</v>
      </c>
      <c r="Y34">
        <f>PResults__Cutoff_10000[[#This Row],[Rows]]*PResults__Cutoff_10000[[#This Row],[Columns]]</f>
        <v>100</v>
      </c>
    </row>
    <row r="35" spans="1:25" x14ac:dyDescent="0.25">
      <c r="A35">
        <v>10</v>
      </c>
      <c r="B35">
        <v>10</v>
      </c>
      <c r="C35" t="s">
        <v>34</v>
      </c>
      <c r="D35" t="s">
        <v>35</v>
      </c>
      <c r="E35" t="s">
        <v>34</v>
      </c>
      <c r="F35" t="s">
        <v>35</v>
      </c>
      <c r="G35" t="s">
        <v>18</v>
      </c>
      <c r="H35">
        <v>-1380</v>
      </c>
      <c r="I35" t="s">
        <v>34</v>
      </c>
      <c r="J35" t="s">
        <v>30</v>
      </c>
      <c r="K35">
        <v>1</v>
      </c>
      <c r="M35">
        <v>10</v>
      </c>
      <c r="N35">
        <v>10</v>
      </c>
      <c r="O35" t="s">
        <v>34</v>
      </c>
      <c r="P35" t="s">
        <v>35</v>
      </c>
      <c r="Q35" t="s">
        <v>34</v>
      </c>
      <c r="R35" t="s">
        <v>35</v>
      </c>
      <c r="S35" t="s">
        <v>18</v>
      </c>
      <c r="T35">
        <v>-1380</v>
      </c>
      <c r="U35" t="s">
        <v>34</v>
      </c>
      <c r="V35" t="s">
        <v>30</v>
      </c>
      <c r="W35">
        <v>1</v>
      </c>
      <c r="X35">
        <f>SResults[[#This Row],[Search_Time]]/PResults__Cutoff_10000[[#This Row],[Search_Time]]</f>
        <v>1</v>
      </c>
      <c r="Y35">
        <f>PResults__Cutoff_10000[[#This Row],[Rows]]*PResults__Cutoff_10000[[#This Row],[Columns]]</f>
        <v>100</v>
      </c>
    </row>
    <row r="36" spans="1:25" x14ac:dyDescent="0.25">
      <c r="A36">
        <v>10</v>
      </c>
      <c r="B36">
        <v>10</v>
      </c>
      <c r="C36" t="s">
        <v>34</v>
      </c>
      <c r="D36" t="s">
        <v>35</v>
      </c>
      <c r="E36" t="s">
        <v>34</v>
      </c>
      <c r="F36" t="s">
        <v>35</v>
      </c>
      <c r="G36" t="s">
        <v>19</v>
      </c>
      <c r="H36">
        <v>-1380</v>
      </c>
      <c r="I36" t="s">
        <v>34</v>
      </c>
      <c r="J36" t="s">
        <v>30</v>
      </c>
      <c r="K36">
        <v>1</v>
      </c>
      <c r="M36">
        <v>10</v>
      </c>
      <c r="N36">
        <v>10</v>
      </c>
      <c r="O36" t="s">
        <v>34</v>
      </c>
      <c r="P36" t="s">
        <v>35</v>
      </c>
      <c r="Q36" t="s">
        <v>34</v>
      </c>
      <c r="R36" t="s">
        <v>35</v>
      </c>
      <c r="S36" t="s">
        <v>19</v>
      </c>
      <c r="T36">
        <v>-1380</v>
      </c>
      <c r="U36" t="s">
        <v>34</v>
      </c>
      <c r="V36" t="s">
        <v>30</v>
      </c>
      <c r="W36">
        <v>1</v>
      </c>
      <c r="X36">
        <f>SResults[[#This Row],[Search_Time]]/PResults__Cutoff_10000[[#This Row],[Search_Time]]</f>
        <v>1</v>
      </c>
      <c r="Y36">
        <f>PResults__Cutoff_10000[[#This Row],[Rows]]*PResults__Cutoff_10000[[#This Row],[Columns]]</f>
        <v>100</v>
      </c>
    </row>
    <row r="37" spans="1:25" x14ac:dyDescent="0.25">
      <c r="A37">
        <v>10</v>
      </c>
      <c r="B37">
        <v>10</v>
      </c>
      <c r="C37" t="s">
        <v>34</v>
      </c>
      <c r="D37" t="s">
        <v>35</v>
      </c>
      <c r="E37" t="s">
        <v>34</v>
      </c>
      <c r="F37" t="s">
        <v>35</v>
      </c>
      <c r="G37" t="s">
        <v>20</v>
      </c>
      <c r="H37">
        <v>-1380</v>
      </c>
      <c r="I37" t="s">
        <v>34</v>
      </c>
      <c r="J37" t="s">
        <v>30</v>
      </c>
      <c r="K37">
        <v>1</v>
      </c>
      <c r="M37">
        <v>10</v>
      </c>
      <c r="N37">
        <v>10</v>
      </c>
      <c r="O37" t="s">
        <v>34</v>
      </c>
      <c r="P37" t="s">
        <v>35</v>
      </c>
      <c r="Q37" t="s">
        <v>34</v>
      </c>
      <c r="R37" t="s">
        <v>35</v>
      </c>
      <c r="S37" t="s">
        <v>20</v>
      </c>
      <c r="T37">
        <v>-1380</v>
      </c>
      <c r="U37" t="s">
        <v>34</v>
      </c>
      <c r="V37" t="s">
        <v>30</v>
      </c>
      <c r="W37">
        <v>1</v>
      </c>
      <c r="X37">
        <f>SResults[[#This Row],[Search_Time]]/PResults__Cutoff_10000[[#This Row],[Search_Time]]</f>
        <v>1</v>
      </c>
      <c r="Y37">
        <f>PResults__Cutoff_10000[[#This Row],[Rows]]*PResults__Cutoff_10000[[#This Row],[Columns]]</f>
        <v>100</v>
      </c>
    </row>
    <row r="38" spans="1:25" x14ac:dyDescent="0.25">
      <c r="A38">
        <v>10</v>
      </c>
      <c r="B38">
        <v>10</v>
      </c>
      <c r="C38" t="s">
        <v>34</v>
      </c>
      <c r="D38" t="s">
        <v>35</v>
      </c>
      <c r="E38" t="s">
        <v>34</v>
      </c>
      <c r="F38" t="s">
        <v>35</v>
      </c>
      <c r="G38" t="s">
        <v>21</v>
      </c>
      <c r="H38">
        <v>-1380</v>
      </c>
      <c r="I38" t="s">
        <v>34</v>
      </c>
      <c r="J38" t="s">
        <v>30</v>
      </c>
      <c r="K38">
        <v>1</v>
      </c>
      <c r="M38">
        <v>10</v>
      </c>
      <c r="N38">
        <v>10</v>
      </c>
      <c r="O38" t="s">
        <v>34</v>
      </c>
      <c r="P38" t="s">
        <v>35</v>
      </c>
      <c r="Q38" t="s">
        <v>34</v>
      </c>
      <c r="R38" t="s">
        <v>35</v>
      </c>
      <c r="S38" t="s">
        <v>21</v>
      </c>
      <c r="T38">
        <v>-1380</v>
      </c>
      <c r="U38" t="s">
        <v>34</v>
      </c>
      <c r="V38" t="s">
        <v>30</v>
      </c>
      <c r="W38">
        <v>1</v>
      </c>
      <c r="X38">
        <f>SResults[[#This Row],[Search_Time]]/PResults__Cutoff_10000[[#This Row],[Search_Time]]</f>
        <v>1</v>
      </c>
      <c r="Y38">
        <f>PResults__Cutoff_10000[[#This Row],[Rows]]*PResults__Cutoff_10000[[#This Row],[Columns]]</f>
        <v>100</v>
      </c>
    </row>
    <row r="39" spans="1:25" x14ac:dyDescent="0.25">
      <c r="A39">
        <v>10</v>
      </c>
      <c r="B39">
        <v>10</v>
      </c>
      <c r="C39" t="s">
        <v>34</v>
      </c>
      <c r="D39" t="s">
        <v>35</v>
      </c>
      <c r="E39" t="s">
        <v>34</v>
      </c>
      <c r="F39" t="s">
        <v>35</v>
      </c>
      <c r="G39" t="s">
        <v>22</v>
      </c>
      <c r="H39">
        <v>-1380</v>
      </c>
      <c r="I39" t="s">
        <v>34</v>
      </c>
      <c r="J39" t="s">
        <v>30</v>
      </c>
      <c r="K39">
        <v>1</v>
      </c>
      <c r="M39">
        <v>10</v>
      </c>
      <c r="N39">
        <v>10</v>
      </c>
      <c r="O39" t="s">
        <v>34</v>
      </c>
      <c r="P39" t="s">
        <v>35</v>
      </c>
      <c r="Q39" t="s">
        <v>34</v>
      </c>
      <c r="R39" t="s">
        <v>35</v>
      </c>
      <c r="S39" t="s">
        <v>22</v>
      </c>
      <c r="T39">
        <v>-1380</v>
      </c>
      <c r="U39" t="s">
        <v>34</v>
      </c>
      <c r="V39" t="s">
        <v>30</v>
      </c>
      <c r="W39">
        <v>1</v>
      </c>
      <c r="X39">
        <f>SResults[[#This Row],[Search_Time]]/PResults__Cutoff_10000[[#This Row],[Search_Time]]</f>
        <v>1</v>
      </c>
      <c r="Y39">
        <f>PResults__Cutoff_10000[[#This Row],[Rows]]*PResults__Cutoff_10000[[#This Row],[Columns]]</f>
        <v>100</v>
      </c>
    </row>
    <row r="40" spans="1:25" x14ac:dyDescent="0.25">
      <c r="A40">
        <v>10</v>
      </c>
      <c r="B40">
        <v>10</v>
      </c>
      <c r="C40" t="s">
        <v>34</v>
      </c>
      <c r="D40" t="s">
        <v>35</v>
      </c>
      <c r="E40" t="s">
        <v>34</v>
      </c>
      <c r="F40" t="s">
        <v>35</v>
      </c>
      <c r="G40" t="s">
        <v>23</v>
      </c>
      <c r="H40">
        <v>-1380</v>
      </c>
      <c r="I40" t="s">
        <v>34</v>
      </c>
      <c r="J40" t="s">
        <v>30</v>
      </c>
      <c r="K40">
        <v>1</v>
      </c>
      <c r="M40">
        <v>10</v>
      </c>
      <c r="N40">
        <v>10</v>
      </c>
      <c r="O40" t="s">
        <v>34</v>
      </c>
      <c r="P40" t="s">
        <v>35</v>
      </c>
      <c r="Q40" t="s">
        <v>34</v>
      </c>
      <c r="R40" t="s">
        <v>35</v>
      </c>
      <c r="S40" t="s">
        <v>23</v>
      </c>
      <c r="T40">
        <v>-1380</v>
      </c>
      <c r="U40" t="s">
        <v>34</v>
      </c>
      <c r="V40" t="s">
        <v>30</v>
      </c>
      <c r="W40">
        <v>1</v>
      </c>
      <c r="X40">
        <f>SResults[[#This Row],[Search_Time]]/PResults__Cutoff_10000[[#This Row],[Search_Time]]</f>
        <v>1</v>
      </c>
      <c r="Y40">
        <f>PResults__Cutoff_10000[[#This Row],[Rows]]*PResults__Cutoff_10000[[#This Row],[Columns]]</f>
        <v>100</v>
      </c>
    </row>
    <row r="41" spans="1:25" x14ac:dyDescent="0.25">
      <c r="A41">
        <v>10</v>
      </c>
      <c r="B41">
        <v>10</v>
      </c>
      <c r="C41" t="s">
        <v>34</v>
      </c>
      <c r="D41" t="s">
        <v>35</v>
      </c>
      <c r="E41" t="s">
        <v>34</v>
      </c>
      <c r="F41" t="s">
        <v>35</v>
      </c>
      <c r="G41" t="s">
        <v>24</v>
      </c>
      <c r="H41">
        <v>-1380</v>
      </c>
      <c r="I41" t="s">
        <v>34</v>
      </c>
      <c r="J41" t="s">
        <v>30</v>
      </c>
      <c r="K41">
        <v>1</v>
      </c>
      <c r="M41">
        <v>10</v>
      </c>
      <c r="N41">
        <v>10</v>
      </c>
      <c r="O41" t="s">
        <v>34</v>
      </c>
      <c r="P41" t="s">
        <v>35</v>
      </c>
      <c r="Q41" t="s">
        <v>34</v>
      </c>
      <c r="R41" t="s">
        <v>35</v>
      </c>
      <c r="S41" t="s">
        <v>24</v>
      </c>
      <c r="T41">
        <v>-1380</v>
      </c>
      <c r="U41" t="s">
        <v>34</v>
      </c>
      <c r="V41" t="s">
        <v>30</v>
      </c>
      <c r="W41">
        <v>1</v>
      </c>
      <c r="X41">
        <f>SResults[[#This Row],[Search_Time]]/PResults__Cutoff_10000[[#This Row],[Search_Time]]</f>
        <v>1</v>
      </c>
      <c r="Y41">
        <f>PResults__Cutoff_10000[[#This Row],[Rows]]*PResults__Cutoff_10000[[#This Row],[Columns]]</f>
        <v>100</v>
      </c>
    </row>
    <row r="42" spans="1:25" x14ac:dyDescent="0.25">
      <c r="A42">
        <v>100</v>
      </c>
      <c r="B42">
        <v>100</v>
      </c>
      <c r="C42" t="s">
        <v>11</v>
      </c>
      <c r="D42" t="s">
        <v>12</v>
      </c>
      <c r="E42" t="s">
        <v>11</v>
      </c>
      <c r="F42" t="s">
        <v>12</v>
      </c>
      <c r="G42" t="s">
        <v>13</v>
      </c>
      <c r="H42">
        <v>-44841</v>
      </c>
      <c r="I42" t="s">
        <v>36</v>
      </c>
      <c r="J42" t="s">
        <v>37</v>
      </c>
      <c r="K42">
        <v>2</v>
      </c>
      <c r="M42">
        <v>100</v>
      </c>
      <c r="N42">
        <v>100</v>
      </c>
      <c r="O42" t="s">
        <v>11</v>
      </c>
      <c r="P42" t="s">
        <v>12</v>
      </c>
      <c r="Q42" t="s">
        <v>11</v>
      </c>
      <c r="R42" t="s">
        <v>12</v>
      </c>
      <c r="S42" t="s">
        <v>13</v>
      </c>
      <c r="T42">
        <v>-44841</v>
      </c>
      <c r="U42" t="s">
        <v>36</v>
      </c>
      <c r="V42" t="s">
        <v>37</v>
      </c>
      <c r="W42">
        <v>2</v>
      </c>
      <c r="X42">
        <f>SResults[[#This Row],[Search_Time]]/PResults__Cutoff_10000[[#This Row],[Search_Time]]</f>
        <v>1</v>
      </c>
      <c r="Y42">
        <f>PResults__Cutoff_10000[[#This Row],[Rows]]*PResults__Cutoff_10000[[#This Row],[Columns]]</f>
        <v>10000</v>
      </c>
    </row>
    <row r="43" spans="1:25" x14ac:dyDescent="0.25">
      <c r="A43">
        <v>100</v>
      </c>
      <c r="B43">
        <v>100</v>
      </c>
      <c r="C43" t="s">
        <v>11</v>
      </c>
      <c r="D43" t="s">
        <v>12</v>
      </c>
      <c r="E43" t="s">
        <v>11</v>
      </c>
      <c r="F43" t="s">
        <v>12</v>
      </c>
      <c r="G43" t="s">
        <v>16</v>
      </c>
      <c r="H43">
        <v>-44841</v>
      </c>
      <c r="I43" t="s">
        <v>36</v>
      </c>
      <c r="J43" t="s">
        <v>37</v>
      </c>
      <c r="K43">
        <v>3</v>
      </c>
      <c r="M43">
        <v>100</v>
      </c>
      <c r="N43">
        <v>100</v>
      </c>
      <c r="O43" t="s">
        <v>11</v>
      </c>
      <c r="P43" t="s">
        <v>12</v>
      </c>
      <c r="Q43" t="s">
        <v>11</v>
      </c>
      <c r="R43" t="s">
        <v>12</v>
      </c>
      <c r="S43" t="s">
        <v>16</v>
      </c>
      <c r="T43">
        <v>-44841</v>
      </c>
      <c r="U43" t="s">
        <v>36</v>
      </c>
      <c r="V43" t="s">
        <v>37</v>
      </c>
      <c r="W43">
        <v>2</v>
      </c>
      <c r="X43">
        <f>SResults[[#This Row],[Search_Time]]/PResults__Cutoff_10000[[#This Row],[Search_Time]]</f>
        <v>1.5</v>
      </c>
      <c r="Y43">
        <f>PResults__Cutoff_10000[[#This Row],[Rows]]*PResults__Cutoff_10000[[#This Row],[Columns]]</f>
        <v>10000</v>
      </c>
    </row>
    <row r="44" spans="1:25" x14ac:dyDescent="0.25">
      <c r="A44">
        <v>100</v>
      </c>
      <c r="B44">
        <v>100</v>
      </c>
      <c r="C44" t="s">
        <v>11</v>
      </c>
      <c r="D44" t="s">
        <v>12</v>
      </c>
      <c r="E44" t="s">
        <v>11</v>
      </c>
      <c r="F44" t="s">
        <v>12</v>
      </c>
      <c r="G44" t="s">
        <v>17</v>
      </c>
      <c r="H44">
        <v>-44841</v>
      </c>
      <c r="I44" t="s">
        <v>36</v>
      </c>
      <c r="J44" t="s">
        <v>37</v>
      </c>
      <c r="K44">
        <v>2</v>
      </c>
      <c r="M44">
        <v>100</v>
      </c>
      <c r="N44">
        <v>100</v>
      </c>
      <c r="O44" t="s">
        <v>11</v>
      </c>
      <c r="P44" t="s">
        <v>12</v>
      </c>
      <c r="Q44" t="s">
        <v>11</v>
      </c>
      <c r="R44" t="s">
        <v>12</v>
      </c>
      <c r="S44" t="s">
        <v>17</v>
      </c>
      <c r="T44">
        <v>-44841</v>
      </c>
      <c r="U44" t="s">
        <v>36</v>
      </c>
      <c r="V44" t="s">
        <v>37</v>
      </c>
      <c r="W44">
        <v>2</v>
      </c>
      <c r="X44">
        <f>SResults[[#This Row],[Search_Time]]/PResults__Cutoff_10000[[#This Row],[Search_Time]]</f>
        <v>1</v>
      </c>
      <c r="Y44">
        <f>PResults__Cutoff_10000[[#This Row],[Rows]]*PResults__Cutoff_10000[[#This Row],[Columns]]</f>
        <v>10000</v>
      </c>
    </row>
    <row r="45" spans="1:25" x14ac:dyDescent="0.25">
      <c r="A45">
        <v>100</v>
      </c>
      <c r="B45">
        <v>100</v>
      </c>
      <c r="C45" t="s">
        <v>11</v>
      </c>
      <c r="D45" t="s">
        <v>12</v>
      </c>
      <c r="E45" t="s">
        <v>11</v>
      </c>
      <c r="F45" t="s">
        <v>12</v>
      </c>
      <c r="G45" t="s">
        <v>18</v>
      </c>
      <c r="H45">
        <v>-44841</v>
      </c>
      <c r="I45" t="s">
        <v>36</v>
      </c>
      <c r="J45" t="s">
        <v>37</v>
      </c>
      <c r="K45">
        <v>3</v>
      </c>
      <c r="M45">
        <v>100</v>
      </c>
      <c r="N45">
        <v>100</v>
      </c>
      <c r="O45" t="s">
        <v>11</v>
      </c>
      <c r="P45" t="s">
        <v>12</v>
      </c>
      <c r="Q45" t="s">
        <v>11</v>
      </c>
      <c r="R45" t="s">
        <v>12</v>
      </c>
      <c r="S45" t="s">
        <v>18</v>
      </c>
      <c r="T45">
        <v>-44841</v>
      </c>
      <c r="U45" t="s">
        <v>36</v>
      </c>
      <c r="V45" t="s">
        <v>37</v>
      </c>
      <c r="W45">
        <v>2</v>
      </c>
      <c r="X45">
        <f>SResults[[#This Row],[Search_Time]]/PResults__Cutoff_10000[[#This Row],[Search_Time]]</f>
        <v>1.5</v>
      </c>
      <c r="Y45">
        <f>PResults__Cutoff_10000[[#This Row],[Rows]]*PResults__Cutoff_10000[[#This Row],[Columns]]</f>
        <v>10000</v>
      </c>
    </row>
    <row r="46" spans="1:25" x14ac:dyDescent="0.25">
      <c r="A46">
        <v>100</v>
      </c>
      <c r="B46">
        <v>100</v>
      </c>
      <c r="C46" t="s">
        <v>11</v>
      </c>
      <c r="D46" t="s">
        <v>12</v>
      </c>
      <c r="E46" t="s">
        <v>11</v>
      </c>
      <c r="F46" t="s">
        <v>12</v>
      </c>
      <c r="G46" t="s">
        <v>19</v>
      </c>
      <c r="H46">
        <v>-44841</v>
      </c>
      <c r="I46" t="s">
        <v>36</v>
      </c>
      <c r="J46" t="s">
        <v>37</v>
      </c>
      <c r="K46">
        <v>2</v>
      </c>
      <c r="M46">
        <v>100</v>
      </c>
      <c r="N46">
        <v>100</v>
      </c>
      <c r="O46" t="s">
        <v>11</v>
      </c>
      <c r="P46" t="s">
        <v>12</v>
      </c>
      <c r="Q46" t="s">
        <v>11</v>
      </c>
      <c r="R46" t="s">
        <v>12</v>
      </c>
      <c r="S46" t="s">
        <v>19</v>
      </c>
      <c r="T46">
        <v>-44841</v>
      </c>
      <c r="U46" t="s">
        <v>36</v>
      </c>
      <c r="V46" t="s">
        <v>37</v>
      </c>
      <c r="W46">
        <v>3</v>
      </c>
      <c r="X46">
        <f>SResults[[#This Row],[Search_Time]]/PResults__Cutoff_10000[[#This Row],[Search_Time]]</f>
        <v>0.66666666666666663</v>
      </c>
      <c r="Y46">
        <f>PResults__Cutoff_10000[[#This Row],[Rows]]*PResults__Cutoff_10000[[#This Row],[Columns]]</f>
        <v>10000</v>
      </c>
    </row>
    <row r="47" spans="1:25" x14ac:dyDescent="0.25">
      <c r="A47">
        <v>100</v>
      </c>
      <c r="B47">
        <v>100</v>
      </c>
      <c r="C47" t="s">
        <v>11</v>
      </c>
      <c r="D47" t="s">
        <v>12</v>
      </c>
      <c r="E47" t="s">
        <v>11</v>
      </c>
      <c r="F47" t="s">
        <v>12</v>
      </c>
      <c r="G47" t="s">
        <v>20</v>
      </c>
      <c r="H47">
        <v>-44841</v>
      </c>
      <c r="I47" t="s">
        <v>36</v>
      </c>
      <c r="J47" t="s">
        <v>37</v>
      </c>
      <c r="K47">
        <v>2</v>
      </c>
      <c r="M47">
        <v>100</v>
      </c>
      <c r="N47">
        <v>100</v>
      </c>
      <c r="O47" t="s">
        <v>11</v>
      </c>
      <c r="P47" t="s">
        <v>12</v>
      </c>
      <c r="Q47" t="s">
        <v>11</v>
      </c>
      <c r="R47" t="s">
        <v>12</v>
      </c>
      <c r="S47" t="s">
        <v>20</v>
      </c>
      <c r="T47">
        <v>-44841</v>
      </c>
      <c r="U47" t="s">
        <v>36</v>
      </c>
      <c r="V47" t="s">
        <v>37</v>
      </c>
      <c r="W47">
        <v>2</v>
      </c>
      <c r="X47">
        <f>SResults[[#This Row],[Search_Time]]/PResults__Cutoff_10000[[#This Row],[Search_Time]]</f>
        <v>1</v>
      </c>
      <c r="Y47">
        <f>PResults__Cutoff_10000[[#This Row],[Rows]]*PResults__Cutoff_10000[[#This Row],[Columns]]</f>
        <v>10000</v>
      </c>
    </row>
    <row r="48" spans="1:25" x14ac:dyDescent="0.25">
      <c r="A48">
        <v>100</v>
      </c>
      <c r="B48">
        <v>100</v>
      </c>
      <c r="C48" t="s">
        <v>11</v>
      </c>
      <c r="D48" t="s">
        <v>12</v>
      </c>
      <c r="E48" t="s">
        <v>11</v>
      </c>
      <c r="F48" t="s">
        <v>12</v>
      </c>
      <c r="G48" t="s">
        <v>21</v>
      </c>
      <c r="H48">
        <v>-44841</v>
      </c>
      <c r="I48" t="s">
        <v>36</v>
      </c>
      <c r="J48" t="s">
        <v>37</v>
      </c>
      <c r="K48">
        <v>2</v>
      </c>
      <c r="M48">
        <v>100</v>
      </c>
      <c r="N48">
        <v>100</v>
      </c>
      <c r="O48" t="s">
        <v>11</v>
      </c>
      <c r="P48" t="s">
        <v>12</v>
      </c>
      <c r="Q48" t="s">
        <v>11</v>
      </c>
      <c r="R48" t="s">
        <v>12</v>
      </c>
      <c r="S48" t="s">
        <v>21</v>
      </c>
      <c r="T48">
        <v>-44841</v>
      </c>
      <c r="U48" t="s">
        <v>36</v>
      </c>
      <c r="V48" t="s">
        <v>37</v>
      </c>
      <c r="W48">
        <v>5</v>
      </c>
      <c r="X48">
        <f>SResults[[#This Row],[Search_Time]]/PResults__Cutoff_10000[[#This Row],[Search_Time]]</f>
        <v>0.4</v>
      </c>
      <c r="Y48">
        <f>PResults__Cutoff_10000[[#This Row],[Rows]]*PResults__Cutoff_10000[[#This Row],[Columns]]</f>
        <v>10000</v>
      </c>
    </row>
    <row r="49" spans="1:25" x14ac:dyDescent="0.25">
      <c r="A49">
        <v>100</v>
      </c>
      <c r="B49">
        <v>100</v>
      </c>
      <c r="C49" t="s">
        <v>11</v>
      </c>
      <c r="D49" t="s">
        <v>12</v>
      </c>
      <c r="E49" t="s">
        <v>11</v>
      </c>
      <c r="F49" t="s">
        <v>12</v>
      </c>
      <c r="G49" t="s">
        <v>22</v>
      </c>
      <c r="H49">
        <v>-44841</v>
      </c>
      <c r="I49" t="s">
        <v>36</v>
      </c>
      <c r="J49" t="s">
        <v>37</v>
      </c>
      <c r="K49">
        <v>3</v>
      </c>
      <c r="M49">
        <v>100</v>
      </c>
      <c r="N49">
        <v>100</v>
      </c>
      <c r="O49" t="s">
        <v>11</v>
      </c>
      <c r="P49" t="s">
        <v>12</v>
      </c>
      <c r="Q49" t="s">
        <v>11</v>
      </c>
      <c r="R49" t="s">
        <v>12</v>
      </c>
      <c r="S49" t="s">
        <v>22</v>
      </c>
      <c r="T49">
        <v>-44841</v>
      </c>
      <c r="U49" t="s">
        <v>36</v>
      </c>
      <c r="V49" t="s">
        <v>37</v>
      </c>
      <c r="W49">
        <v>2</v>
      </c>
      <c r="X49">
        <f>SResults[[#This Row],[Search_Time]]/PResults__Cutoff_10000[[#This Row],[Search_Time]]</f>
        <v>1.5</v>
      </c>
      <c r="Y49">
        <f>PResults__Cutoff_10000[[#This Row],[Rows]]*PResults__Cutoff_10000[[#This Row],[Columns]]</f>
        <v>10000</v>
      </c>
    </row>
    <row r="50" spans="1:25" x14ac:dyDescent="0.25">
      <c r="A50">
        <v>100</v>
      </c>
      <c r="B50">
        <v>100</v>
      </c>
      <c r="C50" t="s">
        <v>11</v>
      </c>
      <c r="D50" t="s">
        <v>12</v>
      </c>
      <c r="E50" t="s">
        <v>11</v>
      </c>
      <c r="F50" t="s">
        <v>12</v>
      </c>
      <c r="G50" t="s">
        <v>23</v>
      </c>
      <c r="H50">
        <v>-44841</v>
      </c>
      <c r="I50" t="s">
        <v>36</v>
      </c>
      <c r="J50" t="s">
        <v>37</v>
      </c>
      <c r="K50">
        <v>3</v>
      </c>
      <c r="M50">
        <v>100</v>
      </c>
      <c r="N50">
        <v>100</v>
      </c>
      <c r="O50" t="s">
        <v>11</v>
      </c>
      <c r="P50" t="s">
        <v>12</v>
      </c>
      <c r="Q50" t="s">
        <v>11</v>
      </c>
      <c r="R50" t="s">
        <v>12</v>
      </c>
      <c r="S50" t="s">
        <v>23</v>
      </c>
      <c r="T50">
        <v>-44841</v>
      </c>
      <c r="U50" t="s">
        <v>36</v>
      </c>
      <c r="V50" t="s">
        <v>37</v>
      </c>
      <c r="W50">
        <v>3</v>
      </c>
      <c r="X50">
        <f>SResults[[#This Row],[Search_Time]]/PResults__Cutoff_10000[[#This Row],[Search_Time]]</f>
        <v>1</v>
      </c>
      <c r="Y50">
        <f>PResults__Cutoff_10000[[#This Row],[Rows]]*PResults__Cutoff_10000[[#This Row],[Columns]]</f>
        <v>10000</v>
      </c>
    </row>
    <row r="51" spans="1:25" x14ac:dyDescent="0.25">
      <c r="A51">
        <v>100</v>
      </c>
      <c r="B51">
        <v>100</v>
      </c>
      <c r="C51" t="s">
        <v>11</v>
      </c>
      <c r="D51" t="s">
        <v>12</v>
      </c>
      <c r="E51" t="s">
        <v>11</v>
      </c>
      <c r="F51" t="s">
        <v>12</v>
      </c>
      <c r="G51" t="s">
        <v>24</v>
      </c>
      <c r="H51">
        <v>-44841</v>
      </c>
      <c r="I51" t="s">
        <v>36</v>
      </c>
      <c r="J51" t="s">
        <v>37</v>
      </c>
      <c r="K51">
        <v>3</v>
      </c>
      <c r="M51">
        <v>100</v>
      </c>
      <c r="N51">
        <v>100</v>
      </c>
      <c r="O51" t="s">
        <v>11</v>
      </c>
      <c r="P51" t="s">
        <v>12</v>
      </c>
      <c r="Q51" t="s">
        <v>11</v>
      </c>
      <c r="R51" t="s">
        <v>12</v>
      </c>
      <c r="S51" t="s">
        <v>24</v>
      </c>
      <c r="T51">
        <v>-44841</v>
      </c>
      <c r="U51" t="s">
        <v>36</v>
      </c>
      <c r="V51" t="s">
        <v>37</v>
      </c>
      <c r="W51">
        <v>3</v>
      </c>
      <c r="X51">
        <f>SResults[[#This Row],[Search_Time]]/PResults__Cutoff_10000[[#This Row],[Search_Time]]</f>
        <v>1</v>
      </c>
      <c r="Y51">
        <f>PResults__Cutoff_10000[[#This Row],[Rows]]*PResults__Cutoff_10000[[#This Row],[Columns]]</f>
        <v>10000</v>
      </c>
    </row>
    <row r="52" spans="1:25" x14ac:dyDescent="0.25">
      <c r="A52">
        <v>100</v>
      </c>
      <c r="B52">
        <v>100</v>
      </c>
      <c r="C52" t="s">
        <v>25</v>
      </c>
      <c r="D52" t="s">
        <v>26</v>
      </c>
      <c r="E52" t="s">
        <v>25</v>
      </c>
      <c r="F52" t="s">
        <v>26</v>
      </c>
      <c r="G52" t="s">
        <v>13</v>
      </c>
      <c r="H52">
        <v>-32275</v>
      </c>
      <c r="I52" t="s">
        <v>38</v>
      </c>
      <c r="J52" t="s">
        <v>15</v>
      </c>
      <c r="K52">
        <v>1</v>
      </c>
      <c r="M52">
        <v>100</v>
      </c>
      <c r="N52">
        <v>100</v>
      </c>
      <c r="O52" t="s">
        <v>25</v>
      </c>
      <c r="P52" t="s">
        <v>26</v>
      </c>
      <c r="Q52" t="s">
        <v>25</v>
      </c>
      <c r="R52" t="s">
        <v>26</v>
      </c>
      <c r="S52" t="s">
        <v>13</v>
      </c>
      <c r="T52">
        <v>-32295</v>
      </c>
      <c r="U52" t="s">
        <v>27</v>
      </c>
      <c r="V52" t="s">
        <v>15</v>
      </c>
      <c r="W52">
        <v>1</v>
      </c>
      <c r="X52">
        <f>SResults[[#This Row],[Search_Time]]/PResults__Cutoff_10000[[#This Row],[Search_Time]]</f>
        <v>1</v>
      </c>
      <c r="Y52">
        <f>PResults__Cutoff_10000[[#This Row],[Rows]]*PResults__Cutoff_10000[[#This Row],[Columns]]</f>
        <v>10000</v>
      </c>
    </row>
    <row r="53" spans="1:25" x14ac:dyDescent="0.25">
      <c r="A53">
        <v>100</v>
      </c>
      <c r="B53">
        <v>100</v>
      </c>
      <c r="C53" t="s">
        <v>25</v>
      </c>
      <c r="D53" t="s">
        <v>26</v>
      </c>
      <c r="E53" t="s">
        <v>25</v>
      </c>
      <c r="F53" t="s">
        <v>26</v>
      </c>
      <c r="G53" t="s">
        <v>16</v>
      </c>
      <c r="H53">
        <v>-32253</v>
      </c>
      <c r="I53" t="s">
        <v>39</v>
      </c>
      <c r="J53" t="s">
        <v>15</v>
      </c>
      <c r="K53">
        <v>1</v>
      </c>
      <c r="M53">
        <v>100</v>
      </c>
      <c r="N53">
        <v>100</v>
      </c>
      <c r="O53" t="s">
        <v>25</v>
      </c>
      <c r="P53" t="s">
        <v>26</v>
      </c>
      <c r="Q53" t="s">
        <v>25</v>
      </c>
      <c r="R53" t="s">
        <v>26</v>
      </c>
      <c r="S53" t="s">
        <v>16</v>
      </c>
      <c r="T53">
        <v>-32295</v>
      </c>
      <c r="U53" t="s">
        <v>27</v>
      </c>
      <c r="V53" t="s">
        <v>15</v>
      </c>
      <c r="W53">
        <v>1</v>
      </c>
      <c r="X53">
        <f>SResults[[#This Row],[Search_Time]]/PResults__Cutoff_10000[[#This Row],[Search_Time]]</f>
        <v>1</v>
      </c>
      <c r="Y53">
        <f>PResults__Cutoff_10000[[#This Row],[Rows]]*PResults__Cutoff_10000[[#This Row],[Columns]]</f>
        <v>10000</v>
      </c>
    </row>
    <row r="54" spans="1:25" x14ac:dyDescent="0.25">
      <c r="A54">
        <v>100</v>
      </c>
      <c r="B54">
        <v>100</v>
      </c>
      <c r="C54" t="s">
        <v>25</v>
      </c>
      <c r="D54" t="s">
        <v>26</v>
      </c>
      <c r="E54" t="s">
        <v>25</v>
      </c>
      <c r="F54" t="s">
        <v>26</v>
      </c>
      <c r="G54" t="s">
        <v>17</v>
      </c>
      <c r="H54">
        <v>-32295</v>
      </c>
      <c r="I54" t="s">
        <v>27</v>
      </c>
      <c r="J54" t="s">
        <v>15</v>
      </c>
      <c r="K54">
        <v>2</v>
      </c>
      <c r="M54">
        <v>100</v>
      </c>
      <c r="N54">
        <v>100</v>
      </c>
      <c r="O54" t="s">
        <v>25</v>
      </c>
      <c r="P54" t="s">
        <v>26</v>
      </c>
      <c r="Q54" t="s">
        <v>25</v>
      </c>
      <c r="R54" t="s">
        <v>26</v>
      </c>
      <c r="S54" t="s">
        <v>17</v>
      </c>
      <c r="T54">
        <v>-32295</v>
      </c>
      <c r="U54" t="s">
        <v>27</v>
      </c>
      <c r="V54" t="s">
        <v>15</v>
      </c>
      <c r="W54">
        <v>2</v>
      </c>
      <c r="X54">
        <f>SResults[[#This Row],[Search_Time]]/PResults__Cutoff_10000[[#This Row],[Search_Time]]</f>
        <v>1</v>
      </c>
      <c r="Y54">
        <f>PResults__Cutoff_10000[[#This Row],[Rows]]*PResults__Cutoff_10000[[#This Row],[Columns]]</f>
        <v>10000</v>
      </c>
    </row>
    <row r="55" spans="1:25" x14ac:dyDescent="0.25">
      <c r="A55">
        <v>100</v>
      </c>
      <c r="B55">
        <v>100</v>
      </c>
      <c r="C55" t="s">
        <v>25</v>
      </c>
      <c r="D55" t="s">
        <v>26</v>
      </c>
      <c r="E55" t="s">
        <v>25</v>
      </c>
      <c r="F55" t="s">
        <v>26</v>
      </c>
      <c r="G55" t="s">
        <v>18</v>
      </c>
      <c r="H55">
        <v>-32295</v>
      </c>
      <c r="I55" t="s">
        <v>27</v>
      </c>
      <c r="J55" t="s">
        <v>15</v>
      </c>
      <c r="K55">
        <v>1</v>
      </c>
      <c r="M55">
        <v>100</v>
      </c>
      <c r="N55">
        <v>100</v>
      </c>
      <c r="O55" t="s">
        <v>25</v>
      </c>
      <c r="P55" t="s">
        <v>26</v>
      </c>
      <c r="Q55" t="s">
        <v>25</v>
      </c>
      <c r="R55" t="s">
        <v>26</v>
      </c>
      <c r="S55" t="s">
        <v>18</v>
      </c>
      <c r="T55">
        <v>-32275</v>
      </c>
      <c r="U55" t="s">
        <v>38</v>
      </c>
      <c r="V55" t="s">
        <v>15</v>
      </c>
      <c r="W55">
        <v>3</v>
      </c>
      <c r="X55">
        <f>SResults[[#This Row],[Search_Time]]/PResults__Cutoff_10000[[#This Row],[Search_Time]]</f>
        <v>0.33333333333333331</v>
      </c>
      <c r="Y55">
        <f>PResults__Cutoff_10000[[#This Row],[Rows]]*PResults__Cutoff_10000[[#This Row],[Columns]]</f>
        <v>10000</v>
      </c>
    </row>
    <row r="56" spans="1:25" x14ac:dyDescent="0.25">
      <c r="A56">
        <v>100</v>
      </c>
      <c r="B56">
        <v>100</v>
      </c>
      <c r="C56" t="s">
        <v>25</v>
      </c>
      <c r="D56" t="s">
        <v>26</v>
      </c>
      <c r="E56" t="s">
        <v>25</v>
      </c>
      <c r="F56" t="s">
        <v>26</v>
      </c>
      <c r="G56" t="s">
        <v>19</v>
      </c>
      <c r="H56">
        <v>-32295</v>
      </c>
      <c r="I56" t="s">
        <v>27</v>
      </c>
      <c r="J56" t="s">
        <v>15</v>
      </c>
      <c r="K56">
        <v>2</v>
      </c>
      <c r="M56">
        <v>100</v>
      </c>
      <c r="N56">
        <v>100</v>
      </c>
      <c r="O56" t="s">
        <v>25</v>
      </c>
      <c r="P56" t="s">
        <v>26</v>
      </c>
      <c r="Q56" t="s">
        <v>25</v>
      </c>
      <c r="R56" t="s">
        <v>26</v>
      </c>
      <c r="S56" t="s">
        <v>19</v>
      </c>
      <c r="T56">
        <v>-32295</v>
      </c>
      <c r="U56" t="s">
        <v>27</v>
      </c>
      <c r="V56" t="s">
        <v>15</v>
      </c>
      <c r="W56">
        <v>3</v>
      </c>
      <c r="X56">
        <f>SResults[[#This Row],[Search_Time]]/PResults__Cutoff_10000[[#This Row],[Search_Time]]</f>
        <v>0.66666666666666663</v>
      </c>
      <c r="Y56">
        <f>PResults__Cutoff_10000[[#This Row],[Rows]]*PResults__Cutoff_10000[[#This Row],[Columns]]</f>
        <v>10000</v>
      </c>
    </row>
    <row r="57" spans="1:25" x14ac:dyDescent="0.25">
      <c r="A57">
        <v>100</v>
      </c>
      <c r="B57">
        <v>100</v>
      </c>
      <c r="C57" t="s">
        <v>25</v>
      </c>
      <c r="D57" t="s">
        <v>26</v>
      </c>
      <c r="E57" t="s">
        <v>25</v>
      </c>
      <c r="F57" t="s">
        <v>26</v>
      </c>
      <c r="G57" t="s">
        <v>20</v>
      </c>
      <c r="H57">
        <v>-32295</v>
      </c>
      <c r="I57" t="s">
        <v>27</v>
      </c>
      <c r="J57" t="s">
        <v>15</v>
      </c>
      <c r="K57">
        <v>1</v>
      </c>
      <c r="M57">
        <v>100</v>
      </c>
      <c r="N57">
        <v>100</v>
      </c>
      <c r="O57" t="s">
        <v>25</v>
      </c>
      <c r="P57" t="s">
        <v>26</v>
      </c>
      <c r="Q57" t="s">
        <v>25</v>
      </c>
      <c r="R57" t="s">
        <v>26</v>
      </c>
      <c r="S57" t="s">
        <v>20</v>
      </c>
      <c r="T57">
        <v>-32295</v>
      </c>
      <c r="U57" t="s">
        <v>27</v>
      </c>
      <c r="V57" t="s">
        <v>15</v>
      </c>
      <c r="W57">
        <v>2</v>
      </c>
      <c r="X57">
        <f>SResults[[#This Row],[Search_Time]]/PResults__Cutoff_10000[[#This Row],[Search_Time]]</f>
        <v>0.5</v>
      </c>
      <c r="Y57">
        <f>PResults__Cutoff_10000[[#This Row],[Rows]]*PResults__Cutoff_10000[[#This Row],[Columns]]</f>
        <v>10000</v>
      </c>
    </row>
    <row r="58" spans="1:25" x14ac:dyDescent="0.25">
      <c r="A58">
        <v>100</v>
      </c>
      <c r="B58">
        <v>100</v>
      </c>
      <c r="C58" t="s">
        <v>25</v>
      </c>
      <c r="D58" t="s">
        <v>26</v>
      </c>
      <c r="E58" t="s">
        <v>25</v>
      </c>
      <c r="F58" t="s">
        <v>26</v>
      </c>
      <c r="G58" t="s">
        <v>21</v>
      </c>
      <c r="H58">
        <v>-32295</v>
      </c>
      <c r="I58" t="s">
        <v>27</v>
      </c>
      <c r="J58" t="s">
        <v>15</v>
      </c>
      <c r="K58">
        <v>1</v>
      </c>
      <c r="M58">
        <v>100</v>
      </c>
      <c r="N58">
        <v>100</v>
      </c>
      <c r="O58" t="s">
        <v>25</v>
      </c>
      <c r="P58" t="s">
        <v>26</v>
      </c>
      <c r="Q58" t="s">
        <v>25</v>
      </c>
      <c r="R58" t="s">
        <v>26</v>
      </c>
      <c r="S58" t="s">
        <v>21</v>
      </c>
      <c r="T58">
        <v>-32295</v>
      </c>
      <c r="U58" t="s">
        <v>27</v>
      </c>
      <c r="V58" t="s">
        <v>15</v>
      </c>
      <c r="W58">
        <v>2</v>
      </c>
      <c r="X58">
        <f>SResults[[#This Row],[Search_Time]]/PResults__Cutoff_10000[[#This Row],[Search_Time]]</f>
        <v>0.5</v>
      </c>
      <c r="Y58">
        <f>PResults__Cutoff_10000[[#This Row],[Rows]]*PResults__Cutoff_10000[[#This Row],[Columns]]</f>
        <v>10000</v>
      </c>
    </row>
    <row r="59" spans="1:25" x14ac:dyDescent="0.25">
      <c r="A59">
        <v>100</v>
      </c>
      <c r="B59">
        <v>100</v>
      </c>
      <c r="C59" t="s">
        <v>25</v>
      </c>
      <c r="D59" t="s">
        <v>26</v>
      </c>
      <c r="E59" t="s">
        <v>25</v>
      </c>
      <c r="F59" t="s">
        <v>26</v>
      </c>
      <c r="G59" t="s">
        <v>22</v>
      </c>
      <c r="H59">
        <v>-32295</v>
      </c>
      <c r="I59" t="s">
        <v>27</v>
      </c>
      <c r="J59" t="s">
        <v>15</v>
      </c>
      <c r="K59">
        <v>1</v>
      </c>
      <c r="M59">
        <v>100</v>
      </c>
      <c r="N59">
        <v>100</v>
      </c>
      <c r="O59" t="s">
        <v>25</v>
      </c>
      <c r="P59" t="s">
        <v>26</v>
      </c>
      <c r="Q59" t="s">
        <v>25</v>
      </c>
      <c r="R59" t="s">
        <v>26</v>
      </c>
      <c r="S59" t="s">
        <v>22</v>
      </c>
      <c r="T59">
        <v>-32295</v>
      </c>
      <c r="U59" t="s">
        <v>27</v>
      </c>
      <c r="V59" t="s">
        <v>15</v>
      </c>
      <c r="W59">
        <v>2</v>
      </c>
      <c r="X59">
        <f>SResults[[#This Row],[Search_Time]]/PResults__Cutoff_10000[[#This Row],[Search_Time]]</f>
        <v>0.5</v>
      </c>
      <c r="Y59">
        <f>PResults__Cutoff_10000[[#This Row],[Rows]]*PResults__Cutoff_10000[[#This Row],[Columns]]</f>
        <v>10000</v>
      </c>
    </row>
    <row r="60" spans="1:25" x14ac:dyDescent="0.25">
      <c r="A60">
        <v>100</v>
      </c>
      <c r="B60">
        <v>100</v>
      </c>
      <c r="C60" t="s">
        <v>25</v>
      </c>
      <c r="D60" t="s">
        <v>26</v>
      </c>
      <c r="E60" t="s">
        <v>25</v>
      </c>
      <c r="F60" t="s">
        <v>26</v>
      </c>
      <c r="G60" t="s">
        <v>23</v>
      </c>
      <c r="H60">
        <v>-32295</v>
      </c>
      <c r="I60" t="s">
        <v>27</v>
      </c>
      <c r="J60" t="s">
        <v>15</v>
      </c>
      <c r="K60">
        <v>2</v>
      </c>
      <c r="M60">
        <v>100</v>
      </c>
      <c r="N60">
        <v>100</v>
      </c>
      <c r="O60" t="s">
        <v>25</v>
      </c>
      <c r="P60" t="s">
        <v>26</v>
      </c>
      <c r="Q60" t="s">
        <v>25</v>
      </c>
      <c r="R60" t="s">
        <v>26</v>
      </c>
      <c r="S60" t="s">
        <v>23</v>
      </c>
      <c r="T60">
        <v>-32295</v>
      </c>
      <c r="U60" t="s">
        <v>27</v>
      </c>
      <c r="V60" t="s">
        <v>15</v>
      </c>
      <c r="W60">
        <v>2</v>
      </c>
      <c r="X60">
        <f>SResults[[#This Row],[Search_Time]]/PResults__Cutoff_10000[[#This Row],[Search_Time]]</f>
        <v>1</v>
      </c>
      <c r="Y60">
        <f>PResults__Cutoff_10000[[#This Row],[Rows]]*PResults__Cutoff_10000[[#This Row],[Columns]]</f>
        <v>10000</v>
      </c>
    </row>
    <row r="61" spans="1:25" x14ac:dyDescent="0.25">
      <c r="A61">
        <v>100</v>
      </c>
      <c r="B61">
        <v>100</v>
      </c>
      <c r="C61" t="s">
        <v>25</v>
      </c>
      <c r="D61" t="s">
        <v>26</v>
      </c>
      <c r="E61" t="s">
        <v>25</v>
      </c>
      <c r="F61" t="s">
        <v>26</v>
      </c>
      <c r="G61" t="s">
        <v>24</v>
      </c>
      <c r="H61">
        <v>-32295</v>
      </c>
      <c r="I61" t="s">
        <v>27</v>
      </c>
      <c r="J61" t="s">
        <v>15</v>
      </c>
      <c r="K61">
        <v>2</v>
      </c>
      <c r="M61">
        <v>100</v>
      </c>
      <c r="N61">
        <v>100</v>
      </c>
      <c r="O61" t="s">
        <v>25</v>
      </c>
      <c r="P61" t="s">
        <v>26</v>
      </c>
      <c r="Q61" t="s">
        <v>25</v>
      </c>
      <c r="R61" t="s">
        <v>26</v>
      </c>
      <c r="S61" t="s">
        <v>24</v>
      </c>
      <c r="T61">
        <v>-32295</v>
      </c>
      <c r="U61" t="s">
        <v>27</v>
      </c>
      <c r="V61" t="s">
        <v>15</v>
      </c>
      <c r="W61">
        <v>3</v>
      </c>
      <c r="X61">
        <f>SResults[[#This Row],[Search_Time]]/PResults__Cutoff_10000[[#This Row],[Search_Time]]</f>
        <v>0.66666666666666663</v>
      </c>
      <c r="Y61">
        <f>PResults__Cutoff_10000[[#This Row],[Rows]]*PResults__Cutoff_10000[[#This Row],[Columns]]</f>
        <v>10000</v>
      </c>
    </row>
    <row r="62" spans="1:25" x14ac:dyDescent="0.25">
      <c r="A62">
        <v>100</v>
      </c>
      <c r="B62">
        <v>100</v>
      </c>
      <c r="C62" t="s">
        <v>31</v>
      </c>
      <c r="D62" t="s">
        <v>32</v>
      </c>
      <c r="E62" t="s">
        <v>31</v>
      </c>
      <c r="F62" t="s">
        <v>32</v>
      </c>
      <c r="G62" t="s">
        <v>13</v>
      </c>
      <c r="H62">
        <v>-1616</v>
      </c>
      <c r="I62" t="s">
        <v>40</v>
      </c>
      <c r="J62" t="s">
        <v>30</v>
      </c>
      <c r="K62">
        <v>1</v>
      </c>
      <c r="M62">
        <v>100</v>
      </c>
      <c r="N62">
        <v>100</v>
      </c>
      <c r="O62" t="s">
        <v>31</v>
      </c>
      <c r="P62" t="s">
        <v>32</v>
      </c>
      <c r="Q62" t="s">
        <v>31</v>
      </c>
      <c r="R62" t="s">
        <v>32</v>
      </c>
      <c r="S62" t="s">
        <v>13</v>
      </c>
      <c r="T62">
        <v>-1616</v>
      </c>
      <c r="U62" t="s">
        <v>40</v>
      </c>
      <c r="V62" t="s">
        <v>30</v>
      </c>
      <c r="W62">
        <v>1</v>
      </c>
      <c r="X62">
        <f>SResults[[#This Row],[Search_Time]]/PResults__Cutoff_10000[[#This Row],[Search_Time]]</f>
        <v>1</v>
      </c>
      <c r="Y62">
        <f>PResults__Cutoff_10000[[#This Row],[Rows]]*PResults__Cutoff_10000[[#This Row],[Columns]]</f>
        <v>10000</v>
      </c>
    </row>
    <row r="63" spans="1:25" x14ac:dyDescent="0.25">
      <c r="A63">
        <v>100</v>
      </c>
      <c r="B63">
        <v>100</v>
      </c>
      <c r="C63" t="s">
        <v>31</v>
      </c>
      <c r="D63" t="s">
        <v>32</v>
      </c>
      <c r="E63" t="s">
        <v>31</v>
      </c>
      <c r="F63" t="s">
        <v>32</v>
      </c>
      <c r="G63" t="s">
        <v>16</v>
      </c>
      <c r="H63">
        <v>-1616</v>
      </c>
      <c r="I63" t="s">
        <v>40</v>
      </c>
      <c r="J63" t="s">
        <v>30</v>
      </c>
      <c r="K63">
        <v>1</v>
      </c>
      <c r="M63">
        <v>100</v>
      </c>
      <c r="N63">
        <v>100</v>
      </c>
      <c r="O63" t="s">
        <v>31</v>
      </c>
      <c r="P63" t="s">
        <v>32</v>
      </c>
      <c r="Q63" t="s">
        <v>31</v>
      </c>
      <c r="R63" t="s">
        <v>32</v>
      </c>
      <c r="S63" t="s">
        <v>16</v>
      </c>
      <c r="T63">
        <v>-1616</v>
      </c>
      <c r="U63" t="s">
        <v>40</v>
      </c>
      <c r="V63" t="s">
        <v>30</v>
      </c>
      <c r="W63">
        <v>2</v>
      </c>
      <c r="X63">
        <f>SResults[[#This Row],[Search_Time]]/PResults__Cutoff_10000[[#This Row],[Search_Time]]</f>
        <v>0.5</v>
      </c>
      <c r="Y63">
        <f>PResults__Cutoff_10000[[#This Row],[Rows]]*PResults__Cutoff_10000[[#This Row],[Columns]]</f>
        <v>10000</v>
      </c>
    </row>
    <row r="64" spans="1:25" x14ac:dyDescent="0.25">
      <c r="A64">
        <v>100</v>
      </c>
      <c r="B64">
        <v>100</v>
      </c>
      <c r="C64" t="s">
        <v>31</v>
      </c>
      <c r="D64" t="s">
        <v>32</v>
      </c>
      <c r="E64" t="s">
        <v>31</v>
      </c>
      <c r="F64" t="s">
        <v>32</v>
      </c>
      <c r="G64" t="s">
        <v>17</v>
      </c>
      <c r="H64">
        <v>-1616</v>
      </c>
      <c r="I64" t="s">
        <v>40</v>
      </c>
      <c r="J64" t="s">
        <v>30</v>
      </c>
      <c r="K64">
        <v>1</v>
      </c>
      <c r="M64">
        <v>100</v>
      </c>
      <c r="N64">
        <v>100</v>
      </c>
      <c r="O64" t="s">
        <v>31</v>
      </c>
      <c r="P64" t="s">
        <v>32</v>
      </c>
      <c r="Q64" t="s">
        <v>31</v>
      </c>
      <c r="R64" t="s">
        <v>32</v>
      </c>
      <c r="S64" t="s">
        <v>17</v>
      </c>
      <c r="T64">
        <v>-1616</v>
      </c>
      <c r="U64" t="s">
        <v>40</v>
      </c>
      <c r="V64" t="s">
        <v>30</v>
      </c>
      <c r="W64">
        <v>1</v>
      </c>
      <c r="X64">
        <f>SResults[[#This Row],[Search_Time]]/PResults__Cutoff_10000[[#This Row],[Search_Time]]</f>
        <v>1</v>
      </c>
      <c r="Y64">
        <f>PResults__Cutoff_10000[[#This Row],[Rows]]*PResults__Cutoff_10000[[#This Row],[Columns]]</f>
        <v>10000</v>
      </c>
    </row>
    <row r="65" spans="1:25" x14ac:dyDescent="0.25">
      <c r="A65">
        <v>100</v>
      </c>
      <c r="B65">
        <v>100</v>
      </c>
      <c r="C65" t="s">
        <v>31</v>
      </c>
      <c r="D65" t="s">
        <v>32</v>
      </c>
      <c r="E65" t="s">
        <v>31</v>
      </c>
      <c r="F65" t="s">
        <v>32</v>
      </c>
      <c r="G65" t="s">
        <v>18</v>
      </c>
      <c r="H65">
        <v>-1616</v>
      </c>
      <c r="I65" t="s">
        <v>40</v>
      </c>
      <c r="J65" t="s">
        <v>30</v>
      </c>
      <c r="K65">
        <v>1</v>
      </c>
      <c r="M65">
        <v>100</v>
      </c>
      <c r="N65">
        <v>100</v>
      </c>
      <c r="O65" t="s">
        <v>31</v>
      </c>
      <c r="P65" t="s">
        <v>32</v>
      </c>
      <c r="Q65" t="s">
        <v>31</v>
      </c>
      <c r="R65" t="s">
        <v>32</v>
      </c>
      <c r="S65" t="s">
        <v>18</v>
      </c>
      <c r="T65">
        <v>-1616</v>
      </c>
      <c r="U65" t="s">
        <v>40</v>
      </c>
      <c r="V65" t="s">
        <v>30</v>
      </c>
      <c r="W65">
        <v>1</v>
      </c>
      <c r="X65">
        <f>SResults[[#This Row],[Search_Time]]/PResults__Cutoff_10000[[#This Row],[Search_Time]]</f>
        <v>1</v>
      </c>
      <c r="Y65">
        <f>PResults__Cutoff_10000[[#This Row],[Rows]]*PResults__Cutoff_10000[[#This Row],[Columns]]</f>
        <v>10000</v>
      </c>
    </row>
    <row r="66" spans="1:25" x14ac:dyDescent="0.25">
      <c r="A66">
        <v>100</v>
      </c>
      <c r="B66">
        <v>100</v>
      </c>
      <c r="C66" t="s">
        <v>31</v>
      </c>
      <c r="D66" t="s">
        <v>32</v>
      </c>
      <c r="E66" t="s">
        <v>31</v>
      </c>
      <c r="F66" t="s">
        <v>32</v>
      </c>
      <c r="G66" t="s">
        <v>19</v>
      </c>
      <c r="H66">
        <v>-1616</v>
      </c>
      <c r="I66" t="s">
        <v>40</v>
      </c>
      <c r="J66" t="s">
        <v>30</v>
      </c>
      <c r="K66">
        <v>1</v>
      </c>
      <c r="M66">
        <v>100</v>
      </c>
      <c r="N66">
        <v>100</v>
      </c>
      <c r="O66" t="s">
        <v>31</v>
      </c>
      <c r="P66" t="s">
        <v>32</v>
      </c>
      <c r="Q66" t="s">
        <v>31</v>
      </c>
      <c r="R66" t="s">
        <v>32</v>
      </c>
      <c r="S66" t="s">
        <v>19</v>
      </c>
      <c r="T66">
        <v>-1616</v>
      </c>
      <c r="U66" t="s">
        <v>40</v>
      </c>
      <c r="V66" t="s">
        <v>30</v>
      </c>
      <c r="W66">
        <v>2</v>
      </c>
      <c r="X66">
        <f>SResults[[#This Row],[Search_Time]]/PResults__Cutoff_10000[[#This Row],[Search_Time]]</f>
        <v>0.5</v>
      </c>
      <c r="Y66">
        <f>PResults__Cutoff_10000[[#This Row],[Rows]]*PResults__Cutoff_10000[[#This Row],[Columns]]</f>
        <v>10000</v>
      </c>
    </row>
    <row r="67" spans="1:25" x14ac:dyDescent="0.25">
      <c r="A67">
        <v>100</v>
      </c>
      <c r="B67">
        <v>100</v>
      </c>
      <c r="C67" t="s">
        <v>31</v>
      </c>
      <c r="D67" t="s">
        <v>32</v>
      </c>
      <c r="E67" t="s">
        <v>31</v>
      </c>
      <c r="F67" t="s">
        <v>32</v>
      </c>
      <c r="G67" t="s">
        <v>20</v>
      </c>
      <c r="H67">
        <v>-1616</v>
      </c>
      <c r="I67" t="s">
        <v>40</v>
      </c>
      <c r="J67" t="s">
        <v>30</v>
      </c>
      <c r="K67">
        <v>2</v>
      </c>
      <c r="M67">
        <v>100</v>
      </c>
      <c r="N67">
        <v>100</v>
      </c>
      <c r="O67" t="s">
        <v>31</v>
      </c>
      <c r="P67" t="s">
        <v>32</v>
      </c>
      <c r="Q67" t="s">
        <v>31</v>
      </c>
      <c r="R67" t="s">
        <v>32</v>
      </c>
      <c r="S67" t="s">
        <v>20</v>
      </c>
      <c r="T67">
        <v>-1616</v>
      </c>
      <c r="U67" t="s">
        <v>40</v>
      </c>
      <c r="V67" t="s">
        <v>30</v>
      </c>
      <c r="W67">
        <v>2</v>
      </c>
      <c r="X67">
        <f>SResults[[#This Row],[Search_Time]]/PResults__Cutoff_10000[[#This Row],[Search_Time]]</f>
        <v>1</v>
      </c>
      <c r="Y67">
        <f>PResults__Cutoff_10000[[#This Row],[Rows]]*PResults__Cutoff_10000[[#This Row],[Columns]]</f>
        <v>10000</v>
      </c>
    </row>
    <row r="68" spans="1:25" x14ac:dyDescent="0.25">
      <c r="A68">
        <v>100</v>
      </c>
      <c r="B68">
        <v>100</v>
      </c>
      <c r="C68" t="s">
        <v>31</v>
      </c>
      <c r="D68" t="s">
        <v>32</v>
      </c>
      <c r="E68" t="s">
        <v>31</v>
      </c>
      <c r="F68" t="s">
        <v>32</v>
      </c>
      <c r="G68" t="s">
        <v>21</v>
      </c>
      <c r="H68">
        <v>-1616</v>
      </c>
      <c r="I68" t="s">
        <v>40</v>
      </c>
      <c r="J68" t="s">
        <v>30</v>
      </c>
      <c r="K68">
        <v>1</v>
      </c>
      <c r="M68">
        <v>100</v>
      </c>
      <c r="N68">
        <v>100</v>
      </c>
      <c r="O68" t="s">
        <v>31</v>
      </c>
      <c r="P68" t="s">
        <v>32</v>
      </c>
      <c r="Q68" t="s">
        <v>31</v>
      </c>
      <c r="R68" t="s">
        <v>32</v>
      </c>
      <c r="S68" t="s">
        <v>21</v>
      </c>
      <c r="T68">
        <v>-1616</v>
      </c>
      <c r="U68" t="s">
        <v>40</v>
      </c>
      <c r="V68" t="s">
        <v>30</v>
      </c>
      <c r="W68">
        <v>2</v>
      </c>
      <c r="X68">
        <f>SResults[[#This Row],[Search_Time]]/PResults__Cutoff_10000[[#This Row],[Search_Time]]</f>
        <v>0.5</v>
      </c>
      <c r="Y68">
        <f>PResults__Cutoff_10000[[#This Row],[Rows]]*PResults__Cutoff_10000[[#This Row],[Columns]]</f>
        <v>10000</v>
      </c>
    </row>
    <row r="69" spans="1:25" x14ac:dyDescent="0.25">
      <c r="A69">
        <v>100</v>
      </c>
      <c r="B69">
        <v>100</v>
      </c>
      <c r="C69" t="s">
        <v>31</v>
      </c>
      <c r="D69" t="s">
        <v>32</v>
      </c>
      <c r="E69" t="s">
        <v>31</v>
      </c>
      <c r="F69" t="s">
        <v>32</v>
      </c>
      <c r="G69" t="s">
        <v>22</v>
      </c>
      <c r="H69">
        <v>-1616</v>
      </c>
      <c r="I69" t="s">
        <v>40</v>
      </c>
      <c r="J69" t="s">
        <v>30</v>
      </c>
      <c r="K69">
        <v>1</v>
      </c>
      <c r="M69">
        <v>100</v>
      </c>
      <c r="N69">
        <v>100</v>
      </c>
      <c r="O69" t="s">
        <v>31</v>
      </c>
      <c r="P69" t="s">
        <v>32</v>
      </c>
      <c r="Q69" t="s">
        <v>31</v>
      </c>
      <c r="R69" t="s">
        <v>32</v>
      </c>
      <c r="S69" t="s">
        <v>22</v>
      </c>
      <c r="T69">
        <v>-1616</v>
      </c>
      <c r="U69" t="s">
        <v>40</v>
      </c>
      <c r="V69" t="s">
        <v>30</v>
      </c>
      <c r="W69">
        <v>2</v>
      </c>
      <c r="X69">
        <f>SResults[[#This Row],[Search_Time]]/PResults__Cutoff_10000[[#This Row],[Search_Time]]</f>
        <v>0.5</v>
      </c>
      <c r="Y69">
        <f>PResults__Cutoff_10000[[#This Row],[Rows]]*PResults__Cutoff_10000[[#This Row],[Columns]]</f>
        <v>10000</v>
      </c>
    </row>
    <row r="70" spans="1:25" x14ac:dyDescent="0.25">
      <c r="A70">
        <v>100</v>
      </c>
      <c r="B70">
        <v>100</v>
      </c>
      <c r="C70" t="s">
        <v>31</v>
      </c>
      <c r="D70" t="s">
        <v>32</v>
      </c>
      <c r="E70" t="s">
        <v>31</v>
      </c>
      <c r="F70" t="s">
        <v>32</v>
      </c>
      <c r="G70" t="s">
        <v>23</v>
      </c>
      <c r="H70">
        <v>-1616</v>
      </c>
      <c r="I70" t="s">
        <v>40</v>
      </c>
      <c r="J70" t="s">
        <v>30</v>
      </c>
      <c r="K70">
        <v>1</v>
      </c>
      <c r="M70">
        <v>100</v>
      </c>
      <c r="N70">
        <v>100</v>
      </c>
      <c r="O70" t="s">
        <v>31</v>
      </c>
      <c r="P70" t="s">
        <v>32</v>
      </c>
      <c r="Q70" t="s">
        <v>31</v>
      </c>
      <c r="R70" t="s">
        <v>32</v>
      </c>
      <c r="S70" t="s">
        <v>23</v>
      </c>
      <c r="T70">
        <v>-1616</v>
      </c>
      <c r="U70" t="s">
        <v>40</v>
      </c>
      <c r="V70" t="s">
        <v>30</v>
      </c>
      <c r="W70">
        <v>2</v>
      </c>
      <c r="X70">
        <f>SResults[[#This Row],[Search_Time]]/PResults__Cutoff_10000[[#This Row],[Search_Time]]</f>
        <v>0.5</v>
      </c>
      <c r="Y70">
        <f>PResults__Cutoff_10000[[#This Row],[Rows]]*PResults__Cutoff_10000[[#This Row],[Columns]]</f>
        <v>10000</v>
      </c>
    </row>
    <row r="71" spans="1:25" x14ac:dyDescent="0.25">
      <c r="A71">
        <v>100</v>
      </c>
      <c r="B71">
        <v>100</v>
      </c>
      <c r="C71" t="s">
        <v>31</v>
      </c>
      <c r="D71" t="s">
        <v>32</v>
      </c>
      <c r="E71" t="s">
        <v>31</v>
      </c>
      <c r="F71" t="s">
        <v>32</v>
      </c>
      <c r="G71" t="s">
        <v>24</v>
      </c>
      <c r="H71">
        <v>-1616</v>
      </c>
      <c r="I71" t="s">
        <v>40</v>
      </c>
      <c r="J71" t="s">
        <v>30</v>
      </c>
      <c r="K71">
        <v>2</v>
      </c>
      <c r="M71">
        <v>100</v>
      </c>
      <c r="N71">
        <v>100</v>
      </c>
      <c r="O71" t="s">
        <v>31</v>
      </c>
      <c r="P71" t="s">
        <v>32</v>
      </c>
      <c r="Q71" t="s">
        <v>31</v>
      </c>
      <c r="R71" t="s">
        <v>32</v>
      </c>
      <c r="S71" t="s">
        <v>24</v>
      </c>
      <c r="T71">
        <v>-1616</v>
      </c>
      <c r="U71" t="s">
        <v>40</v>
      </c>
      <c r="V71" t="s">
        <v>30</v>
      </c>
      <c r="W71">
        <v>2</v>
      </c>
      <c r="X71">
        <f>SResults[[#This Row],[Search_Time]]/PResults__Cutoff_10000[[#This Row],[Search_Time]]</f>
        <v>1</v>
      </c>
      <c r="Y71">
        <f>PResults__Cutoff_10000[[#This Row],[Rows]]*PResults__Cutoff_10000[[#This Row],[Columns]]</f>
        <v>10000</v>
      </c>
    </row>
    <row r="72" spans="1:25" x14ac:dyDescent="0.25">
      <c r="A72">
        <v>100</v>
      </c>
      <c r="B72">
        <v>100</v>
      </c>
      <c r="C72" t="s">
        <v>34</v>
      </c>
      <c r="D72" t="s">
        <v>35</v>
      </c>
      <c r="E72" t="s">
        <v>34</v>
      </c>
      <c r="F72" t="s">
        <v>35</v>
      </c>
      <c r="G72" t="s">
        <v>13</v>
      </c>
      <c r="H72">
        <v>-1616</v>
      </c>
      <c r="I72" t="s">
        <v>40</v>
      </c>
      <c r="J72" t="s">
        <v>30</v>
      </c>
      <c r="K72">
        <v>1</v>
      </c>
      <c r="M72">
        <v>100</v>
      </c>
      <c r="N72">
        <v>100</v>
      </c>
      <c r="O72" t="s">
        <v>34</v>
      </c>
      <c r="P72" t="s">
        <v>35</v>
      </c>
      <c r="Q72" t="s">
        <v>34</v>
      </c>
      <c r="R72" t="s">
        <v>35</v>
      </c>
      <c r="S72" t="s">
        <v>13</v>
      </c>
      <c r="T72">
        <v>-1616</v>
      </c>
      <c r="U72" t="s">
        <v>40</v>
      </c>
      <c r="V72" t="s">
        <v>30</v>
      </c>
      <c r="W72">
        <v>1</v>
      </c>
      <c r="X72">
        <f>SResults[[#This Row],[Search_Time]]/PResults__Cutoff_10000[[#This Row],[Search_Time]]</f>
        <v>1</v>
      </c>
      <c r="Y72">
        <f>PResults__Cutoff_10000[[#This Row],[Rows]]*PResults__Cutoff_10000[[#This Row],[Columns]]</f>
        <v>10000</v>
      </c>
    </row>
    <row r="73" spans="1:25" x14ac:dyDescent="0.25">
      <c r="A73">
        <v>100</v>
      </c>
      <c r="B73">
        <v>100</v>
      </c>
      <c r="C73" t="s">
        <v>34</v>
      </c>
      <c r="D73" t="s">
        <v>35</v>
      </c>
      <c r="E73" t="s">
        <v>34</v>
      </c>
      <c r="F73" t="s">
        <v>35</v>
      </c>
      <c r="G73" t="s">
        <v>16</v>
      </c>
      <c r="H73">
        <v>-1616</v>
      </c>
      <c r="I73" t="s">
        <v>40</v>
      </c>
      <c r="J73" t="s">
        <v>30</v>
      </c>
      <c r="K73">
        <v>1</v>
      </c>
      <c r="M73">
        <v>100</v>
      </c>
      <c r="N73">
        <v>100</v>
      </c>
      <c r="O73" t="s">
        <v>34</v>
      </c>
      <c r="P73" t="s">
        <v>35</v>
      </c>
      <c r="Q73" t="s">
        <v>34</v>
      </c>
      <c r="R73" t="s">
        <v>35</v>
      </c>
      <c r="S73" t="s">
        <v>16</v>
      </c>
      <c r="T73">
        <v>-1616</v>
      </c>
      <c r="U73" t="s">
        <v>40</v>
      </c>
      <c r="V73" t="s">
        <v>30</v>
      </c>
      <c r="W73">
        <v>1</v>
      </c>
      <c r="X73">
        <f>SResults[[#This Row],[Search_Time]]/PResults__Cutoff_10000[[#This Row],[Search_Time]]</f>
        <v>1</v>
      </c>
      <c r="Y73">
        <f>PResults__Cutoff_10000[[#This Row],[Rows]]*PResults__Cutoff_10000[[#This Row],[Columns]]</f>
        <v>10000</v>
      </c>
    </row>
    <row r="74" spans="1:25" x14ac:dyDescent="0.25">
      <c r="A74">
        <v>100</v>
      </c>
      <c r="B74">
        <v>100</v>
      </c>
      <c r="C74" t="s">
        <v>34</v>
      </c>
      <c r="D74" t="s">
        <v>35</v>
      </c>
      <c r="E74" t="s">
        <v>34</v>
      </c>
      <c r="F74" t="s">
        <v>35</v>
      </c>
      <c r="G74" t="s">
        <v>17</v>
      </c>
      <c r="H74">
        <v>-1616</v>
      </c>
      <c r="I74" t="s">
        <v>40</v>
      </c>
      <c r="J74" t="s">
        <v>30</v>
      </c>
      <c r="K74">
        <v>1</v>
      </c>
      <c r="M74">
        <v>100</v>
      </c>
      <c r="N74">
        <v>100</v>
      </c>
      <c r="O74" t="s">
        <v>34</v>
      </c>
      <c r="P74" t="s">
        <v>35</v>
      </c>
      <c r="Q74" t="s">
        <v>34</v>
      </c>
      <c r="R74" t="s">
        <v>35</v>
      </c>
      <c r="S74" t="s">
        <v>17</v>
      </c>
      <c r="T74">
        <v>-1616</v>
      </c>
      <c r="U74" t="s">
        <v>40</v>
      </c>
      <c r="V74" t="s">
        <v>30</v>
      </c>
      <c r="W74">
        <v>1</v>
      </c>
      <c r="X74">
        <f>SResults[[#This Row],[Search_Time]]/PResults__Cutoff_10000[[#This Row],[Search_Time]]</f>
        <v>1</v>
      </c>
      <c r="Y74">
        <f>PResults__Cutoff_10000[[#This Row],[Rows]]*PResults__Cutoff_10000[[#This Row],[Columns]]</f>
        <v>10000</v>
      </c>
    </row>
    <row r="75" spans="1:25" x14ac:dyDescent="0.25">
      <c r="A75">
        <v>100</v>
      </c>
      <c r="B75">
        <v>100</v>
      </c>
      <c r="C75" t="s">
        <v>34</v>
      </c>
      <c r="D75" t="s">
        <v>35</v>
      </c>
      <c r="E75" t="s">
        <v>34</v>
      </c>
      <c r="F75" t="s">
        <v>35</v>
      </c>
      <c r="G75" t="s">
        <v>18</v>
      </c>
      <c r="H75">
        <v>-1616</v>
      </c>
      <c r="I75" t="s">
        <v>40</v>
      </c>
      <c r="J75" t="s">
        <v>30</v>
      </c>
      <c r="K75">
        <v>1</v>
      </c>
      <c r="M75">
        <v>100</v>
      </c>
      <c r="N75">
        <v>100</v>
      </c>
      <c r="O75" t="s">
        <v>34</v>
      </c>
      <c r="P75" t="s">
        <v>35</v>
      </c>
      <c r="Q75" t="s">
        <v>34</v>
      </c>
      <c r="R75" t="s">
        <v>35</v>
      </c>
      <c r="S75" t="s">
        <v>18</v>
      </c>
      <c r="T75">
        <v>-1616</v>
      </c>
      <c r="U75" t="s">
        <v>40</v>
      </c>
      <c r="V75" t="s">
        <v>30</v>
      </c>
      <c r="W75">
        <v>2</v>
      </c>
      <c r="X75">
        <f>SResults[[#This Row],[Search_Time]]/PResults__Cutoff_10000[[#This Row],[Search_Time]]</f>
        <v>0.5</v>
      </c>
      <c r="Y75">
        <f>PResults__Cutoff_10000[[#This Row],[Rows]]*PResults__Cutoff_10000[[#This Row],[Columns]]</f>
        <v>10000</v>
      </c>
    </row>
    <row r="76" spans="1:25" x14ac:dyDescent="0.25">
      <c r="A76">
        <v>100</v>
      </c>
      <c r="B76">
        <v>100</v>
      </c>
      <c r="C76" t="s">
        <v>34</v>
      </c>
      <c r="D76" t="s">
        <v>35</v>
      </c>
      <c r="E76" t="s">
        <v>34</v>
      </c>
      <c r="F76" t="s">
        <v>35</v>
      </c>
      <c r="G76" t="s">
        <v>19</v>
      </c>
      <c r="H76">
        <v>-1616</v>
      </c>
      <c r="I76" t="s">
        <v>40</v>
      </c>
      <c r="J76" t="s">
        <v>30</v>
      </c>
      <c r="K76">
        <v>1</v>
      </c>
      <c r="M76">
        <v>100</v>
      </c>
      <c r="N76">
        <v>100</v>
      </c>
      <c r="O76" t="s">
        <v>34</v>
      </c>
      <c r="P76" t="s">
        <v>35</v>
      </c>
      <c r="Q76" t="s">
        <v>34</v>
      </c>
      <c r="R76" t="s">
        <v>35</v>
      </c>
      <c r="S76" t="s">
        <v>19</v>
      </c>
      <c r="T76">
        <v>-1616</v>
      </c>
      <c r="U76" t="s">
        <v>40</v>
      </c>
      <c r="V76" t="s">
        <v>30</v>
      </c>
      <c r="W76">
        <v>3</v>
      </c>
      <c r="X76">
        <f>SResults[[#This Row],[Search_Time]]/PResults__Cutoff_10000[[#This Row],[Search_Time]]</f>
        <v>0.33333333333333331</v>
      </c>
      <c r="Y76">
        <f>PResults__Cutoff_10000[[#This Row],[Rows]]*PResults__Cutoff_10000[[#This Row],[Columns]]</f>
        <v>10000</v>
      </c>
    </row>
    <row r="77" spans="1:25" x14ac:dyDescent="0.25">
      <c r="A77">
        <v>100</v>
      </c>
      <c r="B77">
        <v>100</v>
      </c>
      <c r="C77" t="s">
        <v>34</v>
      </c>
      <c r="D77" t="s">
        <v>35</v>
      </c>
      <c r="E77" t="s">
        <v>34</v>
      </c>
      <c r="F77" t="s">
        <v>35</v>
      </c>
      <c r="G77" t="s">
        <v>20</v>
      </c>
      <c r="H77">
        <v>-1616</v>
      </c>
      <c r="I77" t="s">
        <v>40</v>
      </c>
      <c r="J77" t="s">
        <v>30</v>
      </c>
      <c r="K77">
        <v>2</v>
      </c>
      <c r="M77">
        <v>100</v>
      </c>
      <c r="N77">
        <v>100</v>
      </c>
      <c r="O77" t="s">
        <v>34</v>
      </c>
      <c r="P77" t="s">
        <v>35</v>
      </c>
      <c r="Q77" t="s">
        <v>34</v>
      </c>
      <c r="R77" t="s">
        <v>35</v>
      </c>
      <c r="S77" t="s">
        <v>20</v>
      </c>
      <c r="T77">
        <v>-1616</v>
      </c>
      <c r="U77" t="s">
        <v>40</v>
      </c>
      <c r="V77" t="s">
        <v>30</v>
      </c>
      <c r="W77">
        <v>2</v>
      </c>
      <c r="X77">
        <f>SResults[[#This Row],[Search_Time]]/PResults__Cutoff_10000[[#This Row],[Search_Time]]</f>
        <v>1</v>
      </c>
      <c r="Y77">
        <f>PResults__Cutoff_10000[[#This Row],[Rows]]*PResults__Cutoff_10000[[#This Row],[Columns]]</f>
        <v>10000</v>
      </c>
    </row>
    <row r="78" spans="1:25" x14ac:dyDescent="0.25">
      <c r="A78">
        <v>100</v>
      </c>
      <c r="B78">
        <v>100</v>
      </c>
      <c r="C78" t="s">
        <v>34</v>
      </c>
      <c r="D78" t="s">
        <v>35</v>
      </c>
      <c r="E78" t="s">
        <v>34</v>
      </c>
      <c r="F78" t="s">
        <v>35</v>
      </c>
      <c r="G78" t="s">
        <v>21</v>
      </c>
      <c r="H78">
        <v>-1616</v>
      </c>
      <c r="I78" t="s">
        <v>40</v>
      </c>
      <c r="J78" t="s">
        <v>30</v>
      </c>
      <c r="K78">
        <v>2</v>
      </c>
      <c r="M78">
        <v>100</v>
      </c>
      <c r="N78">
        <v>100</v>
      </c>
      <c r="O78" t="s">
        <v>34</v>
      </c>
      <c r="P78" t="s">
        <v>35</v>
      </c>
      <c r="Q78" t="s">
        <v>34</v>
      </c>
      <c r="R78" t="s">
        <v>35</v>
      </c>
      <c r="S78" t="s">
        <v>21</v>
      </c>
      <c r="T78">
        <v>-1616</v>
      </c>
      <c r="U78" t="s">
        <v>40</v>
      </c>
      <c r="V78" t="s">
        <v>30</v>
      </c>
      <c r="W78">
        <v>3</v>
      </c>
      <c r="X78">
        <f>SResults[[#This Row],[Search_Time]]/PResults__Cutoff_10000[[#This Row],[Search_Time]]</f>
        <v>0.66666666666666663</v>
      </c>
      <c r="Y78">
        <f>PResults__Cutoff_10000[[#This Row],[Rows]]*PResults__Cutoff_10000[[#This Row],[Columns]]</f>
        <v>10000</v>
      </c>
    </row>
    <row r="79" spans="1:25" x14ac:dyDescent="0.25">
      <c r="A79">
        <v>100</v>
      </c>
      <c r="B79">
        <v>100</v>
      </c>
      <c r="C79" t="s">
        <v>34</v>
      </c>
      <c r="D79" t="s">
        <v>35</v>
      </c>
      <c r="E79" t="s">
        <v>34</v>
      </c>
      <c r="F79" t="s">
        <v>35</v>
      </c>
      <c r="G79" t="s">
        <v>22</v>
      </c>
      <c r="H79">
        <v>-1616</v>
      </c>
      <c r="I79" t="s">
        <v>40</v>
      </c>
      <c r="J79" t="s">
        <v>30</v>
      </c>
      <c r="K79">
        <v>2</v>
      </c>
      <c r="M79">
        <v>100</v>
      </c>
      <c r="N79">
        <v>100</v>
      </c>
      <c r="O79" t="s">
        <v>34</v>
      </c>
      <c r="P79" t="s">
        <v>35</v>
      </c>
      <c r="Q79" t="s">
        <v>34</v>
      </c>
      <c r="R79" t="s">
        <v>35</v>
      </c>
      <c r="S79" t="s">
        <v>22</v>
      </c>
      <c r="T79">
        <v>-1616</v>
      </c>
      <c r="U79" t="s">
        <v>40</v>
      </c>
      <c r="V79" t="s">
        <v>30</v>
      </c>
      <c r="W79">
        <v>2</v>
      </c>
      <c r="X79">
        <f>SResults[[#This Row],[Search_Time]]/PResults__Cutoff_10000[[#This Row],[Search_Time]]</f>
        <v>1</v>
      </c>
      <c r="Y79">
        <f>PResults__Cutoff_10000[[#This Row],[Rows]]*PResults__Cutoff_10000[[#This Row],[Columns]]</f>
        <v>10000</v>
      </c>
    </row>
    <row r="80" spans="1:25" x14ac:dyDescent="0.25">
      <c r="A80">
        <v>100</v>
      </c>
      <c r="B80">
        <v>100</v>
      </c>
      <c r="C80" t="s">
        <v>34</v>
      </c>
      <c r="D80" t="s">
        <v>35</v>
      </c>
      <c r="E80" t="s">
        <v>34</v>
      </c>
      <c r="F80" t="s">
        <v>35</v>
      </c>
      <c r="G80" t="s">
        <v>23</v>
      </c>
      <c r="H80">
        <v>-1616</v>
      </c>
      <c r="I80" t="s">
        <v>40</v>
      </c>
      <c r="J80" t="s">
        <v>30</v>
      </c>
      <c r="K80">
        <v>2</v>
      </c>
      <c r="M80">
        <v>100</v>
      </c>
      <c r="N80">
        <v>100</v>
      </c>
      <c r="O80" t="s">
        <v>34</v>
      </c>
      <c r="P80" t="s">
        <v>35</v>
      </c>
      <c r="Q80" t="s">
        <v>34</v>
      </c>
      <c r="R80" t="s">
        <v>35</v>
      </c>
      <c r="S80" t="s">
        <v>23</v>
      </c>
      <c r="T80">
        <v>-1616</v>
      </c>
      <c r="U80" t="s">
        <v>40</v>
      </c>
      <c r="V80" t="s">
        <v>30</v>
      </c>
      <c r="W80">
        <v>2</v>
      </c>
      <c r="X80">
        <f>SResults[[#This Row],[Search_Time]]/PResults__Cutoff_10000[[#This Row],[Search_Time]]</f>
        <v>1</v>
      </c>
      <c r="Y80">
        <f>PResults__Cutoff_10000[[#This Row],[Rows]]*PResults__Cutoff_10000[[#This Row],[Columns]]</f>
        <v>10000</v>
      </c>
    </row>
    <row r="81" spans="1:25" x14ac:dyDescent="0.25">
      <c r="A81">
        <v>100</v>
      </c>
      <c r="B81">
        <v>100</v>
      </c>
      <c r="C81" t="s">
        <v>34</v>
      </c>
      <c r="D81" t="s">
        <v>35</v>
      </c>
      <c r="E81" t="s">
        <v>34</v>
      </c>
      <c r="F81" t="s">
        <v>35</v>
      </c>
      <c r="G81" t="s">
        <v>24</v>
      </c>
      <c r="H81">
        <v>-1616</v>
      </c>
      <c r="I81" t="s">
        <v>40</v>
      </c>
      <c r="J81" t="s">
        <v>30</v>
      </c>
      <c r="K81">
        <v>1</v>
      </c>
      <c r="M81">
        <v>100</v>
      </c>
      <c r="N81">
        <v>100</v>
      </c>
      <c r="O81" t="s">
        <v>34</v>
      </c>
      <c r="P81" t="s">
        <v>35</v>
      </c>
      <c r="Q81" t="s">
        <v>34</v>
      </c>
      <c r="R81" t="s">
        <v>35</v>
      </c>
      <c r="S81" t="s">
        <v>24</v>
      </c>
      <c r="T81">
        <v>-1616</v>
      </c>
      <c r="U81" t="s">
        <v>40</v>
      </c>
      <c r="V81" t="s">
        <v>30</v>
      </c>
      <c r="W81">
        <v>2</v>
      </c>
      <c r="X81">
        <f>SResults[[#This Row],[Search_Time]]/PResults__Cutoff_10000[[#This Row],[Search_Time]]</f>
        <v>0.5</v>
      </c>
      <c r="Y81">
        <f>PResults__Cutoff_10000[[#This Row],[Rows]]*PResults__Cutoff_10000[[#This Row],[Columns]]</f>
        <v>10000</v>
      </c>
    </row>
    <row r="82" spans="1:25" x14ac:dyDescent="0.25">
      <c r="A82">
        <v>1000</v>
      </c>
      <c r="B82">
        <v>1000</v>
      </c>
      <c r="C82" t="s">
        <v>11</v>
      </c>
      <c r="D82" t="s">
        <v>12</v>
      </c>
      <c r="E82" t="s">
        <v>11</v>
      </c>
      <c r="F82" t="s">
        <v>12</v>
      </c>
      <c r="G82" t="s">
        <v>13</v>
      </c>
      <c r="H82">
        <v>-77491</v>
      </c>
      <c r="I82" t="s">
        <v>41</v>
      </c>
      <c r="J82" t="s">
        <v>42</v>
      </c>
      <c r="K82">
        <v>141</v>
      </c>
      <c r="M82">
        <v>1000</v>
      </c>
      <c r="N82">
        <v>1000</v>
      </c>
      <c r="O82" t="s">
        <v>11</v>
      </c>
      <c r="P82" t="s">
        <v>12</v>
      </c>
      <c r="Q82" t="s">
        <v>11</v>
      </c>
      <c r="R82" t="s">
        <v>12</v>
      </c>
      <c r="S82" t="s">
        <v>13</v>
      </c>
      <c r="T82">
        <v>-77491</v>
      </c>
      <c r="U82" t="s">
        <v>44</v>
      </c>
      <c r="V82" t="s">
        <v>42</v>
      </c>
      <c r="W82">
        <v>56</v>
      </c>
      <c r="X82">
        <f>SResults[[#This Row],[Search_Time]]/PResults__Cutoff_10000[[#This Row],[Search_Time]]</f>
        <v>2.5178571428571428</v>
      </c>
      <c r="Y82">
        <f>PResults__Cutoff_10000[[#This Row],[Rows]]*PResults__Cutoff_10000[[#This Row],[Columns]]</f>
        <v>1000000</v>
      </c>
    </row>
    <row r="83" spans="1:25" x14ac:dyDescent="0.25">
      <c r="A83">
        <v>1000</v>
      </c>
      <c r="B83">
        <v>1000</v>
      </c>
      <c r="C83" t="s">
        <v>11</v>
      </c>
      <c r="D83" t="s">
        <v>12</v>
      </c>
      <c r="E83" t="s">
        <v>11</v>
      </c>
      <c r="F83" t="s">
        <v>12</v>
      </c>
      <c r="G83" t="s">
        <v>16</v>
      </c>
      <c r="H83">
        <v>-77491</v>
      </c>
      <c r="I83" t="s">
        <v>41</v>
      </c>
      <c r="J83" t="s">
        <v>42</v>
      </c>
      <c r="K83">
        <v>176</v>
      </c>
      <c r="M83">
        <v>1000</v>
      </c>
      <c r="N83">
        <v>1000</v>
      </c>
      <c r="O83" t="s">
        <v>11</v>
      </c>
      <c r="P83" t="s">
        <v>12</v>
      </c>
      <c r="Q83" t="s">
        <v>11</v>
      </c>
      <c r="R83" t="s">
        <v>12</v>
      </c>
      <c r="S83" t="s">
        <v>16</v>
      </c>
      <c r="T83">
        <v>-77491</v>
      </c>
      <c r="U83" t="s">
        <v>43</v>
      </c>
      <c r="V83" t="s">
        <v>42</v>
      </c>
      <c r="W83">
        <v>56</v>
      </c>
      <c r="X83">
        <f>SResults[[#This Row],[Search_Time]]/PResults__Cutoff_10000[[#This Row],[Search_Time]]</f>
        <v>3.1428571428571428</v>
      </c>
      <c r="Y83">
        <f>PResults__Cutoff_10000[[#This Row],[Rows]]*PResults__Cutoff_10000[[#This Row],[Columns]]</f>
        <v>1000000</v>
      </c>
    </row>
    <row r="84" spans="1:25" x14ac:dyDescent="0.25">
      <c r="A84">
        <v>1000</v>
      </c>
      <c r="B84">
        <v>1000</v>
      </c>
      <c r="C84" t="s">
        <v>11</v>
      </c>
      <c r="D84" t="s">
        <v>12</v>
      </c>
      <c r="E84" t="s">
        <v>11</v>
      </c>
      <c r="F84" t="s">
        <v>12</v>
      </c>
      <c r="G84" t="s">
        <v>17</v>
      </c>
      <c r="H84">
        <v>-77491</v>
      </c>
      <c r="I84" t="s">
        <v>43</v>
      </c>
      <c r="J84" t="s">
        <v>42</v>
      </c>
      <c r="K84">
        <v>158</v>
      </c>
      <c r="M84">
        <v>1000</v>
      </c>
      <c r="N84">
        <v>1000</v>
      </c>
      <c r="O84" t="s">
        <v>11</v>
      </c>
      <c r="P84" t="s">
        <v>12</v>
      </c>
      <c r="Q84" t="s">
        <v>11</v>
      </c>
      <c r="R84" t="s">
        <v>12</v>
      </c>
      <c r="S84" t="s">
        <v>17</v>
      </c>
      <c r="T84">
        <v>-77491</v>
      </c>
      <c r="U84" t="s">
        <v>41</v>
      </c>
      <c r="V84" t="s">
        <v>42</v>
      </c>
      <c r="W84">
        <v>61</v>
      </c>
      <c r="X84">
        <f>SResults[[#This Row],[Search_Time]]/PResults__Cutoff_10000[[#This Row],[Search_Time]]</f>
        <v>2.5901639344262297</v>
      </c>
      <c r="Y84">
        <f>PResults__Cutoff_10000[[#This Row],[Rows]]*PResults__Cutoff_10000[[#This Row],[Columns]]</f>
        <v>1000000</v>
      </c>
    </row>
    <row r="85" spans="1:25" x14ac:dyDescent="0.25">
      <c r="A85">
        <v>1000</v>
      </c>
      <c r="B85">
        <v>1000</v>
      </c>
      <c r="C85" t="s">
        <v>11</v>
      </c>
      <c r="D85" t="s">
        <v>12</v>
      </c>
      <c r="E85" t="s">
        <v>11</v>
      </c>
      <c r="F85" t="s">
        <v>12</v>
      </c>
      <c r="G85" t="s">
        <v>18</v>
      </c>
      <c r="H85">
        <v>-77491</v>
      </c>
      <c r="I85" t="s">
        <v>41</v>
      </c>
      <c r="J85" t="s">
        <v>42</v>
      </c>
      <c r="K85">
        <v>300</v>
      </c>
      <c r="M85">
        <v>1000</v>
      </c>
      <c r="N85">
        <v>1000</v>
      </c>
      <c r="O85" t="s">
        <v>11</v>
      </c>
      <c r="P85" t="s">
        <v>12</v>
      </c>
      <c r="Q85" t="s">
        <v>11</v>
      </c>
      <c r="R85" t="s">
        <v>12</v>
      </c>
      <c r="S85" t="s">
        <v>18</v>
      </c>
      <c r="T85">
        <v>-77491</v>
      </c>
      <c r="U85" t="s">
        <v>41</v>
      </c>
      <c r="V85" t="s">
        <v>42</v>
      </c>
      <c r="W85">
        <v>83</v>
      </c>
      <c r="X85">
        <f>SResults[[#This Row],[Search_Time]]/PResults__Cutoff_10000[[#This Row],[Search_Time]]</f>
        <v>3.6144578313253013</v>
      </c>
      <c r="Y85">
        <f>PResults__Cutoff_10000[[#This Row],[Rows]]*PResults__Cutoff_10000[[#This Row],[Columns]]</f>
        <v>1000000</v>
      </c>
    </row>
    <row r="86" spans="1:25" x14ac:dyDescent="0.25">
      <c r="A86">
        <v>1000</v>
      </c>
      <c r="B86">
        <v>1000</v>
      </c>
      <c r="C86" t="s">
        <v>11</v>
      </c>
      <c r="D86" t="s">
        <v>12</v>
      </c>
      <c r="E86" t="s">
        <v>11</v>
      </c>
      <c r="F86" t="s">
        <v>12</v>
      </c>
      <c r="G86" t="s">
        <v>19</v>
      </c>
      <c r="H86">
        <v>-77491</v>
      </c>
      <c r="I86" t="s">
        <v>41</v>
      </c>
      <c r="J86" t="s">
        <v>42</v>
      </c>
      <c r="K86">
        <v>200</v>
      </c>
      <c r="M86">
        <v>1000</v>
      </c>
      <c r="N86">
        <v>1000</v>
      </c>
      <c r="O86" t="s">
        <v>11</v>
      </c>
      <c r="P86" t="s">
        <v>12</v>
      </c>
      <c r="Q86" t="s">
        <v>11</v>
      </c>
      <c r="R86" t="s">
        <v>12</v>
      </c>
      <c r="S86" t="s">
        <v>19</v>
      </c>
      <c r="T86">
        <v>-77491</v>
      </c>
      <c r="U86" t="s">
        <v>43</v>
      </c>
      <c r="V86" t="s">
        <v>42</v>
      </c>
      <c r="W86">
        <v>80</v>
      </c>
      <c r="X86">
        <f>SResults[[#This Row],[Search_Time]]/PResults__Cutoff_10000[[#This Row],[Search_Time]]</f>
        <v>2.5</v>
      </c>
      <c r="Y86">
        <f>PResults__Cutoff_10000[[#This Row],[Rows]]*PResults__Cutoff_10000[[#This Row],[Columns]]</f>
        <v>1000000</v>
      </c>
    </row>
    <row r="87" spans="1:25" x14ac:dyDescent="0.25">
      <c r="A87">
        <v>1000</v>
      </c>
      <c r="B87">
        <v>1000</v>
      </c>
      <c r="C87" t="s">
        <v>11</v>
      </c>
      <c r="D87" t="s">
        <v>12</v>
      </c>
      <c r="E87" t="s">
        <v>11</v>
      </c>
      <c r="F87" t="s">
        <v>12</v>
      </c>
      <c r="G87" t="s">
        <v>20</v>
      </c>
      <c r="H87">
        <v>-77491</v>
      </c>
      <c r="I87" t="s">
        <v>44</v>
      </c>
      <c r="J87" t="s">
        <v>42</v>
      </c>
      <c r="K87">
        <v>213</v>
      </c>
      <c r="M87">
        <v>1000</v>
      </c>
      <c r="N87">
        <v>1000</v>
      </c>
      <c r="O87" t="s">
        <v>11</v>
      </c>
      <c r="P87" t="s">
        <v>12</v>
      </c>
      <c r="Q87" t="s">
        <v>11</v>
      </c>
      <c r="R87" t="s">
        <v>12</v>
      </c>
      <c r="S87" t="s">
        <v>20</v>
      </c>
      <c r="T87">
        <v>-77491</v>
      </c>
      <c r="U87" t="s">
        <v>44</v>
      </c>
      <c r="V87" t="s">
        <v>42</v>
      </c>
      <c r="W87">
        <v>73</v>
      </c>
      <c r="X87">
        <f>SResults[[#This Row],[Search_Time]]/PResults__Cutoff_10000[[#This Row],[Search_Time]]</f>
        <v>2.9178082191780823</v>
      </c>
      <c r="Y87">
        <f>PResults__Cutoff_10000[[#This Row],[Rows]]*PResults__Cutoff_10000[[#This Row],[Columns]]</f>
        <v>1000000</v>
      </c>
    </row>
    <row r="88" spans="1:25" x14ac:dyDescent="0.25">
      <c r="A88">
        <v>1000</v>
      </c>
      <c r="B88">
        <v>1000</v>
      </c>
      <c r="C88" t="s">
        <v>11</v>
      </c>
      <c r="D88" t="s">
        <v>12</v>
      </c>
      <c r="E88" t="s">
        <v>11</v>
      </c>
      <c r="F88" t="s">
        <v>12</v>
      </c>
      <c r="G88" t="s">
        <v>21</v>
      </c>
      <c r="H88">
        <v>-77491</v>
      </c>
      <c r="I88" t="s">
        <v>44</v>
      </c>
      <c r="J88" t="s">
        <v>42</v>
      </c>
      <c r="K88">
        <v>176</v>
      </c>
      <c r="M88">
        <v>1000</v>
      </c>
      <c r="N88">
        <v>1000</v>
      </c>
      <c r="O88" t="s">
        <v>11</v>
      </c>
      <c r="P88" t="s">
        <v>12</v>
      </c>
      <c r="Q88" t="s">
        <v>11</v>
      </c>
      <c r="R88" t="s">
        <v>12</v>
      </c>
      <c r="S88" t="s">
        <v>21</v>
      </c>
      <c r="T88">
        <v>-77491</v>
      </c>
      <c r="U88" t="s">
        <v>41</v>
      </c>
      <c r="V88" t="s">
        <v>42</v>
      </c>
      <c r="W88">
        <v>181</v>
      </c>
      <c r="X88">
        <f>SResults[[#This Row],[Search_Time]]/PResults__Cutoff_10000[[#This Row],[Search_Time]]</f>
        <v>0.97237569060773477</v>
      </c>
      <c r="Y88">
        <f>PResults__Cutoff_10000[[#This Row],[Rows]]*PResults__Cutoff_10000[[#This Row],[Columns]]</f>
        <v>1000000</v>
      </c>
    </row>
    <row r="89" spans="1:25" x14ac:dyDescent="0.25">
      <c r="A89">
        <v>1000</v>
      </c>
      <c r="B89">
        <v>1000</v>
      </c>
      <c r="C89" t="s">
        <v>11</v>
      </c>
      <c r="D89" t="s">
        <v>12</v>
      </c>
      <c r="E89" t="s">
        <v>11</v>
      </c>
      <c r="F89" t="s">
        <v>12</v>
      </c>
      <c r="G89" t="s">
        <v>22</v>
      </c>
      <c r="H89">
        <v>-77491</v>
      </c>
      <c r="I89" t="s">
        <v>43</v>
      </c>
      <c r="J89" t="s">
        <v>42</v>
      </c>
      <c r="K89">
        <v>185</v>
      </c>
      <c r="M89">
        <v>1000</v>
      </c>
      <c r="N89">
        <v>1000</v>
      </c>
      <c r="O89" t="s">
        <v>11</v>
      </c>
      <c r="P89" t="s">
        <v>12</v>
      </c>
      <c r="Q89" t="s">
        <v>11</v>
      </c>
      <c r="R89" t="s">
        <v>12</v>
      </c>
      <c r="S89" t="s">
        <v>22</v>
      </c>
      <c r="T89">
        <v>-77491</v>
      </c>
      <c r="U89" t="s">
        <v>43</v>
      </c>
      <c r="V89" t="s">
        <v>42</v>
      </c>
      <c r="W89">
        <v>106</v>
      </c>
      <c r="X89">
        <f>SResults[[#This Row],[Search_Time]]/PResults__Cutoff_10000[[#This Row],[Search_Time]]</f>
        <v>1.7452830188679245</v>
      </c>
      <c r="Y89">
        <f>PResults__Cutoff_10000[[#This Row],[Rows]]*PResults__Cutoff_10000[[#This Row],[Columns]]</f>
        <v>1000000</v>
      </c>
    </row>
    <row r="90" spans="1:25" x14ac:dyDescent="0.25">
      <c r="A90">
        <v>1000</v>
      </c>
      <c r="B90">
        <v>1000</v>
      </c>
      <c r="C90" t="s">
        <v>11</v>
      </c>
      <c r="D90" t="s">
        <v>12</v>
      </c>
      <c r="E90" t="s">
        <v>11</v>
      </c>
      <c r="F90" t="s">
        <v>12</v>
      </c>
      <c r="G90" t="s">
        <v>23</v>
      </c>
      <c r="H90">
        <v>-77491</v>
      </c>
      <c r="I90" t="s">
        <v>43</v>
      </c>
      <c r="J90" t="s">
        <v>42</v>
      </c>
      <c r="K90">
        <v>284</v>
      </c>
      <c r="M90">
        <v>1000</v>
      </c>
      <c r="N90">
        <v>1000</v>
      </c>
      <c r="O90" t="s">
        <v>11</v>
      </c>
      <c r="P90" t="s">
        <v>12</v>
      </c>
      <c r="Q90" t="s">
        <v>11</v>
      </c>
      <c r="R90" t="s">
        <v>12</v>
      </c>
      <c r="S90" t="s">
        <v>23</v>
      </c>
      <c r="T90">
        <v>-77491</v>
      </c>
      <c r="U90" t="s">
        <v>43</v>
      </c>
      <c r="V90" t="s">
        <v>42</v>
      </c>
      <c r="W90">
        <v>95</v>
      </c>
      <c r="X90">
        <f>SResults[[#This Row],[Search_Time]]/PResults__Cutoff_10000[[#This Row],[Search_Time]]</f>
        <v>2.9894736842105263</v>
      </c>
      <c r="Y90">
        <f>PResults__Cutoff_10000[[#This Row],[Rows]]*PResults__Cutoff_10000[[#This Row],[Columns]]</f>
        <v>1000000</v>
      </c>
    </row>
    <row r="91" spans="1:25" x14ac:dyDescent="0.25">
      <c r="A91">
        <v>1000</v>
      </c>
      <c r="B91">
        <v>1000</v>
      </c>
      <c r="C91" t="s">
        <v>11</v>
      </c>
      <c r="D91" t="s">
        <v>12</v>
      </c>
      <c r="E91" t="s">
        <v>11</v>
      </c>
      <c r="F91" t="s">
        <v>12</v>
      </c>
      <c r="G91" t="s">
        <v>24</v>
      </c>
      <c r="H91">
        <v>-77491</v>
      </c>
      <c r="I91" t="s">
        <v>43</v>
      </c>
      <c r="J91" t="s">
        <v>42</v>
      </c>
      <c r="K91">
        <v>173</v>
      </c>
      <c r="M91">
        <v>1000</v>
      </c>
      <c r="N91">
        <v>1000</v>
      </c>
      <c r="O91" t="s">
        <v>11</v>
      </c>
      <c r="P91" t="s">
        <v>12</v>
      </c>
      <c r="Q91" t="s">
        <v>11</v>
      </c>
      <c r="R91" t="s">
        <v>12</v>
      </c>
      <c r="S91" t="s">
        <v>24</v>
      </c>
      <c r="T91">
        <v>-77491</v>
      </c>
      <c r="U91" t="s">
        <v>43</v>
      </c>
      <c r="V91" t="s">
        <v>42</v>
      </c>
      <c r="W91">
        <v>87</v>
      </c>
      <c r="X91">
        <f>SResults[[#This Row],[Search_Time]]/PResults__Cutoff_10000[[#This Row],[Search_Time]]</f>
        <v>1.9885057471264367</v>
      </c>
      <c r="Y91">
        <f>PResults__Cutoff_10000[[#This Row],[Rows]]*PResults__Cutoff_10000[[#This Row],[Columns]]</f>
        <v>1000000</v>
      </c>
    </row>
    <row r="92" spans="1:25" x14ac:dyDescent="0.25">
      <c r="A92">
        <v>1000</v>
      </c>
      <c r="B92">
        <v>1000</v>
      </c>
      <c r="C92" t="s">
        <v>25</v>
      </c>
      <c r="D92" t="s">
        <v>26</v>
      </c>
      <c r="E92" t="s">
        <v>25</v>
      </c>
      <c r="F92" t="s">
        <v>26</v>
      </c>
      <c r="G92" t="s">
        <v>13</v>
      </c>
      <c r="H92">
        <v>-44849</v>
      </c>
      <c r="I92" t="s">
        <v>45</v>
      </c>
      <c r="J92" t="s">
        <v>46</v>
      </c>
      <c r="K92">
        <v>118</v>
      </c>
      <c r="M92">
        <v>1000</v>
      </c>
      <c r="N92">
        <v>1000</v>
      </c>
      <c r="O92" t="s">
        <v>25</v>
      </c>
      <c r="P92" t="s">
        <v>26</v>
      </c>
      <c r="Q92" t="s">
        <v>25</v>
      </c>
      <c r="R92" t="s">
        <v>26</v>
      </c>
      <c r="S92" t="s">
        <v>13</v>
      </c>
      <c r="T92">
        <v>-44849</v>
      </c>
      <c r="U92" t="s">
        <v>47</v>
      </c>
      <c r="V92" t="s">
        <v>46</v>
      </c>
      <c r="W92">
        <v>45</v>
      </c>
      <c r="X92">
        <f>SResults[[#This Row],[Search_Time]]/PResults__Cutoff_10000[[#This Row],[Search_Time]]</f>
        <v>2.6222222222222222</v>
      </c>
      <c r="Y92">
        <f>PResults__Cutoff_10000[[#This Row],[Rows]]*PResults__Cutoff_10000[[#This Row],[Columns]]</f>
        <v>1000000</v>
      </c>
    </row>
    <row r="93" spans="1:25" x14ac:dyDescent="0.25">
      <c r="A93">
        <v>1000</v>
      </c>
      <c r="B93">
        <v>1000</v>
      </c>
      <c r="C93" t="s">
        <v>25</v>
      </c>
      <c r="D93" t="s">
        <v>26</v>
      </c>
      <c r="E93" t="s">
        <v>25</v>
      </c>
      <c r="F93" t="s">
        <v>26</v>
      </c>
      <c r="G93" t="s">
        <v>16</v>
      </c>
      <c r="H93">
        <v>-44849</v>
      </c>
      <c r="I93" t="s">
        <v>45</v>
      </c>
      <c r="J93" t="s">
        <v>46</v>
      </c>
      <c r="K93">
        <v>155</v>
      </c>
      <c r="M93">
        <v>1000</v>
      </c>
      <c r="N93">
        <v>1000</v>
      </c>
      <c r="O93" t="s">
        <v>25</v>
      </c>
      <c r="P93" t="s">
        <v>26</v>
      </c>
      <c r="Q93" t="s">
        <v>25</v>
      </c>
      <c r="R93" t="s">
        <v>26</v>
      </c>
      <c r="S93" t="s">
        <v>16</v>
      </c>
      <c r="T93">
        <v>-44849</v>
      </c>
      <c r="U93" t="s">
        <v>47</v>
      </c>
      <c r="V93" t="s">
        <v>46</v>
      </c>
      <c r="W93">
        <v>57</v>
      </c>
      <c r="X93">
        <f>SResults[[#This Row],[Search_Time]]/PResults__Cutoff_10000[[#This Row],[Search_Time]]</f>
        <v>2.7192982456140351</v>
      </c>
      <c r="Y93">
        <f>PResults__Cutoff_10000[[#This Row],[Rows]]*PResults__Cutoff_10000[[#This Row],[Columns]]</f>
        <v>1000000</v>
      </c>
    </row>
    <row r="94" spans="1:25" x14ac:dyDescent="0.25">
      <c r="A94">
        <v>1000</v>
      </c>
      <c r="B94">
        <v>1000</v>
      </c>
      <c r="C94" t="s">
        <v>25</v>
      </c>
      <c r="D94" t="s">
        <v>26</v>
      </c>
      <c r="E94" t="s">
        <v>25</v>
      </c>
      <c r="F94" t="s">
        <v>26</v>
      </c>
      <c r="G94" t="s">
        <v>17</v>
      </c>
      <c r="H94">
        <v>-44849</v>
      </c>
      <c r="I94" t="s">
        <v>47</v>
      </c>
      <c r="J94" t="s">
        <v>46</v>
      </c>
      <c r="K94">
        <v>176</v>
      </c>
      <c r="M94">
        <v>1000</v>
      </c>
      <c r="N94">
        <v>1000</v>
      </c>
      <c r="O94" t="s">
        <v>25</v>
      </c>
      <c r="P94" t="s">
        <v>26</v>
      </c>
      <c r="Q94" t="s">
        <v>25</v>
      </c>
      <c r="R94" t="s">
        <v>26</v>
      </c>
      <c r="S94" t="s">
        <v>17</v>
      </c>
      <c r="T94">
        <v>-44849</v>
      </c>
      <c r="U94" t="s">
        <v>45</v>
      </c>
      <c r="V94" t="s">
        <v>46</v>
      </c>
      <c r="W94">
        <v>62</v>
      </c>
      <c r="X94">
        <f>SResults[[#This Row],[Search_Time]]/PResults__Cutoff_10000[[#This Row],[Search_Time]]</f>
        <v>2.838709677419355</v>
      </c>
      <c r="Y94">
        <f>PResults__Cutoff_10000[[#This Row],[Rows]]*PResults__Cutoff_10000[[#This Row],[Columns]]</f>
        <v>1000000</v>
      </c>
    </row>
    <row r="95" spans="1:25" x14ac:dyDescent="0.25">
      <c r="A95">
        <v>1000</v>
      </c>
      <c r="B95">
        <v>1000</v>
      </c>
      <c r="C95" t="s">
        <v>25</v>
      </c>
      <c r="D95" t="s">
        <v>26</v>
      </c>
      <c r="E95" t="s">
        <v>25</v>
      </c>
      <c r="F95" t="s">
        <v>26</v>
      </c>
      <c r="G95" t="s">
        <v>18</v>
      </c>
      <c r="H95">
        <v>-44849</v>
      </c>
      <c r="I95" t="s">
        <v>47</v>
      </c>
      <c r="J95" t="s">
        <v>46</v>
      </c>
      <c r="K95">
        <v>181</v>
      </c>
      <c r="M95">
        <v>1000</v>
      </c>
      <c r="N95">
        <v>1000</v>
      </c>
      <c r="O95" t="s">
        <v>25</v>
      </c>
      <c r="P95" t="s">
        <v>26</v>
      </c>
      <c r="Q95" t="s">
        <v>25</v>
      </c>
      <c r="R95" t="s">
        <v>26</v>
      </c>
      <c r="S95" t="s">
        <v>18</v>
      </c>
      <c r="T95">
        <v>-44849</v>
      </c>
      <c r="U95" t="s">
        <v>45</v>
      </c>
      <c r="V95" t="s">
        <v>46</v>
      </c>
      <c r="W95">
        <v>60</v>
      </c>
      <c r="X95">
        <f>SResults[[#This Row],[Search_Time]]/PResults__Cutoff_10000[[#This Row],[Search_Time]]</f>
        <v>3.0166666666666666</v>
      </c>
      <c r="Y95">
        <f>PResults__Cutoff_10000[[#This Row],[Rows]]*PResults__Cutoff_10000[[#This Row],[Columns]]</f>
        <v>1000000</v>
      </c>
    </row>
    <row r="96" spans="1:25" x14ac:dyDescent="0.25">
      <c r="A96">
        <v>1000</v>
      </c>
      <c r="B96">
        <v>1000</v>
      </c>
      <c r="C96" t="s">
        <v>25</v>
      </c>
      <c r="D96" t="s">
        <v>26</v>
      </c>
      <c r="E96" t="s">
        <v>25</v>
      </c>
      <c r="F96" t="s">
        <v>26</v>
      </c>
      <c r="G96" t="s">
        <v>19</v>
      </c>
      <c r="H96">
        <v>-44849</v>
      </c>
      <c r="I96" t="s">
        <v>48</v>
      </c>
      <c r="J96" t="s">
        <v>46</v>
      </c>
      <c r="K96">
        <v>207</v>
      </c>
      <c r="M96">
        <v>1000</v>
      </c>
      <c r="N96">
        <v>1000</v>
      </c>
      <c r="O96" t="s">
        <v>25</v>
      </c>
      <c r="P96" t="s">
        <v>26</v>
      </c>
      <c r="Q96" t="s">
        <v>25</v>
      </c>
      <c r="R96" t="s">
        <v>26</v>
      </c>
      <c r="S96" t="s">
        <v>19</v>
      </c>
      <c r="T96">
        <v>-44849</v>
      </c>
      <c r="U96" t="s">
        <v>48</v>
      </c>
      <c r="V96" t="s">
        <v>46</v>
      </c>
      <c r="W96">
        <v>84</v>
      </c>
      <c r="X96">
        <f>SResults[[#This Row],[Search_Time]]/PResults__Cutoff_10000[[#This Row],[Search_Time]]</f>
        <v>2.4642857142857144</v>
      </c>
      <c r="Y96">
        <f>PResults__Cutoff_10000[[#This Row],[Rows]]*PResults__Cutoff_10000[[#This Row],[Columns]]</f>
        <v>1000000</v>
      </c>
    </row>
    <row r="97" spans="1:25" x14ac:dyDescent="0.25">
      <c r="A97">
        <v>1000</v>
      </c>
      <c r="B97">
        <v>1000</v>
      </c>
      <c r="C97" t="s">
        <v>25</v>
      </c>
      <c r="D97" t="s">
        <v>26</v>
      </c>
      <c r="E97" t="s">
        <v>25</v>
      </c>
      <c r="F97" t="s">
        <v>26</v>
      </c>
      <c r="G97" t="s">
        <v>20</v>
      </c>
      <c r="H97">
        <v>-44849</v>
      </c>
      <c r="I97" t="s">
        <v>48</v>
      </c>
      <c r="J97" t="s">
        <v>46</v>
      </c>
      <c r="K97">
        <v>317</v>
      </c>
      <c r="M97">
        <v>1000</v>
      </c>
      <c r="N97">
        <v>1000</v>
      </c>
      <c r="O97" t="s">
        <v>25</v>
      </c>
      <c r="P97" t="s">
        <v>26</v>
      </c>
      <c r="Q97" t="s">
        <v>25</v>
      </c>
      <c r="R97" t="s">
        <v>26</v>
      </c>
      <c r="S97" t="s">
        <v>20</v>
      </c>
      <c r="T97">
        <v>-44849</v>
      </c>
      <c r="U97" t="s">
        <v>47</v>
      </c>
      <c r="V97" t="s">
        <v>46</v>
      </c>
      <c r="W97">
        <v>82</v>
      </c>
      <c r="X97">
        <f>SResults[[#This Row],[Search_Time]]/PResults__Cutoff_10000[[#This Row],[Search_Time]]</f>
        <v>3.8658536585365852</v>
      </c>
      <c r="Y97">
        <f>PResults__Cutoff_10000[[#This Row],[Rows]]*PResults__Cutoff_10000[[#This Row],[Columns]]</f>
        <v>1000000</v>
      </c>
    </row>
    <row r="98" spans="1:25" x14ac:dyDescent="0.25">
      <c r="A98">
        <v>1000</v>
      </c>
      <c r="B98">
        <v>1000</v>
      </c>
      <c r="C98" t="s">
        <v>25</v>
      </c>
      <c r="D98" t="s">
        <v>26</v>
      </c>
      <c r="E98" t="s">
        <v>25</v>
      </c>
      <c r="F98" t="s">
        <v>26</v>
      </c>
      <c r="G98" t="s">
        <v>21</v>
      </c>
      <c r="H98">
        <v>-44849</v>
      </c>
      <c r="I98" t="s">
        <v>47</v>
      </c>
      <c r="J98" t="s">
        <v>46</v>
      </c>
      <c r="K98">
        <v>215</v>
      </c>
      <c r="M98">
        <v>1000</v>
      </c>
      <c r="N98">
        <v>1000</v>
      </c>
      <c r="O98" t="s">
        <v>25</v>
      </c>
      <c r="P98" t="s">
        <v>26</v>
      </c>
      <c r="Q98" t="s">
        <v>25</v>
      </c>
      <c r="R98" t="s">
        <v>26</v>
      </c>
      <c r="S98" t="s">
        <v>21</v>
      </c>
      <c r="T98">
        <v>-44849</v>
      </c>
      <c r="U98" t="s">
        <v>48</v>
      </c>
      <c r="V98" t="s">
        <v>46</v>
      </c>
      <c r="W98">
        <v>95</v>
      </c>
      <c r="X98">
        <f>SResults[[#This Row],[Search_Time]]/PResults__Cutoff_10000[[#This Row],[Search_Time]]</f>
        <v>2.263157894736842</v>
      </c>
      <c r="Y98">
        <f>PResults__Cutoff_10000[[#This Row],[Rows]]*PResults__Cutoff_10000[[#This Row],[Columns]]</f>
        <v>1000000</v>
      </c>
    </row>
    <row r="99" spans="1:25" x14ac:dyDescent="0.25">
      <c r="A99">
        <v>1000</v>
      </c>
      <c r="B99">
        <v>1000</v>
      </c>
      <c r="C99" t="s">
        <v>25</v>
      </c>
      <c r="D99" t="s">
        <v>26</v>
      </c>
      <c r="E99" t="s">
        <v>25</v>
      </c>
      <c r="F99" t="s">
        <v>26</v>
      </c>
      <c r="G99" t="s">
        <v>22</v>
      </c>
      <c r="H99">
        <v>-44849</v>
      </c>
      <c r="I99" t="s">
        <v>48</v>
      </c>
      <c r="J99" t="s">
        <v>46</v>
      </c>
      <c r="K99">
        <v>314</v>
      </c>
      <c r="M99">
        <v>1000</v>
      </c>
      <c r="N99">
        <v>1000</v>
      </c>
      <c r="O99" t="s">
        <v>25</v>
      </c>
      <c r="P99" t="s">
        <v>26</v>
      </c>
      <c r="Q99" t="s">
        <v>25</v>
      </c>
      <c r="R99" t="s">
        <v>26</v>
      </c>
      <c r="S99" t="s">
        <v>22</v>
      </c>
      <c r="T99">
        <v>-44849</v>
      </c>
      <c r="U99" t="s">
        <v>47</v>
      </c>
      <c r="V99" t="s">
        <v>46</v>
      </c>
      <c r="W99">
        <v>191</v>
      </c>
      <c r="X99">
        <f>SResults[[#This Row],[Search_Time]]/PResults__Cutoff_10000[[#This Row],[Search_Time]]</f>
        <v>1.6439790575916231</v>
      </c>
      <c r="Y99">
        <f>PResults__Cutoff_10000[[#This Row],[Rows]]*PResults__Cutoff_10000[[#This Row],[Columns]]</f>
        <v>1000000</v>
      </c>
    </row>
    <row r="100" spans="1:25" x14ac:dyDescent="0.25">
      <c r="A100">
        <v>1000</v>
      </c>
      <c r="B100">
        <v>1000</v>
      </c>
      <c r="C100" t="s">
        <v>25</v>
      </c>
      <c r="D100" t="s">
        <v>26</v>
      </c>
      <c r="E100" t="s">
        <v>25</v>
      </c>
      <c r="F100" t="s">
        <v>26</v>
      </c>
      <c r="G100" t="s">
        <v>23</v>
      </c>
      <c r="H100">
        <v>-44849</v>
      </c>
      <c r="I100" t="s">
        <v>48</v>
      </c>
      <c r="J100" t="s">
        <v>46</v>
      </c>
      <c r="K100">
        <v>470</v>
      </c>
      <c r="M100">
        <v>1000</v>
      </c>
      <c r="N100">
        <v>1000</v>
      </c>
      <c r="O100" t="s">
        <v>25</v>
      </c>
      <c r="P100" t="s">
        <v>26</v>
      </c>
      <c r="Q100" t="s">
        <v>25</v>
      </c>
      <c r="R100" t="s">
        <v>26</v>
      </c>
      <c r="S100" t="s">
        <v>23</v>
      </c>
      <c r="T100">
        <v>-44849</v>
      </c>
      <c r="U100" t="s">
        <v>47</v>
      </c>
      <c r="V100" t="s">
        <v>46</v>
      </c>
      <c r="W100">
        <v>183</v>
      </c>
      <c r="X100">
        <f>SResults[[#This Row],[Search_Time]]/PResults__Cutoff_10000[[#This Row],[Search_Time]]</f>
        <v>2.5683060109289619</v>
      </c>
      <c r="Y100">
        <f>PResults__Cutoff_10000[[#This Row],[Rows]]*PResults__Cutoff_10000[[#This Row],[Columns]]</f>
        <v>1000000</v>
      </c>
    </row>
    <row r="101" spans="1:25" x14ac:dyDescent="0.25">
      <c r="A101">
        <v>1000</v>
      </c>
      <c r="B101">
        <v>1000</v>
      </c>
      <c r="C101" t="s">
        <v>25</v>
      </c>
      <c r="D101" t="s">
        <v>26</v>
      </c>
      <c r="E101" t="s">
        <v>25</v>
      </c>
      <c r="F101" t="s">
        <v>26</v>
      </c>
      <c r="G101" t="s">
        <v>24</v>
      </c>
      <c r="H101">
        <v>-44849</v>
      </c>
      <c r="I101" t="s">
        <v>48</v>
      </c>
      <c r="J101" t="s">
        <v>46</v>
      </c>
      <c r="K101">
        <v>545</v>
      </c>
      <c r="M101">
        <v>1000</v>
      </c>
      <c r="N101">
        <v>1000</v>
      </c>
      <c r="O101" t="s">
        <v>25</v>
      </c>
      <c r="P101" t="s">
        <v>26</v>
      </c>
      <c r="Q101" t="s">
        <v>25</v>
      </c>
      <c r="R101" t="s">
        <v>26</v>
      </c>
      <c r="S101" t="s">
        <v>24</v>
      </c>
      <c r="T101">
        <v>-44849</v>
      </c>
      <c r="U101" t="s">
        <v>47</v>
      </c>
      <c r="V101" t="s">
        <v>46</v>
      </c>
      <c r="W101">
        <v>79</v>
      </c>
      <c r="X101">
        <f>SResults[[#This Row],[Search_Time]]/PResults__Cutoff_10000[[#This Row],[Search_Time]]</f>
        <v>6.8987341772151902</v>
      </c>
      <c r="Y101">
        <f>PResults__Cutoff_10000[[#This Row],[Rows]]*PResults__Cutoff_10000[[#This Row],[Columns]]</f>
        <v>1000000</v>
      </c>
    </row>
    <row r="102" spans="1:25" x14ac:dyDescent="0.25">
      <c r="A102">
        <v>1000</v>
      </c>
      <c r="B102">
        <v>1000</v>
      </c>
      <c r="C102" t="s">
        <v>31</v>
      </c>
      <c r="D102" t="s">
        <v>32</v>
      </c>
      <c r="E102" t="s">
        <v>31</v>
      </c>
      <c r="F102" t="s">
        <v>32</v>
      </c>
      <c r="G102" t="s">
        <v>13</v>
      </c>
      <c r="H102">
        <v>-32416</v>
      </c>
      <c r="I102" t="s">
        <v>49</v>
      </c>
      <c r="J102" t="s">
        <v>15</v>
      </c>
      <c r="K102">
        <v>136</v>
      </c>
      <c r="M102">
        <v>1000</v>
      </c>
      <c r="N102">
        <v>1000</v>
      </c>
      <c r="O102" t="s">
        <v>31</v>
      </c>
      <c r="P102" t="s">
        <v>32</v>
      </c>
      <c r="Q102" t="s">
        <v>31</v>
      </c>
      <c r="R102" t="s">
        <v>32</v>
      </c>
      <c r="S102" t="s">
        <v>13</v>
      </c>
      <c r="T102">
        <v>-32414</v>
      </c>
      <c r="U102" t="s">
        <v>80</v>
      </c>
      <c r="V102" t="s">
        <v>15</v>
      </c>
      <c r="W102">
        <v>28</v>
      </c>
      <c r="X102">
        <f>SResults[[#This Row],[Search_Time]]/PResults__Cutoff_10000[[#This Row],[Search_Time]]</f>
        <v>4.8571428571428568</v>
      </c>
      <c r="Y102">
        <f>PResults__Cutoff_10000[[#This Row],[Rows]]*PResults__Cutoff_10000[[#This Row],[Columns]]</f>
        <v>1000000</v>
      </c>
    </row>
    <row r="103" spans="1:25" x14ac:dyDescent="0.25">
      <c r="A103">
        <v>1000</v>
      </c>
      <c r="B103">
        <v>1000</v>
      </c>
      <c r="C103" t="s">
        <v>31</v>
      </c>
      <c r="D103" t="s">
        <v>32</v>
      </c>
      <c r="E103" t="s">
        <v>31</v>
      </c>
      <c r="F103" t="s">
        <v>32</v>
      </c>
      <c r="G103" t="s">
        <v>16</v>
      </c>
      <c r="H103">
        <v>-32416</v>
      </c>
      <c r="I103" t="s">
        <v>50</v>
      </c>
      <c r="J103" t="s">
        <v>15</v>
      </c>
      <c r="K103">
        <v>178</v>
      </c>
      <c r="M103">
        <v>1000</v>
      </c>
      <c r="N103">
        <v>1000</v>
      </c>
      <c r="O103" t="s">
        <v>31</v>
      </c>
      <c r="P103" t="s">
        <v>32</v>
      </c>
      <c r="Q103" t="s">
        <v>31</v>
      </c>
      <c r="R103" t="s">
        <v>32</v>
      </c>
      <c r="S103" t="s">
        <v>16</v>
      </c>
      <c r="T103">
        <v>-32416</v>
      </c>
      <c r="U103" t="s">
        <v>50</v>
      </c>
      <c r="V103" t="s">
        <v>15</v>
      </c>
      <c r="W103">
        <v>40</v>
      </c>
      <c r="X103">
        <f>SResults[[#This Row],[Search_Time]]/PResults__Cutoff_10000[[#This Row],[Search_Time]]</f>
        <v>4.45</v>
      </c>
      <c r="Y103">
        <f>PResults__Cutoff_10000[[#This Row],[Rows]]*PResults__Cutoff_10000[[#This Row],[Columns]]</f>
        <v>1000000</v>
      </c>
    </row>
    <row r="104" spans="1:25" x14ac:dyDescent="0.25">
      <c r="A104">
        <v>1000</v>
      </c>
      <c r="B104">
        <v>1000</v>
      </c>
      <c r="C104" t="s">
        <v>31</v>
      </c>
      <c r="D104" t="s">
        <v>32</v>
      </c>
      <c r="E104" t="s">
        <v>31</v>
      </c>
      <c r="F104" t="s">
        <v>32</v>
      </c>
      <c r="G104" t="s">
        <v>17</v>
      </c>
      <c r="H104">
        <v>-32416</v>
      </c>
      <c r="I104" t="s">
        <v>49</v>
      </c>
      <c r="J104" t="s">
        <v>15</v>
      </c>
      <c r="K104">
        <v>335</v>
      </c>
      <c r="M104">
        <v>1000</v>
      </c>
      <c r="N104">
        <v>1000</v>
      </c>
      <c r="O104" t="s">
        <v>31</v>
      </c>
      <c r="P104" t="s">
        <v>32</v>
      </c>
      <c r="Q104" t="s">
        <v>31</v>
      </c>
      <c r="R104" t="s">
        <v>32</v>
      </c>
      <c r="S104" t="s">
        <v>17</v>
      </c>
      <c r="T104">
        <v>-32416</v>
      </c>
      <c r="U104" t="s">
        <v>49</v>
      </c>
      <c r="V104" t="s">
        <v>15</v>
      </c>
      <c r="W104">
        <v>49</v>
      </c>
      <c r="X104">
        <f>SResults[[#This Row],[Search_Time]]/PResults__Cutoff_10000[[#This Row],[Search_Time]]</f>
        <v>6.8367346938775508</v>
      </c>
      <c r="Y104">
        <f>PResults__Cutoff_10000[[#This Row],[Rows]]*PResults__Cutoff_10000[[#This Row],[Columns]]</f>
        <v>1000000</v>
      </c>
    </row>
    <row r="105" spans="1:25" x14ac:dyDescent="0.25">
      <c r="A105">
        <v>1000</v>
      </c>
      <c r="B105">
        <v>1000</v>
      </c>
      <c r="C105" t="s">
        <v>31</v>
      </c>
      <c r="D105" t="s">
        <v>32</v>
      </c>
      <c r="E105" t="s">
        <v>31</v>
      </c>
      <c r="F105" t="s">
        <v>32</v>
      </c>
      <c r="G105" t="s">
        <v>18</v>
      </c>
      <c r="H105">
        <v>-32416</v>
      </c>
      <c r="I105" t="s">
        <v>50</v>
      </c>
      <c r="J105" t="s">
        <v>15</v>
      </c>
      <c r="K105">
        <v>324</v>
      </c>
      <c r="M105">
        <v>1000</v>
      </c>
      <c r="N105">
        <v>1000</v>
      </c>
      <c r="O105" t="s">
        <v>31</v>
      </c>
      <c r="P105" t="s">
        <v>32</v>
      </c>
      <c r="Q105" t="s">
        <v>31</v>
      </c>
      <c r="R105" t="s">
        <v>32</v>
      </c>
      <c r="S105" t="s">
        <v>18</v>
      </c>
      <c r="T105">
        <v>-32416</v>
      </c>
      <c r="U105" t="s">
        <v>49</v>
      </c>
      <c r="V105" t="s">
        <v>15</v>
      </c>
      <c r="W105">
        <v>52</v>
      </c>
      <c r="X105">
        <f>SResults[[#This Row],[Search_Time]]/PResults__Cutoff_10000[[#This Row],[Search_Time]]</f>
        <v>6.2307692307692308</v>
      </c>
      <c r="Y105">
        <f>PResults__Cutoff_10000[[#This Row],[Rows]]*PResults__Cutoff_10000[[#This Row],[Columns]]</f>
        <v>1000000</v>
      </c>
    </row>
    <row r="106" spans="1:25" x14ac:dyDescent="0.25">
      <c r="A106">
        <v>1000</v>
      </c>
      <c r="B106">
        <v>1000</v>
      </c>
      <c r="C106" t="s">
        <v>31</v>
      </c>
      <c r="D106" t="s">
        <v>32</v>
      </c>
      <c r="E106" t="s">
        <v>31</v>
      </c>
      <c r="F106" t="s">
        <v>32</v>
      </c>
      <c r="G106" t="s">
        <v>19</v>
      </c>
      <c r="H106">
        <v>-32416</v>
      </c>
      <c r="I106" t="s">
        <v>49</v>
      </c>
      <c r="J106" t="s">
        <v>15</v>
      </c>
      <c r="K106">
        <v>210</v>
      </c>
      <c r="M106">
        <v>1000</v>
      </c>
      <c r="N106">
        <v>1000</v>
      </c>
      <c r="O106" t="s">
        <v>31</v>
      </c>
      <c r="P106" t="s">
        <v>32</v>
      </c>
      <c r="Q106" t="s">
        <v>31</v>
      </c>
      <c r="R106" t="s">
        <v>32</v>
      </c>
      <c r="S106" t="s">
        <v>19</v>
      </c>
      <c r="T106">
        <v>-32416</v>
      </c>
      <c r="U106" t="s">
        <v>49</v>
      </c>
      <c r="V106" t="s">
        <v>15</v>
      </c>
      <c r="W106">
        <v>57</v>
      </c>
      <c r="X106">
        <f>SResults[[#This Row],[Search_Time]]/PResults__Cutoff_10000[[#This Row],[Search_Time]]</f>
        <v>3.6842105263157894</v>
      </c>
      <c r="Y106">
        <f>PResults__Cutoff_10000[[#This Row],[Rows]]*PResults__Cutoff_10000[[#This Row],[Columns]]</f>
        <v>1000000</v>
      </c>
    </row>
    <row r="107" spans="1:25" x14ac:dyDescent="0.25">
      <c r="A107">
        <v>1000</v>
      </c>
      <c r="B107">
        <v>1000</v>
      </c>
      <c r="C107" t="s">
        <v>31</v>
      </c>
      <c r="D107" t="s">
        <v>32</v>
      </c>
      <c r="E107" t="s">
        <v>31</v>
      </c>
      <c r="F107" t="s">
        <v>32</v>
      </c>
      <c r="G107" t="s">
        <v>20</v>
      </c>
      <c r="H107">
        <v>-32416</v>
      </c>
      <c r="I107" t="s">
        <v>49</v>
      </c>
      <c r="J107" t="s">
        <v>15</v>
      </c>
      <c r="K107">
        <v>501</v>
      </c>
      <c r="M107">
        <v>1000</v>
      </c>
      <c r="N107">
        <v>1000</v>
      </c>
      <c r="O107" t="s">
        <v>31</v>
      </c>
      <c r="P107" t="s">
        <v>32</v>
      </c>
      <c r="Q107" t="s">
        <v>31</v>
      </c>
      <c r="R107" t="s">
        <v>32</v>
      </c>
      <c r="S107" t="s">
        <v>20</v>
      </c>
      <c r="T107">
        <v>-32416</v>
      </c>
      <c r="U107" t="s">
        <v>50</v>
      </c>
      <c r="V107" t="s">
        <v>15</v>
      </c>
      <c r="W107">
        <v>60</v>
      </c>
      <c r="X107">
        <f>SResults[[#This Row],[Search_Time]]/PResults__Cutoff_10000[[#This Row],[Search_Time]]</f>
        <v>8.35</v>
      </c>
      <c r="Y107">
        <f>PResults__Cutoff_10000[[#This Row],[Rows]]*PResults__Cutoff_10000[[#This Row],[Columns]]</f>
        <v>1000000</v>
      </c>
    </row>
    <row r="108" spans="1:25" x14ac:dyDescent="0.25">
      <c r="A108">
        <v>1000</v>
      </c>
      <c r="B108">
        <v>1000</v>
      </c>
      <c r="C108" t="s">
        <v>31</v>
      </c>
      <c r="D108" t="s">
        <v>32</v>
      </c>
      <c r="E108" t="s">
        <v>31</v>
      </c>
      <c r="F108" t="s">
        <v>32</v>
      </c>
      <c r="G108" t="s">
        <v>21</v>
      </c>
      <c r="H108">
        <v>-32416</v>
      </c>
      <c r="I108" t="s">
        <v>50</v>
      </c>
      <c r="J108" t="s">
        <v>15</v>
      </c>
      <c r="K108">
        <v>424</v>
      </c>
      <c r="M108">
        <v>1000</v>
      </c>
      <c r="N108">
        <v>1000</v>
      </c>
      <c r="O108" t="s">
        <v>31</v>
      </c>
      <c r="P108" t="s">
        <v>32</v>
      </c>
      <c r="Q108" t="s">
        <v>31</v>
      </c>
      <c r="R108" t="s">
        <v>32</v>
      </c>
      <c r="S108" t="s">
        <v>21</v>
      </c>
      <c r="T108">
        <v>-32416</v>
      </c>
      <c r="U108" t="s">
        <v>49</v>
      </c>
      <c r="V108" t="s">
        <v>15</v>
      </c>
      <c r="W108">
        <v>70</v>
      </c>
      <c r="X108">
        <f>SResults[[#This Row],[Search_Time]]/PResults__Cutoff_10000[[#This Row],[Search_Time]]</f>
        <v>6.0571428571428569</v>
      </c>
      <c r="Y108">
        <f>PResults__Cutoff_10000[[#This Row],[Rows]]*PResults__Cutoff_10000[[#This Row],[Columns]]</f>
        <v>1000000</v>
      </c>
    </row>
    <row r="109" spans="1:25" x14ac:dyDescent="0.25">
      <c r="A109">
        <v>1000</v>
      </c>
      <c r="B109">
        <v>1000</v>
      </c>
      <c r="C109" t="s">
        <v>31</v>
      </c>
      <c r="D109" t="s">
        <v>32</v>
      </c>
      <c r="E109" t="s">
        <v>31</v>
      </c>
      <c r="F109" t="s">
        <v>32</v>
      </c>
      <c r="G109" t="s">
        <v>22</v>
      </c>
      <c r="H109">
        <v>-32416</v>
      </c>
      <c r="I109" t="s">
        <v>50</v>
      </c>
      <c r="J109" t="s">
        <v>15</v>
      </c>
      <c r="K109">
        <v>344</v>
      </c>
      <c r="M109">
        <v>1000</v>
      </c>
      <c r="N109">
        <v>1000</v>
      </c>
      <c r="O109" t="s">
        <v>31</v>
      </c>
      <c r="P109" t="s">
        <v>32</v>
      </c>
      <c r="Q109" t="s">
        <v>31</v>
      </c>
      <c r="R109" t="s">
        <v>32</v>
      </c>
      <c r="S109" t="s">
        <v>22</v>
      </c>
      <c r="T109">
        <v>-32416</v>
      </c>
      <c r="U109" t="s">
        <v>50</v>
      </c>
      <c r="V109" t="s">
        <v>15</v>
      </c>
      <c r="W109">
        <v>68</v>
      </c>
      <c r="X109">
        <f>SResults[[#This Row],[Search_Time]]/PResults__Cutoff_10000[[#This Row],[Search_Time]]</f>
        <v>5.0588235294117645</v>
      </c>
      <c r="Y109">
        <f>PResults__Cutoff_10000[[#This Row],[Rows]]*PResults__Cutoff_10000[[#This Row],[Columns]]</f>
        <v>1000000</v>
      </c>
    </row>
    <row r="110" spans="1:25" x14ac:dyDescent="0.25">
      <c r="A110">
        <v>1000</v>
      </c>
      <c r="B110">
        <v>1000</v>
      </c>
      <c r="C110" t="s">
        <v>31</v>
      </c>
      <c r="D110" t="s">
        <v>32</v>
      </c>
      <c r="E110" t="s">
        <v>31</v>
      </c>
      <c r="F110" t="s">
        <v>32</v>
      </c>
      <c r="G110" t="s">
        <v>23</v>
      </c>
      <c r="H110">
        <v>-32416</v>
      </c>
      <c r="I110" t="s">
        <v>50</v>
      </c>
      <c r="J110" t="s">
        <v>15</v>
      </c>
      <c r="K110">
        <v>378</v>
      </c>
      <c r="M110">
        <v>1000</v>
      </c>
      <c r="N110">
        <v>1000</v>
      </c>
      <c r="O110" t="s">
        <v>31</v>
      </c>
      <c r="P110" t="s">
        <v>32</v>
      </c>
      <c r="Q110" t="s">
        <v>31</v>
      </c>
      <c r="R110" t="s">
        <v>32</v>
      </c>
      <c r="S110" t="s">
        <v>23</v>
      </c>
      <c r="T110">
        <v>-32416</v>
      </c>
      <c r="U110" t="s">
        <v>50</v>
      </c>
      <c r="V110" t="s">
        <v>15</v>
      </c>
      <c r="W110">
        <v>70</v>
      </c>
      <c r="X110">
        <f>SResults[[#This Row],[Search_Time]]/PResults__Cutoff_10000[[#This Row],[Search_Time]]</f>
        <v>5.4</v>
      </c>
      <c r="Y110">
        <f>PResults__Cutoff_10000[[#This Row],[Rows]]*PResults__Cutoff_10000[[#This Row],[Columns]]</f>
        <v>1000000</v>
      </c>
    </row>
    <row r="111" spans="1:25" x14ac:dyDescent="0.25">
      <c r="A111">
        <v>1000</v>
      </c>
      <c r="B111">
        <v>1000</v>
      </c>
      <c r="C111" t="s">
        <v>31</v>
      </c>
      <c r="D111" t="s">
        <v>32</v>
      </c>
      <c r="E111" t="s">
        <v>31</v>
      </c>
      <c r="F111" t="s">
        <v>32</v>
      </c>
      <c r="G111" t="s">
        <v>24</v>
      </c>
      <c r="H111">
        <v>-32416</v>
      </c>
      <c r="I111" t="s">
        <v>49</v>
      </c>
      <c r="J111" t="s">
        <v>15</v>
      </c>
      <c r="K111">
        <v>623</v>
      </c>
      <c r="M111">
        <v>1000</v>
      </c>
      <c r="N111">
        <v>1000</v>
      </c>
      <c r="O111" t="s">
        <v>31</v>
      </c>
      <c r="P111" t="s">
        <v>32</v>
      </c>
      <c r="Q111" t="s">
        <v>31</v>
      </c>
      <c r="R111" t="s">
        <v>32</v>
      </c>
      <c r="S111" t="s">
        <v>24</v>
      </c>
      <c r="T111">
        <v>-32416</v>
      </c>
      <c r="U111" t="s">
        <v>49</v>
      </c>
      <c r="V111" t="s">
        <v>15</v>
      </c>
      <c r="W111">
        <v>77</v>
      </c>
      <c r="X111">
        <f>SResults[[#This Row],[Search_Time]]/PResults__Cutoff_10000[[#This Row],[Search_Time]]</f>
        <v>8.0909090909090917</v>
      </c>
      <c r="Y111">
        <f>PResults__Cutoff_10000[[#This Row],[Rows]]*PResults__Cutoff_10000[[#This Row],[Columns]]</f>
        <v>1000000</v>
      </c>
    </row>
    <row r="112" spans="1:25" x14ac:dyDescent="0.25">
      <c r="A112">
        <v>1000</v>
      </c>
      <c r="B112">
        <v>1000</v>
      </c>
      <c r="C112" t="s">
        <v>34</v>
      </c>
      <c r="D112" t="s">
        <v>35</v>
      </c>
      <c r="E112" t="s">
        <v>34</v>
      </c>
      <c r="F112" t="s">
        <v>35</v>
      </c>
      <c r="G112" t="s">
        <v>13</v>
      </c>
      <c r="H112">
        <v>-1616</v>
      </c>
      <c r="I112" t="s">
        <v>51</v>
      </c>
      <c r="J112" t="s">
        <v>30</v>
      </c>
      <c r="K112">
        <v>122</v>
      </c>
      <c r="M112">
        <v>1000</v>
      </c>
      <c r="N112">
        <v>1000</v>
      </c>
      <c r="O112" t="s">
        <v>34</v>
      </c>
      <c r="P112" t="s">
        <v>35</v>
      </c>
      <c r="Q112" t="s">
        <v>34</v>
      </c>
      <c r="R112" t="s">
        <v>35</v>
      </c>
      <c r="S112" t="s">
        <v>13</v>
      </c>
      <c r="T112">
        <v>-1616</v>
      </c>
      <c r="U112" t="s">
        <v>56</v>
      </c>
      <c r="V112" t="s">
        <v>30</v>
      </c>
      <c r="W112">
        <v>26</v>
      </c>
      <c r="X112">
        <f>SResults[[#This Row],[Search_Time]]/PResults__Cutoff_10000[[#This Row],[Search_Time]]</f>
        <v>4.6923076923076925</v>
      </c>
      <c r="Y112">
        <f>PResults__Cutoff_10000[[#This Row],[Rows]]*PResults__Cutoff_10000[[#This Row],[Columns]]</f>
        <v>1000000</v>
      </c>
    </row>
    <row r="113" spans="1:25" x14ac:dyDescent="0.25">
      <c r="A113">
        <v>1000</v>
      </c>
      <c r="B113">
        <v>1000</v>
      </c>
      <c r="C113" t="s">
        <v>34</v>
      </c>
      <c r="D113" t="s">
        <v>35</v>
      </c>
      <c r="E113" t="s">
        <v>34</v>
      </c>
      <c r="F113" t="s">
        <v>35</v>
      </c>
      <c r="G113" t="s">
        <v>16</v>
      </c>
      <c r="H113">
        <v>-1616</v>
      </c>
      <c r="I113" t="s">
        <v>52</v>
      </c>
      <c r="J113" t="s">
        <v>30</v>
      </c>
      <c r="K113">
        <v>174</v>
      </c>
      <c r="M113">
        <v>1000</v>
      </c>
      <c r="N113">
        <v>1000</v>
      </c>
      <c r="O113" t="s">
        <v>34</v>
      </c>
      <c r="P113" t="s">
        <v>35</v>
      </c>
      <c r="Q113" t="s">
        <v>34</v>
      </c>
      <c r="R113" t="s">
        <v>35</v>
      </c>
      <c r="S113" t="s">
        <v>16</v>
      </c>
      <c r="T113">
        <v>-1616</v>
      </c>
      <c r="U113" t="s">
        <v>57</v>
      </c>
      <c r="V113" t="s">
        <v>30</v>
      </c>
      <c r="W113">
        <v>36</v>
      </c>
      <c r="X113">
        <f>SResults[[#This Row],[Search_Time]]/PResults__Cutoff_10000[[#This Row],[Search_Time]]</f>
        <v>4.833333333333333</v>
      </c>
      <c r="Y113">
        <f>PResults__Cutoff_10000[[#This Row],[Rows]]*PResults__Cutoff_10000[[#This Row],[Columns]]</f>
        <v>1000000</v>
      </c>
    </row>
    <row r="114" spans="1:25" x14ac:dyDescent="0.25">
      <c r="A114">
        <v>1000</v>
      </c>
      <c r="B114">
        <v>1000</v>
      </c>
      <c r="C114" t="s">
        <v>34</v>
      </c>
      <c r="D114" t="s">
        <v>35</v>
      </c>
      <c r="E114" t="s">
        <v>34</v>
      </c>
      <c r="F114" t="s">
        <v>35</v>
      </c>
      <c r="G114" t="s">
        <v>17</v>
      </c>
      <c r="H114">
        <v>-1616</v>
      </c>
      <c r="I114" t="s">
        <v>53</v>
      </c>
      <c r="J114" t="s">
        <v>30</v>
      </c>
      <c r="K114">
        <v>155</v>
      </c>
      <c r="M114">
        <v>1000</v>
      </c>
      <c r="N114">
        <v>1000</v>
      </c>
      <c r="O114" t="s">
        <v>34</v>
      </c>
      <c r="P114" t="s">
        <v>35</v>
      </c>
      <c r="Q114" t="s">
        <v>34</v>
      </c>
      <c r="R114" t="s">
        <v>35</v>
      </c>
      <c r="S114" t="s">
        <v>17</v>
      </c>
      <c r="T114">
        <v>-1616</v>
      </c>
      <c r="U114" t="s">
        <v>54</v>
      </c>
      <c r="V114" t="s">
        <v>30</v>
      </c>
      <c r="W114">
        <v>52</v>
      </c>
      <c r="X114">
        <f>SResults[[#This Row],[Search_Time]]/PResults__Cutoff_10000[[#This Row],[Search_Time]]</f>
        <v>2.9807692307692308</v>
      </c>
      <c r="Y114">
        <f>PResults__Cutoff_10000[[#This Row],[Rows]]*PResults__Cutoff_10000[[#This Row],[Columns]]</f>
        <v>1000000</v>
      </c>
    </row>
    <row r="115" spans="1:25" x14ac:dyDescent="0.25">
      <c r="A115">
        <v>1000</v>
      </c>
      <c r="B115">
        <v>1000</v>
      </c>
      <c r="C115" t="s">
        <v>34</v>
      </c>
      <c r="D115" t="s">
        <v>35</v>
      </c>
      <c r="E115" t="s">
        <v>34</v>
      </c>
      <c r="F115" t="s">
        <v>35</v>
      </c>
      <c r="G115" t="s">
        <v>18</v>
      </c>
      <c r="H115">
        <v>-1616</v>
      </c>
      <c r="I115" t="s">
        <v>54</v>
      </c>
      <c r="J115" t="s">
        <v>30</v>
      </c>
      <c r="K115">
        <v>297</v>
      </c>
      <c r="M115">
        <v>1000</v>
      </c>
      <c r="N115">
        <v>1000</v>
      </c>
      <c r="O115" t="s">
        <v>34</v>
      </c>
      <c r="P115" t="s">
        <v>35</v>
      </c>
      <c r="Q115" t="s">
        <v>34</v>
      </c>
      <c r="R115" t="s">
        <v>35</v>
      </c>
      <c r="S115" t="s">
        <v>18</v>
      </c>
      <c r="T115">
        <v>-1616</v>
      </c>
      <c r="U115" t="s">
        <v>81</v>
      </c>
      <c r="V115" t="s">
        <v>30</v>
      </c>
      <c r="W115">
        <v>73</v>
      </c>
      <c r="X115">
        <f>SResults[[#This Row],[Search_Time]]/PResults__Cutoff_10000[[#This Row],[Search_Time]]</f>
        <v>4.0684931506849313</v>
      </c>
      <c r="Y115">
        <f>PResults__Cutoff_10000[[#This Row],[Rows]]*PResults__Cutoff_10000[[#This Row],[Columns]]</f>
        <v>1000000</v>
      </c>
    </row>
    <row r="116" spans="1:25" x14ac:dyDescent="0.25">
      <c r="A116">
        <v>1000</v>
      </c>
      <c r="B116">
        <v>1000</v>
      </c>
      <c r="C116" t="s">
        <v>34</v>
      </c>
      <c r="D116" t="s">
        <v>35</v>
      </c>
      <c r="E116" t="s">
        <v>34</v>
      </c>
      <c r="F116" t="s">
        <v>35</v>
      </c>
      <c r="G116" t="s">
        <v>19</v>
      </c>
      <c r="H116">
        <v>-1616</v>
      </c>
      <c r="I116" t="s">
        <v>55</v>
      </c>
      <c r="J116" t="s">
        <v>30</v>
      </c>
      <c r="K116">
        <v>565</v>
      </c>
      <c r="M116">
        <v>1000</v>
      </c>
      <c r="N116">
        <v>1000</v>
      </c>
      <c r="O116" t="s">
        <v>34</v>
      </c>
      <c r="P116" t="s">
        <v>35</v>
      </c>
      <c r="Q116" t="s">
        <v>34</v>
      </c>
      <c r="R116" t="s">
        <v>35</v>
      </c>
      <c r="S116" t="s">
        <v>19</v>
      </c>
      <c r="T116">
        <v>-1616</v>
      </c>
      <c r="U116" t="s">
        <v>57</v>
      </c>
      <c r="V116" t="s">
        <v>30</v>
      </c>
      <c r="W116">
        <v>68</v>
      </c>
      <c r="X116">
        <f>SResults[[#This Row],[Search_Time]]/PResults__Cutoff_10000[[#This Row],[Search_Time]]</f>
        <v>8.3088235294117645</v>
      </c>
      <c r="Y116">
        <f>PResults__Cutoff_10000[[#This Row],[Rows]]*PResults__Cutoff_10000[[#This Row],[Columns]]</f>
        <v>1000000</v>
      </c>
    </row>
    <row r="117" spans="1:25" x14ac:dyDescent="0.25">
      <c r="A117">
        <v>1000</v>
      </c>
      <c r="B117">
        <v>1000</v>
      </c>
      <c r="C117" t="s">
        <v>34</v>
      </c>
      <c r="D117" t="s">
        <v>35</v>
      </c>
      <c r="E117" t="s">
        <v>34</v>
      </c>
      <c r="F117" t="s">
        <v>35</v>
      </c>
      <c r="G117" t="s">
        <v>20</v>
      </c>
      <c r="H117">
        <v>-1616</v>
      </c>
      <c r="I117" t="s">
        <v>56</v>
      </c>
      <c r="J117" t="s">
        <v>30</v>
      </c>
      <c r="K117">
        <v>449</v>
      </c>
      <c r="M117">
        <v>1000</v>
      </c>
      <c r="N117">
        <v>1000</v>
      </c>
      <c r="O117" t="s">
        <v>34</v>
      </c>
      <c r="P117" t="s">
        <v>35</v>
      </c>
      <c r="Q117" t="s">
        <v>34</v>
      </c>
      <c r="R117" t="s">
        <v>35</v>
      </c>
      <c r="S117" t="s">
        <v>20</v>
      </c>
      <c r="T117">
        <v>-1616</v>
      </c>
      <c r="U117" t="s">
        <v>82</v>
      </c>
      <c r="V117" t="s">
        <v>30</v>
      </c>
      <c r="W117">
        <v>75</v>
      </c>
      <c r="X117">
        <f>SResults[[#This Row],[Search_Time]]/PResults__Cutoff_10000[[#This Row],[Search_Time]]</f>
        <v>5.9866666666666664</v>
      </c>
      <c r="Y117">
        <f>PResults__Cutoff_10000[[#This Row],[Rows]]*PResults__Cutoff_10000[[#This Row],[Columns]]</f>
        <v>1000000</v>
      </c>
    </row>
    <row r="118" spans="1:25" x14ac:dyDescent="0.25">
      <c r="A118">
        <v>1000</v>
      </c>
      <c r="B118">
        <v>1000</v>
      </c>
      <c r="C118" t="s">
        <v>34</v>
      </c>
      <c r="D118" t="s">
        <v>35</v>
      </c>
      <c r="E118" t="s">
        <v>34</v>
      </c>
      <c r="F118" t="s">
        <v>35</v>
      </c>
      <c r="G118" t="s">
        <v>21</v>
      </c>
      <c r="H118">
        <v>-1616</v>
      </c>
      <c r="I118" t="s">
        <v>56</v>
      </c>
      <c r="J118" t="s">
        <v>30</v>
      </c>
      <c r="K118">
        <v>286</v>
      </c>
      <c r="M118">
        <v>1000</v>
      </c>
      <c r="N118">
        <v>1000</v>
      </c>
      <c r="O118" t="s">
        <v>34</v>
      </c>
      <c r="P118" t="s">
        <v>35</v>
      </c>
      <c r="Q118" t="s">
        <v>34</v>
      </c>
      <c r="R118" t="s">
        <v>35</v>
      </c>
      <c r="S118" t="s">
        <v>21</v>
      </c>
      <c r="T118">
        <v>-1616</v>
      </c>
      <c r="U118" t="s">
        <v>53</v>
      </c>
      <c r="V118" t="s">
        <v>30</v>
      </c>
      <c r="W118">
        <v>160</v>
      </c>
      <c r="X118">
        <f>SResults[[#This Row],[Search_Time]]/PResults__Cutoff_10000[[#This Row],[Search_Time]]</f>
        <v>1.7875000000000001</v>
      </c>
      <c r="Y118">
        <f>PResults__Cutoff_10000[[#This Row],[Rows]]*PResults__Cutoff_10000[[#This Row],[Columns]]</f>
        <v>1000000</v>
      </c>
    </row>
    <row r="119" spans="1:25" x14ac:dyDescent="0.25">
      <c r="A119">
        <v>1000</v>
      </c>
      <c r="B119">
        <v>1000</v>
      </c>
      <c r="C119" t="s">
        <v>34</v>
      </c>
      <c r="D119" t="s">
        <v>35</v>
      </c>
      <c r="E119" t="s">
        <v>34</v>
      </c>
      <c r="F119" t="s">
        <v>35</v>
      </c>
      <c r="G119" t="s">
        <v>22</v>
      </c>
      <c r="H119">
        <v>-1616</v>
      </c>
      <c r="I119" t="s">
        <v>52</v>
      </c>
      <c r="J119" t="s">
        <v>30</v>
      </c>
      <c r="K119">
        <v>374</v>
      </c>
      <c r="M119">
        <v>1000</v>
      </c>
      <c r="N119">
        <v>1000</v>
      </c>
      <c r="O119" t="s">
        <v>34</v>
      </c>
      <c r="P119" t="s">
        <v>35</v>
      </c>
      <c r="Q119" t="s">
        <v>34</v>
      </c>
      <c r="R119" t="s">
        <v>35</v>
      </c>
      <c r="S119" t="s">
        <v>22</v>
      </c>
      <c r="T119">
        <v>-1616</v>
      </c>
      <c r="U119" t="s">
        <v>53</v>
      </c>
      <c r="V119" t="s">
        <v>30</v>
      </c>
      <c r="W119">
        <v>203</v>
      </c>
      <c r="X119">
        <f>SResults[[#This Row],[Search_Time]]/PResults__Cutoff_10000[[#This Row],[Search_Time]]</f>
        <v>1.8423645320197044</v>
      </c>
      <c r="Y119">
        <f>PResults__Cutoff_10000[[#This Row],[Rows]]*PResults__Cutoff_10000[[#This Row],[Columns]]</f>
        <v>1000000</v>
      </c>
    </row>
    <row r="120" spans="1:25" x14ac:dyDescent="0.25">
      <c r="A120">
        <v>1000</v>
      </c>
      <c r="B120">
        <v>1000</v>
      </c>
      <c r="C120" t="s">
        <v>34</v>
      </c>
      <c r="D120" t="s">
        <v>35</v>
      </c>
      <c r="E120" t="s">
        <v>34</v>
      </c>
      <c r="F120" t="s">
        <v>35</v>
      </c>
      <c r="G120" t="s">
        <v>23</v>
      </c>
      <c r="H120">
        <v>-1616</v>
      </c>
      <c r="I120" t="s">
        <v>57</v>
      </c>
      <c r="J120" t="s">
        <v>30</v>
      </c>
      <c r="K120">
        <v>343</v>
      </c>
      <c r="M120">
        <v>1000</v>
      </c>
      <c r="N120">
        <v>1000</v>
      </c>
      <c r="O120" t="s">
        <v>34</v>
      </c>
      <c r="P120" t="s">
        <v>35</v>
      </c>
      <c r="Q120" t="s">
        <v>34</v>
      </c>
      <c r="R120" t="s">
        <v>35</v>
      </c>
      <c r="S120" t="s">
        <v>23</v>
      </c>
      <c r="T120">
        <v>-1616</v>
      </c>
      <c r="U120" t="s">
        <v>82</v>
      </c>
      <c r="V120" t="s">
        <v>30</v>
      </c>
      <c r="W120">
        <v>105</v>
      </c>
      <c r="X120">
        <f>SResults[[#This Row],[Search_Time]]/PResults__Cutoff_10000[[#This Row],[Search_Time]]</f>
        <v>3.2666666666666666</v>
      </c>
      <c r="Y120">
        <f>PResults__Cutoff_10000[[#This Row],[Rows]]*PResults__Cutoff_10000[[#This Row],[Columns]]</f>
        <v>1000000</v>
      </c>
    </row>
    <row r="121" spans="1:25" x14ac:dyDescent="0.25">
      <c r="A121">
        <v>1000</v>
      </c>
      <c r="B121">
        <v>1000</v>
      </c>
      <c r="C121" t="s">
        <v>34</v>
      </c>
      <c r="D121" t="s">
        <v>35</v>
      </c>
      <c r="E121" t="s">
        <v>34</v>
      </c>
      <c r="F121" t="s">
        <v>35</v>
      </c>
      <c r="G121" t="s">
        <v>24</v>
      </c>
      <c r="H121">
        <v>-1616</v>
      </c>
      <c r="I121" t="s">
        <v>55</v>
      </c>
      <c r="J121" t="s">
        <v>30</v>
      </c>
      <c r="K121">
        <v>222</v>
      </c>
      <c r="M121">
        <v>1000</v>
      </c>
      <c r="N121">
        <v>1000</v>
      </c>
      <c r="O121" t="s">
        <v>34</v>
      </c>
      <c r="P121" t="s">
        <v>35</v>
      </c>
      <c r="Q121" t="s">
        <v>34</v>
      </c>
      <c r="R121" t="s">
        <v>35</v>
      </c>
      <c r="S121" t="s">
        <v>24</v>
      </c>
      <c r="T121">
        <v>-1616</v>
      </c>
      <c r="U121" t="s">
        <v>83</v>
      </c>
      <c r="V121" t="s">
        <v>30</v>
      </c>
      <c r="W121">
        <v>74</v>
      </c>
      <c r="X121">
        <f>SResults[[#This Row],[Search_Time]]/PResults__Cutoff_10000[[#This Row],[Search_Time]]</f>
        <v>3</v>
      </c>
      <c r="Y121">
        <f>PResults__Cutoff_10000[[#This Row],[Rows]]*PResults__Cutoff_10000[[#This Row],[Columns]]</f>
        <v>1000000</v>
      </c>
    </row>
    <row r="122" spans="1:25" x14ac:dyDescent="0.25">
      <c r="A122">
        <v>5000</v>
      </c>
      <c r="B122">
        <v>5000</v>
      </c>
      <c r="C122" t="s">
        <v>11</v>
      </c>
      <c r="D122" t="s">
        <v>12</v>
      </c>
      <c r="E122" t="s">
        <v>11</v>
      </c>
      <c r="F122" t="s">
        <v>12</v>
      </c>
      <c r="G122" t="s">
        <v>13</v>
      </c>
      <c r="H122">
        <v>-91126</v>
      </c>
      <c r="I122" t="s">
        <v>41</v>
      </c>
      <c r="J122" t="s">
        <v>58</v>
      </c>
      <c r="K122">
        <v>5119</v>
      </c>
      <c r="M122">
        <v>5000</v>
      </c>
      <c r="N122">
        <v>5000</v>
      </c>
      <c r="O122" t="s">
        <v>11</v>
      </c>
      <c r="P122" t="s">
        <v>12</v>
      </c>
      <c r="Q122" t="s">
        <v>11</v>
      </c>
      <c r="R122" t="s">
        <v>12</v>
      </c>
      <c r="S122" t="s">
        <v>13</v>
      </c>
      <c r="T122">
        <v>-91126</v>
      </c>
      <c r="U122" t="s">
        <v>84</v>
      </c>
      <c r="V122" t="s">
        <v>58</v>
      </c>
      <c r="W122">
        <v>1444</v>
      </c>
      <c r="X122">
        <f>SResults[[#This Row],[Search_Time]]/PResults__Cutoff_10000[[#This Row],[Search_Time]]</f>
        <v>3.5450138504155126</v>
      </c>
      <c r="Y122">
        <f>PResults__Cutoff_10000[[#This Row],[Rows]]*PResults__Cutoff_10000[[#This Row],[Columns]]</f>
        <v>25000000</v>
      </c>
    </row>
    <row r="123" spans="1:25" x14ac:dyDescent="0.25">
      <c r="A123">
        <v>5000</v>
      </c>
      <c r="B123">
        <v>5000</v>
      </c>
      <c r="C123" t="s">
        <v>11</v>
      </c>
      <c r="D123" t="s">
        <v>12</v>
      </c>
      <c r="E123" t="s">
        <v>11</v>
      </c>
      <c r="F123" t="s">
        <v>12</v>
      </c>
      <c r="G123" t="s">
        <v>16</v>
      </c>
      <c r="H123">
        <v>-91126</v>
      </c>
      <c r="I123" t="s">
        <v>41</v>
      </c>
      <c r="J123" t="s">
        <v>58</v>
      </c>
      <c r="K123">
        <v>6804</v>
      </c>
      <c r="M123">
        <v>5000</v>
      </c>
      <c r="N123">
        <v>5000</v>
      </c>
      <c r="O123" t="s">
        <v>11</v>
      </c>
      <c r="P123" t="s">
        <v>12</v>
      </c>
      <c r="Q123" t="s">
        <v>11</v>
      </c>
      <c r="R123" t="s">
        <v>12</v>
      </c>
      <c r="S123" t="s">
        <v>16</v>
      </c>
      <c r="T123">
        <v>-91126</v>
      </c>
      <c r="U123" t="s">
        <v>44</v>
      </c>
      <c r="V123" t="s">
        <v>58</v>
      </c>
      <c r="W123">
        <v>1419</v>
      </c>
      <c r="X123">
        <f>SResults[[#This Row],[Search_Time]]/PResults__Cutoff_10000[[#This Row],[Search_Time]]</f>
        <v>4.7949260042283299</v>
      </c>
      <c r="Y123">
        <f>PResults__Cutoff_10000[[#This Row],[Rows]]*PResults__Cutoff_10000[[#This Row],[Columns]]</f>
        <v>25000000</v>
      </c>
    </row>
    <row r="124" spans="1:25" x14ac:dyDescent="0.25">
      <c r="A124">
        <v>5000</v>
      </c>
      <c r="B124">
        <v>5000</v>
      </c>
      <c r="C124" t="s">
        <v>11</v>
      </c>
      <c r="D124" t="s">
        <v>12</v>
      </c>
      <c r="E124" t="s">
        <v>11</v>
      </c>
      <c r="F124" t="s">
        <v>12</v>
      </c>
      <c r="G124" t="s">
        <v>17</v>
      </c>
      <c r="H124">
        <v>-91126</v>
      </c>
      <c r="I124" t="s">
        <v>43</v>
      </c>
      <c r="J124" t="s">
        <v>58</v>
      </c>
      <c r="K124">
        <v>6109</v>
      </c>
      <c r="M124">
        <v>5000</v>
      </c>
      <c r="N124">
        <v>5000</v>
      </c>
      <c r="O124" t="s">
        <v>11</v>
      </c>
      <c r="P124" t="s">
        <v>12</v>
      </c>
      <c r="Q124" t="s">
        <v>11</v>
      </c>
      <c r="R124" t="s">
        <v>12</v>
      </c>
      <c r="S124" t="s">
        <v>17</v>
      </c>
      <c r="T124">
        <v>-91126</v>
      </c>
      <c r="U124" t="s">
        <v>41</v>
      </c>
      <c r="V124" t="s">
        <v>58</v>
      </c>
      <c r="W124">
        <v>2070</v>
      </c>
      <c r="X124">
        <f>SResults[[#This Row],[Search_Time]]/PResults__Cutoff_10000[[#This Row],[Search_Time]]</f>
        <v>2.951207729468599</v>
      </c>
      <c r="Y124">
        <f>PResults__Cutoff_10000[[#This Row],[Rows]]*PResults__Cutoff_10000[[#This Row],[Columns]]</f>
        <v>25000000</v>
      </c>
    </row>
    <row r="125" spans="1:25" x14ac:dyDescent="0.25">
      <c r="A125">
        <v>5000</v>
      </c>
      <c r="B125">
        <v>5000</v>
      </c>
      <c r="C125" t="s">
        <v>11</v>
      </c>
      <c r="D125" t="s">
        <v>12</v>
      </c>
      <c r="E125" t="s">
        <v>11</v>
      </c>
      <c r="F125" t="s">
        <v>12</v>
      </c>
      <c r="G125" t="s">
        <v>18</v>
      </c>
      <c r="H125">
        <v>-91126</v>
      </c>
      <c r="I125" t="s">
        <v>43</v>
      </c>
      <c r="J125" t="s">
        <v>58</v>
      </c>
      <c r="K125">
        <v>10229</v>
      </c>
      <c r="M125">
        <v>5000</v>
      </c>
      <c r="N125">
        <v>5000</v>
      </c>
      <c r="O125" t="s">
        <v>11</v>
      </c>
      <c r="P125" t="s">
        <v>12</v>
      </c>
      <c r="Q125" t="s">
        <v>11</v>
      </c>
      <c r="R125" t="s">
        <v>12</v>
      </c>
      <c r="S125" t="s">
        <v>18</v>
      </c>
      <c r="T125">
        <v>-91126</v>
      </c>
      <c r="U125" t="s">
        <v>43</v>
      </c>
      <c r="V125" t="s">
        <v>58</v>
      </c>
      <c r="W125">
        <v>1907</v>
      </c>
      <c r="X125">
        <f>SResults[[#This Row],[Search_Time]]/PResults__Cutoff_10000[[#This Row],[Search_Time]]</f>
        <v>5.3639223911903517</v>
      </c>
      <c r="Y125">
        <f>PResults__Cutoff_10000[[#This Row],[Rows]]*PResults__Cutoff_10000[[#This Row],[Columns]]</f>
        <v>25000000</v>
      </c>
    </row>
    <row r="126" spans="1:25" x14ac:dyDescent="0.25">
      <c r="A126">
        <v>5000</v>
      </c>
      <c r="B126">
        <v>5000</v>
      </c>
      <c r="C126" t="s">
        <v>11</v>
      </c>
      <c r="D126" t="s">
        <v>12</v>
      </c>
      <c r="E126" t="s">
        <v>11</v>
      </c>
      <c r="F126" t="s">
        <v>12</v>
      </c>
      <c r="G126" t="s">
        <v>19</v>
      </c>
      <c r="H126">
        <v>-91126</v>
      </c>
      <c r="I126" t="s">
        <v>43</v>
      </c>
      <c r="J126" t="s">
        <v>58</v>
      </c>
      <c r="K126">
        <v>5671</v>
      </c>
      <c r="M126">
        <v>5000</v>
      </c>
      <c r="N126">
        <v>5000</v>
      </c>
      <c r="O126" t="s">
        <v>11</v>
      </c>
      <c r="P126" t="s">
        <v>12</v>
      </c>
      <c r="Q126" t="s">
        <v>11</v>
      </c>
      <c r="R126" t="s">
        <v>12</v>
      </c>
      <c r="S126" t="s">
        <v>19</v>
      </c>
      <c r="T126">
        <v>-91126</v>
      </c>
      <c r="U126" t="s">
        <v>85</v>
      </c>
      <c r="V126" t="s">
        <v>58</v>
      </c>
      <c r="W126">
        <v>2026</v>
      </c>
      <c r="X126">
        <f>SResults[[#This Row],[Search_Time]]/PResults__Cutoff_10000[[#This Row],[Search_Time]]</f>
        <v>2.7991115498519248</v>
      </c>
      <c r="Y126">
        <f>PResults__Cutoff_10000[[#This Row],[Rows]]*PResults__Cutoff_10000[[#This Row],[Columns]]</f>
        <v>25000000</v>
      </c>
    </row>
    <row r="127" spans="1:25" x14ac:dyDescent="0.25">
      <c r="A127">
        <v>5000</v>
      </c>
      <c r="B127">
        <v>5000</v>
      </c>
      <c r="C127" t="s">
        <v>11</v>
      </c>
      <c r="D127" t="s">
        <v>12</v>
      </c>
      <c r="E127" t="s">
        <v>11</v>
      </c>
      <c r="F127" t="s">
        <v>12</v>
      </c>
      <c r="G127" t="s">
        <v>20</v>
      </c>
      <c r="H127">
        <v>-91126</v>
      </c>
      <c r="I127" t="s">
        <v>43</v>
      </c>
      <c r="J127" t="s">
        <v>58</v>
      </c>
      <c r="K127">
        <v>6034</v>
      </c>
      <c r="M127">
        <v>5000</v>
      </c>
      <c r="N127">
        <v>5000</v>
      </c>
      <c r="O127" t="s">
        <v>11</v>
      </c>
      <c r="P127" t="s">
        <v>12</v>
      </c>
      <c r="Q127" t="s">
        <v>11</v>
      </c>
      <c r="R127" t="s">
        <v>12</v>
      </c>
      <c r="S127" t="s">
        <v>20</v>
      </c>
      <c r="T127">
        <v>-91126</v>
      </c>
      <c r="U127" t="s">
        <v>86</v>
      </c>
      <c r="V127" t="s">
        <v>58</v>
      </c>
      <c r="W127">
        <v>1982</v>
      </c>
      <c r="X127">
        <f>SResults[[#This Row],[Search_Time]]/PResults__Cutoff_10000[[#This Row],[Search_Time]]</f>
        <v>3.0443995963673056</v>
      </c>
      <c r="Y127">
        <f>PResults__Cutoff_10000[[#This Row],[Rows]]*PResults__Cutoff_10000[[#This Row],[Columns]]</f>
        <v>25000000</v>
      </c>
    </row>
    <row r="128" spans="1:25" x14ac:dyDescent="0.25">
      <c r="A128">
        <v>5000</v>
      </c>
      <c r="B128">
        <v>5000</v>
      </c>
      <c r="C128" t="s">
        <v>11</v>
      </c>
      <c r="D128" t="s">
        <v>12</v>
      </c>
      <c r="E128" t="s">
        <v>11</v>
      </c>
      <c r="F128" t="s">
        <v>12</v>
      </c>
      <c r="G128" t="s">
        <v>21</v>
      </c>
      <c r="H128">
        <v>-91126</v>
      </c>
      <c r="I128" t="s">
        <v>41</v>
      </c>
      <c r="J128" t="s">
        <v>58</v>
      </c>
      <c r="K128">
        <v>8489</v>
      </c>
      <c r="M128">
        <v>5000</v>
      </c>
      <c r="N128">
        <v>5000</v>
      </c>
      <c r="O128" t="s">
        <v>11</v>
      </c>
      <c r="P128" t="s">
        <v>12</v>
      </c>
      <c r="Q128" t="s">
        <v>11</v>
      </c>
      <c r="R128" t="s">
        <v>12</v>
      </c>
      <c r="S128" t="s">
        <v>21</v>
      </c>
      <c r="T128">
        <v>-91126</v>
      </c>
      <c r="U128" t="s">
        <v>85</v>
      </c>
      <c r="V128" t="s">
        <v>58</v>
      </c>
      <c r="W128">
        <v>1667</v>
      </c>
      <c r="X128">
        <f>SResults[[#This Row],[Search_Time]]/PResults__Cutoff_10000[[#This Row],[Search_Time]]</f>
        <v>5.092381523695261</v>
      </c>
      <c r="Y128">
        <f>PResults__Cutoff_10000[[#This Row],[Rows]]*PResults__Cutoff_10000[[#This Row],[Columns]]</f>
        <v>25000000</v>
      </c>
    </row>
    <row r="129" spans="1:25" x14ac:dyDescent="0.25">
      <c r="A129">
        <v>5000</v>
      </c>
      <c r="B129">
        <v>5000</v>
      </c>
      <c r="C129" t="s">
        <v>11</v>
      </c>
      <c r="D129" t="s">
        <v>12</v>
      </c>
      <c r="E129" t="s">
        <v>11</v>
      </c>
      <c r="F129" t="s">
        <v>12</v>
      </c>
      <c r="G129" t="s">
        <v>22</v>
      </c>
      <c r="H129">
        <v>-91126</v>
      </c>
      <c r="I129" t="s">
        <v>59</v>
      </c>
      <c r="J129" t="s">
        <v>58</v>
      </c>
      <c r="K129">
        <v>9491</v>
      </c>
      <c r="M129">
        <v>5000</v>
      </c>
      <c r="N129">
        <v>5000</v>
      </c>
      <c r="O129" t="s">
        <v>11</v>
      </c>
      <c r="P129" t="s">
        <v>12</v>
      </c>
      <c r="Q129" t="s">
        <v>11</v>
      </c>
      <c r="R129" t="s">
        <v>12</v>
      </c>
      <c r="S129" t="s">
        <v>22</v>
      </c>
      <c r="T129">
        <v>-91126</v>
      </c>
      <c r="U129" t="s">
        <v>87</v>
      </c>
      <c r="V129" t="s">
        <v>58</v>
      </c>
      <c r="W129">
        <v>1986</v>
      </c>
      <c r="X129">
        <f>SResults[[#This Row],[Search_Time]]/PResults__Cutoff_10000[[#This Row],[Search_Time]]</f>
        <v>4.7789526686807653</v>
      </c>
      <c r="Y129">
        <f>PResults__Cutoff_10000[[#This Row],[Rows]]*PResults__Cutoff_10000[[#This Row],[Columns]]</f>
        <v>25000000</v>
      </c>
    </row>
    <row r="130" spans="1:25" x14ac:dyDescent="0.25">
      <c r="A130">
        <v>5000</v>
      </c>
      <c r="B130">
        <v>5000</v>
      </c>
      <c r="C130" t="s">
        <v>11</v>
      </c>
      <c r="D130" t="s">
        <v>12</v>
      </c>
      <c r="E130" t="s">
        <v>11</v>
      </c>
      <c r="F130" t="s">
        <v>12</v>
      </c>
      <c r="G130" t="s">
        <v>23</v>
      </c>
      <c r="H130">
        <v>-91126</v>
      </c>
      <c r="I130" t="s">
        <v>41</v>
      </c>
      <c r="J130" t="s">
        <v>58</v>
      </c>
      <c r="K130">
        <v>9305</v>
      </c>
      <c r="M130">
        <v>5000</v>
      </c>
      <c r="N130">
        <v>5000</v>
      </c>
      <c r="O130" t="s">
        <v>11</v>
      </c>
      <c r="P130" t="s">
        <v>12</v>
      </c>
      <c r="Q130" t="s">
        <v>11</v>
      </c>
      <c r="R130" t="s">
        <v>12</v>
      </c>
      <c r="S130" t="s">
        <v>23</v>
      </c>
      <c r="T130">
        <v>-91126</v>
      </c>
      <c r="U130" t="s">
        <v>88</v>
      </c>
      <c r="V130" t="s">
        <v>58</v>
      </c>
      <c r="W130">
        <v>1978</v>
      </c>
      <c r="X130">
        <f>SResults[[#This Row],[Search_Time]]/PResults__Cutoff_10000[[#This Row],[Search_Time]]</f>
        <v>4.7042467138523758</v>
      </c>
      <c r="Y130">
        <f>PResults__Cutoff_10000[[#This Row],[Rows]]*PResults__Cutoff_10000[[#This Row],[Columns]]</f>
        <v>25000000</v>
      </c>
    </row>
    <row r="131" spans="1:25" x14ac:dyDescent="0.25">
      <c r="A131">
        <v>5000</v>
      </c>
      <c r="B131">
        <v>5000</v>
      </c>
      <c r="C131" t="s">
        <v>11</v>
      </c>
      <c r="D131" t="s">
        <v>12</v>
      </c>
      <c r="E131" t="s">
        <v>11</v>
      </c>
      <c r="F131" t="s">
        <v>12</v>
      </c>
      <c r="G131" t="s">
        <v>24</v>
      </c>
      <c r="H131">
        <v>-91126</v>
      </c>
      <c r="I131" t="s">
        <v>43</v>
      </c>
      <c r="J131" t="s">
        <v>58</v>
      </c>
      <c r="K131">
        <v>7464</v>
      </c>
      <c r="M131">
        <v>5000</v>
      </c>
      <c r="N131">
        <v>5000</v>
      </c>
      <c r="O131" t="s">
        <v>11</v>
      </c>
      <c r="P131" t="s">
        <v>12</v>
      </c>
      <c r="Q131" t="s">
        <v>11</v>
      </c>
      <c r="R131" t="s">
        <v>12</v>
      </c>
      <c r="S131" t="s">
        <v>24</v>
      </c>
      <c r="T131">
        <v>-91126</v>
      </c>
      <c r="U131" t="s">
        <v>89</v>
      </c>
      <c r="V131" t="s">
        <v>58</v>
      </c>
      <c r="W131">
        <v>2075</v>
      </c>
      <c r="X131">
        <f>SResults[[#This Row],[Search_Time]]/PResults__Cutoff_10000[[#This Row],[Search_Time]]</f>
        <v>3.5971084337349399</v>
      </c>
      <c r="Y131">
        <f>PResults__Cutoff_10000[[#This Row],[Rows]]*PResults__Cutoff_10000[[#This Row],[Columns]]</f>
        <v>25000000</v>
      </c>
    </row>
    <row r="132" spans="1:25" x14ac:dyDescent="0.25">
      <c r="A132">
        <v>5000</v>
      </c>
      <c r="B132">
        <v>5000</v>
      </c>
      <c r="C132" t="s">
        <v>25</v>
      </c>
      <c r="D132" t="s">
        <v>26</v>
      </c>
      <c r="E132" t="s">
        <v>25</v>
      </c>
      <c r="F132" t="s">
        <v>26</v>
      </c>
      <c r="G132" t="s">
        <v>13</v>
      </c>
      <c r="H132">
        <v>-77492</v>
      </c>
      <c r="I132" t="s">
        <v>60</v>
      </c>
      <c r="J132" t="s">
        <v>42</v>
      </c>
      <c r="K132">
        <v>5516</v>
      </c>
      <c r="M132">
        <v>5000</v>
      </c>
      <c r="N132">
        <v>5000</v>
      </c>
      <c r="O132" t="s">
        <v>25</v>
      </c>
      <c r="P132" t="s">
        <v>26</v>
      </c>
      <c r="Q132" t="s">
        <v>25</v>
      </c>
      <c r="R132" t="s">
        <v>26</v>
      </c>
      <c r="S132" t="s">
        <v>13</v>
      </c>
      <c r="T132">
        <v>-77492</v>
      </c>
      <c r="U132" t="s">
        <v>60</v>
      </c>
      <c r="V132" t="s">
        <v>42</v>
      </c>
      <c r="W132">
        <v>2084</v>
      </c>
      <c r="X132">
        <f>SResults[[#This Row],[Search_Time]]/PResults__Cutoff_10000[[#This Row],[Search_Time]]</f>
        <v>2.6468330134357005</v>
      </c>
      <c r="Y132">
        <f>PResults__Cutoff_10000[[#This Row],[Rows]]*PResults__Cutoff_10000[[#This Row],[Columns]]</f>
        <v>25000000</v>
      </c>
    </row>
    <row r="133" spans="1:25" x14ac:dyDescent="0.25">
      <c r="A133">
        <v>5000</v>
      </c>
      <c r="B133">
        <v>5000</v>
      </c>
      <c r="C133" t="s">
        <v>25</v>
      </c>
      <c r="D133" t="s">
        <v>26</v>
      </c>
      <c r="E133" t="s">
        <v>25</v>
      </c>
      <c r="F133" t="s">
        <v>26</v>
      </c>
      <c r="G133" t="s">
        <v>16</v>
      </c>
      <c r="H133">
        <v>-77492</v>
      </c>
      <c r="I133" t="s">
        <v>61</v>
      </c>
      <c r="J133" t="s">
        <v>42</v>
      </c>
      <c r="K133">
        <v>9128</v>
      </c>
      <c r="M133">
        <v>5000</v>
      </c>
      <c r="N133">
        <v>5000</v>
      </c>
      <c r="O133" t="s">
        <v>25</v>
      </c>
      <c r="P133" t="s">
        <v>26</v>
      </c>
      <c r="Q133" t="s">
        <v>25</v>
      </c>
      <c r="R133" t="s">
        <v>26</v>
      </c>
      <c r="S133" t="s">
        <v>16</v>
      </c>
      <c r="T133">
        <v>-77492</v>
      </c>
      <c r="U133" t="s">
        <v>61</v>
      </c>
      <c r="V133" t="s">
        <v>42</v>
      </c>
      <c r="W133">
        <v>1607</v>
      </c>
      <c r="X133">
        <f>SResults[[#This Row],[Search_Time]]/PResults__Cutoff_10000[[#This Row],[Search_Time]]</f>
        <v>5.6801493466085873</v>
      </c>
      <c r="Y133">
        <f>PResults__Cutoff_10000[[#This Row],[Rows]]*PResults__Cutoff_10000[[#This Row],[Columns]]</f>
        <v>25000000</v>
      </c>
    </row>
    <row r="134" spans="1:25" x14ac:dyDescent="0.25">
      <c r="A134">
        <v>5000</v>
      </c>
      <c r="B134">
        <v>5000</v>
      </c>
      <c r="C134" t="s">
        <v>25</v>
      </c>
      <c r="D134" t="s">
        <v>26</v>
      </c>
      <c r="E134" t="s">
        <v>25</v>
      </c>
      <c r="F134" t="s">
        <v>26</v>
      </c>
      <c r="G134" t="s">
        <v>17</v>
      </c>
      <c r="H134">
        <v>-77492</v>
      </c>
      <c r="I134" t="s">
        <v>62</v>
      </c>
      <c r="J134" t="s">
        <v>42</v>
      </c>
      <c r="K134">
        <v>5630</v>
      </c>
      <c r="M134">
        <v>5000</v>
      </c>
      <c r="N134">
        <v>5000</v>
      </c>
      <c r="O134" t="s">
        <v>25</v>
      </c>
      <c r="P134" t="s">
        <v>26</v>
      </c>
      <c r="Q134" t="s">
        <v>25</v>
      </c>
      <c r="R134" t="s">
        <v>26</v>
      </c>
      <c r="S134" t="s">
        <v>17</v>
      </c>
      <c r="T134">
        <v>-77492</v>
      </c>
      <c r="U134" t="s">
        <v>63</v>
      </c>
      <c r="V134" t="s">
        <v>42</v>
      </c>
      <c r="W134">
        <v>1880</v>
      </c>
      <c r="X134">
        <f>SResults[[#This Row],[Search_Time]]/PResults__Cutoff_10000[[#This Row],[Search_Time]]</f>
        <v>2.9946808510638299</v>
      </c>
      <c r="Y134">
        <f>PResults__Cutoff_10000[[#This Row],[Rows]]*PResults__Cutoff_10000[[#This Row],[Columns]]</f>
        <v>25000000</v>
      </c>
    </row>
    <row r="135" spans="1:25" x14ac:dyDescent="0.25">
      <c r="A135">
        <v>5000</v>
      </c>
      <c r="B135">
        <v>5000</v>
      </c>
      <c r="C135" t="s">
        <v>25</v>
      </c>
      <c r="D135" t="s">
        <v>26</v>
      </c>
      <c r="E135" t="s">
        <v>25</v>
      </c>
      <c r="F135" t="s">
        <v>26</v>
      </c>
      <c r="G135" t="s">
        <v>18</v>
      </c>
      <c r="H135">
        <v>-77492</v>
      </c>
      <c r="I135" t="s">
        <v>63</v>
      </c>
      <c r="J135" t="s">
        <v>42</v>
      </c>
      <c r="K135">
        <v>5420</v>
      </c>
      <c r="M135">
        <v>5000</v>
      </c>
      <c r="N135">
        <v>5000</v>
      </c>
      <c r="O135" t="s">
        <v>25</v>
      </c>
      <c r="P135" t="s">
        <v>26</v>
      </c>
      <c r="Q135" t="s">
        <v>25</v>
      </c>
      <c r="R135" t="s">
        <v>26</v>
      </c>
      <c r="S135" t="s">
        <v>18</v>
      </c>
      <c r="T135">
        <v>-77492</v>
      </c>
      <c r="U135" t="s">
        <v>60</v>
      </c>
      <c r="V135" t="s">
        <v>42</v>
      </c>
      <c r="W135">
        <v>2217</v>
      </c>
      <c r="X135">
        <f>SResults[[#This Row],[Search_Time]]/PResults__Cutoff_10000[[#This Row],[Search_Time]]</f>
        <v>2.444745151105097</v>
      </c>
      <c r="Y135">
        <f>PResults__Cutoff_10000[[#This Row],[Rows]]*PResults__Cutoff_10000[[#This Row],[Columns]]</f>
        <v>25000000</v>
      </c>
    </row>
    <row r="136" spans="1:25" x14ac:dyDescent="0.25">
      <c r="A136">
        <v>5000</v>
      </c>
      <c r="B136">
        <v>5000</v>
      </c>
      <c r="C136" t="s">
        <v>25</v>
      </c>
      <c r="D136" t="s">
        <v>26</v>
      </c>
      <c r="E136" t="s">
        <v>25</v>
      </c>
      <c r="F136" t="s">
        <v>26</v>
      </c>
      <c r="G136" t="s">
        <v>19</v>
      </c>
      <c r="H136">
        <v>-77492</v>
      </c>
      <c r="I136" t="s">
        <v>63</v>
      </c>
      <c r="J136" t="s">
        <v>42</v>
      </c>
      <c r="K136">
        <v>5526</v>
      </c>
      <c r="M136">
        <v>5000</v>
      </c>
      <c r="N136">
        <v>5000</v>
      </c>
      <c r="O136" t="s">
        <v>25</v>
      </c>
      <c r="P136" t="s">
        <v>26</v>
      </c>
      <c r="Q136" t="s">
        <v>25</v>
      </c>
      <c r="R136" t="s">
        <v>26</v>
      </c>
      <c r="S136" t="s">
        <v>19</v>
      </c>
      <c r="T136">
        <v>-77492</v>
      </c>
      <c r="U136" t="s">
        <v>60</v>
      </c>
      <c r="V136" t="s">
        <v>42</v>
      </c>
      <c r="W136">
        <v>2027</v>
      </c>
      <c r="X136">
        <f>SResults[[#This Row],[Search_Time]]/PResults__Cutoff_10000[[#This Row],[Search_Time]]</f>
        <v>2.726196349284657</v>
      </c>
      <c r="Y136">
        <f>PResults__Cutoff_10000[[#This Row],[Rows]]*PResults__Cutoff_10000[[#This Row],[Columns]]</f>
        <v>25000000</v>
      </c>
    </row>
    <row r="137" spans="1:25" x14ac:dyDescent="0.25">
      <c r="A137">
        <v>5000</v>
      </c>
      <c r="B137">
        <v>5000</v>
      </c>
      <c r="C137" t="s">
        <v>25</v>
      </c>
      <c r="D137" t="s">
        <v>26</v>
      </c>
      <c r="E137" t="s">
        <v>25</v>
      </c>
      <c r="F137" t="s">
        <v>26</v>
      </c>
      <c r="G137" t="s">
        <v>20</v>
      </c>
      <c r="H137">
        <v>-77492</v>
      </c>
      <c r="I137" t="s">
        <v>60</v>
      </c>
      <c r="J137" t="s">
        <v>42</v>
      </c>
      <c r="K137">
        <v>6974</v>
      </c>
      <c r="M137">
        <v>5000</v>
      </c>
      <c r="N137">
        <v>5000</v>
      </c>
      <c r="O137" t="s">
        <v>25</v>
      </c>
      <c r="P137" t="s">
        <v>26</v>
      </c>
      <c r="Q137" t="s">
        <v>25</v>
      </c>
      <c r="R137" t="s">
        <v>26</v>
      </c>
      <c r="S137" t="s">
        <v>20</v>
      </c>
      <c r="T137">
        <v>-77492</v>
      </c>
      <c r="U137" t="s">
        <v>60</v>
      </c>
      <c r="V137" t="s">
        <v>42</v>
      </c>
      <c r="W137">
        <v>1698</v>
      </c>
      <c r="X137">
        <f>SResults[[#This Row],[Search_Time]]/PResults__Cutoff_10000[[#This Row],[Search_Time]]</f>
        <v>4.1071849234393403</v>
      </c>
      <c r="Y137">
        <f>PResults__Cutoff_10000[[#This Row],[Rows]]*PResults__Cutoff_10000[[#This Row],[Columns]]</f>
        <v>25000000</v>
      </c>
    </row>
    <row r="138" spans="1:25" x14ac:dyDescent="0.25">
      <c r="A138">
        <v>5000</v>
      </c>
      <c r="B138">
        <v>5000</v>
      </c>
      <c r="C138" t="s">
        <v>25</v>
      </c>
      <c r="D138" t="s">
        <v>26</v>
      </c>
      <c r="E138" t="s">
        <v>25</v>
      </c>
      <c r="F138" t="s">
        <v>26</v>
      </c>
      <c r="G138" t="s">
        <v>21</v>
      </c>
      <c r="H138">
        <v>-77492</v>
      </c>
      <c r="I138" t="s">
        <v>62</v>
      </c>
      <c r="J138" t="s">
        <v>42</v>
      </c>
      <c r="K138">
        <v>11836</v>
      </c>
      <c r="M138">
        <v>5000</v>
      </c>
      <c r="N138">
        <v>5000</v>
      </c>
      <c r="O138" t="s">
        <v>25</v>
      </c>
      <c r="P138" t="s">
        <v>26</v>
      </c>
      <c r="Q138" t="s">
        <v>25</v>
      </c>
      <c r="R138" t="s">
        <v>26</v>
      </c>
      <c r="S138" t="s">
        <v>21</v>
      </c>
      <c r="T138">
        <v>-77492</v>
      </c>
      <c r="U138" t="s">
        <v>60</v>
      </c>
      <c r="V138" t="s">
        <v>42</v>
      </c>
      <c r="W138">
        <v>1740</v>
      </c>
      <c r="X138">
        <f>SResults[[#This Row],[Search_Time]]/PResults__Cutoff_10000[[#This Row],[Search_Time]]</f>
        <v>6.8022988505747124</v>
      </c>
      <c r="Y138">
        <f>PResults__Cutoff_10000[[#This Row],[Rows]]*PResults__Cutoff_10000[[#This Row],[Columns]]</f>
        <v>25000000</v>
      </c>
    </row>
    <row r="139" spans="1:25" x14ac:dyDescent="0.25">
      <c r="A139">
        <v>5000</v>
      </c>
      <c r="B139">
        <v>5000</v>
      </c>
      <c r="C139" t="s">
        <v>25</v>
      </c>
      <c r="D139" t="s">
        <v>26</v>
      </c>
      <c r="E139" t="s">
        <v>25</v>
      </c>
      <c r="F139" t="s">
        <v>26</v>
      </c>
      <c r="G139" t="s">
        <v>22</v>
      </c>
      <c r="H139">
        <v>-77492</v>
      </c>
      <c r="I139" t="s">
        <v>61</v>
      </c>
      <c r="J139" t="s">
        <v>42</v>
      </c>
      <c r="K139">
        <v>6788</v>
      </c>
      <c r="M139">
        <v>5000</v>
      </c>
      <c r="N139">
        <v>5000</v>
      </c>
      <c r="O139" t="s">
        <v>25</v>
      </c>
      <c r="P139" t="s">
        <v>26</v>
      </c>
      <c r="Q139" t="s">
        <v>25</v>
      </c>
      <c r="R139" t="s">
        <v>26</v>
      </c>
      <c r="S139" t="s">
        <v>22</v>
      </c>
      <c r="T139">
        <v>-77492</v>
      </c>
      <c r="U139" t="s">
        <v>60</v>
      </c>
      <c r="V139" t="s">
        <v>42</v>
      </c>
      <c r="W139">
        <v>2230</v>
      </c>
      <c r="X139">
        <f>SResults[[#This Row],[Search_Time]]/PResults__Cutoff_10000[[#This Row],[Search_Time]]</f>
        <v>3.043946188340807</v>
      </c>
      <c r="Y139">
        <f>PResults__Cutoff_10000[[#This Row],[Rows]]*PResults__Cutoff_10000[[#This Row],[Columns]]</f>
        <v>25000000</v>
      </c>
    </row>
    <row r="140" spans="1:25" x14ac:dyDescent="0.25">
      <c r="A140">
        <v>5000</v>
      </c>
      <c r="B140">
        <v>5000</v>
      </c>
      <c r="C140" t="s">
        <v>25</v>
      </c>
      <c r="D140" t="s">
        <v>26</v>
      </c>
      <c r="E140" t="s">
        <v>25</v>
      </c>
      <c r="F140" t="s">
        <v>26</v>
      </c>
      <c r="G140" t="s">
        <v>23</v>
      </c>
      <c r="H140">
        <v>-77492</v>
      </c>
      <c r="I140" t="s">
        <v>62</v>
      </c>
      <c r="J140" t="s">
        <v>42</v>
      </c>
      <c r="K140">
        <v>6879</v>
      </c>
      <c r="M140">
        <v>5000</v>
      </c>
      <c r="N140">
        <v>5000</v>
      </c>
      <c r="O140" t="s">
        <v>25</v>
      </c>
      <c r="P140" t="s">
        <v>26</v>
      </c>
      <c r="Q140" t="s">
        <v>25</v>
      </c>
      <c r="R140" t="s">
        <v>26</v>
      </c>
      <c r="S140" t="s">
        <v>23</v>
      </c>
      <c r="T140">
        <v>-77492</v>
      </c>
      <c r="U140" t="s">
        <v>62</v>
      </c>
      <c r="V140" t="s">
        <v>42</v>
      </c>
      <c r="W140">
        <v>2307</v>
      </c>
      <c r="X140">
        <f>SResults[[#This Row],[Search_Time]]/PResults__Cutoff_10000[[#This Row],[Search_Time]]</f>
        <v>2.9817945383615085</v>
      </c>
      <c r="Y140">
        <f>PResults__Cutoff_10000[[#This Row],[Rows]]*PResults__Cutoff_10000[[#This Row],[Columns]]</f>
        <v>25000000</v>
      </c>
    </row>
    <row r="141" spans="1:25" x14ac:dyDescent="0.25">
      <c r="A141">
        <v>5000</v>
      </c>
      <c r="B141">
        <v>5000</v>
      </c>
      <c r="C141" t="s">
        <v>25</v>
      </c>
      <c r="D141" t="s">
        <v>26</v>
      </c>
      <c r="E141" t="s">
        <v>25</v>
      </c>
      <c r="F141" t="s">
        <v>26</v>
      </c>
      <c r="G141" t="s">
        <v>24</v>
      </c>
      <c r="H141">
        <v>-77492</v>
      </c>
      <c r="I141" t="s">
        <v>61</v>
      </c>
      <c r="J141" t="s">
        <v>42</v>
      </c>
      <c r="K141">
        <v>6537</v>
      </c>
      <c r="M141">
        <v>5000</v>
      </c>
      <c r="N141">
        <v>5000</v>
      </c>
      <c r="O141" t="s">
        <v>25</v>
      </c>
      <c r="P141" t="s">
        <v>26</v>
      </c>
      <c r="Q141" t="s">
        <v>25</v>
      </c>
      <c r="R141" t="s">
        <v>26</v>
      </c>
      <c r="S141" t="s">
        <v>24</v>
      </c>
      <c r="T141">
        <v>-77492</v>
      </c>
      <c r="U141" t="s">
        <v>61</v>
      </c>
      <c r="V141" t="s">
        <v>42</v>
      </c>
      <c r="W141">
        <v>3368</v>
      </c>
      <c r="X141">
        <f>SResults[[#This Row],[Search_Time]]/PResults__Cutoff_10000[[#This Row],[Search_Time]]</f>
        <v>1.9409144893111638</v>
      </c>
      <c r="Y141">
        <f>PResults__Cutoff_10000[[#This Row],[Rows]]*PResults__Cutoff_10000[[#This Row],[Columns]]</f>
        <v>25000000</v>
      </c>
    </row>
    <row r="142" spans="1:25" x14ac:dyDescent="0.25">
      <c r="A142">
        <v>5000</v>
      </c>
      <c r="B142">
        <v>5000</v>
      </c>
      <c r="C142" t="s">
        <v>31</v>
      </c>
      <c r="D142" t="s">
        <v>32</v>
      </c>
      <c r="E142" t="s">
        <v>31</v>
      </c>
      <c r="F142" t="s">
        <v>32</v>
      </c>
      <c r="G142" t="s">
        <v>13</v>
      </c>
      <c r="H142">
        <v>-41437</v>
      </c>
      <c r="I142" t="s">
        <v>64</v>
      </c>
      <c r="J142" t="s">
        <v>65</v>
      </c>
      <c r="K142">
        <v>3089</v>
      </c>
      <c r="M142">
        <v>5000</v>
      </c>
      <c r="N142">
        <v>5000</v>
      </c>
      <c r="O142" t="s">
        <v>31</v>
      </c>
      <c r="P142" t="s">
        <v>32</v>
      </c>
      <c r="Q142" t="s">
        <v>31</v>
      </c>
      <c r="R142" t="s">
        <v>32</v>
      </c>
      <c r="S142" t="s">
        <v>13</v>
      </c>
      <c r="T142">
        <v>-41437</v>
      </c>
      <c r="U142" t="s">
        <v>64</v>
      </c>
      <c r="V142" t="s">
        <v>65</v>
      </c>
      <c r="W142">
        <v>1249</v>
      </c>
      <c r="X142">
        <f>SResults[[#This Row],[Search_Time]]/PResults__Cutoff_10000[[#This Row],[Search_Time]]</f>
        <v>2.4731785428342676</v>
      </c>
      <c r="Y142">
        <f>PResults__Cutoff_10000[[#This Row],[Rows]]*PResults__Cutoff_10000[[#This Row],[Columns]]</f>
        <v>25000000</v>
      </c>
    </row>
    <row r="143" spans="1:25" x14ac:dyDescent="0.25">
      <c r="A143">
        <v>5000</v>
      </c>
      <c r="B143">
        <v>5000</v>
      </c>
      <c r="C143" t="s">
        <v>31</v>
      </c>
      <c r="D143" t="s">
        <v>32</v>
      </c>
      <c r="E143" t="s">
        <v>31</v>
      </c>
      <c r="F143" t="s">
        <v>32</v>
      </c>
      <c r="G143" t="s">
        <v>16</v>
      </c>
      <c r="H143">
        <v>-41437</v>
      </c>
      <c r="I143" t="s">
        <v>66</v>
      </c>
      <c r="J143" t="s">
        <v>65</v>
      </c>
      <c r="K143">
        <v>7535</v>
      </c>
      <c r="M143">
        <v>5000</v>
      </c>
      <c r="N143">
        <v>5000</v>
      </c>
      <c r="O143" t="s">
        <v>31</v>
      </c>
      <c r="P143" t="s">
        <v>32</v>
      </c>
      <c r="Q143" t="s">
        <v>31</v>
      </c>
      <c r="R143" t="s">
        <v>32</v>
      </c>
      <c r="S143" t="s">
        <v>16</v>
      </c>
      <c r="T143">
        <v>-41437</v>
      </c>
      <c r="U143" t="s">
        <v>69</v>
      </c>
      <c r="V143" t="s">
        <v>65</v>
      </c>
      <c r="W143">
        <v>2057</v>
      </c>
      <c r="X143">
        <f>SResults[[#This Row],[Search_Time]]/PResults__Cutoff_10000[[#This Row],[Search_Time]]</f>
        <v>3.6631016042780749</v>
      </c>
      <c r="Y143">
        <f>PResults__Cutoff_10000[[#This Row],[Rows]]*PResults__Cutoff_10000[[#This Row],[Columns]]</f>
        <v>25000000</v>
      </c>
    </row>
    <row r="144" spans="1:25" x14ac:dyDescent="0.25">
      <c r="A144">
        <v>5000</v>
      </c>
      <c r="B144">
        <v>5000</v>
      </c>
      <c r="C144" t="s">
        <v>31</v>
      </c>
      <c r="D144" t="s">
        <v>32</v>
      </c>
      <c r="E144" t="s">
        <v>31</v>
      </c>
      <c r="F144" t="s">
        <v>32</v>
      </c>
      <c r="G144" t="s">
        <v>17</v>
      </c>
      <c r="H144">
        <v>-41437</v>
      </c>
      <c r="I144" t="s">
        <v>49</v>
      </c>
      <c r="J144" t="s">
        <v>65</v>
      </c>
      <c r="K144">
        <v>8084</v>
      </c>
      <c r="M144">
        <v>5000</v>
      </c>
      <c r="N144">
        <v>5000</v>
      </c>
      <c r="O144" t="s">
        <v>31</v>
      </c>
      <c r="P144" t="s">
        <v>32</v>
      </c>
      <c r="Q144" t="s">
        <v>31</v>
      </c>
      <c r="R144" t="s">
        <v>32</v>
      </c>
      <c r="S144" t="s">
        <v>17</v>
      </c>
      <c r="T144">
        <v>-41437</v>
      </c>
      <c r="U144" t="s">
        <v>90</v>
      </c>
      <c r="V144" t="s">
        <v>65</v>
      </c>
      <c r="W144">
        <v>2812</v>
      </c>
      <c r="X144">
        <f>SResults[[#This Row],[Search_Time]]/PResults__Cutoff_10000[[#This Row],[Search_Time]]</f>
        <v>2.8748221906116642</v>
      </c>
      <c r="Y144">
        <f>PResults__Cutoff_10000[[#This Row],[Rows]]*PResults__Cutoff_10000[[#This Row],[Columns]]</f>
        <v>25000000</v>
      </c>
    </row>
    <row r="145" spans="1:25" x14ac:dyDescent="0.25">
      <c r="A145">
        <v>5000</v>
      </c>
      <c r="B145">
        <v>5000</v>
      </c>
      <c r="C145" t="s">
        <v>31</v>
      </c>
      <c r="D145" t="s">
        <v>32</v>
      </c>
      <c r="E145" t="s">
        <v>31</v>
      </c>
      <c r="F145" t="s">
        <v>32</v>
      </c>
      <c r="G145" t="s">
        <v>18</v>
      </c>
      <c r="H145">
        <v>-41437</v>
      </c>
      <c r="I145" t="s">
        <v>50</v>
      </c>
      <c r="J145" t="s">
        <v>65</v>
      </c>
      <c r="K145">
        <v>5684</v>
      </c>
      <c r="M145">
        <v>5000</v>
      </c>
      <c r="N145">
        <v>5000</v>
      </c>
      <c r="O145" t="s">
        <v>31</v>
      </c>
      <c r="P145" t="s">
        <v>32</v>
      </c>
      <c r="Q145" t="s">
        <v>31</v>
      </c>
      <c r="R145" t="s">
        <v>32</v>
      </c>
      <c r="S145" t="s">
        <v>18</v>
      </c>
      <c r="T145">
        <v>-41437</v>
      </c>
      <c r="U145" t="s">
        <v>50</v>
      </c>
      <c r="V145" t="s">
        <v>65</v>
      </c>
      <c r="W145">
        <v>2471</v>
      </c>
      <c r="X145">
        <f>SResults[[#This Row],[Search_Time]]/PResults__Cutoff_10000[[#This Row],[Search_Time]]</f>
        <v>2.3002832861189804</v>
      </c>
      <c r="Y145">
        <f>PResults__Cutoff_10000[[#This Row],[Rows]]*PResults__Cutoff_10000[[#This Row],[Columns]]</f>
        <v>25000000</v>
      </c>
    </row>
    <row r="146" spans="1:25" x14ac:dyDescent="0.25">
      <c r="A146">
        <v>5000</v>
      </c>
      <c r="B146">
        <v>5000</v>
      </c>
      <c r="C146" t="s">
        <v>31</v>
      </c>
      <c r="D146" t="s">
        <v>32</v>
      </c>
      <c r="E146" t="s">
        <v>31</v>
      </c>
      <c r="F146" t="s">
        <v>32</v>
      </c>
      <c r="G146" t="s">
        <v>19</v>
      </c>
      <c r="H146">
        <v>-41437</v>
      </c>
      <c r="I146" t="s">
        <v>67</v>
      </c>
      <c r="J146" t="s">
        <v>65</v>
      </c>
      <c r="K146">
        <v>6451</v>
      </c>
      <c r="M146">
        <v>5000</v>
      </c>
      <c r="N146">
        <v>5000</v>
      </c>
      <c r="O146" t="s">
        <v>31</v>
      </c>
      <c r="P146" t="s">
        <v>32</v>
      </c>
      <c r="Q146" t="s">
        <v>31</v>
      </c>
      <c r="R146" t="s">
        <v>32</v>
      </c>
      <c r="S146" t="s">
        <v>19</v>
      </c>
      <c r="T146">
        <v>-41437</v>
      </c>
      <c r="U146" t="s">
        <v>64</v>
      </c>
      <c r="V146" t="s">
        <v>65</v>
      </c>
      <c r="W146">
        <v>3828</v>
      </c>
      <c r="X146">
        <f>SResults[[#This Row],[Search_Time]]/PResults__Cutoff_10000[[#This Row],[Search_Time]]</f>
        <v>1.68521421107628</v>
      </c>
      <c r="Y146">
        <f>PResults__Cutoff_10000[[#This Row],[Rows]]*PResults__Cutoff_10000[[#This Row],[Columns]]</f>
        <v>25000000</v>
      </c>
    </row>
    <row r="147" spans="1:25" x14ac:dyDescent="0.25">
      <c r="A147">
        <v>5000</v>
      </c>
      <c r="B147">
        <v>5000</v>
      </c>
      <c r="C147" t="s">
        <v>31</v>
      </c>
      <c r="D147" t="s">
        <v>32</v>
      </c>
      <c r="E147" t="s">
        <v>31</v>
      </c>
      <c r="F147" t="s">
        <v>32</v>
      </c>
      <c r="G147" t="s">
        <v>20</v>
      </c>
      <c r="H147">
        <v>-41437</v>
      </c>
      <c r="I147" t="s">
        <v>68</v>
      </c>
      <c r="J147" t="s">
        <v>65</v>
      </c>
      <c r="K147">
        <v>7187</v>
      </c>
      <c r="M147">
        <v>5000</v>
      </c>
      <c r="N147">
        <v>5000</v>
      </c>
      <c r="O147" t="s">
        <v>31</v>
      </c>
      <c r="P147" t="s">
        <v>32</v>
      </c>
      <c r="Q147" t="s">
        <v>31</v>
      </c>
      <c r="R147" t="s">
        <v>32</v>
      </c>
      <c r="S147" t="s">
        <v>20</v>
      </c>
      <c r="T147">
        <v>-41437</v>
      </c>
      <c r="U147" t="s">
        <v>90</v>
      </c>
      <c r="V147" t="s">
        <v>65</v>
      </c>
      <c r="W147">
        <v>2938</v>
      </c>
      <c r="X147">
        <f>SResults[[#This Row],[Search_Time]]/PResults__Cutoff_10000[[#This Row],[Search_Time]]</f>
        <v>2.4462219196732473</v>
      </c>
      <c r="Y147">
        <f>PResults__Cutoff_10000[[#This Row],[Rows]]*PResults__Cutoff_10000[[#This Row],[Columns]]</f>
        <v>25000000</v>
      </c>
    </row>
    <row r="148" spans="1:25" x14ac:dyDescent="0.25">
      <c r="A148">
        <v>5000</v>
      </c>
      <c r="B148">
        <v>5000</v>
      </c>
      <c r="C148" t="s">
        <v>31</v>
      </c>
      <c r="D148" t="s">
        <v>32</v>
      </c>
      <c r="E148" t="s">
        <v>31</v>
      </c>
      <c r="F148" t="s">
        <v>32</v>
      </c>
      <c r="G148" t="s">
        <v>21</v>
      </c>
      <c r="H148">
        <v>-41437</v>
      </c>
      <c r="I148" t="s">
        <v>49</v>
      </c>
      <c r="J148" t="s">
        <v>65</v>
      </c>
      <c r="K148">
        <v>7586</v>
      </c>
      <c r="M148">
        <v>5000</v>
      </c>
      <c r="N148">
        <v>5000</v>
      </c>
      <c r="O148" t="s">
        <v>31</v>
      </c>
      <c r="P148" t="s">
        <v>32</v>
      </c>
      <c r="Q148" t="s">
        <v>31</v>
      </c>
      <c r="R148" t="s">
        <v>32</v>
      </c>
      <c r="S148" t="s">
        <v>21</v>
      </c>
      <c r="T148">
        <v>-41437</v>
      </c>
      <c r="U148" t="s">
        <v>70</v>
      </c>
      <c r="V148" t="s">
        <v>65</v>
      </c>
      <c r="W148">
        <v>3069</v>
      </c>
      <c r="X148">
        <f>SResults[[#This Row],[Search_Time]]/PResults__Cutoff_10000[[#This Row],[Search_Time]]</f>
        <v>2.4718149234278268</v>
      </c>
      <c r="Y148">
        <f>PResults__Cutoff_10000[[#This Row],[Rows]]*PResults__Cutoff_10000[[#This Row],[Columns]]</f>
        <v>25000000</v>
      </c>
    </row>
    <row r="149" spans="1:25" x14ac:dyDescent="0.25">
      <c r="A149">
        <v>5000</v>
      </c>
      <c r="B149">
        <v>5000</v>
      </c>
      <c r="C149" t="s">
        <v>31</v>
      </c>
      <c r="D149" t="s">
        <v>32</v>
      </c>
      <c r="E149" t="s">
        <v>31</v>
      </c>
      <c r="F149" t="s">
        <v>32</v>
      </c>
      <c r="G149" t="s">
        <v>22</v>
      </c>
      <c r="H149">
        <v>-41437</v>
      </c>
      <c r="I149" t="s">
        <v>69</v>
      </c>
      <c r="J149" t="s">
        <v>65</v>
      </c>
      <c r="K149">
        <v>12814</v>
      </c>
      <c r="M149">
        <v>5000</v>
      </c>
      <c r="N149">
        <v>5000</v>
      </c>
      <c r="O149" t="s">
        <v>31</v>
      </c>
      <c r="P149" t="s">
        <v>32</v>
      </c>
      <c r="Q149" t="s">
        <v>31</v>
      </c>
      <c r="R149" t="s">
        <v>32</v>
      </c>
      <c r="S149" t="s">
        <v>22</v>
      </c>
      <c r="T149">
        <v>-41437</v>
      </c>
      <c r="U149" t="s">
        <v>67</v>
      </c>
      <c r="V149" t="s">
        <v>65</v>
      </c>
      <c r="W149">
        <v>3121</v>
      </c>
      <c r="X149">
        <f>SResults[[#This Row],[Search_Time]]/PResults__Cutoff_10000[[#This Row],[Search_Time]]</f>
        <v>4.105735341236783</v>
      </c>
      <c r="Y149">
        <f>PResults__Cutoff_10000[[#This Row],[Rows]]*PResults__Cutoff_10000[[#This Row],[Columns]]</f>
        <v>25000000</v>
      </c>
    </row>
    <row r="150" spans="1:25" x14ac:dyDescent="0.25">
      <c r="A150">
        <v>5000</v>
      </c>
      <c r="B150">
        <v>5000</v>
      </c>
      <c r="C150" t="s">
        <v>31</v>
      </c>
      <c r="D150" t="s">
        <v>32</v>
      </c>
      <c r="E150" t="s">
        <v>31</v>
      </c>
      <c r="F150" t="s">
        <v>32</v>
      </c>
      <c r="G150" t="s">
        <v>23</v>
      </c>
      <c r="H150">
        <v>-41437</v>
      </c>
      <c r="I150" t="s">
        <v>70</v>
      </c>
      <c r="J150" t="s">
        <v>65</v>
      </c>
      <c r="K150">
        <v>9046</v>
      </c>
      <c r="M150">
        <v>5000</v>
      </c>
      <c r="N150">
        <v>5000</v>
      </c>
      <c r="O150" t="s">
        <v>31</v>
      </c>
      <c r="P150" t="s">
        <v>32</v>
      </c>
      <c r="Q150" t="s">
        <v>31</v>
      </c>
      <c r="R150" t="s">
        <v>32</v>
      </c>
      <c r="S150" t="s">
        <v>23</v>
      </c>
      <c r="T150">
        <v>-41437</v>
      </c>
      <c r="U150" t="s">
        <v>91</v>
      </c>
      <c r="V150" t="s">
        <v>65</v>
      </c>
      <c r="W150">
        <v>4112</v>
      </c>
      <c r="X150">
        <f>SResults[[#This Row],[Search_Time]]/PResults__Cutoff_10000[[#This Row],[Search_Time]]</f>
        <v>2.1999027237354087</v>
      </c>
      <c r="Y150">
        <f>PResults__Cutoff_10000[[#This Row],[Rows]]*PResults__Cutoff_10000[[#This Row],[Columns]]</f>
        <v>25000000</v>
      </c>
    </row>
    <row r="151" spans="1:25" x14ac:dyDescent="0.25">
      <c r="A151">
        <v>5000</v>
      </c>
      <c r="B151">
        <v>5000</v>
      </c>
      <c r="C151" t="s">
        <v>31</v>
      </c>
      <c r="D151" t="s">
        <v>32</v>
      </c>
      <c r="E151" t="s">
        <v>31</v>
      </c>
      <c r="F151" t="s">
        <v>32</v>
      </c>
      <c r="G151" t="s">
        <v>24</v>
      </c>
      <c r="H151">
        <v>-41437</v>
      </c>
      <c r="I151" t="s">
        <v>49</v>
      </c>
      <c r="J151" t="s">
        <v>65</v>
      </c>
      <c r="K151">
        <v>8609</v>
      </c>
      <c r="M151">
        <v>5000</v>
      </c>
      <c r="N151">
        <v>5000</v>
      </c>
      <c r="O151" t="s">
        <v>31</v>
      </c>
      <c r="P151" t="s">
        <v>32</v>
      </c>
      <c r="Q151" t="s">
        <v>31</v>
      </c>
      <c r="R151" t="s">
        <v>32</v>
      </c>
      <c r="S151" t="s">
        <v>24</v>
      </c>
      <c r="T151">
        <v>-41437</v>
      </c>
      <c r="U151" t="s">
        <v>68</v>
      </c>
      <c r="V151" t="s">
        <v>65</v>
      </c>
      <c r="W151">
        <v>3195</v>
      </c>
      <c r="X151">
        <f>SResults[[#This Row],[Search_Time]]/PResults__Cutoff_10000[[#This Row],[Search_Time]]</f>
        <v>2.6945226917057905</v>
      </c>
      <c r="Y151">
        <f>PResults__Cutoff_10000[[#This Row],[Rows]]*PResults__Cutoff_10000[[#This Row],[Columns]]</f>
        <v>25000000</v>
      </c>
    </row>
    <row r="152" spans="1:25" x14ac:dyDescent="0.25">
      <c r="A152">
        <v>5000</v>
      </c>
      <c r="B152">
        <v>5000</v>
      </c>
      <c r="C152" t="s">
        <v>34</v>
      </c>
      <c r="D152" t="s">
        <v>35</v>
      </c>
      <c r="E152" t="s">
        <v>34</v>
      </c>
      <c r="F152" t="s">
        <v>35</v>
      </c>
      <c r="G152" t="s">
        <v>13</v>
      </c>
      <c r="H152">
        <v>-32416</v>
      </c>
      <c r="I152" t="s">
        <v>71</v>
      </c>
      <c r="J152" t="s">
        <v>15</v>
      </c>
      <c r="K152">
        <v>2431</v>
      </c>
      <c r="M152">
        <v>5000</v>
      </c>
      <c r="N152">
        <v>5000</v>
      </c>
      <c r="O152" t="s">
        <v>34</v>
      </c>
      <c r="P152" t="s">
        <v>35</v>
      </c>
      <c r="Q152" t="s">
        <v>34</v>
      </c>
      <c r="R152" t="s">
        <v>35</v>
      </c>
      <c r="S152" t="s">
        <v>13</v>
      </c>
      <c r="T152">
        <v>-32416</v>
      </c>
      <c r="U152" t="s">
        <v>74</v>
      </c>
      <c r="V152" t="s">
        <v>15</v>
      </c>
      <c r="W152">
        <v>778</v>
      </c>
      <c r="X152">
        <f>SResults[[#This Row],[Search_Time]]/PResults__Cutoff_10000[[#This Row],[Search_Time]]</f>
        <v>3.1246786632390746</v>
      </c>
      <c r="Y152">
        <f>PResults__Cutoff_10000[[#This Row],[Rows]]*PResults__Cutoff_10000[[#This Row],[Columns]]</f>
        <v>25000000</v>
      </c>
    </row>
    <row r="153" spans="1:25" x14ac:dyDescent="0.25">
      <c r="A153">
        <v>5000</v>
      </c>
      <c r="B153">
        <v>5000</v>
      </c>
      <c r="C153" t="s">
        <v>34</v>
      </c>
      <c r="D153" t="s">
        <v>35</v>
      </c>
      <c r="E153" t="s">
        <v>34</v>
      </c>
      <c r="F153" t="s">
        <v>35</v>
      </c>
      <c r="G153" t="s">
        <v>16</v>
      </c>
      <c r="H153">
        <v>-32416</v>
      </c>
      <c r="I153" t="s">
        <v>72</v>
      </c>
      <c r="J153" t="s">
        <v>15</v>
      </c>
      <c r="K153">
        <v>3901</v>
      </c>
      <c r="M153">
        <v>5000</v>
      </c>
      <c r="N153">
        <v>5000</v>
      </c>
      <c r="O153" t="s">
        <v>34</v>
      </c>
      <c r="P153" t="s">
        <v>35</v>
      </c>
      <c r="Q153" t="s">
        <v>34</v>
      </c>
      <c r="R153" t="s">
        <v>35</v>
      </c>
      <c r="S153" t="s">
        <v>16</v>
      </c>
      <c r="T153">
        <v>-32416</v>
      </c>
      <c r="U153" t="s">
        <v>71</v>
      </c>
      <c r="V153" t="s">
        <v>15</v>
      </c>
      <c r="W153">
        <v>1270</v>
      </c>
      <c r="X153">
        <f>SResults[[#This Row],[Search_Time]]/PResults__Cutoff_10000[[#This Row],[Search_Time]]</f>
        <v>3.0716535433070864</v>
      </c>
      <c r="Y153">
        <f>PResults__Cutoff_10000[[#This Row],[Rows]]*PResults__Cutoff_10000[[#This Row],[Columns]]</f>
        <v>25000000</v>
      </c>
    </row>
    <row r="154" spans="1:25" x14ac:dyDescent="0.25">
      <c r="A154">
        <v>5000</v>
      </c>
      <c r="B154">
        <v>5000</v>
      </c>
      <c r="C154" t="s">
        <v>34</v>
      </c>
      <c r="D154" t="s">
        <v>35</v>
      </c>
      <c r="E154" t="s">
        <v>34</v>
      </c>
      <c r="F154" t="s">
        <v>35</v>
      </c>
      <c r="G154" t="s">
        <v>17</v>
      </c>
      <c r="H154">
        <v>-32416</v>
      </c>
      <c r="I154" t="s">
        <v>73</v>
      </c>
      <c r="J154" t="s">
        <v>15</v>
      </c>
      <c r="K154">
        <v>4611</v>
      </c>
      <c r="M154">
        <v>5000</v>
      </c>
      <c r="N154">
        <v>5000</v>
      </c>
      <c r="O154" t="s">
        <v>34</v>
      </c>
      <c r="P154" t="s">
        <v>35</v>
      </c>
      <c r="Q154" t="s">
        <v>34</v>
      </c>
      <c r="R154" t="s">
        <v>35</v>
      </c>
      <c r="S154" t="s">
        <v>17</v>
      </c>
      <c r="T154">
        <v>-32416</v>
      </c>
      <c r="U154" t="s">
        <v>92</v>
      </c>
      <c r="V154" t="s">
        <v>15</v>
      </c>
      <c r="W154">
        <v>1176</v>
      </c>
      <c r="X154">
        <f>SResults[[#This Row],[Search_Time]]/PResults__Cutoff_10000[[#This Row],[Search_Time]]</f>
        <v>3.920918367346939</v>
      </c>
      <c r="Y154">
        <f>PResults__Cutoff_10000[[#This Row],[Rows]]*PResults__Cutoff_10000[[#This Row],[Columns]]</f>
        <v>25000000</v>
      </c>
    </row>
    <row r="155" spans="1:25" x14ac:dyDescent="0.25">
      <c r="A155">
        <v>5000</v>
      </c>
      <c r="B155">
        <v>5000</v>
      </c>
      <c r="C155" t="s">
        <v>34</v>
      </c>
      <c r="D155" t="s">
        <v>35</v>
      </c>
      <c r="E155" t="s">
        <v>34</v>
      </c>
      <c r="F155" t="s">
        <v>35</v>
      </c>
      <c r="G155" t="s">
        <v>18</v>
      </c>
      <c r="H155">
        <v>-32416</v>
      </c>
      <c r="I155" t="s">
        <v>74</v>
      </c>
      <c r="J155" t="s">
        <v>15</v>
      </c>
      <c r="K155">
        <v>5239</v>
      </c>
      <c r="M155">
        <v>5000</v>
      </c>
      <c r="N155">
        <v>5000</v>
      </c>
      <c r="O155" t="s">
        <v>34</v>
      </c>
      <c r="P155" t="s">
        <v>35</v>
      </c>
      <c r="Q155" t="s">
        <v>34</v>
      </c>
      <c r="R155" t="s">
        <v>35</v>
      </c>
      <c r="S155" t="s">
        <v>18</v>
      </c>
      <c r="T155">
        <v>-32416</v>
      </c>
      <c r="U155" t="s">
        <v>92</v>
      </c>
      <c r="V155" t="s">
        <v>15</v>
      </c>
      <c r="W155">
        <v>1742</v>
      </c>
      <c r="X155">
        <f>SResults[[#This Row],[Search_Time]]/PResults__Cutoff_10000[[#This Row],[Search_Time]]</f>
        <v>3.0074626865671643</v>
      </c>
      <c r="Y155">
        <f>PResults__Cutoff_10000[[#This Row],[Rows]]*PResults__Cutoff_10000[[#This Row],[Columns]]</f>
        <v>25000000</v>
      </c>
    </row>
    <row r="156" spans="1:25" x14ac:dyDescent="0.25">
      <c r="A156">
        <v>5000</v>
      </c>
      <c r="B156">
        <v>5000</v>
      </c>
      <c r="C156" t="s">
        <v>34</v>
      </c>
      <c r="D156" t="s">
        <v>35</v>
      </c>
      <c r="E156" t="s">
        <v>34</v>
      </c>
      <c r="F156" t="s">
        <v>35</v>
      </c>
      <c r="G156" t="s">
        <v>19</v>
      </c>
      <c r="H156">
        <v>-32416</v>
      </c>
      <c r="I156" t="s">
        <v>75</v>
      </c>
      <c r="J156" t="s">
        <v>15</v>
      </c>
      <c r="K156">
        <v>8211</v>
      </c>
      <c r="M156">
        <v>5000</v>
      </c>
      <c r="N156">
        <v>5000</v>
      </c>
      <c r="O156" t="s">
        <v>34</v>
      </c>
      <c r="P156" t="s">
        <v>35</v>
      </c>
      <c r="Q156" t="s">
        <v>34</v>
      </c>
      <c r="R156" t="s">
        <v>35</v>
      </c>
      <c r="S156" t="s">
        <v>19</v>
      </c>
      <c r="T156">
        <v>-32416</v>
      </c>
      <c r="U156" t="s">
        <v>50</v>
      </c>
      <c r="V156" t="s">
        <v>15</v>
      </c>
      <c r="W156">
        <v>1509</v>
      </c>
      <c r="X156">
        <f>SResults[[#This Row],[Search_Time]]/PResults__Cutoff_10000[[#This Row],[Search_Time]]</f>
        <v>5.4413518886679917</v>
      </c>
      <c r="Y156">
        <f>PResults__Cutoff_10000[[#This Row],[Rows]]*PResults__Cutoff_10000[[#This Row],[Columns]]</f>
        <v>25000000</v>
      </c>
    </row>
    <row r="157" spans="1:25" x14ac:dyDescent="0.25">
      <c r="A157">
        <v>5000</v>
      </c>
      <c r="B157">
        <v>5000</v>
      </c>
      <c r="C157" t="s">
        <v>34</v>
      </c>
      <c r="D157" t="s">
        <v>35</v>
      </c>
      <c r="E157" t="s">
        <v>34</v>
      </c>
      <c r="F157" t="s">
        <v>35</v>
      </c>
      <c r="G157" t="s">
        <v>20</v>
      </c>
      <c r="H157">
        <v>-32416</v>
      </c>
      <c r="I157" t="s">
        <v>76</v>
      </c>
      <c r="J157" t="s">
        <v>15</v>
      </c>
      <c r="K157">
        <v>10320</v>
      </c>
      <c r="M157">
        <v>5000</v>
      </c>
      <c r="N157">
        <v>5000</v>
      </c>
      <c r="O157" t="s">
        <v>34</v>
      </c>
      <c r="P157" t="s">
        <v>35</v>
      </c>
      <c r="Q157" t="s">
        <v>34</v>
      </c>
      <c r="R157" t="s">
        <v>35</v>
      </c>
      <c r="S157" t="s">
        <v>20</v>
      </c>
      <c r="T157">
        <v>-32416</v>
      </c>
      <c r="U157" t="s">
        <v>76</v>
      </c>
      <c r="V157" t="s">
        <v>15</v>
      </c>
      <c r="W157">
        <v>1697</v>
      </c>
      <c r="X157">
        <f>SResults[[#This Row],[Search_Time]]/PResults__Cutoff_10000[[#This Row],[Search_Time]]</f>
        <v>6.0813199764289925</v>
      </c>
      <c r="Y157">
        <f>PResults__Cutoff_10000[[#This Row],[Rows]]*PResults__Cutoff_10000[[#This Row],[Columns]]</f>
        <v>25000000</v>
      </c>
    </row>
    <row r="158" spans="1:25" x14ac:dyDescent="0.25">
      <c r="A158">
        <v>5000</v>
      </c>
      <c r="B158">
        <v>5000</v>
      </c>
      <c r="C158" t="s">
        <v>34</v>
      </c>
      <c r="D158" t="s">
        <v>35</v>
      </c>
      <c r="E158" t="s">
        <v>34</v>
      </c>
      <c r="F158" t="s">
        <v>35</v>
      </c>
      <c r="G158" t="s">
        <v>21</v>
      </c>
      <c r="H158">
        <v>-32416</v>
      </c>
      <c r="I158" t="s">
        <v>77</v>
      </c>
      <c r="J158" t="s">
        <v>15</v>
      </c>
      <c r="K158">
        <v>6954</v>
      </c>
      <c r="M158">
        <v>5000</v>
      </c>
      <c r="N158">
        <v>5000</v>
      </c>
      <c r="O158" t="s">
        <v>34</v>
      </c>
      <c r="P158" t="s">
        <v>35</v>
      </c>
      <c r="Q158" t="s">
        <v>34</v>
      </c>
      <c r="R158" t="s">
        <v>35</v>
      </c>
      <c r="S158" t="s">
        <v>21</v>
      </c>
      <c r="T158">
        <v>-32416</v>
      </c>
      <c r="U158" t="s">
        <v>76</v>
      </c>
      <c r="V158" t="s">
        <v>15</v>
      </c>
      <c r="W158">
        <v>2270</v>
      </c>
      <c r="X158">
        <f>SResults[[#This Row],[Search_Time]]/PResults__Cutoff_10000[[#This Row],[Search_Time]]</f>
        <v>3.0634361233480174</v>
      </c>
      <c r="Y158">
        <f>PResults__Cutoff_10000[[#This Row],[Rows]]*PResults__Cutoff_10000[[#This Row],[Columns]]</f>
        <v>25000000</v>
      </c>
    </row>
    <row r="159" spans="1:25" x14ac:dyDescent="0.25">
      <c r="A159">
        <v>5000</v>
      </c>
      <c r="B159">
        <v>5000</v>
      </c>
      <c r="C159" t="s">
        <v>34</v>
      </c>
      <c r="D159" t="s">
        <v>35</v>
      </c>
      <c r="E159" t="s">
        <v>34</v>
      </c>
      <c r="F159" t="s">
        <v>35</v>
      </c>
      <c r="G159" t="s">
        <v>22</v>
      </c>
      <c r="H159">
        <v>-32416</v>
      </c>
      <c r="I159" t="s">
        <v>78</v>
      </c>
      <c r="J159" t="s">
        <v>15</v>
      </c>
      <c r="K159">
        <v>7217</v>
      </c>
      <c r="M159">
        <v>5000</v>
      </c>
      <c r="N159">
        <v>5000</v>
      </c>
      <c r="O159" t="s">
        <v>34</v>
      </c>
      <c r="P159" t="s">
        <v>35</v>
      </c>
      <c r="Q159" t="s">
        <v>34</v>
      </c>
      <c r="R159" t="s">
        <v>35</v>
      </c>
      <c r="S159" t="s">
        <v>22</v>
      </c>
      <c r="T159">
        <v>-32416</v>
      </c>
      <c r="U159" t="s">
        <v>50</v>
      </c>
      <c r="V159" t="s">
        <v>15</v>
      </c>
      <c r="W159">
        <v>2597</v>
      </c>
      <c r="X159">
        <f>SResults[[#This Row],[Search_Time]]/PResults__Cutoff_10000[[#This Row],[Search_Time]]</f>
        <v>2.7789757412398921</v>
      </c>
      <c r="Y159">
        <f>PResults__Cutoff_10000[[#This Row],[Rows]]*PResults__Cutoff_10000[[#This Row],[Columns]]</f>
        <v>25000000</v>
      </c>
    </row>
    <row r="160" spans="1:25" x14ac:dyDescent="0.25">
      <c r="A160">
        <v>5000</v>
      </c>
      <c r="B160">
        <v>5000</v>
      </c>
      <c r="C160" t="s">
        <v>34</v>
      </c>
      <c r="D160" t="s">
        <v>35</v>
      </c>
      <c r="E160" t="s">
        <v>34</v>
      </c>
      <c r="F160" t="s">
        <v>35</v>
      </c>
      <c r="G160" t="s">
        <v>23</v>
      </c>
      <c r="H160">
        <v>-32416</v>
      </c>
      <c r="I160" t="s">
        <v>50</v>
      </c>
      <c r="J160" t="s">
        <v>15</v>
      </c>
      <c r="K160">
        <v>7388</v>
      </c>
      <c r="M160">
        <v>5000</v>
      </c>
      <c r="N160">
        <v>5000</v>
      </c>
      <c r="O160" t="s">
        <v>34</v>
      </c>
      <c r="P160" t="s">
        <v>35</v>
      </c>
      <c r="Q160" t="s">
        <v>34</v>
      </c>
      <c r="R160" t="s">
        <v>35</v>
      </c>
      <c r="S160" t="s">
        <v>23</v>
      </c>
      <c r="T160">
        <v>-32416</v>
      </c>
      <c r="U160" t="s">
        <v>93</v>
      </c>
      <c r="V160" t="s">
        <v>15</v>
      </c>
      <c r="W160">
        <v>2376</v>
      </c>
      <c r="X160">
        <f>SResults[[#This Row],[Search_Time]]/PResults__Cutoff_10000[[#This Row],[Search_Time]]</f>
        <v>3.1094276094276094</v>
      </c>
      <c r="Y160">
        <f>PResults__Cutoff_10000[[#This Row],[Rows]]*PResults__Cutoff_10000[[#This Row],[Columns]]</f>
        <v>25000000</v>
      </c>
    </row>
    <row r="161" spans="1:25" x14ac:dyDescent="0.25">
      <c r="A161">
        <v>5000</v>
      </c>
      <c r="B161">
        <v>5000</v>
      </c>
      <c r="C161" t="s">
        <v>34</v>
      </c>
      <c r="D161" t="s">
        <v>35</v>
      </c>
      <c r="E161" t="s">
        <v>34</v>
      </c>
      <c r="F161" t="s">
        <v>35</v>
      </c>
      <c r="G161" t="s">
        <v>24</v>
      </c>
      <c r="H161">
        <v>-32416</v>
      </c>
      <c r="I161" t="s">
        <v>49</v>
      </c>
      <c r="J161" t="s">
        <v>15</v>
      </c>
      <c r="K161">
        <v>7793</v>
      </c>
      <c r="M161">
        <v>5000</v>
      </c>
      <c r="N161">
        <v>5000</v>
      </c>
      <c r="O161" t="s">
        <v>34</v>
      </c>
      <c r="P161" t="s">
        <v>35</v>
      </c>
      <c r="Q161" t="s">
        <v>34</v>
      </c>
      <c r="R161" t="s">
        <v>35</v>
      </c>
      <c r="S161" t="s">
        <v>24</v>
      </c>
      <c r="T161">
        <v>-32416</v>
      </c>
      <c r="U161" t="s">
        <v>49</v>
      </c>
      <c r="V161" t="s">
        <v>15</v>
      </c>
      <c r="W161">
        <v>2608</v>
      </c>
      <c r="X161">
        <f>SResults[[#This Row],[Search_Time]]/PResults__Cutoff_10000[[#This Row],[Search_Time]]</f>
        <v>2.9881134969325154</v>
      </c>
      <c r="Y161">
        <f>PResults__Cutoff_10000[[#This Row],[Rows]]*PResults__Cutoff_10000[[#This Row],[Columns]]</f>
        <v>25000000</v>
      </c>
    </row>
    <row r="162" spans="1:25" x14ac:dyDescent="0.25">
      <c r="K162">
        <f>SUM(SResults[Search_Time])/160</f>
        <v>1852.1875</v>
      </c>
      <c r="W162">
        <f>SUM(PResults__Cutoff_10000[Search_Time])/160</f>
        <v>563.31875000000002</v>
      </c>
    </row>
    <row r="164" spans="1:25" x14ac:dyDescent="0.25">
      <c r="M164">
        <f>O164/O164</f>
        <v>1</v>
      </c>
      <c r="N164">
        <v>1</v>
      </c>
      <c r="O164">
        <v>1851.94</v>
      </c>
    </row>
    <row r="165" spans="1:25" x14ac:dyDescent="0.25">
      <c r="M165">
        <f>O164/O165</f>
        <v>3.2823594051860123</v>
      </c>
      <c r="N165">
        <v>4</v>
      </c>
      <c r="O165">
        <v>564.21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t I Q N V 3 7 R V k 6 l A A A A 9 g A A A B I A H A B D b 2 5 m a W c v U G F j a 2 F n Z S 5 4 b W w g o h g A K K A U A A A A A A A A A A A A A A A A A A A A A A A A A A A A h Y 9 N D o I w G E S v Q r q n P 8 h C y U e J c S u J i Y k x 7 p p S o R G K o c V y N x c e y S u I U d S d y 3 n z F j P 3 6 w 2 y o a m D i + q s b k 2 K G K Y o U E a 2 h T Z l i n p 3 D O c o 4 7 A R 8 i R K F Y y y s c l g i x R V z p 0 T Q r z 3 2 M 9 w 2 5 U k o p S R f b 7 e y k o 1 A n 1 k / V 8 O t b F O G K k Q h 9 1 r D I 8 w Y w s c 0 x h T I B O E X J u v E I 1 7 n + 0 P h F V f u 7 5 T X J n w s A Q y R S D v D / w B U E s D B B Q A A g A I A L S E D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h A 1 X A Z T 4 b H M B A A A u B Q A A E w A c A E Z v c m 1 1 b G F z L 1 N l Y 3 R p b 2 4 x L m 0 g o h g A K K A U A A A A A A A A A A A A A A A A A A A A A A A A A A A A 7 V J d S 8 M w F H 0 f 7 D + E + N J C K e t Q E c U H y Z w O V M R W U a x I 1 t 1 t g X y M 5 G Z W h v / d y O o X q 8 + C m J c k 5 3 6 c c y / H Q Y X C a J K v 7 + y g 2 + l 2 3 J x b m J D 8 C p y X 6 M g h k Y D d D g k n N 9 5 W E B D m l u n A V F 6 B x m g o J K T M a A w f F 9 H h f j m w Z j E 2 9 c d 9 z Y q S 5 a z f 6 / X z 8 i g r L 8 R s j i r Q E J a T M 6 F 9 H S T Y J V g S 7 R F m L M S k Y S / f Z a R Y I 4 2 T L E s o T Y 5 r t P y G S w 8 u H c 1 0 K E i y / k 4 / T t Y y t + i l N c p g m O I U + A S s o 0 F z w c d B Z x N p 8 G g 9 U U L u G / x I y r z i k l t 3 i N b D w 2 d L N u d 6 F j o W z w v 4 b F d Y r t 3 U W M W M 9 E q / B V 3 U w p + s V v T K P I U H G W n c 3 U 7 f M l 8 S s q L r w p b A r R I 6 o B j + B K H G B u T 1 B n j X l n n X l p k D t 9 X 8 c Q D a C X z e C J 9 I M + b y 8 V x o o b x q k b Q w b p O o D W y I C q H g e 5 u X u N s R u n W p X 9 0 X V v j u v 4 h 5 N N M p y X r h x P S X / f i D r H 9 7 / n 1 7 v g J Q S w E C L Q A U A A I A C A C 0 h A 1 X f t F W T q U A A A D 2 A A A A E g A A A A A A A A A A A A A A A A A A A A A A Q 2 9 u Z m l n L 1 B h Y 2 t h Z 2 U u e G 1 s U E s B A i 0 A F A A C A A g A t I Q N V w / K 6 a u k A A A A 6 Q A A A B M A A A A A A A A A A A A A A A A A 8 Q A A A F t D b 2 5 0 Z W 5 0 X 1 R 5 c G V z X S 5 4 b W x Q S w E C L Q A U A A I A C A C 0 h A 1 X A Z T 4 b H M B A A A u B Q A A E w A A A A A A A A A A A A A A A A D i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H A A A A A A A A K M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N U M T Q 6 M z c 6 M j U u N D E 0 M D c 0 O V o i I C 8 + P E V u d H J 5 I F R 5 c G U 9 I k Z p b G x D b 2 x 1 b W 5 U e X B l c y I g V m F s d W U 9 I n N B d 0 1 H Q m d Z R 0 J n T U d C Z 0 0 9 I i A v P j x F b n R y e S B U e X B l P S J G a W x s Q 2 9 s d W 1 u T m F t Z X M i I F Z h b H V l P S J z W y Z x d W 9 0 O 1 J v d 3 M m c X V v d D s s J n F 1 b 3 Q 7 Q 2 9 s d W 1 u c y Z x d W 9 0 O y w m c X V v d D t Y b W l u J n F 1 b 3 Q 7 L C Z x d W 9 0 O 1 h t Y X g m c X V v d D s s J n F 1 b 3 Q 7 W W 1 p b i Z x d W 9 0 O y w m c X V v d D t Z b W F 4 J n F 1 b 3 Q 7 L C Z x d W 9 0 O 1 N l Y X J j a F 9 E Z W 5 z a X R 5 J n F 1 b 3 Q 7 L C Z x d W 9 0 O 0 d s b 2 J h b F 9 N a W 5 p b X V t J n F 1 b 3 Q 7 L C Z x d W 9 0 O 1 h w b 3 M m c X V v d D s s J n F 1 b 3 Q 7 W X B v c y Z x d W 9 0 O y w m c X V v d D t T Z W F y Y 2 h f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U m V z d W x 0 c y 9 B d X R v U m V t b 3 Z l Z E N v b H V t b n M x L n t S b 3 d z L D B 9 J n F 1 b 3 Q 7 L C Z x d W 9 0 O 1 N l Y 3 R p b 2 4 x L 1 N S Z X N 1 b H R z L 0 F 1 d G 9 S Z W 1 v d m V k Q 2 9 s d W 1 u c z E u e 0 N v b H V t b n M s M X 0 m c X V v d D s s J n F 1 b 3 Q 7 U 2 V j d G l v b j E v U 1 J l c 3 V s d H M v Q X V 0 b 1 J l b W 9 2 Z W R D b 2 x 1 b W 5 z M S 5 7 W G 1 p b i w y f S Z x d W 9 0 O y w m c X V v d D t T Z W N 0 a W 9 u M S 9 T U m V z d W x 0 c y 9 B d X R v U m V t b 3 Z l Z E N v b H V t b n M x L n t Y b W F 4 L D N 9 J n F 1 b 3 Q 7 L C Z x d W 9 0 O 1 N l Y 3 R p b 2 4 x L 1 N S Z X N 1 b H R z L 0 F 1 d G 9 S Z W 1 v d m V k Q 2 9 s d W 1 u c z E u e 1 l t a W 4 s N H 0 m c X V v d D s s J n F 1 b 3 Q 7 U 2 V j d G l v b j E v U 1 J l c 3 V s d H M v Q X V 0 b 1 J l b W 9 2 Z W R D b 2 x 1 b W 5 z M S 5 7 W W 1 h e C w 1 f S Z x d W 9 0 O y w m c X V v d D t T Z W N 0 a W 9 u M S 9 T U m V z d W x 0 c y 9 B d X R v U m V t b 3 Z l Z E N v b H V t b n M x L n t T Z W F y Y 2 h f R G V u c 2 l 0 e S w 2 f S Z x d W 9 0 O y w m c X V v d D t T Z W N 0 a W 9 u M S 9 T U m V z d W x 0 c y 9 B d X R v U m V t b 3 Z l Z E N v b H V t b n M x L n t H b G 9 i Y W x f T W l u a W 1 1 b S w 3 f S Z x d W 9 0 O y w m c X V v d D t T Z W N 0 a W 9 u M S 9 T U m V z d W x 0 c y 9 B d X R v U m V t b 3 Z l Z E N v b H V t b n M x L n t Y c G 9 z L D h 9 J n F 1 b 3 Q 7 L C Z x d W 9 0 O 1 N l Y 3 R p b 2 4 x L 1 N S Z X N 1 b H R z L 0 F 1 d G 9 S Z W 1 v d m V k Q 2 9 s d W 1 u c z E u e 1 l w b 3 M s O X 0 m c X V v d D s s J n F 1 b 3 Q 7 U 2 V j d G l v b j E v U 1 J l c 3 V s d H M v Q X V 0 b 1 J l b W 9 2 Z W R D b 2 x 1 b W 5 z M S 5 7 U 2 V h c m N o X 1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U m V z d W x 0 c y 9 B d X R v U m V t b 3 Z l Z E N v b H V t b n M x L n t S b 3 d z L D B 9 J n F 1 b 3 Q 7 L C Z x d W 9 0 O 1 N l Y 3 R p b 2 4 x L 1 N S Z X N 1 b H R z L 0 F 1 d G 9 S Z W 1 v d m V k Q 2 9 s d W 1 u c z E u e 0 N v b H V t b n M s M X 0 m c X V v d D s s J n F 1 b 3 Q 7 U 2 V j d G l v b j E v U 1 J l c 3 V s d H M v Q X V 0 b 1 J l b W 9 2 Z W R D b 2 x 1 b W 5 z M S 5 7 W G 1 p b i w y f S Z x d W 9 0 O y w m c X V v d D t T Z W N 0 a W 9 u M S 9 T U m V z d W x 0 c y 9 B d X R v U m V t b 3 Z l Z E N v b H V t b n M x L n t Y b W F 4 L D N 9 J n F 1 b 3 Q 7 L C Z x d W 9 0 O 1 N l Y 3 R p b 2 4 x L 1 N S Z X N 1 b H R z L 0 F 1 d G 9 S Z W 1 v d m V k Q 2 9 s d W 1 u c z E u e 1 l t a W 4 s N H 0 m c X V v d D s s J n F 1 b 3 Q 7 U 2 V j d G l v b j E v U 1 J l c 3 V s d H M v Q X V 0 b 1 J l b W 9 2 Z W R D b 2 x 1 b W 5 z M S 5 7 W W 1 h e C w 1 f S Z x d W 9 0 O y w m c X V v d D t T Z W N 0 a W 9 u M S 9 T U m V z d W x 0 c y 9 B d X R v U m V t b 3 Z l Z E N v b H V t b n M x L n t T Z W F y Y 2 h f R G V u c 2 l 0 e S w 2 f S Z x d W 9 0 O y w m c X V v d D t T Z W N 0 a W 9 u M S 9 T U m V z d W x 0 c y 9 B d X R v U m V t b 3 Z l Z E N v b H V t b n M x L n t H b G 9 i Y W x f T W l u a W 1 1 b S w 3 f S Z x d W 9 0 O y w m c X V v d D t T Z W N 0 a W 9 u M S 9 T U m V z d W x 0 c y 9 B d X R v U m V t b 3 Z l Z E N v b H V t b n M x L n t Y c G 9 z L D h 9 J n F 1 b 3 Q 7 L C Z x d W 9 0 O 1 N l Y 3 R p b 2 4 x L 1 N S Z X N 1 b H R z L 0 F 1 d G 9 S Z W 1 v d m V k Q 2 9 s d W 1 u c z E u e 1 l w b 3 M s O X 0 m c X V v d D s s J n F 1 b 3 Q 7 U 2 V j d G l v b j E v U 1 J l c 3 V s d H M v Q X V 0 b 1 J l b W 9 2 Z W R D b 2 x 1 b W 5 z M S 5 7 U 2 V h c m N o X 1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Z X N 1 b H R z J T I w K E N 1 d G 9 m Z i U y M D E w M D A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S Z X N 1 b H R z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Q U m V z d W x 0 c 1 9 f Q 3 V 0 b 2 Z m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M 1 Q x N D o z N z o 0 M S 4 z M z Y x M D U 3 W i I g L z 4 8 R W 5 0 c n k g V H l w Z T 0 i R m l s b E N v b H V t b l R 5 c G V z I i B W Y W x 1 Z T 0 i c 0 F 3 T U d C Z 1 l H Q m d N R 0 J n T T 0 i I C 8 + P E V u d H J 5 I F R 5 c G U 9 I k Z p b G x D b 2 x 1 b W 5 O Y W 1 l c y I g V m F s d W U 9 I n N b J n F 1 b 3 Q 7 U m 9 3 c y Z x d W 9 0 O y w m c X V v d D t D b 2 x 1 b W 5 z J n F 1 b 3 Q 7 L C Z x d W 9 0 O 1 h t a W 4 m c X V v d D s s J n F 1 b 3 Q 7 W G 1 h e C Z x d W 9 0 O y w m c X V v d D t Z b W l u J n F 1 b 3 Q 7 L C Z x d W 9 0 O 1 l t Y X g m c X V v d D s s J n F 1 b 3 Q 7 U 2 V h c m N o X 0 R l b n N p d H k m c X V v d D s s J n F 1 b 3 Q 7 R 2 x v Y m F s X 0 1 p b m l t d W 0 m c X V v d D s s J n F 1 b 3 Q 7 W H B v c y Z x d W 9 0 O y w m c X V v d D t Z c G 9 z J n F 1 b 3 Q 7 L C Z x d W 9 0 O 1 N l Y X J j a F 9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Z X N 1 b H R z I C h D d X R v Z m Y g M T A w M D A p L 0 F 1 d G 9 S Z W 1 v d m V k Q 2 9 s d W 1 u c z E u e 1 J v d 3 M s M H 0 m c X V v d D s s J n F 1 b 3 Q 7 U 2 V j d G l v b j E v U F J l c 3 V s d H M g K E N 1 d G 9 m Z i A x M D A w M C k v Q X V 0 b 1 J l b W 9 2 Z W R D b 2 x 1 b W 5 z M S 5 7 Q 2 9 s d W 1 u c y w x f S Z x d W 9 0 O y w m c X V v d D t T Z W N 0 a W 9 u M S 9 Q U m V z d W x 0 c y A o Q 3 V 0 b 2 Z m I D E w M D A w K S 9 B d X R v U m V t b 3 Z l Z E N v b H V t b n M x L n t Y b W l u L D J 9 J n F 1 b 3 Q 7 L C Z x d W 9 0 O 1 N l Y 3 R p b 2 4 x L 1 B S Z X N 1 b H R z I C h D d X R v Z m Y g M T A w M D A p L 0 F 1 d G 9 S Z W 1 v d m V k Q 2 9 s d W 1 u c z E u e 1 h t Y X g s M 3 0 m c X V v d D s s J n F 1 b 3 Q 7 U 2 V j d G l v b j E v U F J l c 3 V s d H M g K E N 1 d G 9 m Z i A x M D A w M C k v Q X V 0 b 1 J l b W 9 2 Z W R D b 2 x 1 b W 5 z M S 5 7 W W 1 p b i w 0 f S Z x d W 9 0 O y w m c X V v d D t T Z W N 0 a W 9 u M S 9 Q U m V z d W x 0 c y A o Q 3 V 0 b 2 Z m I D E w M D A w K S 9 B d X R v U m V t b 3 Z l Z E N v b H V t b n M x L n t Z b W F 4 L D V 9 J n F 1 b 3 Q 7 L C Z x d W 9 0 O 1 N l Y 3 R p b 2 4 x L 1 B S Z X N 1 b H R z I C h D d X R v Z m Y g M T A w M D A p L 0 F 1 d G 9 S Z W 1 v d m V k Q 2 9 s d W 1 u c z E u e 1 N l Y X J j a F 9 E Z W 5 z a X R 5 L D Z 9 J n F 1 b 3 Q 7 L C Z x d W 9 0 O 1 N l Y 3 R p b 2 4 x L 1 B S Z X N 1 b H R z I C h D d X R v Z m Y g M T A w M D A p L 0 F 1 d G 9 S Z W 1 v d m V k Q 2 9 s d W 1 u c z E u e 0 d s b 2 J h b F 9 N a W 5 p b X V t L D d 9 J n F 1 b 3 Q 7 L C Z x d W 9 0 O 1 N l Y 3 R p b 2 4 x L 1 B S Z X N 1 b H R z I C h D d X R v Z m Y g M T A w M D A p L 0 F 1 d G 9 S Z W 1 v d m V k Q 2 9 s d W 1 u c z E u e 1 h w b 3 M s O H 0 m c X V v d D s s J n F 1 b 3 Q 7 U 2 V j d G l v b j E v U F J l c 3 V s d H M g K E N 1 d G 9 m Z i A x M D A w M C k v Q X V 0 b 1 J l b W 9 2 Z W R D b 2 x 1 b W 5 z M S 5 7 W X B v c y w 5 f S Z x d W 9 0 O y w m c X V v d D t T Z W N 0 a W 9 u M S 9 Q U m V z d W x 0 c y A o Q 3 V 0 b 2 Z m I D E w M D A w K S 9 B d X R v U m V t b 3 Z l Z E N v b H V t b n M x L n t T Z W F y Y 2 h f V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S Z X N 1 b H R z I C h D d X R v Z m Y g M T A w M D A p L 0 F 1 d G 9 S Z W 1 v d m V k Q 2 9 s d W 1 u c z E u e 1 J v d 3 M s M H 0 m c X V v d D s s J n F 1 b 3 Q 7 U 2 V j d G l v b j E v U F J l c 3 V s d H M g K E N 1 d G 9 m Z i A x M D A w M C k v Q X V 0 b 1 J l b W 9 2 Z W R D b 2 x 1 b W 5 z M S 5 7 Q 2 9 s d W 1 u c y w x f S Z x d W 9 0 O y w m c X V v d D t T Z W N 0 a W 9 u M S 9 Q U m V z d W x 0 c y A o Q 3 V 0 b 2 Z m I D E w M D A w K S 9 B d X R v U m V t b 3 Z l Z E N v b H V t b n M x L n t Y b W l u L D J 9 J n F 1 b 3 Q 7 L C Z x d W 9 0 O 1 N l Y 3 R p b 2 4 x L 1 B S Z X N 1 b H R z I C h D d X R v Z m Y g M T A w M D A p L 0 F 1 d G 9 S Z W 1 v d m V k Q 2 9 s d W 1 u c z E u e 1 h t Y X g s M 3 0 m c X V v d D s s J n F 1 b 3 Q 7 U 2 V j d G l v b j E v U F J l c 3 V s d H M g K E N 1 d G 9 m Z i A x M D A w M C k v Q X V 0 b 1 J l b W 9 2 Z W R D b 2 x 1 b W 5 z M S 5 7 W W 1 p b i w 0 f S Z x d W 9 0 O y w m c X V v d D t T Z W N 0 a W 9 u M S 9 Q U m V z d W x 0 c y A o Q 3 V 0 b 2 Z m I D E w M D A w K S 9 B d X R v U m V t b 3 Z l Z E N v b H V t b n M x L n t Z b W F 4 L D V 9 J n F 1 b 3 Q 7 L C Z x d W 9 0 O 1 N l Y 3 R p b 2 4 x L 1 B S Z X N 1 b H R z I C h D d X R v Z m Y g M T A w M D A p L 0 F 1 d G 9 S Z W 1 v d m V k Q 2 9 s d W 1 u c z E u e 1 N l Y X J j a F 9 E Z W 5 z a X R 5 L D Z 9 J n F 1 b 3 Q 7 L C Z x d W 9 0 O 1 N l Y 3 R p b 2 4 x L 1 B S Z X N 1 b H R z I C h D d X R v Z m Y g M T A w M D A p L 0 F 1 d G 9 S Z W 1 v d m V k Q 2 9 s d W 1 u c z E u e 0 d s b 2 J h b F 9 N a W 5 p b X V t L D d 9 J n F 1 b 3 Q 7 L C Z x d W 9 0 O 1 N l Y 3 R p b 2 4 x L 1 B S Z X N 1 b H R z I C h D d X R v Z m Y g M T A w M D A p L 0 F 1 d G 9 S Z W 1 v d m V k Q 2 9 s d W 1 u c z E u e 1 h w b 3 M s O H 0 m c X V v d D s s J n F 1 b 3 Q 7 U 2 V j d G l v b j E v U F J l c 3 V s d H M g K E N 1 d G 9 m Z i A x M D A w M C k v Q X V 0 b 1 J l b W 9 2 Z W R D b 2 x 1 b W 5 z M S 5 7 W X B v c y w 5 f S Z x d W 9 0 O y w m c X V v d D t T Z W N 0 a W 9 u M S 9 Q U m V z d W x 0 c y A o Q 3 V 0 b 2 Z m I D E w M D A w K S 9 B d X R v U m V t b 3 Z l Z E N v b H V t b n M x L n t T Z W F y Y 2 h f V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Z X N 1 b H R z J T I w K E N 1 d G 9 m Z i U y M D E w M D A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m V z d W x 0 c y U y M C h D d X R v Z m Y l M j A x M D A w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l c 3 V s d H M l M j A o Q 3 V 0 b 2 Z m J T I w M T A w M D A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q L 6 S e G 8 8 h C t T o m q t S G y M 4 A A A A A A g A A A A A A E G Y A A A A B A A A g A A A A l 5 P f z X v N 6 2 R R j n a c v 5 g l o S 6 Y 7 w B L q p T b k E Z F 3 k t V h W M A A A A A D o A A A A A C A A A g A A A A n u d 4 7 s 0 A k C v o I w J s e j A x 2 P W I Y 8 B j 4 g j 2 e c X 1 K G u 2 s J Z Q A A A A f l E t I 4 n 3 t k X g X m t y 7 N M / 3 b L x L a G k + g i C + D n V M i L k m S Q 3 t t r l 2 k p 8 s e m Q V c k D x e s w n 6 Y V P h u A 9 j t s P z / 9 D B V D z b l 8 n S R I z x l R i T l 3 d w a P a 6 N A A A A A Q d d P A 3 O y N I X U 5 n O K u V j J H j i j m 0 4 0 5 8 y q S 3 U h K E f w L 9 Q Y v f 0 O P 4 m D B u H + p K o 4 + Z 6 l f 3 v Y 6 Q K S 0 d U I T 7 A h 9 E T v G Q = = < / D a t a M a s h u p > 
</file>

<file path=customXml/itemProps1.xml><?xml version="1.0" encoding="utf-8"?>
<ds:datastoreItem xmlns:ds="http://schemas.openxmlformats.org/officeDocument/2006/customXml" ds:itemID="{5245CF02-F774-4FB5-8B17-8CDB339E88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Gonsenhauser</dc:creator>
  <cp:lastModifiedBy>Noah Gonsenhauser</cp:lastModifiedBy>
  <dcterms:created xsi:type="dcterms:W3CDTF">2015-06-05T18:17:20Z</dcterms:created>
  <dcterms:modified xsi:type="dcterms:W3CDTF">2023-08-13T16:23:33Z</dcterms:modified>
</cp:coreProperties>
</file>