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prime/Documents/Misc/Stocks/"/>
    </mc:Choice>
  </mc:AlternateContent>
  <xr:revisionPtr revIDLastSave="0" documentId="13_ncr:1_{AEB24D47-9F0C-F548-9334-A196D898072A}" xr6:coauthVersionLast="31" xr6:coauthVersionMax="31" xr10:uidLastSave="{00000000-0000-0000-0000-000000000000}"/>
  <bookViews>
    <workbookView xWindow="900" yWindow="460" windowWidth="24340" windowHeight="14420" xr2:uid="{6D656DD5-A4CB-6248-8DC8-C73BDF5C2D4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2" i="1"/>
  <c r="I14" i="1"/>
  <c r="I15" i="1"/>
  <c r="F14" i="1"/>
  <c r="G14" i="1" s="1"/>
  <c r="F15" i="1"/>
  <c r="G15" i="1" s="1"/>
  <c r="H15" i="1"/>
  <c r="H14" i="1"/>
  <c r="F16" i="1"/>
  <c r="G16" i="1" s="1"/>
  <c r="I16" i="1"/>
  <c r="H16" i="1"/>
  <c r="F13" i="1"/>
  <c r="G13" i="1" s="1"/>
  <c r="H13" i="1"/>
  <c r="I13" i="1"/>
  <c r="F22" i="1"/>
  <c r="G22" i="1" s="1"/>
  <c r="H22" i="1"/>
  <c r="I22" i="1"/>
  <c r="I9" i="1" l="1"/>
  <c r="I10" i="1"/>
  <c r="I11" i="1"/>
  <c r="I12" i="1"/>
  <c r="I17" i="1"/>
  <c r="I18" i="1"/>
  <c r="I19" i="1"/>
  <c r="I20" i="1"/>
  <c r="I21" i="1"/>
  <c r="I8" i="1"/>
  <c r="H9" i="1"/>
  <c r="H10" i="1"/>
  <c r="H11" i="1"/>
  <c r="H12" i="1"/>
  <c r="H17" i="1"/>
  <c r="H18" i="1"/>
  <c r="H19" i="1"/>
  <c r="H20" i="1"/>
  <c r="H21" i="1"/>
  <c r="H8" i="1"/>
  <c r="F9" i="1"/>
  <c r="G9" i="1" s="1"/>
  <c r="F10" i="1"/>
  <c r="G10" i="1" s="1"/>
  <c r="F11" i="1"/>
  <c r="G11" i="1" s="1"/>
  <c r="F12" i="1"/>
  <c r="G12" i="1" s="1"/>
  <c r="F17" i="1"/>
  <c r="G17" i="1" s="1"/>
  <c r="F18" i="1"/>
  <c r="G18" i="1" s="1"/>
  <c r="F19" i="1"/>
  <c r="G19" i="1" s="1"/>
  <c r="F20" i="1"/>
  <c r="G20" i="1" s="1"/>
  <c r="F21" i="1"/>
  <c r="G21" i="1" s="1"/>
  <c r="F8" i="1"/>
  <c r="G8" i="1" s="1"/>
  <c r="B2" i="1" l="1"/>
  <c r="B5" i="1"/>
  <c r="C5" i="1" s="1"/>
  <c r="D5" i="1" s="1"/>
  <c r="C2" i="1" l="1"/>
  <c r="D2" i="1" s="1"/>
</calcChain>
</file>

<file path=xl/sharedStrings.xml><?xml version="1.0" encoding="utf-8"?>
<sst xmlns="http://schemas.openxmlformats.org/spreadsheetml/2006/main" count="31" uniqueCount="31">
  <si>
    <t>Bought @</t>
  </si>
  <si>
    <t>NVCN</t>
  </si>
  <si>
    <t>MSFT</t>
  </si>
  <si>
    <t>BAC</t>
  </si>
  <si>
    <t>CSCO</t>
  </si>
  <si>
    <t>XLK</t>
  </si>
  <si>
    <t>PRPO</t>
  </si>
  <si>
    <t>WLB</t>
  </si>
  <si>
    <t>TOPS</t>
  </si>
  <si>
    <t>AMCN</t>
  </si>
  <si>
    <t>BOTZ</t>
  </si>
  <si>
    <t>AKER</t>
  </si>
  <si>
    <t>daily change</t>
  </si>
  <si>
    <t>cur or sold @</t>
  </si>
  <si>
    <t>Shares</t>
  </si>
  <si>
    <t>%Gain/Loss</t>
  </si>
  <si>
    <t>$Gain/Loss</t>
  </si>
  <si>
    <t>Spent</t>
  </si>
  <si>
    <t>Current</t>
  </si>
  <si>
    <t>Total $ G/L</t>
  </si>
  <si>
    <t>Total % G/L</t>
  </si>
  <si>
    <t>Spent @ purchase</t>
  </si>
  <si>
    <t>Cur Val</t>
  </si>
  <si>
    <t>Spent pennies</t>
  </si>
  <si>
    <t>Cur pennies</t>
  </si>
  <si>
    <t>Total $ G/L Pennies</t>
  </si>
  <si>
    <t>Total % G/L pennies</t>
  </si>
  <si>
    <t>AKG</t>
  </si>
  <si>
    <t>CTRL</t>
  </si>
  <si>
    <t>HCLP</t>
  </si>
  <si>
    <t>YRD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</si>
</sst>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&quot;$&quot;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65" fontId="2" fillId="0" borderId="0" xfId="0" applyNumberFormat="1" applyFont="1"/>
    <xf numFmtId="165" fontId="4" fillId="0" borderId="0" xfId="0" applyNumberFormat="1" applyFont="1"/>
    <xf numFmtId="164" fontId="4" fillId="0" borderId="0" xfId="1" applyNumberFormat="1" applyFont="1"/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493473C-2D55-794F-8C20-58A19E150767}">
  <we:reference id="wa104379220" version="6.0.0.0" store="en-US" storeType="OMEX"/>
  <we:alternateReferences>
    <we:reference id="wa104379220" version="6.0.0.0" store="" storeType="OMEX"/>
  </we:alternateReferences>
  <we:properties>
    <we:property name="Office.AutoShowTaskpaneWithDocument" value="true"/>
    <we:property name="stocks" value="{&quot;MSFT&quot;:[&quot;MSFT&quot;,93.59,0.01883300674940136],&quot;BAC&quot;:[&quot;BAC&quot;,30.75,0.028428093645485042],&quot;CSCO&quot;:[&quot;CSCO&quot;,42.625,0.0045958048550553965],&quot;XLK&quot;:[&quot;XLK&quot;,66.65,0.013688212927756682],&quot;BOTZ&quot;:[&quot;BOTZ&quot;,23.75,0.001687051876845258],&quot;PRPO&quot;:[&quot;PRPO&quot;,0.4896,-0.04580003897875662],&quot;WLB&quot;:[&quot;WLB&quot;,0.3,-0.057492931196984065],&quot;AMCN&quot;:[&quot;AMCN&quot;,0.76,-0.02564102564102566],&quot;AKG&quot;:[&quot;AKG&quot;,0.9701,-0.029414707353676905],&quot;CTRL&quot;:[&quot;CTRL&quot;,21.767,0.004476234425472958],&quot;HCLP&quot;:[&quot;HCLP&quot;,11.75,0.017316017316017174],&quot;YRD&quot;:[&quot;YRD&quot;,35.47,-0.0058856502242152775]}"/>
    <we:property name="stocksChange" value="{&quot;MSFTchange&quot;:[&quot;MSFT&quot;,0.01883300674940136,93.59],&quot;BACchange&quot;:[&quot;BAC&quot;,0.028428093645485042,30.75],&quot;CSCOchange&quot;:[&quot;CSCO&quot;,0.0045958048550553965,42.625],&quot;XLKchange&quot;:[&quot;XLK&quot;,0.013688212927756682,66.65],&quot;BOTZchange&quot;:[&quot;BOTZ&quot;,0.001687051876845258,23.75],&quot;PRPOchange&quot;:[&quot;PRPO&quot;,-0.04580003897875662,0.4896],&quot;WLBchange&quot;:[&quot;WLB&quot;,-0.057492931196984065,0.3],&quot;AMCNchange&quot;:[&quot;AMCN&quot;,-0.02564102564102566,0.76],&quot;AKGchange&quot;:[&quot;AKG&quot;,-0.029414707353676905,0.9701],&quot;CTRLchange&quot;:[&quot;CTRL&quot;,0.004476234425472958,21.767],&quot;HCLPchange&quot;:[&quot;HCLP&quot;,0.017316017316017174,11.75],&quot;YRDchange&quot;:[&quot;YRD&quot;,-0.0058856502242152775,35.47]}"/>
    <we:property name="stocksOrder" value="[&quot;MSFT&quot;,&quot;BAC&quot;,&quot;CSCO&quot;,&quot;XLK&quot;,&quot;BOTZ&quot;,&quot;PRPO&quot;,&quot;WLB&quot;,&quot;AMCN&quot;,&quot;AKG&quot;,&quot;CTRL&quot;,&quot;HCLP&quot;,&quot;YRD&quot;]"/>
    <we:property name="stocksSources" value="{&quot;MSFT&quot;:0,&quot;BAC&quot;:0,&quot;CSCO&quot;:0,&quot;XLK&quot;:0,&quot;BOTZ&quot;:0,&quot;PRPO&quot;:0,&quot;WLB&quot;:0,&quot;AMCN&quot;:0,&quot;AKG&quot;:0,&quot;CTRL&quot;:0,&quot;HCLP&quot;:0,&quot;YRD&quot;:0}"/>
    <we:property name="updateIntervalIndex" value="2"/>
  </we:properties>
  <we:bindings>
    <we:binding id="MSFT" type="text" appref="{9F43BA87-9E96-074D-9C82-4A5425B35D49}"/>
    <we:binding id="MSFTchange" type="text" appref="{5FC71774-9A6C-B347-A0CB-0B088ACB184F}"/>
    <we:binding id="BAC" type="text" appref="{6677509A-4393-9B4A-A849-3FE31389BC9F}"/>
    <we:binding id="BACchange" type="text" appref="{B7BB2894-3A8F-7541-A594-DC81CAB79D5F}"/>
    <we:binding id="CSCO" type="text" appref="{AD3B6E48-8BF3-5D40-A198-534B713900CB}"/>
    <we:binding id="CSCOchange" type="text" appref="{6EC0CDA1-D9FA-5D49-BBE7-289B95B2083B}"/>
    <we:binding id="XLK" type="text" appref="{91B9C39D-E56D-0445-90E1-129DE42D1891}"/>
    <we:binding id="XLKchange" type="text" appref="{ABF8249B-72D6-AF48-8D64-6A973E037E28}"/>
    <we:binding id="BOTZ" type="text" appref="{6392AA25-6A6E-2841-8919-1A625004872A}"/>
    <we:binding id="BOTZchange" type="text" appref="{BBBB6044-0B93-9642-84B4-5148E937C052}"/>
    <we:binding id="PRPO" type="text" appref="{4B018D7A-4782-704C-8E90-7870713328A2}"/>
    <we:binding id="PRPOchange" type="text" appref="{85292A38-DAD0-0D4E-8FE4-E0CE185A5E6A}"/>
    <we:binding id="WLB" type="text" appref="{40E3ADAE-1220-5342-8F3B-AD1BC0AC841D}"/>
    <we:binding id="WLBchange" type="text" appref="{19F26687-B48A-FF44-9C57-61B1AAFB50D2}"/>
    <we:binding id="AMCN" type="text" appref="{ECF634AC-03B7-FD40-9015-A8E078BBED8C}"/>
    <we:binding id="AMCNchange" type="text" appref="{21C73127-D3B4-664A-928A-78BF1472FAA1}"/>
    <we:binding id="AKG" type="text" appref="{2578414A-7291-2343-A038-DF10712E7A7C}"/>
    <we:binding id="AKGchange" type="text" appref="{BE5FED9F-CC29-984C-89CD-9E374685B764}"/>
    <we:binding id="CTRL" type="text" appref="{C035860A-CE25-DC46-9936-82BD61A852D1}"/>
    <we:binding id="CTRLchange" type="text" appref="{67CDAE3C-77F9-7744-8C43-4E304C1B8D08}"/>
    <we:binding id="HCLP" type="text" appref="{6A84ECB4-3E67-3143-A6D8-6A65C36E21D0}"/>
    <we:binding id="HCLPchange" type="text" appref="{99A3DB0A-8E19-5A45-8E39-4870220C6E74}"/>
    <we:binding id="YRD" type="text" appref="{3601E984-F22C-3742-86CF-621E5C8B07B8}"/>
    <we:binding id="YRDchange" type="text" appref="{86070D68-8EE7-9941-947A-5F5178768662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084D-06B0-544C-B0BE-0D39C669214A}">
  <dimension ref="A1:I22"/>
  <sheetViews>
    <sheetView tabSelected="1" topLeftCell="A11" workbookViewId="0">
      <selection activeCell="D22" sqref="D22"/>
    </sheetView>
  </sheetViews>
  <sheetFormatPr baseColWidth="10" defaultRowHeight="16" x14ac:dyDescent="0.2"/>
  <cols>
    <col min="1" max="1" width="16.33203125" bestFit="1" customWidth="1"/>
    <col min="2" max="2" width="15.6640625" bestFit="1" customWidth="1"/>
    <col min="3" max="3" width="22.5" bestFit="1" customWidth="1"/>
    <col min="4" max="4" width="23" bestFit="1" customWidth="1"/>
    <col min="5" max="5" width="8.33203125" bestFit="1" customWidth="1"/>
    <col min="6" max="6" width="13" bestFit="1" customWidth="1"/>
    <col min="7" max="7" width="16.83203125" bestFit="1" customWidth="1"/>
    <col min="8" max="8" width="20.83203125" bestFit="1" customWidth="1"/>
    <col min="9" max="9" width="9.1640625" bestFit="1" customWidth="1"/>
  </cols>
  <sheetData>
    <row r="1" spans="1:9" ht="25" customHeight="1" x14ac:dyDescent="0.25">
      <c r="A1" s="1" t="s">
        <v>17</v>
      </c>
      <c r="B1" s="1" t="s">
        <v>18</v>
      </c>
      <c r="C1" s="1" t="s">
        <v>19</v>
      </c>
      <c r="D1" s="1" t="s">
        <v>20</v>
      </c>
    </row>
    <row r="2" spans="1:9" ht="40" customHeight="1" x14ac:dyDescent="0.35">
      <c r="A2" s="3">
        <f>SUM(H8:H22)</f>
        <v>503.31200000000007</v>
      </c>
      <c r="B2" s="3">
        <f>SUM(I8:I22)</f>
        <v>486.30199999999996</v>
      </c>
      <c r="C2" s="4">
        <f>B2-A2</f>
        <v>-17.010000000000105</v>
      </c>
      <c r="D2" s="5">
        <f>C2/A2</f>
        <v>-3.379613440569687E-2</v>
      </c>
    </row>
    <row r="3" spans="1:9" ht="25" customHeight="1" x14ac:dyDescent="0.25">
      <c r="A3" s="1"/>
      <c r="B3" s="1"/>
      <c r="C3" s="1"/>
      <c r="D3" s="1"/>
    </row>
    <row r="4" spans="1:9" ht="25" customHeight="1" x14ac:dyDescent="0.25">
      <c r="A4" s="1" t="s">
        <v>23</v>
      </c>
      <c r="B4" s="1" t="s">
        <v>24</v>
      </c>
      <c r="C4" s="1" t="s">
        <v>25</v>
      </c>
      <c r="D4" s="1" t="s">
        <v>26</v>
      </c>
    </row>
    <row r="5" spans="1:9" ht="40" customHeight="1" x14ac:dyDescent="0.35">
      <c r="A5" s="3">
        <f>SUM(H16:H22)</f>
        <v>95.951999999999984</v>
      </c>
      <c r="B5" s="3">
        <f>SUM(I16:I22)</f>
        <v>74.341999999999999</v>
      </c>
      <c r="C5" s="4">
        <f>B5-A5</f>
        <v>-21.609999999999985</v>
      </c>
      <c r="D5" s="5">
        <f>C5/A5</f>
        <v>-0.22521677505419366</v>
      </c>
    </row>
    <row r="7" spans="1:9" ht="20" customHeight="1" x14ac:dyDescent="0.25">
      <c r="A7" s="1"/>
      <c r="B7" s="1" t="s">
        <v>13</v>
      </c>
      <c r="C7" s="1" t="s">
        <v>12</v>
      </c>
      <c r="D7" s="1" t="s">
        <v>0</v>
      </c>
      <c r="E7" s="1" t="s">
        <v>14</v>
      </c>
      <c r="F7" s="1" t="s">
        <v>16</v>
      </c>
      <c r="G7" s="1" t="s">
        <v>15</v>
      </c>
      <c r="H7" s="1" t="s">
        <v>21</v>
      </c>
      <c r="I7" s="1" t="s">
        <v>22</v>
      </c>
    </row>
    <row r="8" spans="1:9" ht="20" customHeight="1" x14ac:dyDescent="0.25">
      <c r="A8" s="2" t="s">
        <v>2</v>
      </c>
      <c r="B8" s="1">
        <v>96.44</v>
      </c>
      <c r="C8" s="1">
        <v>3.8513583845114483E-3</v>
      </c>
      <c r="D8" s="1">
        <v>92.76</v>
      </c>
      <c r="E8" s="1">
        <v>1</v>
      </c>
      <c r="F8" s="1">
        <f>E8*(B8-D8)</f>
        <v>3.6799999999999926</v>
      </c>
      <c r="G8" s="1">
        <f>F8/(E8*D8)</f>
        <v>3.9672272531263396E-2</v>
      </c>
      <c r="H8" s="1">
        <f>D8*E8</f>
        <v>92.76</v>
      </c>
      <c r="I8" s="1">
        <f>B8*E8</f>
        <v>96.44</v>
      </c>
    </row>
    <row r="9" spans="1:9" ht="20" customHeight="1" x14ac:dyDescent="0.25">
      <c r="A9" s="2" t="s">
        <v>3</v>
      </c>
      <c r="B9" s="1">
        <v>29.56</v>
      </c>
      <c r="C9" s="1">
        <v>-1.5978695073235686E-2</v>
      </c>
      <c r="D9" s="1">
        <v>31.95</v>
      </c>
      <c r="E9" s="1">
        <v>1</v>
      </c>
      <c r="F9" s="1">
        <f t="shared" ref="F9:F12" si="0">E9*(B9-D9)</f>
        <v>-2.3900000000000006</v>
      </c>
      <c r="G9" s="1">
        <f t="shared" ref="G9:G12" si="1">F9/(E9*D9)</f>
        <v>-7.480438184663539E-2</v>
      </c>
      <c r="H9" s="1">
        <f t="shared" ref="H9:H12" si="2">D9*E9</f>
        <v>31.95</v>
      </c>
      <c r="I9" s="1">
        <f t="shared" ref="I9:I12" si="3">B9*E9</f>
        <v>29.56</v>
      </c>
    </row>
    <row r="10" spans="1:9" ht="20" customHeight="1" x14ac:dyDescent="0.25">
      <c r="A10" s="2" t="s">
        <v>4</v>
      </c>
      <c r="B10" s="1">
        <v>44.63</v>
      </c>
      <c r="C10" s="1">
        <v>8.9706212155182851E-4</v>
      </c>
      <c r="D10" s="1">
        <v>44</v>
      </c>
      <c r="E10" s="1">
        <v>2</v>
      </c>
      <c r="F10" s="1">
        <f t="shared" si="0"/>
        <v>1.2600000000000051</v>
      </c>
      <c r="G10" s="1">
        <f t="shared" si="1"/>
        <v>1.4318181818181876E-2</v>
      </c>
      <c r="H10" s="1">
        <f t="shared" si="2"/>
        <v>88</v>
      </c>
      <c r="I10" s="1">
        <f t="shared" si="3"/>
        <v>89.26</v>
      </c>
    </row>
    <row r="11" spans="1:9" ht="20" customHeight="1" x14ac:dyDescent="0.25">
      <c r="A11" s="2" t="s">
        <v>5</v>
      </c>
      <c r="B11" s="1">
        <v>67.91</v>
      </c>
      <c r="C11" s="1">
        <v>-2.3505215219626896E-3</v>
      </c>
      <c r="D11" s="1">
        <v>68.17</v>
      </c>
      <c r="E11" s="1">
        <v>1</v>
      </c>
      <c r="F11" s="1">
        <f t="shared" si="0"/>
        <v>-0.26000000000000512</v>
      </c>
      <c r="G11" s="1">
        <f t="shared" si="1"/>
        <v>-3.8139944257005298E-3</v>
      </c>
      <c r="H11" s="1">
        <f t="shared" si="2"/>
        <v>68.17</v>
      </c>
      <c r="I11" s="1">
        <f t="shared" si="3"/>
        <v>67.91</v>
      </c>
    </row>
    <row r="12" spans="1:9" ht="20" customHeight="1" x14ac:dyDescent="0.25">
      <c r="A12" s="2" t="s">
        <v>10</v>
      </c>
      <c r="B12" s="1">
        <v>24.47</v>
      </c>
      <c r="C12" s="1">
        <v>1.4931563666528373E-2</v>
      </c>
      <c r="D12" s="1">
        <v>24.51</v>
      </c>
      <c r="E12" s="1">
        <v>1</v>
      </c>
      <c r="F12" s="1">
        <f t="shared" si="0"/>
        <v>-4.00000000000027E-2</v>
      </c>
      <c r="G12" s="1">
        <f t="shared" si="1"/>
        <v>-1.6319869441045573E-3</v>
      </c>
      <c r="H12" s="1">
        <f t="shared" si="2"/>
        <v>24.51</v>
      </c>
      <c r="I12" s="1">
        <f t="shared" si="3"/>
        <v>24.47</v>
      </c>
    </row>
    <row r="13" spans="1:9" ht="20" customHeight="1" x14ac:dyDescent="0.25">
      <c r="A13" s="2" t="s">
        <v>28</v>
      </c>
      <c r="B13" s="1">
        <v>21.89</v>
      </c>
      <c r="C13" s="1">
        <v>2.7485112230876138E-3</v>
      </c>
      <c r="D13" s="1">
        <v>21.62</v>
      </c>
      <c r="E13" s="1">
        <v>2</v>
      </c>
      <c r="F13" s="1">
        <f>E13*(B13-D13)</f>
        <v>0.53999999999999915</v>
      </c>
      <c r="G13" s="1">
        <f>F13/(E13*D13)</f>
        <v>1.2488436632747436E-2</v>
      </c>
      <c r="H13" s="1">
        <f t="shared" ref="H13:H22" si="4">D13*E13</f>
        <v>43.24</v>
      </c>
      <c r="I13" s="1">
        <f>B13*E13</f>
        <v>43.78</v>
      </c>
    </row>
    <row r="14" spans="1:9" ht="20" customHeight="1" x14ac:dyDescent="0.25">
      <c r="A14" s="2" t="s">
        <v>29</v>
      </c>
      <c r="B14" s="1">
        <v>11.95</v>
      </c>
      <c r="C14" s="1">
        <v>5.2863436123347984E-2</v>
      </c>
      <c r="D14" s="1">
        <v>11.5</v>
      </c>
      <c r="E14" s="1">
        <v>2</v>
      </c>
      <c r="F14" s="1">
        <f t="shared" ref="F14:F15" si="5">E14*(B14-D14)</f>
        <v>0.89999999999999858</v>
      </c>
      <c r="G14" s="1">
        <f t="shared" ref="G14:G15" si="6">F14/(E14*D14)</f>
        <v>3.9130434782608636E-2</v>
      </c>
      <c r="H14" s="1">
        <f t="shared" si="4"/>
        <v>23</v>
      </c>
      <c r="I14" s="1">
        <f t="shared" ref="I14:I15" si="7">B14*E14</f>
        <v>23.9</v>
      </c>
    </row>
    <row r="15" spans="1:9" ht="20" customHeight="1" x14ac:dyDescent="0.25">
      <c r="A15" s="2" t="s">
        <v>30</v>
      </c>
      <c r="B15" s="1">
        <v>36.64</v>
      </c>
      <c r="C15" s="1">
        <v>9.6445301736016731E-3</v>
      </c>
      <c r="D15" s="1">
        <v>35.729999999999997</v>
      </c>
      <c r="E15" s="1">
        <v>1</v>
      </c>
      <c r="F15" s="1">
        <f t="shared" si="5"/>
        <v>0.91000000000000369</v>
      </c>
      <c r="G15" s="1">
        <f t="shared" si="6"/>
        <v>2.5468793730758572E-2</v>
      </c>
      <c r="H15" s="1">
        <f t="shared" si="4"/>
        <v>35.729999999999997</v>
      </c>
      <c r="I15" s="1">
        <f t="shared" si="7"/>
        <v>36.64</v>
      </c>
    </row>
    <row r="16" spans="1:9" ht="20" customHeight="1" x14ac:dyDescent="0.25">
      <c r="A16" s="2" t="s">
        <v>1</v>
      </c>
      <c r="B16" s="1">
        <v>0.06</v>
      </c>
      <c r="C16" s="1"/>
      <c r="D16" s="1">
        <v>0.12189999999999999</v>
      </c>
      <c r="E16" s="1">
        <v>175</v>
      </c>
      <c r="F16" s="1">
        <f t="shared" ref="F16:F22" si="8">E16*(B16-D16)</f>
        <v>-10.8325</v>
      </c>
      <c r="G16" s="1">
        <f t="shared" ref="G16:G22" si="9">F16/(E16*D16)</f>
        <v>-0.50779327317473333</v>
      </c>
      <c r="H16" s="1">
        <f t="shared" si="4"/>
        <v>21.3325</v>
      </c>
      <c r="I16" s="1">
        <f t="shared" ref="I16:I22" si="10">B16*E16</f>
        <v>10.5</v>
      </c>
    </row>
    <row r="17" spans="1:9" ht="20" customHeight="1" x14ac:dyDescent="0.25">
      <c r="A17" s="2" t="s">
        <v>6</v>
      </c>
      <c r="B17" s="1">
        <v>0.4698</v>
      </c>
      <c r="C17" s="1">
        <v>9.1542750929368033E-2</v>
      </c>
      <c r="D17" s="1">
        <v>0.5373</v>
      </c>
      <c r="E17" s="1">
        <v>15</v>
      </c>
      <c r="F17" s="1">
        <f t="shared" si="8"/>
        <v>-1.0125000000000002</v>
      </c>
      <c r="G17" s="1">
        <f t="shared" si="9"/>
        <v>-0.1256281407035176</v>
      </c>
      <c r="H17" s="1">
        <f t="shared" si="4"/>
        <v>8.0594999999999999</v>
      </c>
      <c r="I17" s="1">
        <f t="shared" si="10"/>
        <v>7.0469999999999997</v>
      </c>
    </row>
    <row r="18" spans="1:9" ht="20" customHeight="1" x14ac:dyDescent="0.25">
      <c r="A18" s="2" t="s">
        <v>11</v>
      </c>
      <c r="B18" s="1">
        <v>0.5</v>
      </c>
      <c r="C18" s="1"/>
      <c r="D18" s="1">
        <v>0.83</v>
      </c>
      <c r="E18" s="1">
        <v>20</v>
      </c>
      <c r="F18" s="1">
        <f t="shared" si="8"/>
        <v>-6.6</v>
      </c>
      <c r="G18" s="1">
        <f t="shared" si="9"/>
        <v>-0.39759036144578314</v>
      </c>
      <c r="H18" s="1">
        <f t="shared" si="4"/>
        <v>16.599999999999998</v>
      </c>
      <c r="I18" s="1">
        <f t="shared" si="10"/>
        <v>10</v>
      </c>
    </row>
    <row r="19" spans="1:9" ht="21" x14ac:dyDescent="0.25">
      <c r="A19" s="2" t="s">
        <v>7</v>
      </c>
      <c r="B19" s="1">
        <v>0.28989999999999999</v>
      </c>
      <c r="C19" s="1">
        <v>-1.6621438263229371E-2</v>
      </c>
      <c r="D19" s="1">
        <v>0.41</v>
      </c>
      <c r="E19" s="1">
        <v>50</v>
      </c>
      <c r="F19" s="1">
        <f t="shared" si="8"/>
        <v>-6.004999999999999</v>
      </c>
      <c r="G19" s="1">
        <f t="shared" si="9"/>
        <v>-0.29292682926829261</v>
      </c>
      <c r="H19" s="1">
        <f t="shared" si="4"/>
        <v>20.5</v>
      </c>
      <c r="I19" s="1">
        <f t="shared" si="10"/>
        <v>14.494999999999999</v>
      </c>
    </row>
    <row r="20" spans="1:9" ht="21" x14ac:dyDescent="0.25">
      <c r="A20" s="2" t="s">
        <v>9</v>
      </c>
      <c r="B20" s="1">
        <v>0.748</v>
      </c>
      <c r="C20" s="1">
        <v>-6.9038767923526017E-3</v>
      </c>
      <c r="D20" s="1">
        <v>0.81</v>
      </c>
      <c r="E20" s="1">
        <v>10</v>
      </c>
      <c r="F20" s="1">
        <f t="shared" si="8"/>
        <v>-0.62000000000000055</v>
      </c>
      <c r="G20" s="1">
        <f t="shared" si="9"/>
        <v>-7.6543209876543269E-2</v>
      </c>
      <c r="H20" s="1">
        <f t="shared" si="4"/>
        <v>8.1000000000000014</v>
      </c>
      <c r="I20" s="1">
        <f t="shared" si="10"/>
        <v>7.48</v>
      </c>
    </row>
    <row r="21" spans="1:9" ht="21" x14ac:dyDescent="0.25">
      <c r="A21" s="2" t="s">
        <v>8</v>
      </c>
      <c r="B21" s="1">
        <v>0.22600000000000001</v>
      </c>
      <c r="C21" s="1"/>
      <c r="D21" s="1">
        <v>0.17499999999999999</v>
      </c>
      <c r="E21" s="1">
        <v>50</v>
      </c>
      <c r="F21" s="1">
        <f t="shared" si="8"/>
        <v>2.5500000000000007</v>
      </c>
      <c r="G21" s="1">
        <f t="shared" si="9"/>
        <v>0.29142857142857154</v>
      </c>
      <c r="H21" s="1">
        <f t="shared" si="4"/>
        <v>8.75</v>
      </c>
      <c r="I21" s="1">
        <f t="shared" si="10"/>
        <v>11.3</v>
      </c>
    </row>
    <row r="22" spans="1:9" ht="21" x14ac:dyDescent="0.25">
      <c r="A22" s="2" t="s">
        <v>27</v>
      </c>
      <c r="B22" s="1">
        <v>1.04</v>
      </c>
      <c r="C22" s="1">
        <v>1.9607843137254825E-2</v>
      </c>
      <c r="D22" s="1">
        <v>0.97</v>
      </c>
      <c r="E22" s="1">
        <v>13</v>
      </c>
      <c r="F22" s="1">
        <f t="shared" si="8"/>
        <v>0.91000000000000081</v>
      </c>
      <c r="G22" s="1">
        <f t="shared" si="9"/>
        <v>7.216494845360831E-2</v>
      </c>
      <c r="H22" s="1">
        <f t="shared" si="4"/>
        <v>12.61</v>
      </c>
      <c r="I22" s="1">
        <f t="shared" si="10"/>
        <v>13.52</v>
      </c>
    </row>
  </sheetData>
  <conditionalFormatting sqref="C5:D5">
    <cfRule type="cellIs" dxfId="2" priority="3" operator="lessThan">
      <formula>0</formula>
    </cfRule>
  </conditionalFormatting>
  <conditionalFormatting sqref="C2:D2">
    <cfRule type="cellIs" dxfId="1" priority="2" operator="lessThan">
      <formula>0</formula>
    </cfRule>
  </conditionalFormatting>
  <conditionalFormatting sqref="C2:D3 C5:D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/>
  <extLst>
    <ext xmlns:x15="http://schemas.microsoft.com/office/spreadsheetml/2010/11/main" uri="{F7C9EE02-42E1-4005-9D12-6889AFFD525C}">
      <x15:webExtensions xmlns:xm="http://schemas.microsoft.com/office/excel/2006/main">
        <x15:webExtension appRef="{9F43BA87-9E96-074D-9C82-4A5425B35D49}">
          <xm:f>Sheet1!$B$8</xm:f>
        </x15:webExtension>
        <x15:webExtension appRef="{5FC71774-9A6C-B347-A0CB-0B088ACB184F}">
          <xm:f>Sheet1!$C$8</xm:f>
        </x15:webExtension>
        <x15:webExtension appRef="{6677509A-4393-9B4A-A849-3FE31389BC9F}">
          <xm:f>Sheet1!$B$9</xm:f>
        </x15:webExtension>
        <x15:webExtension appRef="{B7BB2894-3A8F-7541-A594-DC81CAB79D5F}">
          <xm:f>Sheet1!$C$9</xm:f>
        </x15:webExtension>
        <x15:webExtension appRef="{AD3B6E48-8BF3-5D40-A198-534B713900CB}">
          <xm:f>Sheet1!$B$10</xm:f>
        </x15:webExtension>
        <x15:webExtension appRef="{6EC0CDA1-D9FA-5D49-BBE7-289B95B2083B}">
          <xm:f>Sheet1!$C$10</xm:f>
        </x15:webExtension>
        <x15:webExtension appRef="{91B9C39D-E56D-0445-90E1-129DE42D1891}">
          <xm:f>Sheet1!$B$11</xm:f>
        </x15:webExtension>
        <x15:webExtension appRef="{ABF8249B-72D6-AF48-8D64-6A973E037E28}">
          <xm:f>Sheet1!$C$11</xm:f>
        </x15:webExtension>
        <x15:webExtension appRef="{6392AA25-6A6E-2841-8919-1A625004872A}">
          <xm:f>Sheet1!$B$12</xm:f>
        </x15:webExtension>
        <x15:webExtension appRef="{BBBB6044-0B93-9642-84B4-5148E937C052}">
          <xm:f>Sheet1!$C$12</xm:f>
        </x15:webExtension>
        <x15:webExtension appRef="{4B018D7A-4782-704C-8E90-7870713328A2}">
          <xm:f>Sheet1!$B$17</xm:f>
        </x15:webExtension>
        <x15:webExtension appRef="{85292A38-DAD0-0D4E-8FE4-E0CE185A5E6A}">
          <xm:f>Sheet1!$C$17</xm:f>
        </x15:webExtension>
        <x15:webExtension appRef="{40E3ADAE-1220-5342-8F3B-AD1BC0AC841D}">
          <xm:f>Sheet1!$B$19</xm:f>
        </x15:webExtension>
        <x15:webExtension appRef="{19F26687-B48A-FF44-9C57-61B1AAFB50D2}">
          <xm:f>Sheet1!$C$19</xm:f>
        </x15:webExtension>
        <x15:webExtension appRef="{ECF634AC-03B7-FD40-9015-A8E078BBED8C}">
          <xm:f>Sheet1!$B$20</xm:f>
        </x15:webExtension>
        <x15:webExtension appRef="{21C73127-D3B4-664A-928A-78BF1472FAA1}">
          <xm:f>Sheet1!$C$20</xm:f>
        </x15:webExtension>
        <x15:webExtension appRef="{2578414A-7291-2343-A038-DF10712E7A7C}">
          <xm:f>Sheet1!$B$22</xm:f>
        </x15:webExtension>
        <x15:webExtension appRef="{BE5FED9F-CC29-984C-89CD-9E374685B764}">
          <xm:f>Sheet1!$C$22</xm:f>
        </x15:webExtension>
        <x15:webExtension appRef="{C035860A-CE25-DC46-9936-82BD61A852D1}">
          <xm:f>Sheet1!$B$13</xm:f>
        </x15:webExtension>
        <x15:webExtension appRef="{67CDAE3C-77F9-7744-8C43-4E304C1B8D08}">
          <xm:f>Sheet1!$C$13</xm:f>
        </x15:webExtension>
        <x15:webExtension appRef="{6A84ECB4-3E67-3143-A6D8-6A65C36E21D0}">
          <xm:f>Sheet1!$B$14</xm:f>
        </x15:webExtension>
        <x15:webExtension appRef="{99A3DB0A-8E19-5A45-8E39-4870220C6E74}">
          <xm:f>Sheet1!$C$14</xm:f>
        </x15:webExtension>
        <x15:webExtension appRef="{3601E984-F22C-3742-86CF-621E5C8B07B8}">
          <xm:f>Sheet1!$B$15</xm:f>
        </x15:webExtension>
        <x15:webExtension appRef="{86070D68-8EE7-9941-947A-5F5178768662}">
          <xm:f>Sheet1!$C$15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Prime</dc:creator>
  <cp:lastModifiedBy>Noah Prime</cp:lastModifiedBy>
  <dcterms:created xsi:type="dcterms:W3CDTF">2018-04-06T17:51:22Z</dcterms:created>
  <dcterms:modified xsi:type="dcterms:W3CDTF">2018-04-19T01:30:53Z</dcterms:modified>
</cp:coreProperties>
</file>