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-\Desktop\Thesis_knee\"/>
    </mc:Choice>
  </mc:AlternateContent>
  <xr:revisionPtr revIDLastSave="0" documentId="13_ncr:40009_{E06E58B3-2C2F-472C-AE2E-FC29B5148B51}" xr6:coauthVersionLast="47" xr6:coauthVersionMax="47" xr10:uidLastSave="{00000000-0000-0000-0000-000000000000}"/>
  <bookViews>
    <workbookView xWindow="-96" yWindow="-96" windowWidth="23232" windowHeight="13872"/>
  </bookViews>
  <sheets>
    <sheet name="anatomical_data_ligament_knee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</calcChain>
</file>

<file path=xl/sharedStrings.xml><?xml version="1.0" encoding="utf-8"?>
<sst xmlns="http://schemas.openxmlformats.org/spreadsheetml/2006/main" count="20" uniqueCount="20">
  <si>
    <t>Strain</t>
  </si>
  <si>
    <t>Length (cm)</t>
  </si>
  <si>
    <t>Stiffness (N)</t>
  </si>
  <si>
    <t>aACL</t>
  </si>
  <si>
    <t>pACL</t>
  </si>
  <si>
    <t>aPCL</t>
  </si>
  <si>
    <t>pPCL</t>
  </si>
  <si>
    <t>LCL</t>
  </si>
  <si>
    <t>aMCL</t>
  </si>
  <si>
    <t>iMCL</t>
  </si>
  <si>
    <t>pMCL</t>
  </si>
  <si>
    <t>aDMCL</t>
  </si>
  <si>
    <t>pDMCL</t>
  </si>
  <si>
    <t>X_fem</t>
  </si>
  <si>
    <t>Y_fem</t>
  </si>
  <si>
    <t>Z_fem</t>
  </si>
  <si>
    <t>X_tib</t>
  </si>
  <si>
    <t>Y_tib</t>
  </si>
  <si>
    <t>Z_tib</t>
  </si>
  <si>
    <t>Ligament_name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</si>
</sst>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11" sqref="G11"/>
    </sheetView>
  </sheetViews>
  <sheetFormatPr defaultRowHeight="14.4" x14ac:dyDescent="0.55000000000000004"/>
  <cols>
    <col min="1" max="1" width="17.734375" customWidth="1"/>
    <col min="2" max="2" width="12.1015625" customWidth="1"/>
    <col min="9" max="9" width="11.20703125" customWidth="1"/>
    <col min="10" max="10" width="10.3125" customWidth="1"/>
  </cols>
  <sheetData>
    <row r="1" spans="1:10" x14ac:dyDescent="0.55000000000000004">
      <c r="A1" t="s">
        <v>19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1</v>
      </c>
      <c r="J1" t="s">
        <v>2</v>
      </c>
    </row>
    <row r="2" spans="1:10" x14ac:dyDescent="0.55000000000000004">
      <c r="A2" t="s">
        <v>3</v>
      </c>
      <c r="B2" s="1">
        <v>-0.71799999999999997</v>
      </c>
      <c r="C2" s="1">
        <v>-40.036999999999999</v>
      </c>
      <c r="D2" s="1">
        <v>0.40699999999999997</v>
      </c>
      <c r="E2" s="1">
        <v>1.657</v>
      </c>
      <c r="F2" s="1">
        <v>-3.0089999999999999</v>
      </c>
      <c r="G2" s="1">
        <v>-7.3999999999999996E-2</v>
      </c>
      <c r="H2">
        <f>0.02</f>
        <v>0.02</v>
      </c>
      <c r="I2">
        <f>3.23</f>
        <v>3.23</v>
      </c>
      <c r="J2">
        <v>1500</v>
      </c>
    </row>
    <row r="3" spans="1:10" x14ac:dyDescent="0.55000000000000004">
      <c r="A3" t="s">
        <v>4</v>
      </c>
      <c r="B3" s="1">
        <v>-1.4950000000000001</v>
      </c>
      <c r="C3" s="1">
        <v>-40.981000000000002</v>
      </c>
      <c r="D3" s="1">
        <v>0.999</v>
      </c>
      <c r="E3" s="1">
        <v>0.25</v>
      </c>
      <c r="F3" s="1">
        <v>-3.25</v>
      </c>
      <c r="G3" s="1">
        <v>0</v>
      </c>
      <c r="H3">
        <f>0.01</f>
        <v>0.01</v>
      </c>
      <c r="I3">
        <f>2.47</f>
        <v>2.4700000000000002</v>
      </c>
      <c r="J3">
        <v>1600</v>
      </c>
    </row>
    <row r="4" spans="1:10" x14ac:dyDescent="0.55000000000000004">
      <c r="A4" t="s">
        <v>5</v>
      </c>
      <c r="B4" s="1">
        <v>-0.86699999999999999</v>
      </c>
      <c r="C4" s="1">
        <v>-41.341999999999999</v>
      </c>
      <c r="D4" s="1">
        <v>-0.92500000000000004</v>
      </c>
      <c r="E4" s="1">
        <v>-2.0449999999999999</v>
      </c>
      <c r="F4" s="1">
        <v>-3.3140000000000001</v>
      </c>
      <c r="G4" s="1">
        <v>0.33300000000000002</v>
      </c>
      <c r="H4">
        <f>0.23</f>
        <v>0.23</v>
      </c>
      <c r="I4">
        <f>2.58</f>
        <v>2.58</v>
      </c>
      <c r="J4">
        <v>2600</v>
      </c>
    </row>
    <row r="5" spans="1:10" x14ac:dyDescent="0.55000000000000004">
      <c r="A5" t="s">
        <v>6</v>
      </c>
      <c r="B5" s="1">
        <v>-1.5880000000000001</v>
      </c>
      <c r="C5" s="1">
        <v>-40.573999999999998</v>
      </c>
      <c r="D5" s="1">
        <v>-1.629</v>
      </c>
      <c r="E5" s="1">
        <v>-1.4710000000000001</v>
      </c>
      <c r="F5" s="1">
        <v>-3.1749999999999998</v>
      </c>
      <c r="G5" s="1">
        <v>-0.40699999999999997</v>
      </c>
      <c r="H5">
        <f>0.02</f>
        <v>0.02</v>
      </c>
      <c r="I5">
        <f>2.52</f>
        <v>2.52</v>
      </c>
      <c r="J5">
        <v>1900</v>
      </c>
    </row>
    <row r="6" spans="1:10" x14ac:dyDescent="0.55000000000000004">
      <c r="A6" t="s">
        <v>7</v>
      </c>
      <c r="B6" s="1">
        <v>-0.97799999999999998</v>
      </c>
      <c r="C6" s="1">
        <v>-40.055999999999997</v>
      </c>
      <c r="D6" s="1">
        <v>3.45</v>
      </c>
      <c r="E6" s="1">
        <v>-0.71</v>
      </c>
      <c r="F6" s="1">
        <v>-6.056</v>
      </c>
      <c r="G6" s="1">
        <v>3.7250000000000001</v>
      </c>
      <c r="H6">
        <f>0.02</f>
        <v>0.02</v>
      </c>
      <c r="I6">
        <f>5.59</f>
        <v>5.59</v>
      </c>
      <c r="J6">
        <v>2000</v>
      </c>
    </row>
    <row r="7" spans="1:10" x14ac:dyDescent="0.55000000000000004">
      <c r="A7" t="s">
        <v>8</v>
      </c>
      <c r="B7" s="1">
        <v>-0.74099999999999999</v>
      </c>
      <c r="C7" s="1">
        <v>-40.435000000000002</v>
      </c>
      <c r="D7" s="1">
        <v>-3.5</v>
      </c>
      <c r="E7" s="1">
        <v>0.76800000000000002</v>
      </c>
      <c r="F7" s="1">
        <v>-7.96</v>
      </c>
      <c r="G7" s="1">
        <v>-2.762</v>
      </c>
      <c r="H7">
        <f>0.02</f>
        <v>0.02</v>
      </c>
      <c r="I7">
        <f>7.22</f>
        <v>7.22</v>
      </c>
      <c r="J7">
        <v>2500</v>
      </c>
    </row>
    <row r="8" spans="1:10" x14ac:dyDescent="0.55000000000000004">
      <c r="A8" t="s">
        <v>9</v>
      </c>
      <c r="B8" s="1">
        <v>-1.274</v>
      </c>
      <c r="C8" s="1">
        <v>-40.619999999999997</v>
      </c>
      <c r="D8" s="1">
        <v>-3.351</v>
      </c>
      <c r="E8" s="1">
        <v>0.249</v>
      </c>
      <c r="F8" s="1">
        <v>-8.2560000000000002</v>
      </c>
      <c r="G8" s="1">
        <v>-2.91</v>
      </c>
      <c r="H8">
        <f>0.04</f>
        <v>0.04</v>
      </c>
      <c r="I8">
        <f>7.31</f>
        <v>7.31</v>
      </c>
      <c r="J8">
        <v>3000</v>
      </c>
    </row>
    <row r="9" spans="1:10" x14ac:dyDescent="0.55000000000000004">
      <c r="A9" t="s">
        <v>10</v>
      </c>
      <c r="B9" s="1">
        <v>-1.7769999999999999</v>
      </c>
      <c r="C9" s="1">
        <v>-40.360999999999997</v>
      </c>
      <c r="D9" s="1">
        <v>-3.351</v>
      </c>
      <c r="E9" s="1">
        <v>0.249</v>
      </c>
      <c r="F9" s="1">
        <v>-9.4030000000000005</v>
      </c>
      <c r="G9" s="1">
        <v>-2.64</v>
      </c>
      <c r="H9">
        <f>0.02</f>
        <v>0.02</v>
      </c>
      <c r="I9">
        <f>8.8</f>
        <v>8.8000000000000007</v>
      </c>
      <c r="J9">
        <v>2500</v>
      </c>
    </row>
    <row r="10" spans="1:10" x14ac:dyDescent="0.55000000000000004">
      <c r="A10" t="s">
        <v>11</v>
      </c>
      <c r="B10" s="1">
        <v>-0.74099999999999999</v>
      </c>
      <c r="C10" s="1">
        <v>-40.435000000000002</v>
      </c>
      <c r="D10" s="1">
        <v>-3.5</v>
      </c>
      <c r="E10" s="1">
        <v>0.47099999999999997</v>
      </c>
      <c r="F10" s="1">
        <v>-4.4000000000000004</v>
      </c>
      <c r="G10" s="1">
        <v>-3.5</v>
      </c>
      <c r="H10">
        <f>0.08</f>
        <v>0.08</v>
      </c>
      <c r="I10">
        <f>3.63</f>
        <v>3.63</v>
      </c>
      <c r="J10">
        <v>2000</v>
      </c>
    </row>
    <row r="11" spans="1:10" x14ac:dyDescent="0.55000000000000004">
      <c r="A11" t="s">
        <v>12</v>
      </c>
      <c r="B11" s="1">
        <v>-1.7769999999999999</v>
      </c>
      <c r="C11" s="1">
        <v>-40.360999999999997</v>
      </c>
      <c r="D11" s="1">
        <v>-3.351</v>
      </c>
      <c r="E11" s="1">
        <v>-0.5</v>
      </c>
      <c r="F11" s="1">
        <v>-4.4000000000000004</v>
      </c>
      <c r="G11" s="1">
        <v>-3.5</v>
      </c>
      <c r="H11">
        <f>0.03</f>
        <v>0.03</v>
      </c>
      <c r="I11">
        <f>3.72</f>
        <v>3.72</v>
      </c>
      <c r="J11">
        <v>4500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anatomical_data_ligament_knee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Saad</dc:creator>
  <cp:lastModifiedBy>Noah Saad</cp:lastModifiedBy>
  <dcterms:created xsi:type="dcterms:W3CDTF">2024-02-20T14:08:55Z</dcterms:created>
  <dcterms:modified xsi:type="dcterms:W3CDTF">2024-02-20T15:16:12Z</dcterms:modified>
</cp:coreProperties>
</file>