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Merged Data 2016/"/>
    </mc:Choice>
  </mc:AlternateContent>
  <bookViews>
    <workbookView xWindow="0" yWindow="460" windowWidth="18000" windowHeight="162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5" i="1"/>
  <c r="B6" i="1"/>
  <c r="B4" i="1"/>
  <c r="B3" i="1"/>
  <c r="A25" i="1"/>
  <c r="A26" i="1"/>
  <c r="A27" i="1"/>
  <c r="A28" i="1"/>
  <c r="A29" i="1"/>
  <c r="A30" i="1"/>
  <c r="A31" i="1"/>
  <c r="A32" i="1"/>
  <c r="A33" i="1"/>
  <c r="A34" i="1"/>
  <c r="A3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6" i="1"/>
</calcChain>
</file>

<file path=xl/sharedStrings.xml><?xml version="1.0" encoding="utf-8"?>
<sst xmlns="http://schemas.openxmlformats.org/spreadsheetml/2006/main" count="4" uniqueCount="4">
  <si>
    <t>source: Federal Reserve Bulletin, New Security Issues, US Corporations, Table 1.46 row 8</t>
  </si>
  <si>
    <t>$ billions</t>
  </si>
  <si>
    <t>Year</t>
  </si>
  <si>
    <t>AggEquity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</si>
</sst>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20" workbookViewId="0">
      <selection activeCell="E29" sqref="E29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1984</v>
      </c>
      <c r="B2">
        <v>22.6</v>
      </c>
    </row>
    <row r="3" spans="1:2" x14ac:dyDescent="0.2">
      <c r="A3">
        <v>1985</v>
      </c>
      <c r="B3">
        <f>50.9</f>
        <v>50.9</v>
      </c>
    </row>
    <row r="4" spans="1:2" x14ac:dyDescent="0.2">
      <c r="A4">
        <v>1986</v>
      </c>
      <c r="B4">
        <f>68.4</f>
        <v>68.400000000000006</v>
      </c>
    </row>
    <row r="5" spans="1:2" x14ac:dyDescent="0.2">
      <c r="A5">
        <v>1987</v>
      </c>
      <c r="B5">
        <f>66.5</f>
        <v>66.5</v>
      </c>
    </row>
    <row r="6" spans="1:2" x14ac:dyDescent="0.2">
      <c r="A6">
        <f>A5+1</f>
        <v>1988</v>
      </c>
      <c r="B6">
        <f>57.8</f>
        <v>57.8</v>
      </c>
    </row>
    <row r="7" spans="1:2" x14ac:dyDescent="0.2">
      <c r="A7">
        <f t="shared" ref="A7:A35" si="0">A6+1</f>
        <v>1989</v>
      </c>
      <c r="B7">
        <f>57.9</f>
        <v>57.9</v>
      </c>
    </row>
    <row r="8" spans="1:2" x14ac:dyDescent="0.2">
      <c r="A8">
        <f t="shared" si="0"/>
        <v>1990</v>
      </c>
      <c r="B8">
        <f>40.2</f>
        <v>40.200000000000003</v>
      </c>
    </row>
    <row r="9" spans="1:2" x14ac:dyDescent="0.2">
      <c r="A9">
        <f t="shared" si="0"/>
        <v>1991</v>
      </c>
      <c r="B9">
        <f>75.4</f>
        <v>75.400000000000006</v>
      </c>
    </row>
    <row r="10" spans="1:2" x14ac:dyDescent="0.2">
      <c r="A10">
        <f t="shared" si="0"/>
        <v>1992</v>
      </c>
      <c r="B10">
        <f>88.3</f>
        <v>88.3</v>
      </c>
    </row>
    <row r="11" spans="1:2" x14ac:dyDescent="0.2">
      <c r="A11">
        <f t="shared" si="0"/>
        <v>1993</v>
      </c>
      <c r="B11">
        <f>122.5</f>
        <v>122.5</v>
      </c>
    </row>
    <row r="12" spans="1:2" x14ac:dyDescent="0.2">
      <c r="A12">
        <f t="shared" si="0"/>
        <v>1994</v>
      </c>
      <c r="B12">
        <f>84.6</f>
        <v>84.6</v>
      </c>
    </row>
    <row r="13" spans="1:2" x14ac:dyDescent="0.2">
      <c r="A13">
        <f t="shared" si="0"/>
        <v>1995</v>
      </c>
      <c r="B13">
        <f>99.7</f>
        <v>99.7</v>
      </c>
    </row>
    <row r="14" spans="1:2" x14ac:dyDescent="0.2">
      <c r="A14">
        <f t="shared" si="0"/>
        <v>1996</v>
      </c>
      <c r="B14">
        <f>159.1</f>
        <v>159.1</v>
      </c>
    </row>
    <row r="15" spans="1:2" x14ac:dyDescent="0.2">
      <c r="A15">
        <f t="shared" si="0"/>
        <v>1997</v>
      </c>
      <c r="B15">
        <f>166.1</f>
        <v>166.1</v>
      </c>
    </row>
    <row r="16" spans="1:2" x14ac:dyDescent="0.2">
      <c r="A16">
        <f t="shared" si="0"/>
        <v>1998</v>
      </c>
      <c r="B16">
        <f>200.2</f>
        <v>200.2</v>
      </c>
    </row>
    <row r="17" spans="1:2" x14ac:dyDescent="0.2">
      <c r="A17">
        <f t="shared" si="0"/>
        <v>1999</v>
      </c>
      <c r="B17">
        <f>211.3</f>
        <v>211.3</v>
      </c>
    </row>
    <row r="18" spans="1:2" x14ac:dyDescent="0.2">
      <c r="A18">
        <f t="shared" si="0"/>
        <v>2000</v>
      </c>
      <c r="B18">
        <v>311.89999999999998</v>
      </c>
    </row>
    <row r="19" spans="1:2" x14ac:dyDescent="0.2">
      <c r="A19">
        <f t="shared" si="0"/>
        <v>2001</v>
      </c>
      <c r="B19">
        <v>230</v>
      </c>
    </row>
    <row r="20" spans="1:2" x14ac:dyDescent="0.2">
      <c r="A20">
        <f t="shared" si="0"/>
        <v>2002</v>
      </c>
      <c r="B20">
        <v>170.9</v>
      </c>
    </row>
    <row r="21" spans="1:2" x14ac:dyDescent="0.2">
      <c r="A21">
        <f t="shared" si="0"/>
        <v>2003</v>
      </c>
      <c r="B21">
        <v>182.1</v>
      </c>
    </row>
    <row r="22" spans="1:2" x14ac:dyDescent="0.2">
      <c r="A22">
        <f t="shared" si="0"/>
        <v>2004</v>
      </c>
      <c r="B22">
        <v>147.6</v>
      </c>
    </row>
    <row r="23" spans="1:2" x14ac:dyDescent="0.2">
      <c r="A23">
        <f t="shared" si="0"/>
        <v>2005</v>
      </c>
      <c r="B23">
        <v>115.3</v>
      </c>
    </row>
    <row r="24" spans="1:2" x14ac:dyDescent="0.2">
      <c r="A24">
        <f t="shared" si="0"/>
        <v>2006</v>
      </c>
      <c r="B24">
        <v>119.2</v>
      </c>
    </row>
    <row r="25" spans="1:2" x14ac:dyDescent="0.2">
      <c r="A25">
        <f t="shared" si="0"/>
        <v>2007</v>
      </c>
      <c r="B25">
        <v>168.8</v>
      </c>
    </row>
    <row r="26" spans="1:2" x14ac:dyDescent="0.2">
      <c r="A26">
        <f t="shared" si="0"/>
        <v>2008</v>
      </c>
      <c r="B26">
        <v>206.8</v>
      </c>
    </row>
    <row r="27" spans="1:2" x14ac:dyDescent="0.2">
      <c r="A27">
        <f t="shared" si="0"/>
        <v>2009</v>
      </c>
      <c r="B27">
        <v>234</v>
      </c>
    </row>
    <row r="28" spans="1:2" x14ac:dyDescent="0.2">
      <c r="A28">
        <f t="shared" si="0"/>
        <v>2010</v>
      </c>
      <c r="B28">
        <v>131.1</v>
      </c>
    </row>
    <row r="29" spans="1:2" x14ac:dyDescent="0.2">
      <c r="A29">
        <f t="shared" si="0"/>
        <v>2011</v>
      </c>
      <c r="B29">
        <v>129.5</v>
      </c>
    </row>
    <row r="30" spans="1:2" x14ac:dyDescent="0.2">
      <c r="A30">
        <f t="shared" si="0"/>
        <v>2012</v>
      </c>
      <c r="B30">
        <v>158.80000000000001</v>
      </c>
    </row>
    <row r="31" spans="1:2" x14ac:dyDescent="0.2">
      <c r="A31">
        <f t="shared" si="0"/>
        <v>2013</v>
      </c>
      <c r="B31">
        <v>191.5</v>
      </c>
    </row>
    <row r="32" spans="1:2" x14ac:dyDescent="0.2">
      <c r="A32">
        <f t="shared" si="0"/>
        <v>2014</v>
      </c>
      <c r="B32">
        <v>174.6</v>
      </c>
    </row>
    <row r="33" spans="1:2" x14ac:dyDescent="0.2">
      <c r="A33">
        <f t="shared" si="0"/>
        <v>2015</v>
      </c>
      <c r="B33">
        <v>174</v>
      </c>
    </row>
    <row r="34" spans="1:2" x14ac:dyDescent="0.2">
      <c r="A34">
        <f t="shared" si="0"/>
        <v>2016</v>
      </c>
      <c r="B34">
        <v>138.1</v>
      </c>
    </row>
    <row r="35" spans="1:2" x14ac:dyDescent="0.2">
      <c r="A35">
        <f t="shared" si="0"/>
        <v>2017</v>
      </c>
      <c r="B35">
        <v>143.4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Hodrick</dc:creator>
  <cp:lastModifiedBy>Microsoft Office User</cp:lastModifiedBy>
  <cp:lastPrinted>2018-02-10T18:35:09Z</cp:lastPrinted>
  <dcterms:created xsi:type="dcterms:W3CDTF">2018-02-10T18:16:33Z</dcterms:created>
  <dcterms:modified xsi:type="dcterms:W3CDTF">2018-02-10T21:04:48Z</dcterms:modified>
</cp:coreProperties>
</file>