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IH\Research\"/>
    </mc:Choice>
  </mc:AlternateContent>
  <xr:revisionPtr revIDLastSave="0" documentId="13_ncr:1_{F6C32C6E-C8C0-4C91-86AA-4238507611A7}" xr6:coauthVersionLast="47" xr6:coauthVersionMax="47" xr10:uidLastSave="{00000000-0000-0000-0000-000000000000}"/>
  <bookViews>
    <workbookView xWindow="-103" yWindow="-103" windowWidth="16663" windowHeight="8863" activeTab="4" xr2:uid="{00000000-000D-0000-FFFF-FFFF00000000}"/>
  </bookViews>
  <sheets>
    <sheet name="KNIME" sheetId="1" r:id="rId1"/>
    <sheet name="fw=0" sheetId="2" r:id="rId2"/>
    <sheet name="fw=5" sheetId="3" r:id="rId3"/>
    <sheet name="work-up" sheetId="4" r:id="rId4"/>
    <sheet name="fw=5 - KNIME" sheetId="5" r:id="rId5"/>
    <sheet name="plo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Fm0XGZSNFvOijncPOVi11gqUCEg=="/>
    </ext>
  </extLst>
</workbook>
</file>

<file path=xl/calcChain.xml><?xml version="1.0" encoding="utf-8"?>
<calcChain xmlns="http://schemas.openxmlformats.org/spreadsheetml/2006/main">
  <c r="AD3" i="1" l="1"/>
  <c r="AD2" i="1"/>
  <c r="W22" i="5"/>
  <c r="V22" i="5"/>
  <c r="B5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B2" i="5"/>
  <c r="C14" i="4"/>
  <c r="D14" i="4"/>
  <c r="E14" i="4"/>
  <c r="C15" i="4"/>
  <c r="G15" i="4" s="1"/>
  <c r="D15" i="4"/>
  <c r="E15" i="4"/>
  <c r="I15" i="4" s="1"/>
  <c r="D13" i="4"/>
  <c r="H13" i="4" s="1"/>
  <c r="E13" i="4"/>
  <c r="I13" i="4" s="1"/>
  <c r="C13" i="4"/>
  <c r="G13" i="4" s="1"/>
  <c r="E9" i="4"/>
  <c r="C10" i="4"/>
  <c r="G10" i="4" s="1"/>
  <c r="D10" i="4"/>
  <c r="H10" i="4" s="1"/>
  <c r="E8" i="4"/>
  <c r="C4" i="4"/>
  <c r="D4" i="4"/>
  <c r="H14" i="4" s="1"/>
  <c r="E4" i="4"/>
  <c r="C5" i="4"/>
  <c r="D5" i="4"/>
  <c r="H15" i="4" s="1"/>
  <c r="E5" i="4"/>
  <c r="D3" i="4"/>
  <c r="E3" i="4"/>
  <c r="C3" i="4"/>
  <c r="AB6" i="3"/>
  <c r="AA6" i="3"/>
  <c r="Z6" i="3"/>
  <c r="AB5" i="3"/>
  <c r="AA5" i="3"/>
  <c r="Z5" i="3"/>
  <c r="AB4" i="3"/>
  <c r="AA4" i="3"/>
  <c r="Z4" i="3"/>
  <c r="AB6" i="2"/>
  <c r="E10" i="4" s="1"/>
  <c r="I10" i="4" s="1"/>
  <c r="AA6" i="2"/>
  <c r="Z6" i="2"/>
  <c r="AB5" i="2"/>
  <c r="AA5" i="2"/>
  <c r="D9" i="4" s="1"/>
  <c r="Z5" i="2"/>
  <c r="C9" i="4" s="1"/>
  <c r="AB4" i="2"/>
  <c r="AA4" i="2"/>
  <c r="D8" i="4" s="1"/>
  <c r="Z4" i="2"/>
  <c r="C8" i="4" s="1"/>
  <c r="G8" i="4" s="1"/>
  <c r="AB6" i="1"/>
  <c r="AA6" i="1"/>
  <c r="Z6" i="1"/>
  <c r="AB5" i="1"/>
  <c r="AA5" i="1"/>
  <c r="Z5" i="1"/>
  <c r="AB4" i="1"/>
  <c r="AA4" i="1"/>
  <c r="Z4" i="1"/>
  <c r="H20" i="4" l="1"/>
  <c r="I20" i="4"/>
  <c r="AA4" i="5"/>
  <c r="AA2" i="5"/>
  <c r="AA3" i="5"/>
  <c r="G20" i="4"/>
  <c r="G9" i="4"/>
  <c r="I9" i="4"/>
  <c r="I8" i="4"/>
  <c r="I18" i="4" s="1"/>
  <c r="H8" i="4"/>
  <c r="H18" i="4" s="1"/>
  <c r="G18" i="4"/>
  <c r="G14" i="4"/>
  <c r="H9" i="4"/>
  <c r="I14" i="4"/>
  <c r="I19" i="4" l="1"/>
  <c r="K8" i="4"/>
  <c r="G19" i="4"/>
  <c r="H19" i="4"/>
  <c r="K13" i="4"/>
  <c r="K18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Ian Haworth</author>
  </authors>
  <commentList>
    <comment ref="A2" authorId="0" shapeId="0" xr:uid="{096E0FD4-ECF5-4BEA-A0C6-5B3391087A09}">
      <text>
        <r>
          <rPr>
            <b/>
            <sz val="9"/>
            <color indexed="81"/>
            <rFont val="Tahoma"/>
            <charset val="1"/>
          </rPr>
          <t>Ian Haworth:</t>
        </r>
        <r>
          <rPr>
            <sz val="9"/>
            <color indexed="81"/>
            <rFont val="Tahoma"/>
            <charset val="1"/>
          </rPr>
          <t xml:space="preserve">
Bellaster, P.J. and Richards, W.G. , Ultrafast shape recognition to search compound databases for similar molecular shapes, Journal of Computational Chemistry, 2007, 28:1711-1723]</t>
        </r>
      </text>
    </comment>
  </commentList>
</comments>
</file>

<file path=xl/sharedStrings.xml><?xml version="1.0" encoding="utf-8"?>
<sst xmlns="http://schemas.openxmlformats.org/spreadsheetml/2006/main" count="234" uniqueCount="43">
  <si>
    <t>G-Alogliptin</t>
  </si>
  <si>
    <t>G-Linagliptin</t>
  </si>
  <si>
    <t>G-Saxagliptin</t>
  </si>
  <si>
    <t>G-Sitagliptin</t>
  </si>
  <si>
    <t>G-Tenaligliptin</t>
  </si>
  <si>
    <t>G-Vildagliptin</t>
  </si>
  <si>
    <t>N1-Alclofenac</t>
  </si>
  <si>
    <t>N1-Celecoxib</t>
  </si>
  <si>
    <t>N1-Flurbiprofen</t>
  </si>
  <si>
    <t>N1-Ibuprofen</t>
  </si>
  <si>
    <t>N1-Indomethacin</t>
  </si>
  <si>
    <t>N1-Meloxicam</t>
  </si>
  <si>
    <t>N1-Nimesulide</t>
  </si>
  <si>
    <t>N2-Diclofenac</t>
  </si>
  <si>
    <t>N2-Isoxicam</t>
  </si>
  <si>
    <t>N2-Naproxen</t>
  </si>
  <si>
    <t>S-Atorvastatin</t>
  </si>
  <si>
    <t>S-Cerivastatin</t>
  </si>
  <si>
    <t>S-Fluvastatin</t>
  </si>
  <si>
    <t>S-Mevastatin</t>
  </si>
  <si>
    <t>S-Rosuvastatin</t>
  </si>
  <si>
    <t>S-Simvastatin</t>
  </si>
  <si>
    <t>Average Similarities (0 to 1 scale)</t>
  </si>
  <si>
    <t>G</t>
  </si>
  <si>
    <t>N</t>
  </si>
  <si>
    <t>S</t>
  </si>
  <si>
    <t>QueryMol</t>
  </si>
  <si>
    <t>fw=0</t>
  </si>
  <si>
    <t>fw=5</t>
  </si>
  <si>
    <t>Δ(fw=0 - KNIME)</t>
  </si>
  <si>
    <t>Δ(fw=5 - KNIME)</t>
  </si>
  <si>
    <t>KNIME</t>
  </si>
  <si>
    <t>Average Δ(fw=0 - KNIME)</t>
  </si>
  <si>
    <t>Average Δ(fw=5 - KNIME)</t>
  </si>
  <si>
    <t>Δ(fw=0 - fw=5)</t>
  </si>
  <si>
    <t>Average Δ(fw=0 - fw=5)</t>
  </si>
  <si>
    <t>Average</t>
  </si>
  <si>
    <t>Max</t>
  </si>
  <si>
    <t>Min</t>
  </si>
  <si>
    <t>(fw=5 score larger than KNIME score)</t>
  </si>
  <si>
    <t>(fw=5 score smaller than KNIME score)</t>
  </si>
  <si>
    <t>Bigger difference in MW: higher score in fw=5</t>
  </si>
  <si>
    <t>More similar MW: higher score in KNIME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</si>
</sst>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name val="Calibri"/>
    </font>
    <font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5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rgb="FF66CCF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35">
    <xf numFmtId="0" fontId="0" fillId="0" borderId="0" xfId="0"/>
    <xf numFmtId="0" fontId="3" fillId="0" borderId="0" xfId="0" applyFont="1" applyAlignment="1">
      <alignment textRotation="90"/>
    </xf>
    <xf numFmtId="0" fontId="4" fillId="0" borderId="0" xfId="0" applyFont="1"/>
    <xf numFmtId="164" fontId="3" fillId="0" borderId="1" xfId="0" applyNumberFormat="1" applyFont="1" applyBorder="1"/>
    <xf numFmtId="164" fontId="3" fillId="0" borderId="2" xfId="0" applyNumberFormat="1" applyFont="1" applyBorder="1"/>
    <xf numFmtId="164" fontId="3" fillId="0" borderId="3" xfId="0" applyNumberFormat="1" applyFont="1" applyBorder="1"/>
    <xf numFmtId="164" fontId="3" fillId="0" borderId="4" xfId="0" applyNumberFormat="1" applyFont="1" applyBorder="1"/>
    <xf numFmtId="164" fontId="3" fillId="0" borderId="0" xfId="0" applyNumberFormat="1" applyFont="1"/>
    <xf numFmtId="164" fontId="3" fillId="0" borderId="5" xfId="0" applyNumberFormat="1" applyFont="1" applyBorder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6" xfId="0" applyNumberFormat="1" applyFont="1" applyBorder="1"/>
    <xf numFmtId="164" fontId="3" fillId="0" borderId="7" xfId="0" applyNumberFormat="1" applyFont="1" applyBorder="1"/>
    <xf numFmtId="164" fontId="3" fillId="0" borderId="8" xfId="0" applyNumberFormat="1" applyFont="1" applyBorder="1"/>
    <xf numFmtId="0" fontId="5" fillId="0" borderId="0" xfId="1"/>
    <xf numFmtId="0" fontId="5" fillId="0" borderId="0" xfId="1" applyAlignment="1">
      <alignment vertical="center"/>
    </xf>
    <xf numFmtId="2" fontId="0" fillId="0" borderId="0" xfId="0" applyNumberFormat="1"/>
    <xf numFmtId="0" fontId="6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  <xf numFmtId="2" fontId="0" fillId="2" borderId="0" xfId="0" applyNumberFormat="1" applyFill="1" applyAlignment="1">
      <alignment horizontal="center"/>
    </xf>
    <xf numFmtId="0" fontId="0" fillId="3" borderId="0" xfId="0" applyFill="1"/>
    <xf numFmtId="2" fontId="0" fillId="3" borderId="0" xfId="0" applyNumberFormat="1" applyFill="1" applyAlignment="1">
      <alignment horizontal="center"/>
    </xf>
    <xf numFmtId="2" fontId="9" fillId="0" borderId="1" xfId="0" applyNumberFormat="1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3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9" fillId="0" borderId="6" xfId="0" applyNumberFormat="1" applyFont="1" applyBorder="1" applyAlignment="1">
      <alignment horizontal="center"/>
    </xf>
    <xf numFmtId="2" fontId="9" fillId="0" borderId="7" xfId="0" applyNumberFormat="1" applyFont="1" applyBorder="1" applyAlignment="1">
      <alignment horizontal="center"/>
    </xf>
    <xf numFmtId="2" fontId="9" fillId="0" borderId="8" xfId="0" applyNumberFormat="1" applyFont="1" applyBorder="1" applyAlignment="1">
      <alignment horizontal="center"/>
    </xf>
    <xf numFmtId="0" fontId="1" fillId="0" borderId="0" xfId="0" applyFont="1"/>
  </cellXfs>
  <cellStyles count="2">
    <cellStyle name="Normal" xfId="0" builtinId="0"/>
    <cellStyle name="Normal 2" xfId="1" xr:uid="{F35758E9-4E59-485D-89D8-DAD59F00796C}"/>
  </cellStyles>
  <dxfs count="0"/>
  <tableStyles count="0" defaultTableStyle="TableStyleMedium2" defaultPivotStyle="PivotStyleLight16"/>
  <colors>
    <mruColors>
      <color rgb="FF66CCFF"/>
      <color rgb="FF66FF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plot!$B$2:$B$232</c:f>
              <c:numCache>
                <c:formatCode>General</c:formatCode>
                <c:ptCount val="231"/>
                <c:pt idx="0">
                  <c:v>0.29231461882591198</c:v>
                </c:pt>
                <c:pt idx="1">
                  <c:v>0.71831458806991499</c:v>
                </c:pt>
                <c:pt idx="2">
                  <c:v>0.20501472055912001</c:v>
                </c:pt>
                <c:pt idx="3">
                  <c:v>0.21010571718215901</c:v>
                </c:pt>
                <c:pt idx="4">
                  <c:v>0.513652384281158</c:v>
                </c:pt>
                <c:pt idx="5">
                  <c:v>0.543512463569641</c:v>
                </c:pt>
                <c:pt idx="6">
                  <c:v>0.39619103074073703</c:v>
                </c:pt>
                <c:pt idx="7">
                  <c:v>0.525618195533752</c:v>
                </c:pt>
                <c:pt idx="8">
                  <c:v>0.60793679952621404</c:v>
                </c:pt>
                <c:pt idx="9">
                  <c:v>0.309241592884063</c:v>
                </c:pt>
                <c:pt idx="10">
                  <c:v>0.38935968279838501</c:v>
                </c:pt>
                <c:pt idx="11">
                  <c:v>0.768987417221069</c:v>
                </c:pt>
                <c:pt idx="12">
                  <c:v>0.71797913312911898</c:v>
                </c:pt>
                <c:pt idx="13">
                  <c:v>0.41931918263435303</c:v>
                </c:pt>
                <c:pt idx="14">
                  <c:v>0.58194392919540405</c:v>
                </c:pt>
                <c:pt idx="15">
                  <c:v>0.244416803121566</c:v>
                </c:pt>
                <c:pt idx="16">
                  <c:v>0.40631741285324002</c:v>
                </c:pt>
                <c:pt idx="17">
                  <c:v>0.43590670824050898</c:v>
                </c:pt>
                <c:pt idx="18">
                  <c:v>0.43608415126800498</c:v>
                </c:pt>
                <c:pt idx="19">
                  <c:v>0.34496414661407399</c:v>
                </c:pt>
                <c:pt idx="20">
                  <c:v>0.40413951873779203</c:v>
                </c:pt>
                <c:pt idx="21">
                  <c:v>0.29837357997894198</c:v>
                </c:pt>
                <c:pt idx="22">
                  <c:v>0.37727734446525502</c:v>
                </c:pt>
                <c:pt idx="23">
                  <c:v>0.40415793657302801</c:v>
                </c:pt>
                <c:pt idx="24">
                  <c:v>0.396426111459732</c:v>
                </c:pt>
                <c:pt idx="25">
                  <c:v>0.36280342936515803</c:v>
                </c:pt>
                <c:pt idx="26">
                  <c:v>0.51542091369628895</c:v>
                </c:pt>
                <c:pt idx="27">
                  <c:v>0.39051073789596502</c:v>
                </c:pt>
                <c:pt idx="28">
                  <c:v>0.33782199025154103</c:v>
                </c:pt>
                <c:pt idx="29">
                  <c:v>0.72752916812896695</c:v>
                </c:pt>
                <c:pt idx="30">
                  <c:v>0.49205219745635898</c:v>
                </c:pt>
                <c:pt idx="31">
                  <c:v>0.31504559516906699</c:v>
                </c:pt>
                <c:pt idx="32">
                  <c:v>0.28459918498992898</c:v>
                </c:pt>
                <c:pt idx="33">
                  <c:v>0.46609869599342302</c:v>
                </c:pt>
                <c:pt idx="34">
                  <c:v>0.350583225488662</c:v>
                </c:pt>
                <c:pt idx="35">
                  <c:v>0.56358736753463701</c:v>
                </c:pt>
                <c:pt idx="36">
                  <c:v>0.49918127059936501</c:v>
                </c:pt>
                <c:pt idx="37">
                  <c:v>0.46563261747360202</c:v>
                </c:pt>
                <c:pt idx="38">
                  <c:v>0.45498266816139199</c:v>
                </c:pt>
                <c:pt idx="39">
                  <c:v>0.64554905891418402</c:v>
                </c:pt>
                <c:pt idx="40">
                  <c:v>0.49070250988006497</c:v>
                </c:pt>
                <c:pt idx="41">
                  <c:v>0.20987740159034701</c:v>
                </c:pt>
                <c:pt idx="42">
                  <c:v>0.21402364969253501</c:v>
                </c:pt>
                <c:pt idx="43">
                  <c:v>0.54251283407211304</c:v>
                </c:pt>
                <c:pt idx="44">
                  <c:v>0.59675437211990301</c:v>
                </c:pt>
                <c:pt idx="45">
                  <c:v>0.40168160200119002</c:v>
                </c:pt>
                <c:pt idx="46">
                  <c:v>0.55625748634338301</c:v>
                </c:pt>
                <c:pt idx="47">
                  <c:v>0.68524903059005704</c:v>
                </c:pt>
                <c:pt idx="48">
                  <c:v>0.31472799181938099</c:v>
                </c:pt>
                <c:pt idx="49">
                  <c:v>0.39880195260047901</c:v>
                </c:pt>
                <c:pt idx="50">
                  <c:v>0.75719475746154696</c:v>
                </c:pt>
                <c:pt idx="51">
                  <c:v>0.78206104040145796</c:v>
                </c:pt>
                <c:pt idx="52">
                  <c:v>0.43367108702659601</c:v>
                </c:pt>
                <c:pt idx="53">
                  <c:v>0.643274426460266</c:v>
                </c:pt>
                <c:pt idx="54">
                  <c:v>0.24870619177818201</c:v>
                </c:pt>
                <c:pt idx="55">
                  <c:v>0.41939729452133101</c:v>
                </c:pt>
                <c:pt idx="56">
                  <c:v>0.44233855605125399</c:v>
                </c:pt>
                <c:pt idx="57">
                  <c:v>0.44374257326126099</c:v>
                </c:pt>
                <c:pt idx="58">
                  <c:v>0.35091102123260498</c:v>
                </c:pt>
                <c:pt idx="59">
                  <c:v>0.41003927588462802</c:v>
                </c:pt>
                <c:pt idx="60">
                  <c:v>0.66837882995605402</c:v>
                </c:pt>
                <c:pt idx="61">
                  <c:v>0.24894903600215901</c:v>
                </c:pt>
                <c:pt idx="62">
                  <c:v>0.234023451805114</c:v>
                </c:pt>
                <c:pt idx="63">
                  <c:v>0.29729738831519997</c:v>
                </c:pt>
                <c:pt idx="64">
                  <c:v>0.24853675067424699</c:v>
                </c:pt>
                <c:pt idx="65">
                  <c:v>0.22462144494056699</c:v>
                </c:pt>
                <c:pt idx="66">
                  <c:v>0.36202824115753102</c:v>
                </c:pt>
                <c:pt idx="67">
                  <c:v>0.28206726908683699</c:v>
                </c:pt>
                <c:pt idx="68">
                  <c:v>0.216612443327903</c:v>
                </c:pt>
                <c:pt idx="69">
                  <c:v>0.201771154999732</c:v>
                </c:pt>
                <c:pt idx="70">
                  <c:v>0.273315459489822</c:v>
                </c:pt>
                <c:pt idx="71">
                  <c:v>0.23069527745246801</c:v>
                </c:pt>
                <c:pt idx="72">
                  <c:v>0.46748247742652799</c:v>
                </c:pt>
                <c:pt idx="73">
                  <c:v>0.28827425837516701</c:v>
                </c:pt>
                <c:pt idx="74">
                  <c:v>0.27873471379280002</c:v>
                </c:pt>
                <c:pt idx="75">
                  <c:v>0.27302181720733598</c:v>
                </c:pt>
                <c:pt idx="76">
                  <c:v>0.33265057206153797</c:v>
                </c:pt>
                <c:pt idx="77">
                  <c:v>0.28197535872459401</c:v>
                </c:pt>
                <c:pt idx="78">
                  <c:v>0.25522321462631198</c:v>
                </c:pt>
                <c:pt idx="79">
                  <c:v>0.24040064215660001</c:v>
                </c:pt>
                <c:pt idx="80">
                  <c:v>0.307038694620132</c:v>
                </c:pt>
                <c:pt idx="81">
                  <c:v>0.25394302606582603</c:v>
                </c:pt>
                <c:pt idx="82">
                  <c:v>0.23065422475337899</c:v>
                </c:pt>
                <c:pt idx="83">
                  <c:v>0.37260532379150302</c:v>
                </c:pt>
                <c:pt idx="84">
                  <c:v>0.29423427581787098</c:v>
                </c:pt>
                <c:pt idx="85">
                  <c:v>0.22173818945884699</c:v>
                </c:pt>
                <c:pt idx="86">
                  <c:v>0.206211388111114</c:v>
                </c:pt>
                <c:pt idx="87">
                  <c:v>0.28452941775321899</c:v>
                </c:pt>
                <c:pt idx="88">
                  <c:v>0.236031979322433</c:v>
                </c:pt>
                <c:pt idx="89">
                  <c:v>0.51171678304672197</c:v>
                </c:pt>
                <c:pt idx="90">
                  <c:v>0.29755139350891102</c:v>
                </c:pt>
                <c:pt idx="91">
                  <c:v>0.28739881515502902</c:v>
                </c:pt>
                <c:pt idx="92">
                  <c:v>0.28277766704559298</c:v>
                </c:pt>
                <c:pt idx="93">
                  <c:v>0.34393474459648099</c:v>
                </c:pt>
                <c:pt idx="94">
                  <c:v>0.29336735606193498</c:v>
                </c:pt>
                <c:pt idx="95">
                  <c:v>0.69874233007430997</c:v>
                </c:pt>
                <c:pt idx="96">
                  <c:v>0.56830376386642401</c:v>
                </c:pt>
                <c:pt idx="97">
                  <c:v>0.77835285663604703</c:v>
                </c:pt>
                <c:pt idx="98">
                  <c:v>0.66303694248199396</c:v>
                </c:pt>
                <c:pt idx="99">
                  <c:v>0.42389914393424899</c:v>
                </c:pt>
                <c:pt idx="100">
                  <c:v>0.59170287847518899</c:v>
                </c:pt>
                <c:pt idx="101">
                  <c:v>0.56939613819122303</c:v>
                </c:pt>
                <c:pt idx="102">
                  <c:v>0.49029618501663202</c:v>
                </c:pt>
                <c:pt idx="103">
                  <c:v>0.67433130741119296</c:v>
                </c:pt>
                <c:pt idx="104">
                  <c:v>0.70015239715576105</c:v>
                </c:pt>
                <c:pt idx="105">
                  <c:v>0.31197237968444802</c:v>
                </c:pt>
                <c:pt idx="106">
                  <c:v>0.61607748270034701</c:v>
                </c:pt>
                <c:pt idx="107">
                  <c:v>0.65424633026123002</c:v>
                </c:pt>
                <c:pt idx="108">
                  <c:v>0.67685586214065496</c:v>
                </c:pt>
                <c:pt idx="109">
                  <c:v>0.479449093341827</c:v>
                </c:pt>
                <c:pt idx="110">
                  <c:v>0.62089103460311801</c:v>
                </c:pt>
                <c:pt idx="111">
                  <c:v>0.50088697671890203</c:v>
                </c:pt>
                <c:pt idx="112">
                  <c:v>0.76062107086181596</c:v>
                </c:pt>
                <c:pt idx="113">
                  <c:v>0.80061310529708796</c:v>
                </c:pt>
                <c:pt idx="114">
                  <c:v>0.39116680622100802</c:v>
                </c:pt>
                <c:pt idx="115">
                  <c:v>0.53513592481613104</c:v>
                </c:pt>
                <c:pt idx="116">
                  <c:v>0.62252593040466297</c:v>
                </c:pt>
                <c:pt idx="117">
                  <c:v>0.54777717590331998</c:v>
                </c:pt>
                <c:pt idx="118">
                  <c:v>0.59452539682388295</c:v>
                </c:pt>
                <c:pt idx="119">
                  <c:v>0.86496388912200906</c:v>
                </c:pt>
                <c:pt idx="120">
                  <c:v>0.291388720273971</c:v>
                </c:pt>
                <c:pt idx="121">
                  <c:v>0.53763192892074496</c:v>
                </c:pt>
                <c:pt idx="122">
                  <c:v>0.54958611726760798</c:v>
                </c:pt>
                <c:pt idx="123">
                  <c:v>0.55434119701385498</c:v>
                </c:pt>
                <c:pt idx="124">
                  <c:v>0.43055880069732599</c:v>
                </c:pt>
                <c:pt idx="125">
                  <c:v>0.52978068590164096</c:v>
                </c:pt>
                <c:pt idx="126">
                  <c:v>0.56306415796279896</c:v>
                </c:pt>
                <c:pt idx="127">
                  <c:v>0.46032369136810303</c:v>
                </c:pt>
                <c:pt idx="128">
                  <c:v>0.57670617103576605</c:v>
                </c:pt>
                <c:pt idx="129">
                  <c:v>0.713231980800628</c:v>
                </c:pt>
                <c:pt idx="130">
                  <c:v>0.44387140870094299</c:v>
                </c:pt>
                <c:pt idx="131">
                  <c:v>0.38296055793762201</c:v>
                </c:pt>
                <c:pt idx="132">
                  <c:v>0.72963714599609297</c:v>
                </c:pt>
                <c:pt idx="133">
                  <c:v>0.48288190364837602</c:v>
                </c:pt>
                <c:pt idx="134">
                  <c:v>0.38585618138313199</c:v>
                </c:pt>
                <c:pt idx="135">
                  <c:v>0.72817200422286898</c:v>
                </c:pt>
                <c:pt idx="136">
                  <c:v>0.750310778617858</c:v>
                </c:pt>
                <c:pt idx="137">
                  <c:v>0.68312788009643499</c:v>
                </c:pt>
                <c:pt idx="138">
                  <c:v>0.69694155454635598</c:v>
                </c:pt>
                <c:pt idx="139">
                  <c:v>0.66944581270217896</c:v>
                </c:pt>
                <c:pt idx="140">
                  <c:v>0.699118793010711</c:v>
                </c:pt>
                <c:pt idx="141">
                  <c:v>0.41550680994987399</c:v>
                </c:pt>
                <c:pt idx="142">
                  <c:v>0.57807201147079401</c:v>
                </c:pt>
                <c:pt idx="143">
                  <c:v>0.60004281997680597</c:v>
                </c:pt>
                <c:pt idx="144">
                  <c:v>0.50149494409561102</c:v>
                </c:pt>
                <c:pt idx="145">
                  <c:v>0.65433323383331299</c:v>
                </c:pt>
                <c:pt idx="146">
                  <c:v>0.74464803934097201</c:v>
                </c:pt>
                <c:pt idx="147">
                  <c:v>0.30767709016799899</c:v>
                </c:pt>
                <c:pt idx="148">
                  <c:v>0.59401422739028897</c:v>
                </c:pt>
                <c:pt idx="149">
                  <c:v>0.60977476835250799</c:v>
                </c:pt>
                <c:pt idx="150">
                  <c:v>0.61962765455245905</c:v>
                </c:pt>
                <c:pt idx="151">
                  <c:v>0.47571447491645802</c:v>
                </c:pt>
                <c:pt idx="152">
                  <c:v>0.57277476787567105</c:v>
                </c:pt>
                <c:pt idx="153">
                  <c:v>0.36057868599891602</c:v>
                </c:pt>
                <c:pt idx="154">
                  <c:v>0.47670722007751398</c:v>
                </c:pt>
                <c:pt idx="155">
                  <c:v>0.70292770862579301</c:v>
                </c:pt>
                <c:pt idx="156">
                  <c:v>0.61035788059234597</c:v>
                </c:pt>
                <c:pt idx="157">
                  <c:v>0.52739596366882302</c:v>
                </c:pt>
                <c:pt idx="158">
                  <c:v>0.83629101514816195</c:v>
                </c:pt>
                <c:pt idx="159">
                  <c:v>0.27604246139526301</c:v>
                </c:pt>
                <c:pt idx="160">
                  <c:v>0.491174936294555</c:v>
                </c:pt>
                <c:pt idx="161">
                  <c:v>0.51513510942459095</c:v>
                </c:pt>
                <c:pt idx="162">
                  <c:v>0.51988244056701605</c:v>
                </c:pt>
                <c:pt idx="163">
                  <c:v>0.40024188160896301</c:v>
                </c:pt>
                <c:pt idx="164">
                  <c:v>0.48712140321731501</c:v>
                </c:pt>
                <c:pt idx="165">
                  <c:v>0.55171138048171997</c:v>
                </c:pt>
                <c:pt idx="166">
                  <c:v>0.33479639887809698</c:v>
                </c:pt>
                <c:pt idx="167">
                  <c:v>0.300383150577545</c:v>
                </c:pt>
                <c:pt idx="168">
                  <c:v>0.51720768213272095</c:v>
                </c:pt>
                <c:pt idx="169">
                  <c:v>0.37310418486595098</c:v>
                </c:pt>
                <c:pt idx="170">
                  <c:v>0.52855592966079701</c:v>
                </c:pt>
                <c:pt idx="171">
                  <c:v>0.55482482910156194</c:v>
                </c:pt>
                <c:pt idx="172">
                  <c:v>0.51172870397567705</c:v>
                </c:pt>
                <c:pt idx="173">
                  <c:v>0.50553739070892301</c:v>
                </c:pt>
                <c:pt idx="174">
                  <c:v>0.72882980108261097</c:v>
                </c:pt>
                <c:pt idx="175">
                  <c:v>0.54902809858322099</c:v>
                </c:pt>
                <c:pt idx="176">
                  <c:v>0.43075758218765198</c:v>
                </c:pt>
                <c:pt idx="177">
                  <c:v>0.37317776679992598</c:v>
                </c:pt>
                <c:pt idx="178">
                  <c:v>0.82844078540802002</c:v>
                </c:pt>
                <c:pt idx="179">
                  <c:v>0.49817547202110202</c:v>
                </c:pt>
                <c:pt idx="180">
                  <c:v>0.369928538799285</c:v>
                </c:pt>
                <c:pt idx="181">
                  <c:v>0.62320315837860096</c:v>
                </c:pt>
                <c:pt idx="182">
                  <c:v>0.61369264125823897</c:v>
                </c:pt>
                <c:pt idx="183">
                  <c:v>0.632862389087677</c:v>
                </c:pt>
                <c:pt idx="184">
                  <c:v>0.62256669998168901</c:v>
                </c:pt>
                <c:pt idx="185">
                  <c:v>0.63988083600997903</c:v>
                </c:pt>
                <c:pt idx="186">
                  <c:v>0.69595015048980702</c:v>
                </c:pt>
                <c:pt idx="187">
                  <c:v>0.467728942632675</c:v>
                </c:pt>
                <c:pt idx="188">
                  <c:v>0.67346733808517401</c:v>
                </c:pt>
                <c:pt idx="189">
                  <c:v>0.26010885834693898</c:v>
                </c:pt>
                <c:pt idx="190">
                  <c:v>0.45648923516273499</c:v>
                </c:pt>
                <c:pt idx="191">
                  <c:v>0.49152782559394798</c:v>
                </c:pt>
                <c:pt idx="192">
                  <c:v>0.47150260210037198</c:v>
                </c:pt>
                <c:pt idx="193">
                  <c:v>0.377807557582855</c:v>
                </c:pt>
                <c:pt idx="194">
                  <c:v>0.43924823403358398</c:v>
                </c:pt>
                <c:pt idx="195">
                  <c:v>0.40353935956954901</c:v>
                </c:pt>
                <c:pt idx="196">
                  <c:v>0.58745288848876898</c:v>
                </c:pt>
                <c:pt idx="197">
                  <c:v>0.23899924755096399</c:v>
                </c:pt>
                <c:pt idx="198">
                  <c:v>0.39335682988166798</c:v>
                </c:pt>
                <c:pt idx="199">
                  <c:v>0.41598448157310403</c:v>
                </c:pt>
                <c:pt idx="200">
                  <c:v>0.41224589943885798</c:v>
                </c:pt>
                <c:pt idx="201">
                  <c:v>0.33484914898872298</c:v>
                </c:pt>
                <c:pt idx="202">
                  <c:v>0.382999658584594</c:v>
                </c:pt>
                <c:pt idx="203">
                  <c:v>0.55379885435104304</c:v>
                </c:pt>
                <c:pt idx="204">
                  <c:v>0.35501945018768299</c:v>
                </c:pt>
                <c:pt idx="205">
                  <c:v>0.66234225034713701</c:v>
                </c:pt>
                <c:pt idx="206">
                  <c:v>0.66680985689163197</c:v>
                </c:pt>
                <c:pt idx="207">
                  <c:v>0.68785482645034701</c:v>
                </c:pt>
                <c:pt idx="208">
                  <c:v>0.58727568387985196</c:v>
                </c:pt>
                <c:pt idx="209">
                  <c:v>0.67346364259719804</c:v>
                </c:pt>
                <c:pt idx="210">
                  <c:v>0.28280404210090598</c:v>
                </c:pt>
                <c:pt idx="211">
                  <c:v>0.51356887817382801</c:v>
                </c:pt>
                <c:pt idx="212">
                  <c:v>0.54355102777481001</c:v>
                </c:pt>
                <c:pt idx="213">
                  <c:v>0.543052017688751</c:v>
                </c:pt>
                <c:pt idx="214">
                  <c:v>0.41718739271163902</c:v>
                </c:pt>
                <c:pt idx="215">
                  <c:v>0.50360590219497603</c:v>
                </c:pt>
                <c:pt idx="216">
                  <c:v>0.37611511349678001</c:v>
                </c:pt>
                <c:pt idx="217">
                  <c:v>0.355642199516296</c:v>
                </c:pt>
                <c:pt idx="218">
                  <c:v>0.34941586852073597</c:v>
                </c:pt>
                <c:pt idx="219">
                  <c:v>0.45502239465713501</c:v>
                </c:pt>
                <c:pt idx="220">
                  <c:v>0.369770437479019</c:v>
                </c:pt>
                <c:pt idx="221">
                  <c:v>0.85685282945632901</c:v>
                </c:pt>
                <c:pt idx="222">
                  <c:v>0.760020852088928</c:v>
                </c:pt>
                <c:pt idx="223">
                  <c:v>0.66725105047225897</c:v>
                </c:pt>
                <c:pt idx="224">
                  <c:v>0.79642897844314497</c:v>
                </c:pt>
                <c:pt idx="225">
                  <c:v>0.83199477195739702</c:v>
                </c:pt>
                <c:pt idx="226">
                  <c:v>0.61450654268264704</c:v>
                </c:pt>
                <c:pt idx="227">
                  <c:v>0.78294694423675504</c:v>
                </c:pt>
                <c:pt idx="228">
                  <c:v>0.58301413059234597</c:v>
                </c:pt>
                <c:pt idx="229">
                  <c:v>0.84371680021286</c:v>
                </c:pt>
                <c:pt idx="230">
                  <c:v>0.61605256795883101</c:v>
                </c:pt>
              </c:numCache>
            </c:numRef>
          </c:xVal>
          <c:yVal>
            <c:numRef>
              <c:f>plot!$C$2:$C$232</c:f>
              <c:numCache>
                <c:formatCode>General</c:formatCode>
                <c:ptCount val="231"/>
                <c:pt idx="0">
                  <c:v>0.38400000000000001</c:v>
                </c:pt>
                <c:pt idx="1">
                  <c:v>0.433</c:v>
                </c:pt>
                <c:pt idx="2">
                  <c:v>0.27500000000000002</c:v>
                </c:pt>
                <c:pt idx="3">
                  <c:v>0.38600000000000001</c:v>
                </c:pt>
                <c:pt idx="4">
                  <c:v>0.39900000000000002</c:v>
                </c:pt>
                <c:pt idx="5">
                  <c:v>0.29099999999999998</c:v>
                </c:pt>
                <c:pt idx="6">
                  <c:v>0.435</c:v>
                </c:pt>
                <c:pt idx="7">
                  <c:v>0.43</c:v>
                </c:pt>
                <c:pt idx="8">
                  <c:v>0.34599999999999997</c:v>
                </c:pt>
                <c:pt idx="9">
                  <c:v>0.36099999999999999</c:v>
                </c:pt>
                <c:pt idx="10">
                  <c:v>0.40400000000000003</c:v>
                </c:pt>
                <c:pt idx="11">
                  <c:v>0.48099999999999998</c:v>
                </c:pt>
                <c:pt idx="12">
                  <c:v>0.45300000000000001</c:v>
                </c:pt>
                <c:pt idx="13">
                  <c:v>0.40200000000000002</c:v>
                </c:pt>
                <c:pt idx="14">
                  <c:v>0.33600000000000002</c:v>
                </c:pt>
                <c:pt idx="15">
                  <c:v>0.32400000000000001</c:v>
                </c:pt>
                <c:pt idx="16">
                  <c:v>0.35399999999999998</c:v>
                </c:pt>
                <c:pt idx="17">
                  <c:v>0.35199999999999998</c:v>
                </c:pt>
                <c:pt idx="18">
                  <c:v>0.33100000000000002</c:v>
                </c:pt>
                <c:pt idx="19">
                  <c:v>0.30299999999999999</c:v>
                </c:pt>
                <c:pt idx="20">
                  <c:v>0.32400000000000001</c:v>
                </c:pt>
                <c:pt idx="21">
                  <c:v>0.378</c:v>
                </c:pt>
                <c:pt idx="22">
                  <c:v>0.38300000000000001</c:v>
                </c:pt>
                <c:pt idx="23">
                  <c:v>0.35899999999999999</c:v>
                </c:pt>
                <c:pt idx="24">
                  <c:v>0.372</c:v>
                </c:pt>
                <c:pt idx="25">
                  <c:v>0.377</c:v>
                </c:pt>
                <c:pt idx="26">
                  <c:v>0.442</c:v>
                </c:pt>
                <c:pt idx="27">
                  <c:v>0.39600000000000002</c:v>
                </c:pt>
                <c:pt idx="28">
                  <c:v>0.34100000000000003</c:v>
                </c:pt>
                <c:pt idx="29">
                  <c:v>0.39300000000000002</c:v>
                </c:pt>
                <c:pt idx="30">
                  <c:v>0.45300000000000001</c:v>
                </c:pt>
                <c:pt idx="31">
                  <c:v>0.35399999999999998</c:v>
                </c:pt>
                <c:pt idx="32">
                  <c:v>0.32600000000000001</c:v>
                </c:pt>
                <c:pt idx="33">
                  <c:v>0.39</c:v>
                </c:pt>
                <c:pt idx="34">
                  <c:v>0.37</c:v>
                </c:pt>
                <c:pt idx="35">
                  <c:v>0.30599999999999999</c:v>
                </c:pt>
                <c:pt idx="36">
                  <c:v>0.33400000000000002</c:v>
                </c:pt>
                <c:pt idx="37">
                  <c:v>0.33600000000000002</c:v>
                </c:pt>
                <c:pt idx="38">
                  <c:v>0.30099999999999999</c:v>
                </c:pt>
                <c:pt idx="39">
                  <c:v>0.314</c:v>
                </c:pt>
                <c:pt idx="40">
                  <c:v>0.30199999999999999</c:v>
                </c:pt>
                <c:pt idx="41">
                  <c:v>0.36499999999999999</c:v>
                </c:pt>
                <c:pt idx="42">
                  <c:v>0.27700000000000002</c:v>
                </c:pt>
                <c:pt idx="43">
                  <c:v>0.65100000000000002</c:v>
                </c:pt>
                <c:pt idx="44">
                  <c:v>0.33900000000000002</c:v>
                </c:pt>
                <c:pt idx="45">
                  <c:v>0.30599999999999999</c:v>
                </c:pt>
                <c:pt idx="46">
                  <c:v>0.35599999999999998</c:v>
                </c:pt>
                <c:pt idx="47">
                  <c:v>0.371</c:v>
                </c:pt>
                <c:pt idx="48">
                  <c:v>0.41799999999999998</c:v>
                </c:pt>
                <c:pt idx="49">
                  <c:v>0.42599999999999999</c:v>
                </c:pt>
                <c:pt idx="50">
                  <c:v>0.40899999999999997</c:v>
                </c:pt>
                <c:pt idx="51">
                  <c:v>0.44</c:v>
                </c:pt>
                <c:pt idx="52">
                  <c:v>0.40600000000000003</c:v>
                </c:pt>
                <c:pt idx="53">
                  <c:v>0.375</c:v>
                </c:pt>
                <c:pt idx="54">
                  <c:v>0.246</c:v>
                </c:pt>
                <c:pt idx="55">
                  <c:v>0.27700000000000002</c:v>
                </c:pt>
                <c:pt idx="56">
                  <c:v>0.32</c:v>
                </c:pt>
                <c:pt idx="57">
                  <c:v>0.33700000000000002</c:v>
                </c:pt>
                <c:pt idx="58">
                  <c:v>0.25800000000000001</c:v>
                </c:pt>
                <c:pt idx="59">
                  <c:v>0.311</c:v>
                </c:pt>
                <c:pt idx="60">
                  <c:v>0.45900000000000002</c:v>
                </c:pt>
                <c:pt idx="61">
                  <c:v>0.46500000000000002</c:v>
                </c:pt>
                <c:pt idx="62">
                  <c:v>0.4</c:v>
                </c:pt>
                <c:pt idx="63">
                  <c:v>0.35899999999999999</c:v>
                </c:pt>
                <c:pt idx="64">
                  <c:v>0.4</c:v>
                </c:pt>
                <c:pt idx="65">
                  <c:v>0.38</c:v>
                </c:pt>
                <c:pt idx="66">
                  <c:v>0.42199999999999999</c:v>
                </c:pt>
                <c:pt idx="67">
                  <c:v>0.45800000000000002</c:v>
                </c:pt>
                <c:pt idx="68">
                  <c:v>0.27600000000000002</c:v>
                </c:pt>
                <c:pt idx="69">
                  <c:v>0.31</c:v>
                </c:pt>
                <c:pt idx="70">
                  <c:v>0.435</c:v>
                </c:pt>
                <c:pt idx="71">
                  <c:v>0.38600000000000001</c:v>
                </c:pt>
                <c:pt idx="72">
                  <c:v>0.30499999999999999</c:v>
                </c:pt>
                <c:pt idx="73">
                  <c:v>0.29299999999999998</c:v>
                </c:pt>
                <c:pt idx="74">
                  <c:v>0.318</c:v>
                </c:pt>
                <c:pt idx="75">
                  <c:v>0.28399999999999997</c:v>
                </c:pt>
                <c:pt idx="76">
                  <c:v>0.29799999999999999</c:v>
                </c:pt>
                <c:pt idx="77">
                  <c:v>0.28000000000000003</c:v>
                </c:pt>
                <c:pt idx="78">
                  <c:v>0.33800000000000002</c:v>
                </c:pt>
                <c:pt idx="79">
                  <c:v>0.28699999999999998</c:v>
                </c:pt>
                <c:pt idx="80">
                  <c:v>0.33400000000000002</c:v>
                </c:pt>
                <c:pt idx="81">
                  <c:v>0.34599999999999997</c:v>
                </c:pt>
                <c:pt idx="82">
                  <c:v>0.29799999999999999</c:v>
                </c:pt>
                <c:pt idx="83">
                  <c:v>0.33500000000000002</c:v>
                </c:pt>
                <c:pt idx="84">
                  <c:v>0.36</c:v>
                </c:pt>
                <c:pt idx="85">
                  <c:v>0.30399999999999999</c:v>
                </c:pt>
                <c:pt idx="86">
                  <c:v>0.36099999999999999</c:v>
                </c:pt>
                <c:pt idx="87">
                  <c:v>0.37</c:v>
                </c:pt>
                <c:pt idx="88">
                  <c:v>0.34200000000000003</c:v>
                </c:pt>
                <c:pt idx="89">
                  <c:v>0.30399999999999999</c:v>
                </c:pt>
                <c:pt idx="90">
                  <c:v>0.254</c:v>
                </c:pt>
                <c:pt idx="91">
                  <c:v>0.29599999999999999</c:v>
                </c:pt>
                <c:pt idx="92">
                  <c:v>0.309</c:v>
                </c:pt>
                <c:pt idx="93">
                  <c:v>0.28799999999999998</c:v>
                </c:pt>
                <c:pt idx="94">
                  <c:v>0.27200000000000002</c:v>
                </c:pt>
                <c:pt idx="95">
                  <c:v>0.34</c:v>
                </c:pt>
                <c:pt idx="96">
                  <c:v>0.29899999999999999</c:v>
                </c:pt>
                <c:pt idx="97">
                  <c:v>0.35299999999999998</c:v>
                </c:pt>
                <c:pt idx="98">
                  <c:v>0.36</c:v>
                </c:pt>
                <c:pt idx="99">
                  <c:v>0.46</c:v>
                </c:pt>
                <c:pt idx="100">
                  <c:v>0.4</c:v>
                </c:pt>
                <c:pt idx="101">
                  <c:v>0.35499999999999998</c:v>
                </c:pt>
                <c:pt idx="102">
                  <c:v>0.38800000000000001</c:v>
                </c:pt>
                <c:pt idx="103">
                  <c:v>0.42399999999999999</c:v>
                </c:pt>
                <c:pt idx="104">
                  <c:v>0.38900000000000001</c:v>
                </c:pt>
                <c:pt idx="105">
                  <c:v>0.27800000000000002</c:v>
                </c:pt>
                <c:pt idx="106">
                  <c:v>0.308</c:v>
                </c:pt>
                <c:pt idx="107">
                  <c:v>0.35899999999999999</c:v>
                </c:pt>
                <c:pt idx="108">
                  <c:v>0.33200000000000002</c:v>
                </c:pt>
                <c:pt idx="109">
                  <c:v>0.28100000000000003</c:v>
                </c:pt>
                <c:pt idx="110">
                  <c:v>0.32500000000000001</c:v>
                </c:pt>
                <c:pt idx="111">
                  <c:v>0.50700000000000001</c:v>
                </c:pt>
                <c:pt idx="112">
                  <c:v>0.73499999999999999</c:v>
                </c:pt>
                <c:pt idx="113">
                  <c:v>0.68500000000000005</c:v>
                </c:pt>
                <c:pt idx="114">
                  <c:v>0.38800000000000001</c:v>
                </c:pt>
                <c:pt idx="115">
                  <c:v>0.38600000000000001</c:v>
                </c:pt>
                <c:pt idx="116">
                  <c:v>0.374</c:v>
                </c:pt>
                <c:pt idx="117">
                  <c:v>0.36399999999999999</c:v>
                </c:pt>
                <c:pt idx="118">
                  <c:v>0.35299999999999998</c:v>
                </c:pt>
                <c:pt idx="119">
                  <c:v>0.73499999999999999</c:v>
                </c:pt>
                <c:pt idx="120">
                  <c:v>0.24199999999999999</c:v>
                </c:pt>
                <c:pt idx="121">
                  <c:v>0.28299999999999997</c:v>
                </c:pt>
                <c:pt idx="122">
                  <c:v>0.28599999999999998</c:v>
                </c:pt>
                <c:pt idx="123">
                  <c:v>0.26100000000000001</c:v>
                </c:pt>
                <c:pt idx="124">
                  <c:v>0.29199999999999998</c:v>
                </c:pt>
                <c:pt idx="125">
                  <c:v>0.25800000000000001</c:v>
                </c:pt>
                <c:pt idx="126">
                  <c:v>0.52500000000000002</c:v>
                </c:pt>
                <c:pt idx="127">
                  <c:v>0.45200000000000001</c:v>
                </c:pt>
                <c:pt idx="128">
                  <c:v>0.33300000000000002</c:v>
                </c:pt>
                <c:pt idx="129">
                  <c:v>0.34799999999999998</c:v>
                </c:pt>
                <c:pt idx="130">
                  <c:v>0.41499999999999998</c:v>
                </c:pt>
                <c:pt idx="131">
                  <c:v>0.39100000000000001</c:v>
                </c:pt>
                <c:pt idx="132">
                  <c:v>0.36299999999999999</c:v>
                </c:pt>
                <c:pt idx="133">
                  <c:v>0.45200000000000001</c:v>
                </c:pt>
                <c:pt idx="134">
                  <c:v>0.33100000000000002</c:v>
                </c:pt>
                <c:pt idx="135">
                  <c:v>0.374</c:v>
                </c:pt>
                <c:pt idx="136">
                  <c:v>0.39900000000000002</c:v>
                </c:pt>
                <c:pt idx="137">
                  <c:v>0.374</c:v>
                </c:pt>
                <c:pt idx="138">
                  <c:v>0.36599999999999999</c:v>
                </c:pt>
                <c:pt idx="139">
                  <c:v>0.36199999999999999</c:v>
                </c:pt>
                <c:pt idx="140">
                  <c:v>0.69599999999999995</c:v>
                </c:pt>
                <c:pt idx="141">
                  <c:v>0.40500000000000003</c:v>
                </c:pt>
                <c:pt idx="142">
                  <c:v>0.44400000000000001</c:v>
                </c:pt>
                <c:pt idx="143">
                  <c:v>0.39700000000000002</c:v>
                </c:pt>
                <c:pt idx="144">
                  <c:v>0.43</c:v>
                </c:pt>
                <c:pt idx="145">
                  <c:v>0.43099999999999999</c:v>
                </c:pt>
                <c:pt idx="146">
                  <c:v>0.72199999999999998</c:v>
                </c:pt>
                <c:pt idx="147">
                  <c:v>0.29399999999999998</c:v>
                </c:pt>
                <c:pt idx="148">
                  <c:v>0.3</c:v>
                </c:pt>
                <c:pt idx="149">
                  <c:v>0.33700000000000002</c:v>
                </c:pt>
                <c:pt idx="150">
                  <c:v>0.29899999999999999</c:v>
                </c:pt>
                <c:pt idx="151">
                  <c:v>0.313</c:v>
                </c:pt>
                <c:pt idx="152">
                  <c:v>0.29699999999999999</c:v>
                </c:pt>
                <c:pt idx="153">
                  <c:v>0.443</c:v>
                </c:pt>
                <c:pt idx="154">
                  <c:v>0.4</c:v>
                </c:pt>
                <c:pt idx="155">
                  <c:v>0.41099999999999998</c:v>
                </c:pt>
                <c:pt idx="156">
                  <c:v>0.437</c:v>
                </c:pt>
                <c:pt idx="157">
                  <c:v>0.372</c:v>
                </c:pt>
                <c:pt idx="158">
                  <c:v>0.58899999999999997</c:v>
                </c:pt>
                <c:pt idx="159">
                  <c:v>0.24</c:v>
                </c:pt>
                <c:pt idx="160">
                  <c:v>0.32100000000000001</c:v>
                </c:pt>
                <c:pt idx="161">
                  <c:v>0.30299999999999999</c:v>
                </c:pt>
                <c:pt idx="162">
                  <c:v>0.27800000000000002</c:v>
                </c:pt>
                <c:pt idx="163">
                  <c:v>0.28499999999999998</c:v>
                </c:pt>
                <c:pt idx="164">
                  <c:v>0.27600000000000002</c:v>
                </c:pt>
                <c:pt idx="165">
                  <c:v>0.379</c:v>
                </c:pt>
                <c:pt idx="166">
                  <c:v>0.47599999999999998</c:v>
                </c:pt>
                <c:pt idx="167">
                  <c:v>0.40899999999999997</c:v>
                </c:pt>
                <c:pt idx="168">
                  <c:v>0.38800000000000001</c:v>
                </c:pt>
                <c:pt idx="169">
                  <c:v>0.40400000000000003</c:v>
                </c:pt>
                <c:pt idx="170">
                  <c:v>0.32200000000000001</c:v>
                </c:pt>
                <c:pt idx="171">
                  <c:v>0.34699999999999998</c:v>
                </c:pt>
                <c:pt idx="172">
                  <c:v>0.35699999999999998</c:v>
                </c:pt>
                <c:pt idx="173">
                  <c:v>0.309</c:v>
                </c:pt>
                <c:pt idx="174">
                  <c:v>0.33100000000000002</c:v>
                </c:pt>
                <c:pt idx="175">
                  <c:v>0.35299999999999998</c:v>
                </c:pt>
                <c:pt idx="176">
                  <c:v>0.38</c:v>
                </c:pt>
                <c:pt idx="177">
                  <c:v>0.377</c:v>
                </c:pt>
                <c:pt idx="178">
                  <c:v>0.84099999999999997</c:v>
                </c:pt>
                <c:pt idx="179">
                  <c:v>0.45400000000000001</c:v>
                </c:pt>
                <c:pt idx="180">
                  <c:v>0.29199999999999998</c:v>
                </c:pt>
                <c:pt idx="181">
                  <c:v>0.31900000000000001</c:v>
                </c:pt>
                <c:pt idx="182">
                  <c:v>0.32300000000000001</c:v>
                </c:pt>
                <c:pt idx="183">
                  <c:v>0.30499999999999999</c:v>
                </c:pt>
                <c:pt idx="184">
                  <c:v>0.33400000000000002</c:v>
                </c:pt>
                <c:pt idx="185">
                  <c:v>0.311</c:v>
                </c:pt>
                <c:pt idx="186">
                  <c:v>0.51200000000000001</c:v>
                </c:pt>
                <c:pt idx="187">
                  <c:v>0.37</c:v>
                </c:pt>
                <c:pt idx="188">
                  <c:v>0.40200000000000002</c:v>
                </c:pt>
                <c:pt idx="189">
                  <c:v>0.28399999999999997</c:v>
                </c:pt>
                <c:pt idx="190">
                  <c:v>0.28499999999999998</c:v>
                </c:pt>
                <c:pt idx="191">
                  <c:v>0.317</c:v>
                </c:pt>
                <c:pt idx="192">
                  <c:v>0.30099999999999999</c:v>
                </c:pt>
                <c:pt idx="193">
                  <c:v>0.33700000000000002</c:v>
                </c:pt>
                <c:pt idx="194">
                  <c:v>0.308</c:v>
                </c:pt>
                <c:pt idx="195">
                  <c:v>0.38700000000000001</c:v>
                </c:pt>
                <c:pt idx="196">
                  <c:v>0.42899999999999999</c:v>
                </c:pt>
                <c:pt idx="197">
                  <c:v>0.27100000000000002</c:v>
                </c:pt>
                <c:pt idx="198">
                  <c:v>0.309</c:v>
                </c:pt>
                <c:pt idx="199">
                  <c:v>0.36399999999999999</c:v>
                </c:pt>
                <c:pt idx="200">
                  <c:v>0.33700000000000002</c:v>
                </c:pt>
                <c:pt idx="201">
                  <c:v>0.29899999999999999</c:v>
                </c:pt>
                <c:pt idx="202">
                  <c:v>0.32500000000000001</c:v>
                </c:pt>
                <c:pt idx="203">
                  <c:v>0.38500000000000001</c:v>
                </c:pt>
                <c:pt idx="204">
                  <c:v>0.29899999999999999</c:v>
                </c:pt>
                <c:pt idx="205">
                  <c:v>0.317</c:v>
                </c:pt>
                <c:pt idx="206">
                  <c:v>0.36799999999999999</c:v>
                </c:pt>
                <c:pt idx="207">
                  <c:v>0.33100000000000002</c:v>
                </c:pt>
                <c:pt idx="208">
                  <c:v>0.36</c:v>
                </c:pt>
                <c:pt idx="209">
                  <c:v>0.33300000000000002</c:v>
                </c:pt>
                <c:pt idx="210">
                  <c:v>0.26</c:v>
                </c:pt>
                <c:pt idx="211">
                  <c:v>0.32300000000000001</c:v>
                </c:pt>
                <c:pt idx="212">
                  <c:v>0.31900000000000001</c:v>
                </c:pt>
                <c:pt idx="213">
                  <c:v>0.32100000000000001</c:v>
                </c:pt>
                <c:pt idx="214">
                  <c:v>0.307</c:v>
                </c:pt>
                <c:pt idx="215">
                  <c:v>0.313</c:v>
                </c:pt>
                <c:pt idx="216">
                  <c:v>0.57199999999999995</c:v>
                </c:pt>
                <c:pt idx="217">
                  <c:v>0.63100000000000001</c:v>
                </c:pt>
                <c:pt idx="218">
                  <c:v>0.48699999999999999</c:v>
                </c:pt>
                <c:pt idx="219">
                  <c:v>0.60399999999999998</c:v>
                </c:pt>
                <c:pt idx="220">
                  <c:v>0.443</c:v>
                </c:pt>
                <c:pt idx="221">
                  <c:v>0.80200000000000005</c:v>
                </c:pt>
                <c:pt idx="222">
                  <c:v>0.51600000000000001</c:v>
                </c:pt>
                <c:pt idx="223">
                  <c:v>0.79600000000000004</c:v>
                </c:pt>
                <c:pt idx="224">
                  <c:v>0.53900000000000003</c:v>
                </c:pt>
                <c:pt idx="225">
                  <c:v>0.59699999999999998</c:v>
                </c:pt>
                <c:pt idx="226">
                  <c:v>0.75600000000000001</c:v>
                </c:pt>
                <c:pt idx="227">
                  <c:v>0.61</c:v>
                </c:pt>
                <c:pt idx="228">
                  <c:v>0.50700000000000001</c:v>
                </c:pt>
                <c:pt idx="229">
                  <c:v>0.88</c:v>
                </c:pt>
                <c:pt idx="230">
                  <c:v>0.52300000000000002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3-4C04-B933-DB859214B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295119"/>
        <c:axId val="997295599"/>
      </c:scatterChart>
      <c:valAx>
        <c:axId val="99729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295599"/>
        <c:crosses val="autoZero"/>
        <c:crossBetween val="midCat"/>
      </c:valAx>
      <c:valAx>
        <c:axId val="99729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29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583163</xdr:colOff>
      <xdr:row>3</xdr:row>
      <xdr:rowOff>55205</xdr:rowOff>
    </xdr:from>
    <xdr:to>
      <xdr:col>9</xdr:col>
      <xdr:colOff>598714</xdr:colOff>
      <xdr:row>21</xdr:row>
      <xdr:rowOff>69979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50239-2C25-1B03-118C-2B1142CF6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opLeftCell="A2" zoomScale="75" zoomScaleNormal="75" workbookViewId="0">
      <selection activeCell="B3" sqref="B3:W23"/>
    </sheetView>
  </sheetViews>
  <sheetFormatPr defaultColWidth="14.4609375" defaultRowHeight="15" customHeight="1" x14ac:dyDescent="0.4"/>
  <cols>
    <col min="1" max="1" width="15" customWidth="1"/>
    <col min="2" max="23" width="3.07421875" customWidth="1"/>
    <col min="24" max="24" width="8.69140625" customWidth="1"/>
    <col min="25" max="28" width="5.69140625" customWidth="1"/>
  </cols>
  <sheetData>
    <row r="1" spans="1:30" s="14" customFormat="1" ht="80.05" customHeight="1" x14ac:dyDescent="0.4">
      <c r="A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/>
      <c r="Y1"/>
      <c r="Z1"/>
      <c r="AA1"/>
      <c r="AB1"/>
    </row>
    <row r="2" spans="1:30" s="14" customFormat="1" ht="14.6" x14ac:dyDescent="0.4">
      <c r="A2" s="2" t="s">
        <v>0</v>
      </c>
      <c r="B2" s="3">
        <v>1</v>
      </c>
      <c r="C2" s="4">
        <v>0.29231461882591198</v>
      </c>
      <c r="D2" s="4">
        <v>0.71831458806991499</v>
      </c>
      <c r="E2" s="4">
        <v>0.20501472055912001</v>
      </c>
      <c r="F2" s="4">
        <v>0.21010571718215901</v>
      </c>
      <c r="G2" s="5">
        <v>0.513652384281158</v>
      </c>
      <c r="H2" s="3">
        <v>0.543512463569641</v>
      </c>
      <c r="I2" s="4">
        <v>0.39619103074073703</v>
      </c>
      <c r="J2" s="4">
        <v>0.525618195533752</v>
      </c>
      <c r="K2" s="4">
        <v>0.60793679952621404</v>
      </c>
      <c r="L2" s="4">
        <v>0.309241592884063</v>
      </c>
      <c r="M2" s="4">
        <v>0.38935968279838501</v>
      </c>
      <c r="N2" s="4">
        <v>0.768987417221069</v>
      </c>
      <c r="O2" s="4">
        <v>0.71797913312911898</v>
      </c>
      <c r="P2" s="4">
        <v>0.41931918263435303</v>
      </c>
      <c r="Q2" s="5">
        <v>0.58194392919540405</v>
      </c>
      <c r="R2" s="3">
        <v>0.244416803121566</v>
      </c>
      <c r="S2" s="4">
        <v>0.40631741285324002</v>
      </c>
      <c r="T2" s="4">
        <v>0.43590670824050898</v>
      </c>
      <c r="U2" s="4">
        <v>0.43608415126800498</v>
      </c>
      <c r="V2" s="4">
        <v>0.34496414661407399</v>
      </c>
      <c r="W2" s="5">
        <v>0.40413951873779203</v>
      </c>
      <c r="X2"/>
      <c r="Y2" s="2" t="s">
        <v>22</v>
      </c>
      <c r="Z2"/>
      <c r="AA2"/>
      <c r="AB2"/>
      <c r="AD2" s="14">
        <f>COUNT(B2:W23)</f>
        <v>484</v>
      </c>
    </row>
    <row r="3" spans="1:30" s="14" customFormat="1" ht="14.6" x14ac:dyDescent="0.4">
      <c r="A3" s="2" t="s">
        <v>1</v>
      </c>
      <c r="B3" s="6">
        <v>0.29231461882591198</v>
      </c>
      <c r="C3" s="7">
        <v>1</v>
      </c>
      <c r="D3" s="7">
        <v>0.29837357997894198</v>
      </c>
      <c r="E3" s="7">
        <v>0.37727734446525502</v>
      </c>
      <c r="F3" s="7">
        <v>0.40415793657302801</v>
      </c>
      <c r="G3" s="8">
        <v>0.396426111459732</v>
      </c>
      <c r="H3" s="6">
        <v>0.36280342936515803</v>
      </c>
      <c r="I3" s="7">
        <v>0.51542091369628895</v>
      </c>
      <c r="J3" s="7">
        <v>0.39051073789596502</v>
      </c>
      <c r="K3" s="7">
        <v>0.33782199025154103</v>
      </c>
      <c r="L3" s="7">
        <v>0.72752916812896695</v>
      </c>
      <c r="M3" s="7">
        <v>0.49205219745635898</v>
      </c>
      <c r="N3" s="7">
        <v>0.31504559516906699</v>
      </c>
      <c r="O3" s="7">
        <v>0.28459918498992898</v>
      </c>
      <c r="P3" s="7">
        <v>0.46609869599342302</v>
      </c>
      <c r="Q3" s="8">
        <v>0.350583225488662</v>
      </c>
      <c r="R3" s="6">
        <v>0.56358736753463701</v>
      </c>
      <c r="S3" s="7">
        <v>0.49918127059936501</v>
      </c>
      <c r="T3" s="7">
        <v>0.46563261747360202</v>
      </c>
      <c r="U3" s="7">
        <v>0.45498266816139199</v>
      </c>
      <c r="V3" s="7">
        <v>0.64554905891418402</v>
      </c>
      <c r="W3" s="8">
        <v>0.49070250988006497</v>
      </c>
      <c r="X3"/>
      <c r="Y3"/>
      <c r="Z3" s="9" t="s">
        <v>23</v>
      </c>
      <c r="AA3" s="9" t="s">
        <v>24</v>
      </c>
      <c r="AB3" s="9" t="s">
        <v>25</v>
      </c>
      <c r="AD3" s="14">
        <f>(AD2-18)/2</f>
        <v>233</v>
      </c>
    </row>
    <row r="4" spans="1:30" s="14" customFormat="1" ht="14.6" x14ac:dyDescent="0.4">
      <c r="A4" s="2" t="s">
        <v>2</v>
      </c>
      <c r="B4" s="6">
        <v>0.71831458806991499</v>
      </c>
      <c r="C4" s="7">
        <v>0.29837357997894198</v>
      </c>
      <c r="D4" s="7">
        <v>1</v>
      </c>
      <c r="E4" s="7">
        <v>0.20987740159034701</v>
      </c>
      <c r="F4" s="7">
        <v>0.21402364969253501</v>
      </c>
      <c r="G4" s="8">
        <v>0.54251283407211304</v>
      </c>
      <c r="H4" s="6">
        <v>0.59675437211990301</v>
      </c>
      <c r="I4" s="7">
        <v>0.40168160200119002</v>
      </c>
      <c r="J4" s="7">
        <v>0.55625748634338301</v>
      </c>
      <c r="K4" s="7">
        <v>0.68524903059005704</v>
      </c>
      <c r="L4" s="7">
        <v>0.31472799181938099</v>
      </c>
      <c r="M4" s="7">
        <v>0.39880195260047901</v>
      </c>
      <c r="N4" s="7">
        <v>0.75719475746154696</v>
      </c>
      <c r="O4" s="7">
        <v>0.78206104040145796</v>
      </c>
      <c r="P4" s="7">
        <v>0.43367108702659601</v>
      </c>
      <c r="Q4" s="8">
        <v>0.643274426460266</v>
      </c>
      <c r="R4" s="6">
        <v>0.24870619177818201</v>
      </c>
      <c r="S4" s="7">
        <v>0.41939729452133101</v>
      </c>
      <c r="T4" s="7">
        <v>0.44233855605125399</v>
      </c>
      <c r="U4" s="7">
        <v>0.44374257326126099</v>
      </c>
      <c r="V4" s="7">
        <v>0.35091102123260498</v>
      </c>
      <c r="W4" s="8">
        <v>0.41003927588462802</v>
      </c>
      <c r="X4"/>
      <c r="Y4" s="9" t="s">
        <v>23</v>
      </c>
      <c r="Z4" s="10">
        <f>AVERAGEIFS(B2:G7,B2:G7,"&lt;"&amp;1)</f>
        <v>0.37030679782231618</v>
      </c>
      <c r="AA4" s="10">
        <f>AVERAGE(H2:Q7)</f>
        <v>0.44081330498059579</v>
      </c>
      <c r="AB4" s="10">
        <f>AVERAGE(R2:W7)</f>
        <v>0.41680492460727664</v>
      </c>
    </row>
    <row r="5" spans="1:30" s="15" customFormat="1" ht="14.6" x14ac:dyDescent="0.4">
      <c r="A5" s="2" t="s">
        <v>3</v>
      </c>
      <c r="B5" s="6">
        <v>0.20501472055912001</v>
      </c>
      <c r="C5" s="7">
        <v>0.37727734446525502</v>
      </c>
      <c r="D5" s="7">
        <v>0.20987740159034701</v>
      </c>
      <c r="E5" s="7">
        <v>1</v>
      </c>
      <c r="F5" s="7">
        <v>0.66837882995605402</v>
      </c>
      <c r="G5" s="8">
        <v>0.24894903600215901</v>
      </c>
      <c r="H5" s="6">
        <v>0.234023451805114</v>
      </c>
      <c r="I5" s="7">
        <v>0.29729738831519997</v>
      </c>
      <c r="J5" s="7">
        <v>0.24853675067424699</v>
      </c>
      <c r="K5" s="7">
        <v>0.22462144494056699</v>
      </c>
      <c r="L5" s="7">
        <v>0.36202824115753102</v>
      </c>
      <c r="M5" s="7">
        <v>0.28206726908683699</v>
      </c>
      <c r="N5" s="7">
        <v>0.216612443327903</v>
      </c>
      <c r="O5" s="7">
        <v>0.201771154999732</v>
      </c>
      <c r="P5" s="7">
        <v>0.273315459489822</v>
      </c>
      <c r="Q5" s="8">
        <v>0.23069527745246801</v>
      </c>
      <c r="R5" s="6">
        <v>0.46748247742652799</v>
      </c>
      <c r="S5" s="7">
        <v>0.28827425837516701</v>
      </c>
      <c r="T5" s="7">
        <v>0.27873471379280002</v>
      </c>
      <c r="U5" s="7">
        <v>0.27302181720733598</v>
      </c>
      <c r="V5" s="7">
        <v>0.33265057206153797</v>
      </c>
      <c r="W5" s="8">
        <v>0.28197535872459401</v>
      </c>
      <c r="X5"/>
      <c r="Y5" s="9" t="s">
        <v>24</v>
      </c>
      <c r="Z5" s="10">
        <f>AVERAGE(B8:G17)</f>
        <v>0.44081330498059573</v>
      </c>
      <c r="AA5" s="10">
        <f>AVERAGEIFS(H8:Q17,H8:Q17,"&lt;"&amp;1)</f>
        <v>0.56151245236396785</v>
      </c>
      <c r="AB5" s="10">
        <f>AVERAGE(H18:Q23)</f>
        <v>0.51114360739787401</v>
      </c>
    </row>
    <row r="6" spans="1:30" s="14" customFormat="1" ht="14.6" x14ac:dyDescent="0.4">
      <c r="A6" s="2" t="s">
        <v>4</v>
      </c>
      <c r="B6" s="6">
        <v>0.21010571718215901</v>
      </c>
      <c r="C6" s="7">
        <v>0.40415793657302801</v>
      </c>
      <c r="D6" s="7">
        <v>0.21402364969253501</v>
      </c>
      <c r="E6" s="7">
        <v>0.66837882995605402</v>
      </c>
      <c r="F6" s="7">
        <v>1</v>
      </c>
      <c r="G6" s="8">
        <v>0.25522321462631198</v>
      </c>
      <c r="H6" s="6">
        <v>0.24040064215660001</v>
      </c>
      <c r="I6" s="7">
        <v>0.307038694620132</v>
      </c>
      <c r="J6" s="7">
        <v>0.25394302606582603</v>
      </c>
      <c r="K6" s="7">
        <v>0.23065422475337899</v>
      </c>
      <c r="L6" s="7">
        <v>0.37260532379150302</v>
      </c>
      <c r="M6" s="7">
        <v>0.29423427581787098</v>
      </c>
      <c r="N6" s="7">
        <v>0.22173818945884699</v>
      </c>
      <c r="O6" s="7">
        <v>0.206211388111114</v>
      </c>
      <c r="P6" s="7">
        <v>0.28452941775321899</v>
      </c>
      <c r="Q6" s="8">
        <v>0.236031979322433</v>
      </c>
      <c r="R6" s="6">
        <v>0.51171678304672197</v>
      </c>
      <c r="S6" s="7">
        <v>0.29755139350891102</v>
      </c>
      <c r="T6" s="7">
        <v>0.28739881515502902</v>
      </c>
      <c r="U6" s="7">
        <v>0.28277766704559298</v>
      </c>
      <c r="V6" s="7">
        <v>0.34393474459648099</v>
      </c>
      <c r="W6" s="8">
        <v>0.29336735606193498</v>
      </c>
      <c r="X6"/>
      <c r="Y6" s="9" t="s">
        <v>25</v>
      </c>
      <c r="Z6" s="10">
        <f>AVERAGE(B18:G23)</f>
        <v>0.41680492460727653</v>
      </c>
      <c r="AA6" s="10">
        <f>AVERAGE(H18:Q23)</f>
        <v>0.51114360739787401</v>
      </c>
      <c r="AB6" s="10">
        <f>AVERAGEIFS(R18:W23,R18:W23,"&lt;"&amp;1)</f>
        <v>0.61725009878476433</v>
      </c>
    </row>
    <row r="7" spans="1:30" s="14" customFormat="1" ht="14.6" x14ac:dyDescent="0.4">
      <c r="A7" s="2" t="s">
        <v>5</v>
      </c>
      <c r="B7" s="11">
        <v>0.513652384281158</v>
      </c>
      <c r="C7" s="12">
        <v>0.396426111459732</v>
      </c>
      <c r="D7" s="12">
        <v>0.54251283407211304</v>
      </c>
      <c r="E7" s="12">
        <v>0.24894903600215901</v>
      </c>
      <c r="F7" s="12">
        <v>0.25522321462631198</v>
      </c>
      <c r="G7" s="13">
        <v>1</v>
      </c>
      <c r="H7" s="11">
        <v>0.69874233007430997</v>
      </c>
      <c r="I7" s="12">
        <v>0.56830376386642401</v>
      </c>
      <c r="J7" s="12">
        <v>0.77835285663604703</v>
      </c>
      <c r="K7" s="12">
        <v>0.66303694248199396</v>
      </c>
      <c r="L7" s="12">
        <v>0.42389914393424899</v>
      </c>
      <c r="M7" s="12">
        <v>0.59170287847518899</v>
      </c>
      <c r="N7" s="12">
        <v>0.56939613819122303</v>
      </c>
      <c r="O7" s="12">
        <v>0.49029618501663202</v>
      </c>
      <c r="P7" s="12">
        <v>0.67433130741119296</v>
      </c>
      <c r="Q7" s="13">
        <v>0.70015239715576105</v>
      </c>
      <c r="R7" s="11">
        <v>0.31197237968444802</v>
      </c>
      <c r="S7" s="12">
        <v>0.61607748270034701</v>
      </c>
      <c r="T7" s="12">
        <v>0.65424633026123002</v>
      </c>
      <c r="U7" s="12">
        <v>0.67685586214065496</v>
      </c>
      <c r="V7" s="12">
        <v>0.479449093341827</v>
      </c>
      <c r="W7" s="13">
        <v>0.62089103460311801</v>
      </c>
      <c r="X7"/>
      <c r="Y7"/>
      <c r="Z7"/>
      <c r="AA7"/>
      <c r="AB7"/>
    </row>
    <row r="8" spans="1:30" s="14" customFormat="1" ht="14.6" x14ac:dyDescent="0.4">
      <c r="A8" s="2" t="s">
        <v>6</v>
      </c>
      <c r="B8" s="3">
        <v>0.543512463569641</v>
      </c>
      <c r="C8" s="4">
        <v>0.36280342936515803</v>
      </c>
      <c r="D8" s="4">
        <v>0.59675437211990301</v>
      </c>
      <c r="E8" s="4">
        <v>0.234023451805114</v>
      </c>
      <c r="F8" s="4">
        <v>0.24040064215660001</v>
      </c>
      <c r="G8" s="5">
        <v>0.69874233007430997</v>
      </c>
      <c r="H8" s="3">
        <v>1</v>
      </c>
      <c r="I8" s="4">
        <v>0.50088697671890203</v>
      </c>
      <c r="J8" s="4">
        <v>0.76062107086181596</v>
      </c>
      <c r="K8" s="4">
        <v>0.80061310529708796</v>
      </c>
      <c r="L8" s="4">
        <v>0.39116680622100802</v>
      </c>
      <c r="M8" s="4">
        <v>0.53513592481613104</v>
      </c>
      <c r="N8" s="4">
        <v>0.62252593040466297</v>
      </c>
      <c r="O8" s="4">
        <v>0.54777717590331998</v>
      </c>
      <c r="P8" s="4">
        <v>0.59452539682388295</v>
      </c>
      <c r="Q8" s="5">
        <v>0.86496388912200906</v>
      </c>
      <c r="R8" s="3">
        <v>0.291388720273971</v>
      </c>
      <c r="S8" s="4">
        <v>0.53763192892074496</v>
      </c>
      <c r="T8" s="4">
        <v>0.54958611726760798</v>
      </c>
      <c r="U8" s="4">
        <v>0.55434119701385498</v>
      </c>
      <c r="V8" s="4">
        <v>0.43055880069732599</v>
      </c>
      <c r="W8" s="5">
        <v>0.52978068590164096</v>
      </c>
      <c r="X8"/>
      <c r="Y8"/>
      <c r="Z8"/>
      <c r="AA8"/>
      <c r="AB8"/>
    </row>
    <row r="9" spans="1:30" s="14" customFormat="1" ht="14.6" x14ac:dyDescent="0.4">
      <c r="A9" s="2" t="s">
        <v>7</v>
      </c>
      <c r="B9" s="6">
        <v>0.39619103074073703</v>
      </c>
      <c r="C9" s="7">
        <v>0.51542091369628895</v>
      </c>
      <c r="D9" s="7">
        <v>0.40168160200119002</v>
      </c>
      <c r="E9" s="7">
        <v>0.29729738831519997</v>
      </c>
      <c r="F9" s="7">
        <v>0.307038694620132</v>
      </c>
      <c r="G9" s="8">
        <v>0.56830376386642401</v>
      </c>
      <c r="H9" s="6">
        <v>0.50088697671890203</v>
      </c>
      <c r="I9" s="7">
        <v>1</v>
      </c>
      <c r="J9" s="7">
        <v>0.56306415796279896</v>
      </c>
      <c r="K9" s="7">
        <v>0.46032369136810303</v>
      </c>
      <c r="L9" s="7">
        <v>0.57670617103576605</v>
      </c>
      <c r="M9" s="7">
        <v>0.713231980800628</v>
      </c>
      <c r="N9" s="7">
        <v>0.44387140870094299</v>
      </c>
      <c r="O9" s="7">
        <v>0.38296055793762201</v>
      </c>
      <c r="P9" s="7">
        <v>0.72963714599609297</v>
      </c>
      <c r="Q9" s="8">
        <v>0.48288190364837602</v>
      </c>
      <c r="R9" s="6">
        <v>0.38585618138313199</v>
      </c>
      <c r="S9" s="7">
        <v>0.72817200422286898</v>
      </c>
      <c r="T9" s="7">
        <v>0.750310778617858</v>
      </c>
      <c r="U9" s="7">
        <v>0.68312788009643499</v>
      </c>
      <c r="V9" s="7">
        <v>0.69694155454635598</v>
      </c>
      <c r="W9" s="8">
        <v>0.66944581270217896</v>
      </c>
      <c r="X9"/>
      <c r="Y9"/>
      <c r="Z9"/>
      <c r="AA9"/>
      <c r="AB9"/>
    </row>
    <row r="10" spans="1:30" s="14" customFormat="1" ht="14.6" x14ac:dyDescent="0.4">
      <c r="A10" s="2" t="s">
        <v>8</v>
      </c>
      <c r="B10" s="6">
        <v>0.525618195533752</v>
      </c>
      <c r="C10" s="7">
        <v>0.39051073789596502</v>
      </c>
      <c r="D10" s="7">
        <v>0.55625748634338301</v>
      </c>
      <c r="E10" s="7">
        <v>0.24853675067424699</v>
      </c>
      <c r="F10" s="7">
        <v>0.25394302606582603</v>
      </c>
      <c r="G10" s="8">
        <v>0.77835285663604703</v>
      </c>
      <c r="H10" s="6">
        <v>0.76062107086181596</v>
      </c>
      <c r="I10" s="7">
        <v>0.56306415796279896</v>
      </c>
      <c r="J10" s="7">
        <v>1</v>
      </c>
      <c r="K10" s="7">
        <v>0.699118793010711</v>
      </c>
      <c r="L10" s="7">
        <v>0.41550680994987399</v>
      </c>
      <c r="M10" s="7">
        <v>0.57807201147079401</v>
      </c>
      <c r="N10" s="7">
        <v>0.60004281997680597</v>
      </c>
      <c r="O10" s="7">
        <v>0.50149494409561102</v>
      </c>
      <c r="P10" s="7">
        <v>0.65433323383331299</v>
      </c>
      <c r="Q10" s="8">
        <v>0.74464803934097201</v>
      </c>
      <c r="R10" s="6">
        <v>0.30767709016799899</v>
      </c>
      <c r="S10" s="7">
        <v>0.59401422739028897</v>
      </c>
      <c r="T10" s="7">
        <v>0.60977476835250799</v>
      </c>
      <c r="U10" s="7">
        <v>0.61962765455245905</v>
      </c>
      <c r="V10" s="7">
        <v>0.47571447491645802</v>
      </c>
      <c r="W10" s="8">
        <v>0.57277476787567105</v>
      </c>
      <c r="X10"/>
      <c r="Y10"/>
      <c r="Z10"/>
      <c r="AA10"/>
      <c r="AB10"/>
    </row>
    <row r="11" spans="1:30" s="14" customFormat="1" ht="14.6" x14ac:dyDescent="0.4">
      <c r="A11" s="2" t="s">
        <v>9</v>
      </c>
      <c r="B11" s="6">
        <v>0.60793679952621404</v>
      </c>
      <c r="C11" s="7">
        <v>0.33782199025154103</v>
      </c>
      <c r="D11" s="7">
        <v>0.68524903059005704</v>
      </c>
      <c r="E11" s="7">
        <v>0.22462144494056699</v>
      </c>
      <c r="F11" s="7">
        <v>0.23065422475337899</v>
      </c>
      <c r="G11" s="8">
        <v>0.66303694248199396</v>
      </c>
      <c r="H11" s="6">
        <v>0.80061310529708796</v>
      </c>
      <c r="I11" s="7">
        <v>0.46032369136810303</v>
      </c>
      <c r="J11" s="7">
        <v>0.699118793010711</v>
      </c>
      <c r="K11" s="7">
        <v>1</v>
      </c>
      <c r="L11" s="7">
        <v>0.36057868599891602</v>
      </c>
      <c r="M11" s="7">
        <v>0.47670722007751398</v>
      </c>
      <c r="N11" s="7">
        <v>0.70292770862579301</v>
      </c>
      <c r="O11" s="7">
        <v>0.61035788059234597</v>
      </c>
      <c r="P11" s="7">
        <v>0.52739596366882302</v>
      </c>
      <c r="Q11" s="8">
        <v>0.83629101514816195</v>
      </c>
      <c r="R11" s="6">
        <v>0.27604246139526301</v>
      </c>
      <c r="S11" s="7">
        <v>0.491174936294555</v>
      </c>
      <c r="T11" s="7">
        <v>0.51513510942459095</v>
      </c>
      <c r="U11" s="7">
        <v>0.51988244056701605</v>
      </c>
      <c r="V11" s="7">
        <v>0.40024188160896301</v>
      </c>
      <c r="W11" s="8">
        <v>0.48712140321731501</v>
      </c>
      <c r="X11"/>
      <c r="Y11"/>
      <c r="Z11"/>
      <c r="AA11"/>
      <c r="AB11"/>
    </row>
    <row r="12" spans="1:30" s="14" customFormat="1" ht="14.6" x14ac:dyDescent="0.4">
      <c r="A12" s="2" t="s">
        <v>10</v>
      </c>
      <c r="B12" s="6">
        <v>0.309241592884063</v>
      </c>
      <c r="C12" s="7">
        <v>0.72752916812896695</v>
      </c>
      <c r="D12" s="7">
        <v>0.31472799181938099</v>
      </c>
      <c r="E12" s="7">
        <v>0.36202824115753102</v>
      </c>
      <c r="F12" s="7">
        <v>0.37260532379150302</v>
      </c>
      <c r="G12" s="8">
        <v>0.42389914393424899</v>
      </c>
      <c r="H12" s="6">
        <v>0.39116680622100802</v>
      </c>
      <c r="I12" s="7">
        <v>0.57670617103576605</v>
      </c>
      <c r="J12" s="7">
        <v>0.41550680994987399</v>
      </c>
      <c r="K12" s="7">
        <v>0.36057868599891602</v>
      </c>
      <c r="L12" s="7">
        <v>1</v>
      </c>
      <c r="M12" s="7">
        <v>0.55171138048171997</v>
      </c>
      <c r="N12" s="7">
        <v>0.33479639887809698</v>
      </c>
      <c r="O12" s="7">
        <v>0.300383150577545</v>
      </c>
      <c r="P12" s="7">
        <v>0.51720768213272095</v>
      </c>
      <c r="Q12" s="8">
        <v>0.37310418486595098</v>
      </c>
      <c r="R12" s="6">
        <v>0.52855592966079701</v>
      </c>
      <c r="S12" s="7">
        <v>0.55482482910156194</v>
      </c>
      <c r="T12" s="7">
        <v>0.51172870397567705</v>
      </c>
      <c r="U12" s="7">
        <v>0.50553739070892301</v>
      </c>
      <c r="V12" s="7">
        <v>0.72882980108261097</v>
      </c>
      <c r="W12" s="8">
        <v>0.54902809858322099</v>
      </c>
      <c r="X12"/>
      <c r="Y12"/>
      <c r="Z12"/>
      <c r="AA12"/>
      <c r="AB12"/>
    </row>
    <row r="13" spans="1:30" s="14" customFormat="1" ht="14.6" x14ac:dyDescent="0.4">
      <c r="A13" s="2" t="s">
        <v>11</v>
      </c>
      <c r="B13" s="6">
        <v>0.38935968279838501</v>
      </c>
      <c r="C13" s="7">
        <v>0.49205219745635898</v>
      </c>
      <c r="D13" s="7">
        <v>0.39880195260047901</v>
      </c>
      <c r="E13" s="7">
        <v>0.28206726908683699</v>
      </c>
      <c r="F13" s="7">
        <v>0.29423427581787098</v>
      </c>
      <c r="G13" s="8">
        <v>0.59170287847518899</v>
      </c>
      <c r="H13" s="6">
        <v>0.53513592481613104</v>
      </c>
      <c r="I13" s="7">
        <v>0.713231980800628</v>
      </c>
      <c r="J13" s="7">
        <v>0.57807201147079401</v>
      </c>
      <c r="K13" s="7">
        <v>0.47670722007751398</v>
      </c>
      <c r="L13" s="7">
        <v>0.55171138048171997</v>
      </c>
      <c r="M13" s="7">
        <v>1</v>
      </c>
      <c r="N13" s="7">
        <v>0.43075758218765198</v>
      </c>
      <c r="O13" s="7">
        <v>0.37317776679992598</v>
      </c>
      <c r="P13" s="7">
        <v>0.82844078540802002</v>
      </c>
      <c r="Q13" s="8">
        <v>0.49817547202110202</v>
      </c>
      <c r="R13" s="6">
        <v>0.369928538799285</v>
      </c>
      <c r="S13" s="7">
        <v>0.62320315837860096</v>
      </c>
      <c r="T13" s="7">
        <v>0.61369264125823897</v>
      </c>
      <c r="U13" s="7">
        <v>0.632862389087677</v>
      </c>
      <c r="V13" s="7">
        <v>0.62256669998168901</v>
      </c>
      <c r="W13" s="8">
        <v>0.63988083600997903</v>
      </c>
      <c r="X13"/>
      <c r="Y13"/>
      <c r="Z13"/>
      <c r="AA13"/>
      <c r="AB13"/>
    </row>
    <row r="14" spans="1:30" s="14" customFormat="1" ht="14.6" x14ac:dyDescent="0.4">
      <c r="A14" s="2" t="s">
        <v>12</v>
      </c>
      <c r="B14" s="6">
        <v>0.768987417221069</v>
      </c>
      <c r="C14" s="7">
        <v>0.31504559516906699</v>
      </c>
      <c r="D14" s="7">
        <v>0.75719475746154696</v>
      </c>
      <c r="E14" s="7">
        <v>0.216612443327903</v>
      </c>
      <c r="F14" s="7">
        <v>0.22173818945884699</v>
      </c>
      <c r="G14" s="8">
        <v>0.56939613819122303</v>
      </c>
      <c r="H14" s="6">
        <v>0.62252593040466297</v>
      </c>
      <c r="I14" s="7">
        <v>0.44387140870094299</v>
      </c>
      <c r="J14" s="7">
        <v>0.60004281997680597</v>
      </c>
      <c r="K14" s="7">
        <v>0.70292770862579301</v>
      </c>
      <c r="L14" s="7">
        <v>0.33479639887809698</v>
      </c>
      <c r="M14" s="7">
        <v>0.43075758218765198</v>
      </c>
      <c r="N14" s="7">
        <v>1</v>
      </c>
      <c r="O14" s="7">
        <v>0.69595015048980702</v>
      </c>
      <c r="P14" s="7">
        <v>0.467728942632675</v>
      </c>
      <c r="Q14" s="8">
        <v>0.67346733808517401</v>
      </c>
      <c r="R14" s="6">
        <v>0.26010885834693898</v>
      </c>
      <c r="S14" s="7">
        <v>0.45648923516273499</v>
      </c>
      <c r="T14" s="7">
        <v>0.49152782559394798</v>
      </c>
      <c r="U14" s="7">
        <v>0.47150260210037198</v>
      </c>
      <c r="V14" s="7">
        <v>0.377807557582855</v>
      </c>
      <c r="W14" s="8">
        <v>0.43924823403358398</v>
      </c>
      <c r="X14"/>
      <c r="Y14"/>
      <c r="Z14"/>
      <c r="AA14"/>
      <c r="AB14"/>
    </row>
    <row r="15" spans="1:30" s="14" customFormat="1" ht="14.6" x14ac:dyDescent="0.4">
      <c r="A15" s="2" t="s">
        <v>13</v>
      </c>
      <c r="B15" s="6">
        <v>0.71797913312911898</v>
      </c>
      <c r="C15" s="7">
        <v>0.28459918498992898</v>
      </c>
      <c r="D15" s="7">
        <v>0.78206104040145796</v>
      </c>
      <c r="E15" s="7">
        <v>0.201771154999732</v>
      </c>
      <c r="F15" s="7">
        <v>0.206211388111114</v>
      </c>
      <c r="G15" s="8">
        <v>0.49029618501663202</v>
      </c>
      <c r="H15" s="6">
        <v>0.54777717590331998</v>
      </c>
      <c r="I15" s="7">
        <v>0.38296055793762201</v>
      </c>
      <c r="J15" s="7">
        <v>0.50149494409561102</v>
      </c>
      <c r="K15" s="7">
        <v>0.61035788059234597</v>
      </c>
      <c r="L15" s="7">
        <v>0.300383150577545</v>
      </c>
      <c r="M15" s="7">
        <v>0.37317776679992598</v>
      </c>
      <c r="N15" s="7">
        <v>0.69595015048980702</v>
      </c>
      <c r="O15" s="7">
        <v>1</v>
      </c>
      <c r="P15" s="7">
        <v>0.40353935956954901</v>
      </c>
      <c r="Q15" s="8">
        <v>0.58745288848876898</v>
      </c>
      <c r="R15" s="6">
        <v>0.23899924755096399</v>
      </c>
      <c r="S15" s="7">
        <v>0.39335682988166798</v>
      </c>
      <c r="T15" s="7">
        <v>0.41598448157310403</v>
      </c>
      <c r="U15" s="7">
        <v>0.41224589943885798</v>
      </c>
      <c r="V15" s="7">
        <v>0.33484914898872298</v>
      </c>
      <c r="W15" s="8">
        <v>0.382999658584594</v>
      </c>
      <c r="X15"/>
      <c r="Y15"/>
      <c r="Z15"/>
      <c r="AA15"/>
      <c r="AB15"/>
    </row>
    <row r="16" spans="1:30" s="14" customFormat="1" ht="14.6" x14ac:dyDescent="0.4">
      <c r="A16" s="2" t="s">
        <v>14</v>
      </c>
      <c r="B16" s="6">
        <v>0.41931918263435303</v>
      </c>
      <c r="C16" s="7">
        <v>0.46609869599342302</v>
      </c>
      <c r="D16" s="7">
        <v>0.43367108702659601</v>
      </c>
      <c r="E16" s="7">
        <v>0.273315459489822</v>
      </c>
      <c r="F16" s="7">
        <v>0.28452941775321899</v>
      </c>
      <c r="G16" s="8">
        <v>0.67433130741119296</v>
      </c>
      <c r="H16" s="6">
        <v>0.59452539682388295</v>
      </c>
      <c r="I16" s="7">
        <v>0.72963714599609297</v>
      </c>
      <c r="J16" s="7">
        <v>0.65433323383331299</v>
      </c>
      <c r="K16" s="7">
        <v>0.52739596366882302</v>
      </c>
      <c r="L16" s="7">
        <v>0.51720768213272095</v>
      </c>
      <c r="M16" s="7">
        <v>0.82844078540802002</v>
      </c>
      <c r="N16" s="7">
        <v>0.467728942632675</v>
      </c>
      <c r="O16" s="7">
        <v>0.40353935956954901</v>
      </c>
      <c r="P16" s="7">
        <v>1</v>
      </c>
      <c r="Q16" s="8">
        <v>0.55379885435104304</v>
      </c>
      <c r="R16" s="6">
        <v>0.35501945018768299</v>
      </c>
      <c r="S16" s="7">
        <v>0.66234225034713701</v>
      </c>
      <c r="T16" s="7">
        <v>0.66680985689163197</v>
      </c>
      <c r="U16" s="7">
        <v>0.68785482645034701</v>
      </c>
      <c r="V16" s="7">
        <v>0.58727568387985196</v>
      </c>
      <c r="W16" s="8">
        <v>0.67346364259719804</v>
      </c>
      <c r="X16"/>
      <c r="Y16"/>
      <c r="Z16"/>
      <c r="AA16"/>
      <c r="AB16"/>
    </row>
    <row r="17" spans="1:28" s="14" customFormat="1" ht="14.6" x14ac:dyDescent="0.4">
      <c r="A17" s="2" t="s">
        <v>15</v>
      </c>
      <c r="B17" s="11">
        <v>0.58194392919540405</v>
      </c>
      <c r="C17" s="12">
        <v>0.350583225488662</v>
      </c>
      <c r="D17" s="12">
        <v>0.643274426460266</v>
      </c>
      <c r="E17" s="12">
        <v>0.23069527745246801</v>
      </c>
      <c r="F17" s="12">
        <v>0.236031979322433</v>
      </c>
      <c r="G17" s="13">
        <v>0.70015239715576105</v>
      </c>
      <c r="H17" s="11">
        <v>0.86496388912200906</v>
      </c>
      <c r="I17" s="12">
        <v>0.48288190364837602</v>
      </c>
      <c r="J17" s="12">
        <v>0.74464803934097201</v>
      </c>
      <c r="K17" s="12">
        <v>0.83629101514816195</v>
      </c>
      <c r="L17" s="12">
        <v>0.37310418486595098</v>
      </c>
      <c r="M17" s="12">
        <v>0.49817547202110202</v>
      </c>
      <c r="N17" s="12">
        <v>0.67346733808517401</v>
      </c>
      <c r="O17" s="12">
        <v>0.58745288848876898</v>
      </c>
      <c r="P17" s="12">
        <v>0.55379885435104304</v>
      </c>
      <c r="Q17" s="13">
        <v>1</v>
      </c>
      <c r="R17" s="11">
        <v>0.28280404210090598</v>
      </c>
      <c r="S17" s="12">
        <v>0.51356887817382801</v>
      </c>
      <c r="T17" s="12">
        <v>0.54355102777481001</v>
      </c>
      <c r="U17" s="12">
        <v>0.543052017688751</v>
      </c>
      <c r="V17" s="12">
        <v>0.41718739271163902</v>
      </c>
      <c r="W17" s="13">
        <v>0.50360590219497603</v>
      </c>
      <c r="X17"/>
      <c r="Y17"/>
      <c r="Z17"/>
      <c r="AA17"/>
      <c r="AB17"/>
    </row>
    <row r="18" spans="1:28" s="14" customFormat="1" ht="14.6" x14ac:dyDescent="0.4">
      <c r="A18" s="2" t="s">
        <v>16</v>
      </c>
      <c r="B18" s="3">
        <v>0.244416803121566</v>
      </c>
      <c r="C18" s="4">
        <v>0.56358736753463701</v>
      </c>
      <c r="D18" s="4">
        <v>0.24870619177818201</v>
      </c>
      <c r="E18" s="4">
        <v>0.46748247742652799</v>
      </c>
      <c r="F18" s="4">
        <v>0.51171678304672197</v>
      </c>
      <c r="G18" s="5">
        <v>0.31197237968444802</v>
      </c>
      <c r="H18" s="3">
        <v>0.291388720273971</v>
      </c>
      <c r="I18" s="4">
        <v>0.38585618138313199</v>
      </c>
      <c r="J18" s="4">
        <v>0.30767709016799899</v>
      </c>
      <c r="K18" s="4">
        <v>0.27604246139526301</v>
      </c>
      <c r="L18" s="4">
        <v>0.52855592966079701</v>
      </c>
      <c r="M18" s="4">
        <v>0.369928538799285</v>
      </c>
      <c r="N18" s="4">
        <v>0.26010885834693898</v>
      </c>
      <c r="O18" s="4">
        <v>0.23899924755096399</v>
      </c>
      <c r="P18" s="4">
        <v>0.35501945018768299</v>
      </c>
      <c r="Q18" s="5">
        <v>0.28280404210090598</v>
      </c>
      <c r="R18" s="3">
        <v>1</v>
      </c>
      <c r="S18" s="4">
        <v>0.37611511349678001</v>
      </c>
      <c r="T18" s="4">
        <v>0.355642199516296</v>
      </c>
      <c r="U18" s="4">
        <v>0.34941586852073597</v>
      </c>
      <c r="V18" s="4">
        <v>0.45502239465713501</v>
      </c>
      <c r="W18" s="5">
        <v>0.369770437479019</v>
      </c>
      <c r="X18"/>
      <c r="Y18"/>
      <c r="Z18"/>
      <c r="AA18"/>
      <c r="AB18"/>
    </row>
    <row r="19" spans="1:28" s="14" customFormat="1" ht="14.6" x14ac:dyDescent="0.4">
      <c r="A19" s="2" t="s">
        <v>17</v>
      </c>
      <c r="B19" s="6">
        <v>0.40631741285324002</v>
      </c>
      <c r="C19" s="7">
        <v>0.49918127059936501</v>
      </c>
      <c r="D19" s="7">
        <v>0.41939729452133101</v>
      </c>
      <c r="E19" s="7">
        <v>0.28827425837516701</v>
      </c>
      <c r="F19" s="7">
        <v>0.29755139350891102</v>
      </c>
      <c r="G19" s="8">
        <v>0.61607748270034701</v>
      </c>
      <c r="H19" s="6">
        <v>0.53763192892074496</v>
      </c>
      <c r="I19" s="7">
        <v>0.72817200422286898</v>
      </c>
      <c r="J19" s="7">
        <v>0.59401422739028897</v>
      </c>
      <c r="K19" s="7">
        <v>0.491174936294555</v>
      </c>
      <c r="L19" s="7">
        <v>0.55482482910156194</v>
      </c>
      <c r="M19" s="7">
        <v>0.62320315837860096</v>
      </c>
      <c r="N19" s="7">
        <v>0.45648923516273499</v>
      </c>
      <c r="O19" s="7">
        <v>0.39335682988166798</v>
      </c>
      <c r="P19" s="7">
        <v>0.66234225034713701</v>
      </c>
      <c r="Q19" s="8">
        <v>0.51356887817382801</v>
      </c>
      <c r="R19" s="6">
        <v>0.37611511349678001</v>
      </c>
      <c r="S19" s="7">
        <v>1</v>
      </c>
      <c r="T19" s="7">
        <v>0.85685282945632901</v>
      </c>
      <c r="U19" s="7">
        <v>0.760020852088928</v>
      </c>
      <c r="V19" s="7">
        <v>0.66725105047225897</v>
      </c>
      <c r="W19" s="8">
        <v>0.79642897844314497</v>
      </c>
      <c r="X19"/>
      <c r="Y19"/>
      <c r="Z19"/>
      <c r="AA19"/>
      <c r="AB19"/>
    </row>
    <row r="20" spans="1:28" s="14" customFormat="1" ht="14.6" x14ac:dyDescent="0.4">
      <c r="A20" s="2" t="s">
        <v>18</v>
      </c>
      <c r="B20" s="6">
        <v>0.43590670824050898</v>
      </c>
      <c r="C20" s="7">
        <v>0.46563261747360202</v>
      </c>
      <c r="D20" s="7">
        <v>0.44233855605125399</v>
      </c>
      <c r="E20" s="7">
        <v>0.27873471379280002</v>
      </c>
      <c r="F20" s="7">
        <v>0.28739881515502902</v>
      </c>
      <c r="G20" s="8">
        <v>0.65424633026123002</v>
      </c>
      <c r="H20" s="6">
        <v>0.54958611726760798</v>
      </c>
      <c r="I20" s="7">
        <v>0.750310778617858</v>
      </c>
      <c r="J20" s="7">
        <v>0.60977476835250799</v>
      </c>
      <c r="K20" s="7">
        <v>0.51513510942459095</v>
      </c>
      <c r="L20" s="7">
        <v>0.51172870397567705</v>
      </c>
      <c r="M20" s="7">
        <v>0.61369264125823897</v>
      </c>
      <c r="N20" s="7">
        <v>0.49152782559394798</v>
      </c>
      <c r="O20" s="7">
        <v>0.41598448157310403</v>
      </c>
      <c r="P20" s="7">
        <v>0.66680985689163197</v>
      </c>
      <c r="Q20" s="8">
        <v>0.54355102777481001</v>
      </c>
      <c r="R20" s="6">
        <v>0.355642199516296</v>
      </c>
      <c r="S20" s="7">
        <v>0.85685282945632901</v>
      </c>
      <c r="T20" s="7">
        <v>1</v>
      </c>
      <c r="U20" s="7">
        <v>0.83199477195739702</v>
      </c>
      <c r="V20" s="7">
        <v>0.61450654268264704</v>
      </c>
      <c r="W20" s="8">
        <v>0.78294694423675504</v>
      </c>
      <c r="X20"/>
      <c r="Y20"/>
      <c r="Z20"/>
      <c r="AA20"/>
      <c r="AB20"/>
    </row>
    <row r="21" spans="1:28" s="14" customFormat="1" ht="14.6" x14ac:dyDescent="0.4">
      <c r="A21" s="2" t="s">
        <v>19</v>
      </c>
      <c r="B21" s="6">
        <v>0.43608415126800498</v>
      </c>
      <c r="C21" s="7">
        <v>0.45498266816139199</v>
      </c>
      <c r="D21" s="7">
        <v>0.44374257326126099</v>
      </c>
      <c r="E21" s="7">
        <v>0.27302181720733598</v>
      </c>
      <c r="F21" s="7">
        <v>0.28277766704559298</v>
      </c>
      <c r="G21" s="8">
        <v>0.67685586214065496</v>
      </c>
      <c r="H21" s="6">
        <v>0.55434119701385498</v>
      </c>
      <c r="I21" s="7">
        <v>0.68312788009643499</v>
      </c>
      <c r="J21" s="7">
        <v>0.61962765455245905</v>
      </c>
      <c r="K21" s="7">
        <v>0.51988244056701605</v>
      </c>
      <c r="L21" s="7">
        <v>0.50553739070892301</v>
      </c>
      <c r="M21" s="7">
        <v>0.632862389087677</v>
      </c>
      <c r="N21" s="7">
        <v>0.47150260210037198</v>
      </c>
      <c r="O21" s="7">
        <v>0.41224589943885798</v>
      </c>
      <c r="P21" s="7">
        <v>0.68785482645034701</v>
      </c>
      <c r="Q21" s="8">
        <v>0.543052017688751</v>
      </c>
      <c r="R21" s="6">
        <v>0.34941586852073597</v>
      </c>
      <c r="S21" s="7">
        <v>0.760020852088928</v>
      </c>
      <c r="T21" s="7">
        <v>0.83199477195739702</v>
      </c>
      <c r="U21" s="7">
        <v>1</v>
      </c>
      <c r="V21" s="7">
        <v>0.58301413059234597</v>
      </c>
      <c r="W21" s="8">
        <v>0.84371680021286</v>
      </c>
      <c r="X21"/>
      <c r="Y21"/>
      <c r="Z21"/>
      <c r="AA21"/>
      <c r="AB21"/>
    </row>
    <row r="22" spans="1:28" s="14" customFormat="1" ht="14.6" x14ac:dyDescent="0.4">
      <c r="A22" s="2" t="s">
        <v>20</v>
      </c>
      <c r="B22" s="6">
        <v>0.34496414661407399</v>
      </c>
      <c r="C22" s="7">
        <v>0.64554905891418402</v>
      </c>
      <c r="D22" s="7">
        <v>0.35091102123260498</v>
      </c>
      <c r="E22" s="7">
        <v>0.33265057206153797</v>
      </c>
      <c r="F22" s="7">
        <v>0.34393474459648099</v>
      </c>
      <c r="G22" s="8">
        <v>0.479449093341827</v>
      </c>
      <c r="H22" s="6">
        <v>0.43055880069732599</v>
      </c>
      <c r="I22" s="7">
        <v>0.69694155454635598</v>
      </c>
      <c r="J22" s="7">
        <v>0.47571447491645802</v>
      </c>
      <c r="K22" s="7">
        <v>0.40024188160896301</v>
      </c>
      <c r="L22" s="7">
        <v>0.72882980108261097</v>
      </c>
      <c r="M22" s="7">
        <v>0.62256669998168901</v>
      </c>
      <c r="N22" s="7">
        <v>0.377807557582855</v>
      </c>
      <c r="O22" s="7">
        <v>0.33484914898872298</v>
      </c>
      <c r="P22" s="7">
        <v>0.58727568387985196</v>
      </c>
      <c r="Q22" s="8">
        <v>0.41718739271163902</v>
      </c>
      <c r="R22" s="6">
        <v>0.45502239465713501</v>
      </c>
      <c r="S22" s="7">
        <v>0.66725105047225897</v>
      </c>
      <c r="T22" s="7">
        <v>0.61450654268264704</v>
      </c>
      <c r="U22" s="7">
        <v>0.58301413059234597</v>
      </c>
      <c r="V22" s="7">
        <v>1</v>
      </c>
      <c r="W22" s="8">
        <v>0.61605256795883101</v>
      </c>
      <c r="X22"/>
      <c r="Y22"/>
      <c r="Z22"/>
      <c r="AA22"/>
      <c r="AB22"/>
    </row>
    <row r="23" spans="1:28" s="14" customFormat="1" ht="14.6" x14ac:dyDescent="0.4">
      <c r="A23" s="2" t="s">
        <v>21</v>
      </c>
      <c r="B23" s="11">
        <v>0.40413951873779203</v>
      </c>
      <c r="C23" s="12">
        <v>0.49070250988006497</v>
      </c>
      <c r="D23" s="12">
        <v>0.41003927588462802</v>
      </c>
      <c r="E23" s="12">
        <v>0.28197535872459401</v>
      </c>
      <c r="F23" s="12">
        <v>0.29336735606193498</v>
      </c>
      <c r="G23" s="13">
        <v>0.62089103460311801</v>
      </c>
      <c r="H23" s="11">
        <v>0.52978068590164096</v>
      </c>
      <c r="I23" s="12">
        <v>0.66944581270217896</v>
      </c>
      <c r="J23" s="12">
        <v>0.57277476787567105</v>
      </c>
      <c r="K23" s="12">
        <v>0.48712140321731501</v>
      </c>
      <c r="L23" s="12">
        <v>0.54902809858322099</v>
      </c>
      <c r="M23" s="12">
        <v>0.63988083600997903</v>
      </c>
      <c r="N23" s="12">
        <v>0.43924823403358398</v>
      </c>
      <c r="O23" s="12">
        <v>0.382999658584594</v>
      </c>
      <c r="P23" s="12">
        <v>0.67346364259719804</v>
      </c>
      <c r="Q23" s="13">
        <v>0.50360590219497603</v>
      </c>
      <c r="R23" s="11">
        <v>0.369770437479019</v>
      </c>
      <c r="S23" s="12">
        <v>0.79642897844314497</v>
      </c>
      <c r="T23" s="12">
        <v>0.78294694423675504</v>
      </c>
      <c r="U23" s="12">
        <v>0.84371680021286</v>
      </c>
      <c r="V23" s="12">
        <v>0.61605256795883101</v>
      </c>
      <c r="W23" s="13">
        <v>1</v>
      </c>
      <c r="X23"/>
      <c r="Y23"/>
      <c r="Z23"/>
      <c r="AA23"/>
      <c r="AB23"/>
    </row>
    <row r="24" spans="1:28" s="14" customFormat="1" ht="14.6" x14ac:dyDescent="0.4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1:28" ht="14.25" customHeight="1" x14ac:dyDescent="0.4"/>
    <row r="26" spans="1:28" ht="14.25" customHeight="1" x14ac:dyDescent="0.4"/>
    <row r="27" spans="1:28" ht="14.25" customHeight="1" x14ac:dyDescent="0.4"/>
    <row r="28" spans="1:28" ht="14.25" customHeight="1" x14ac:dyDescent="0.4"/>
    <row r="29" spans="1:28" ht="14.25" customHeight="1" x14ac:dyDescent="0.4"/>
    <row r="30" spans="1:28" ht="14.25" customHeight="1" x14ac:dyDescent="0.4"/>
    <row r="31" spans="1:28" ht="14.25" customHeight="1" x14ac:dyDescent="0.4"/>
    <row r="32" spans="1:28" ht="14.25" customHeight="1" x14ac:dyDescent="0.4"/>
    <row r="33" ht="14.25" customHeight="1" x14ac:dyDescent="0.4"/>
    <row r="34" ht="14.25" customHeight="1" x14ac:dyDescent="0.4"/>
    <row r="35" ht="14.25" customHeight="1" x14ac:dyDescent="0.4"/>
    <row r="36" ht="14.25" customHeight="1" x14ac:dyDescent="0.4"/>
    <row r="37" ht="14.25" customHeight="1" x14ac:dyDescent="0.4"/>
    <row r="38" ht="14.25" customHeight="1" x14ac:dyDescent="0.4"/>
    <row r="39" ht="14.25" customHeight="1" x14ac:dyDescent="0.4"/>
    <row r="40" ht="14.25" customHeight="1" x14ac:dyDescent="0.4"/>
    <row r="41" ht="14.25" customHeight="1" x14ac:dyDescent="0.4"/>
    <row r="42" ht="14.25" customHeight="1" x14ac:dyDescent="0.4"/>
    <row r="43" ht="14.25" customHeight="1" x14ac:dyDescent="0.4"/>
    <row r="44" ht="14.25" customHeight="1" x14ac:dyDescent="0.4"/>
    <row r="45" ht="14.25" customHeight="1" x14ac:dyDescent="0.4"/>
    <row r="46" ht="14.25" customHeight="1" x14ac:dyDescent="0.4"/>
    <row r="47" ht="14.25" customHeight="1" x14ac:dyDescent="0.4"/>
    <row r="48" ht="14.25" customHeight="1" x14ac:dyDescent="0.4"/>
    <row r="49" ht="14.25" customHeight="1" x14ac:dyDescent="0.4"/>
    <row r="50" ht="14.25" customHeight="1" x14ac:dyDescent="0.4"/>
    <row r="51" ht="14.25" customHeight="1" x14ac:dyDescent="0.4"/>
    <row r="52" ht="14.25" customHeight="1" x14ac:dyDescent="0.4"/>
    <row r="53" ht="14.25" customHeight="1" x14ac:dyDescent="0.4"/>
    <row r="54" ht="14.25" customHeight="1" x14ac:dyDescent="0.4"/>
    <row r="55" ht="14.25" customHeight="1" x14ac:dyDescent="0.4"/>
    <row r="56" ht="14.25" customHeight="1" x14ac:dyDescent="0.4"/>
    <row r="57" ht="14.25" customHeight="1" x14ac:dyDescent="0.4"/>
    <row r="58" ht="14.25" customHeight="1" x14ac:dyDescent="0.4"/>
    <row r="59" ht="14.25" customHeight="1" x14ac:dyDescent="0.4"/>
    <row r="60" ht="14.25" customHeight="1" x14ac:dyDescent="0.4"/>
    <row r="61" ht="14.25" customHeight="1" x14ac:dyDescent="0.4"/>
    <row r="62" ht="14.25" customHeight="1" x14ac:dyDescent="0.4"/>
    <row r="63" ht="14.25" customHeight="1" x14ac:dyDescent="0.4"/>
    <row r="64" ht="14.25" customHeight="1" x14ac:dyDescent="0.4"/>
    <row r="65" ht="14.25" customHeight="1" x14ac:dyDescent="0.4"/>
    <row r="66" ht="14.25" customHeight="1" x14ac:dyDescent="0.4"/>
    <row r="67" ht="14.25" customHeight="1" x14ac:dyDescent="0.4"/>
    <row r="68" ht="14.25" customHeight="1" x14ac:dyDescent="0.4"/>
    <row r="69" ht="14.25" customHeight="1" x14ac:dyDescent="0.4"/>
    <row r="70" ht="14.25" customHeight="1" x14ac:dyDescent="0.4"/>
    <row r="71" ht="14.25" customHeight="1" x14ac:dyDescent="0.4"/>
    <row r="72" ht="14.25" customHeight="1" x14ac:dyDescent="0.4"/>
    <row r="73" ht="14.25" customHeight="1" x14ac:dyDescent="0.4"/>
    <row r="74" ht="14.25" customHeight="1" x14ac:dyDescent="0.4"/>
    <row r="75" ht="14.25" customHeight="1" x14ac:dyDescent="0.4"/>
    <row r="76" ht="14.25" customHeight="1" x14ac:dyDescent="0.4"/>
    <row r="77" ht="14.25" customHeight="1" x14ac:dyDescent="0.4"/>
    <row r="78" ht="14.25" customHeight="1" x14ac:dyDescent="0.4"/>
    <row r="79" ht="14.25" customHeight="1" x14ac:dyDescent="0.4"/>
    <row r="80" ht="14.25" customHeight="1" x14ac:dyDescent="0.4"/>
    <row r="81" ht="14.25" customHeight="1" x14ac:dyDescent="0.4"/>
    <row r="82" ht="14.25" customHeight="1" x14ac:dyDescent="0.4"/>
    <row r="83" ht="14.25" customHeight="1" x14ac:dyDescent="0.4"/>
    <row r="84" ht="14.25" customHeight="1" x14ac:dyDescent="0.4"/>
    <row r="85" ht="14.25" customHeight="1" x14ac:dyDescent="0.4"/>
    <row r="86" ht="14.25" customHeight="1" x14ac:dyDescent="0.4"/>
    <row r="87" ht="14.25" customHeight="1" x14ac:dyDescent="0.4"/>
    <row r="88" ht="14.25" customHeight="1" x14ac:dyDescent="0.4"/>
    <row r="89" ht="14.25" customHeight="1" x14ac:dyDescent="0.4"/>
    <row r="90" ht="14.25" customHeight="1" x14ac:dyDescent="0.4"/>
    <row r="91" ht="14.25" customHeight="1" x14ac:dyDescent="0.4"/>
    <row r="92" ht="14.25" customHeight="1" x14ac:dyDescent="0.4"/>
    <row r="93" ht="14.25" customHeight="1" x14ac:dyDescent="0.4"/>
    <row r="94" ht="14.25" customHeight="1" x14ac:dyDescent="0.4"/>
    <row r="95" ht="14.25" customHeight="1" x14ac:dyDescent="0.4"/>
    <row r="96" ht="14.25" customHeight="1" x14ac:dyDescent="0.4"/>
    <row r="97" ht="14.25" customHeight="1" x14ac:dyDescent="0.4"/>
    <row r="98" ht="14.25" customHeight="1" x14ac:dyDescent="0.4"/>
    <row r="99" ht="14.25" customHeight="1" x14ac:dyDescent="0.4"/>
    <row r="100" ht="14.25" customHeight="1" x14ac:dyDescent="0.4"/>
    <row r="101" ht="14.25" customHeight="1" x14ac:dyDescent="0.4"/>
    <row r="102" ht="14.25" customHeight="1" x14ac:dyDescent="0.4"/>
    <row r="103" ht="14.25" customHeight="1" x14ac:dyDescent="0.4"/>
    <row r="104" ht="14.25" customHeight="1" x14ac:dyDescent="0.4"/>
    <row r="105" ht="14.25" customHeight="1" x14ac:dyDescent="0.4"/>
    <row r="106" ht="14.25" customHeight="1" x14ac:dyDescent="0.4"/>
    <row r="107" ht="14.25" customHeight="1" x14ac:dyDescent="0.4"/>
    <row r="108" ht="14.25" customHeight="1" x14ac:dyDescent="0.4"/>
    <row r="109" ht="14.25" customHeight="1" x14ac:dyDescent="0.4"/>
    <row r="110" ht="14.25" customHeight="1" x14ac:dyDescent="0.4"/>
    <row r="111" ht="14.25" customHeight="1" x14ac:dyDescent="0.4"/>
    <row r="112" ht="14.25" customHeight="1" x14ac:dyDescent="0.4"/>
    <row r="113" ht="14.25" customHeight="1" x14ac:dyDescent="0.4"/>
    <row r="114" ht="14.25" customHeight="1" x14ac:dyDescent="0.4"/>
    <row r="115" ht="14.25" customHeight="1" x14ac:dyDescent="0.4"/>
    <row r="116" ht="14.25" customHeight="1" x14ac:dyDescent="0.4"/>
    <row r="117" ht="14.25" customHeight="1" x14ac:dyDescent="0.4"/>
    <row r="118" ht="14.25" customHeight="1" x14ac:dyDescent="0.4"/>
    <row r="119" ht="14.25" customHeight="1" x14ac:dyDescent="0.4"/>
    <row r="120" ht="14.25" customHeight="1" x14ac:dyDescent="0.4"/>
    <row r="121" ht="14.25" customHeight="1" x14ac:dyDescent="0.4"/>
    <row r="122" ht="14.25" customHeight="1" x14ac:dyDescent="0.4"/>
    <row r="123" ht="14.25" customHeight="1" x14ac:dyDescent="0.4"/>
    <row r="124" ht="14.25" customHeight="1" x14ac:dyDescent="0.4"/>
    <row r="125" ht="14.25" customHeight="1" x14ac:dyDescent="0.4"/>
    <row r="126" ht="14.25" customHeight="1" x14ac:dyDescent="0.4"/>
    <row r="127" ht="14.25" customHeight="1" x14ac:dyDescent="0.4"/>
    <row r="128" ht="14.25" customHeight="1" x14ac:dyDescent="0.4"/>
    <row r="129" ht="14.25" customHeight="1" x14ac:dyDescent="0.4"/>
    <row r="130" ht="14.25" customHeight="1" x14ac:dyDescent="0.4"/>
    <row r="131" ht="14.25" customHeight="1" x14ac:dyDescent="0.4"/>
    <row r="132" ht="14.25" customHeight="1" x14ac:dyDescent="0.4"/>
    <row r="133" ht="14.25" customHeight="1" x14ac:dyDescent="0.4"/>
    <row r="134" ht="14.25" customHeight="1" x14ac:dyDescent="0.4"/>
    <row r="135" ht="14.25" customHeight="1" x14ac:dyDescent="0.4"/>
    <row r="136" ht="14.25" customHeight="1" x14ac:dyDescent="0.4"/>
    <row r="137" ht="14.25" customHeight="1" x14ac:dyDescent="0.4"/>
    <row r="138" ht="14.25" customHeight="1" x14ac:dyDescent="0.4"/>
    <row r="139" ht="14.25" customHeight="1" x14ac:dyDescent="0.4"/>
    <row r="140" ht="14.25" customHeight="1" x14ac:dyDescent="0.4"/>
    <row r="141" ht="14.25" customHeight="1" x14ac:dyDescent="0.4"/>
    <row r="142" ht="14.25" customHeight="1" x14ac:dyDescent="0.4"/>
    <row r="143" ht="14.25" customHeight="1" x14ac:dyDescent="0.4"/>
    <row r="144" ht="14.25" customHeight="1" x14ac:dyDescent="0.4"/>
    <row r="145" ht="14.25" customHeight="1" x14ac:dyDescent="0.4"/>
    <row r="146" ht="14.25" customHeight="1" x14ac:dyDescent="0.4"/>
    <row r="147" ht="14.25" customHeight="1" x14ac:dyDescent="0.4"/>
    <row r="148" ht="14.25" customHeight="1" x14ac:dyDescent="0.4"/>
    <row r="149" ht="14.25" customHeight="1" x14ac:dyDescent="0.4"/>
    <row r="150" ht="14.25" customHeight="1" x14ac:dyDescent="0.4"/>
    <row r="151" ht="14.25" customHeight="1" x14ac:dyDescent="0.4"/>
    <row r="152" ht="14.25" customHeight="1" x14ac:dyDescent="0.4"/>
    <row r="153" ht="14.25" customHeight="1" x14ac:dyDescent="0.4"/>
    <row r="154" ht="14.25" customHeight="1" x14ac:dyDescent="0.4"/>
    <row r="155" ht="14.25" customHeight="1" x14ac:dyDescent="0.4"/>
    <row r="156" ht="14.25" customHeight="1" x14ac:dyDescent="0.4"/>
    <row r="157" ht="14.25" customHeight="1" x14ac:dyDescent="0.4"/>
    <row r="158" ht="14.25" customHeight="1" x14ac:dyDescent="0.4"/>
    <row r="159" ht="14.25" customHeight="1" x14ac:dyDescent="0.4"/>
    <row r="160" ht="14.25" customHeight="1" x14ac:dyDescent="0.4"/>
    <row r="161" ht="14.25" customHeight="1" x14ac:dyDescent="0.4"/>
    <row r="162" ht="14.25" customHeight="1" x14ac:dyDescent="0.4"/>
    <row r="163" ht="14.25" customHeight="1" x14ac:dyDescent="0.4"/>
    <row r="164" ht="14.25" customHeight="1" x14ac:dyDescent="0.4"/>
    <row r="165" ht="14.25" customHeight="1" x14ac:dyDescent="0.4"/>
    <row r="166" ht="14.25" customHeight="1" x14ac:dyDescent="0.4"/>
    <row r="167" ht="14.25" customHeight="1" x14ac:dyDescent="0.4"/>
    <row r="168" ht="14.25" customHeight="1" x14ac:dyDescent="0.4"/>
    <row r="169" ht="14.25" customHeight="1" x14ac:dyDescent="0.4"/>
    <row r="170" ht="14.25" customHeight="1" x14ac:dyDescent="0.4"/>
    <row r="171" ht="14.25" customHeight="1" x14ac:dyDescent="0.4"/>
    <row r="172" ht="14.25" customHeight="1" x14ac:dyDescent="0.4"/>
    <row r="173" ht="14.25" customHeight="1" x14ac:dyDescent="0.4"/>
    <row r="174" ht="14.25" customHeight="1" x14ac:dyDescent="0.4"/>
    <row r="175" ht="14.25" customHeight="1" x14ac:dyDescent="0.4"/>
    <row r="176" ht="14.25" customHeight="1" x14ac:dyDescent="0.4"/>
    <row r="177" ht="14.25" customHeight="1" x14ac:dyDescent="0.4"/>
    <row r="178" ht="14.25" customHeight="1" x14ac:dyDescent="0.4"/>
    <row r="179" ht="14.25" customHeight="1" x14ac:dyDescent="0.4"/>
    <row r="180" ht="14.25" customHeight="1" x14ac:dyDescent="0.4"/>
    <row r="181" ht="14.25" customHeight="1" x14ac:dyDescent="0.4"/>
    <row r="182" ht="14.25" customHeight="1" x14ac:dyDescent="0.4"/>
    <row r="183" ht="14.25" customHeight="1" x14ac:dyDescent="0.4"/>
    <row r="184" ht="14.25" customHeight="1" x14ac:dyDescent="0.4"/>
    <row r="185" ht="14.25" customHeight="1" x14ac:dyDescent="0.4"/>
    <row r="186" ht="14.25" customHeight="1" x14ac:dyDescent="0.4"/>
    <row r="187" ht="14.25" customHeight="1" x14ac:dyDescent="0.4"/>
    <row r="188" ht="14.25" customHeight="1" x14ac:dyDescent="0.4"/>
    <row r="189" ht="14.25" customHeight="1" x14ac:dyDescent="0.4"/>
    <row r="190" ht="14.25" customHeight="1" x14ac:dyDescent="0.4"/>
    <row r="191" ht="14.25" customHeight="1" x14ac:dyDescent="0.4"/>
    <row r="192" ht="14.25" customHeight="1" x14ac:dyDescent="0.4"/>
    <row r="193" ht="14.25" customHeight="1" x14ac:dyDescent="0.4"/>
    <row r="194" ht="14.25" customHeight="1" x14ac:dyDescent="0.4"/>
    <row r="195" ht="14.25" customHeight="1" x14ac:dyDescent="0.4"/>
    <row r="196" ht="14.25" customHeight="1" x14ac:dyDescent="0.4"/>
    <row r="197" ht="14.25" customHeight="1" x14ac:dyDescent="0.4"/>
    <row r="198" ht="14.25" customHeight="1" x14ac:dyDescent="0.4"/>
    <row r="199" ht="14.25" customHeight="1" x14ac:dyDescent="0.4"/>
    <row r="200" ht="14.25" customHeight="1" x14ac:dyDescent="0.4"/>
    <row r="201" ht="14.25" customHeight="1" x14ac:dyDescent="0.4"/>
    <row r="202" ht="14.25" customHeight="1" x14ac:dyDescent="0.4"/>
    <row r="203" ht="14.25" customHeight="1" x14ac:dyDescent="0.4"/>
    <row r="204" ht="14.25" customHeight="1" x14ac:dyDescent="0.4"/>
    <row r="205" ht="14.25" customHeight="1" x14ac:dyDescent="0.4"/>
    <row r="206" ht="14.25" customHeight="1" x14ac:dyDescent="0.4"/>
    <row r="207" ht="14.25" customHeight="1" x14ac:dyDescent="0.4"/>
    <row r="208" ht="14.25" customHeight="1" x14ac:dyDescent="0.4"/>
    <row r="209" ht="14.25" customHeight="1" x14ac:dyDescent="0.4"/>
    <row r="210" ht="14.25" customHeight="1" x14ac:dyDescent="0.4"/>
    <row r="211" ht="14.25" customHeight="1" x14ac:dyDescent="0.4"/>
    <row r="212" ht="14.25" customHeight="1" x14ac:dyDescent="0.4"/>
    <row r="213" ht="14.25" customHeight="1" x14ac:dyDescent="0.4"/>
    <row r="214" ht="14.25" customHeight="1" x14ac:dyDescent="0.4"/>
    <row r="215" ht="14.25" customHeight="1" x14ac:dyDescent="0.4"/>
    <row r="216" ht="14.25" customHeight="1" x14ac:dyDescent="0.4"/>
    <row r="217" ht="14.25" customHeight="1" x14ac:dyDescent="0.4"/>
    <row r="218" ht="14.25" customHeight="1" x14ac:dyDescent="0.4"/>
    <row r="219" ht="14.25" customHeight="1" x14ac:dyDescent="0.4"/>
    <row r="220" ht="14.25" customHeight="1" x14ac:dyDescent="0.4"/>
    <row r="221" ht="14.25" customHeight="1" x14ac:dyDescent="0.4"/>
    <row r="222" ht="14.25" customHeight="1" x14ac:dyDescent="0.4"/>
    <row r="223" ht="14.25" customHeight="1" x14ac:dyDescent="0.4"/>
    <row r="224" ht="14.25" customHeight="1" x14ac:dyDescent="0.4"/>
    <row r="225" ht="14.25" customHeight="1" x14ac:dyDescent="0.4"/>
    <row r="226" ht="14.25" customHeight="1" x14ac:dyDescent="0.4"/>
    <row r="227" ht="14.25" customHeight="1" x14ac:dyDescent="0.4"/>
    <row r="228" ht="14.25" customHeight="1" x14ac:dyDescent="0.4"/>
    <row r="229" ht="14.25" customHeight="1" x14ac:dyDescent="0.4"/>
    <row r="230" ht="14.25" customHeight="1" x14ac:dyDescent="0.4"/>
    <row r="231" ht="14.25" customHeight="1" x14ac:dyDescent="0.4"/>
    <row r="232" ht="14.25" customHeight="1" x14ac:dyDescent="0.4"/>
    <row r="233" ht="14.25" customHeight="1" x14ac:dyDescent="0.4"/>
    <row r="234" ht="14.25" customHeight="1" x14ac:dyDescent="0.4"/>
    <row r="235" ht="14.25" customHeight="1" x14ac:dyDescent="0.4"/>
    <row r="236" ht="14.25" customHeight="1" x14ac:dyDescent="0.4"/>
    <row r="237" ht="14.25" customHeight="1" x14ac:dyDescent="0.4"/>
    <row r="238" ht="14.25" customHeight="1" x14ac:dyDescent="0.4"/>
    <row r="239" ht="14.25" customHeight="1" x14ac:dyDescent="0.4"/>
    <row r="240" ht="14.25" customHeight="1" x14ac:dyDescent="0.4"/>
    <row r="241" ht="14.25" customHeight="1" x14ac:dyDescent="0.4"/>
    <row r="242" ht="14.25" customHeight="1" x14ac:dyDescent="0.4"/>
    <row r="243" ht="14.25" customHeight="1" x14ac:dyDescent="0.4"/>
    <row r="244" ht="14.25" customHeight="1" x14ac:dyDescent="0.4"/>
    <row r="245" ht="14.25" customHeight="1" x14ac:dyDescent="0.4"/>
    <row r="246" ht="14.25" customHeight="1" x14ac:dyDescent="0.4"/>
    <row r="247" ht="14.25" customHeight="1" x14ac:dyDescent="0.4"/>
    <row r="248" ht="14.25" customHeight="1" x14ac:dyDescent="0.4"/>
    <row r="249" ht="14.25" customHeight="1" x14ac:dyDescent="0.4"/>
    <row r="250" ht="14.25" customHeight="1" x14ac:dyDescent="0.4"/>
    <row r="251" ht="14.25" customHeight="1" x14ac:dyDescent="0.4"/>
    <row r="252" ht="14.25" customHeight="1" x14ac:dyDescent="0.4"/>
    <row r="253" ht="14.25" customHeight="1" x14ac:dyDescent="0.4"/>
    <row r="254" ht="14.25" customHeight="1" x14ac:dyDescent="0.4"/>
    <row r="255" ht="14.25" customHeight="1" x14ac:dyDescent="0.4"/>
    <row r="256" ht="14.25" customHeight="1" x14ac:dyDescent="0.4"/>
    <row r="257" ht="14.25" customHeight="1" x14ac:dyDescent="0.4"/>
    <row r="258" ht="14.25" customHeight="1" x14ac:dyDescent="0.4"/>
    <row r="259" ht="14.25" customHeight="1" x14ac:dyDescent="0.4"/>
    <row r="260" ht="14.25" customHeight="1" x14ac:dyDescent="0.4"/>
    <row r="261" ht="14.25" customHeight="1" x14ac:dyDescent="0.4"/>
    <row r="262" ht="14.25" customHeight="1" x14ac:dyDescent="0.4"/>
    <row r="263" ht="14.25" customHeight="1" x14ac:dyDescent="0.4"/>
    <row r="264" ht="14.25" customHeight="1" x14ac:dyDescent="0.4"/>
    <row r="265" ht="14.25" customHeight="1" x14ac:dyDescent="0.4"/>
    <row r="266" ht="14.25" customHeight="1" x14ac:dyDescent="0.4"/>
    <row r="267" ht="14.25" customHeight="1" x14ac:dyDescent="0.4"/>
    <row r="268" ht="14.25" customHeight="1" x14ac:dyDescent="0.4"/>
    <row r="269" ht="14.25" customHeight="1" x14ac:dyDescent="0.4"/>
    <row r="270" ht="14.25" customHeight="1" x14ac:dyDescent="0.4"/>
    <row r="271" ht="14.25" customHeight="1" x14ac:dyDescent="0.4"/>
    <row r="272" ht="14.25" customHeight="1" x14ac:dyDescent="0.4"/>
    <row r="273" ht="14.25" customHeight="1" x14ac:dyDescent="0.4"/>
    <row r="274" ht="14.25" customHeight="1" x14ac:dyDescent="0.4"/>
    <row r="275" ht="14.25" customHeight="1" x14ac:dyDescent="0.4"/>
    <row r="276" ht="14.25" customHeight="1" x14ac:dyDescent="0.4"/>
    <row r="277" ht="14.25" customHeight="1" x14ac:dyDescent="0.4"/>
    <row r="278" ht="14.25" customHeight="1" x14ac:dyDescent="0.4"/>
    <row r="279" ht="14.25" customHeight="1" x14ac:dyDescent="0.4"/>
    <row r="280" ht="14.25" customHeight="1" x14ac:dyDescent="0.4"/>
    <row r="281" ht="14.25" customHeight="1" x14ac:dyDescent="0.4"/>
    <row r="282" ht="14.25" customHeight="1" x14ac:dyDescent="0.4"/>
    <row r="283" ht="14.25" customHeight="1" x14ac:dyDescent="0.4"/>
    <row r="284" ht="14.25" customHeight="1" x14ac:dyDescent="0.4"/>
    <row r="285" ht="14.25" customHeight="1" x14ac:dyDescent="0.4"/>
    <row r="286" ht="14.25" customHeight="1" x14ac:dyDescent="0.4"/>
    <row r="287" ht="14.25" customHeight="1" x14ac:dyDescent="0.4"/>
    <row r="288" ht="14.25" customHeight="1" x14ac:dyDescent="0.4"/>
    <row r="289" ht="14.25" customHeight="1" x14ac:dyDescent="0.4"/>
    <row r="290" ht="14.25" customHeight="1" x14ac:dyDescent="0.4"/>
    <row r="291" ht="14.25" customHeight="1" x14ac:dyDescent="0.4"/>
    <row r="292" ht="14.25" customHeight="1" x14ac:dyDescent="0.4"/>
    <row r="293" ht="14.25" customHeight="1" x14ac:dyDescent="0.4"/>
    <row r="294" ht="14.25" customHeight="1" x14ac:dyDescent="0.4"/>
    <row r="295" ht="14.25" customHeight="1" x14ac:dyDescent="0.4"/>
    <row r="296" ht="14.25" customHeight="1" x14ac:dyDescent="0.4"/>
    <row r="297" ht="14.25" customHeight="1" x14ac:dyDescent="0.4"/>
    <row r="298" ht="14.25" customHeight="1" x14ac:dyDescent="0.4"/>
    <row r="299" ht="14.25" customHeight="1" x14ac:dyDescent="0.4"/>
    <row r="300" ht="14.25" customHeight="1" x14ac:dyDescent="0.4"/>
    <row r="301" ht="14.25" customHeight="1" x14ac:dyDescent="0.4"/>
    <row r="302" ht="14.25" customHeight="1" x14ac:dyDescent="0.4"/>
    <row r="303" ht="14.25" customHeight="1" x14ac:dyDescent="0.4"/>
    <row r="304" ht="14.25" customHeight="1" x14ac:dyDescent="0.4"/>
    <row r="305" ht="14.25" customHeight="1" x14ac:dyDescent="0.4"/>
    <row r="306" ht="14.25" customHeight="1" x14ac:dyDescent="0.4"/>
    <row r="307" ht="14.25" customHeight="1" x14ac:dyDescent="0.4"/>
    <row r="308" ht="14.25" customHeight="1" x14ac:dyDescent="0.4"/>
    <row r="309" ht="14.25" customHeight="1" x14ac:dyDescent="0.4"/>
    <row r="310" ht="14.25" customHeight="1" x14ac:dyDescent="0.4"/>
    <row r="311" ht="14.25" customHeight="1" x14ac:dyDescent="0.4"/>
    <row r="312" ht="14.25" customHeight="1" x14ac:dyDescent="0.4"/>
    <row r="313" ht="14.25" customHeight="1" x14ac:dyDescent="0.4"/>
    <row r="314" ht="14.25" customHeight="1" x14ac:dyDescent="0.4"/>
    <row r="315" ht="14.25" customHeight="1" x14ac:dyDescent="0.4"/>
    <row r="316" ht="14.25" customHeight="1" x14ac:dyDescent="0.4"/>
    <row r="317" ht="14.25" customHeight="1" x14ac:dyDescent="0.4"/>
    <row r="318" ht="14.25" customHeight="1" x14ac:dyDescent="0.4"/>
    <row r="319" ht="14.25" customHeight="1" x14ac:dyDescent="0.4"/>
    <row r="320" ht="14.25" customHeight="1" x14ac:dyDescent="0.4"/>
    <row r="321" ht="14.25" customHeight="1" x14ac:dyDescent="0.4"/>
    <row r="322" ht="14.25" customHeight="1" x14ac:dyDescent="0.4"/>
    <row r="323" ht="14.25" customHeight="1" x14ac:dyDescent="0.4"/>
    <row r="324" ht="14.25" customHeight="1" x14ac:dyDescent="0.4"/>
    <row r="325" ht="14.25" customHeight="1" x14ac:dyDescent="0.4"/>
    <row r="326" ht="14.25" customHeight="1" x14ac:dyDescent="0.4"/>
    <row r="327" ht="14.25" customHeight="1" x14ac:dyDescent="0.4"/>
    <row r="328" ht="14.25" customHeight="1" x14ac:dyDescent="0.4"/>
    <row r="329" ht="14.25" customHeight="1" x14ac:dyDescent="0.4"/>
    <row r="330" ht="14.25" customHeight="1" x14ac:dyDescent="0.4"/>
    <row r="331" ht="14.25" customHeight="1" x14ac:dyDescent="0.4"/>
    <row r="332" ht="14.25" customHeight="1" x14ac:dyDescent="0.4"/>
    <row r="333" ht="14.25" customHeight="1" x14ac:dyDescent="0.4"/>
    <row r="334" ht="14.25" customHeight="1" x14ac:dyDescent="0.4"/>
    <row r="335" ht="14.25" customHeight="1" x14ac:dyDescent="0.4"/>
    <row r="336" ht="14.25" customHeight="1" x14ac:dyDescent="0.4"/>
    <row r="337" ht="14.25" customHeight="1" x14ac:dyDescent="0.4"/>
    <row r="338" ht="14.25" customHeight="1" x14ac:dyDescent="0.4"/>
    <row r="339" ht="14.25" customHeight="1" x14ac:dyDescent="0.4"/>
    <row r="340" ht="14.25" customHeight="1" x14ac:dyDescent="0.4"/>
    <row r="341" ht="14.25" customHeight="1" x14ac:dyDescent="0.4"/>
    <row r="342" ht="14.25" customHeight="1" x14ac:dyDescent="0.4"/>
    <row r="343" ht="14.25" customHeight="1" x14ac:dyDescent="0.4"/>
    <row r="344" ht="14.25" customHeight="1" x14ac:dyDescent="0.4"/>
    <row r="345" ht="14.25" customHeight="1" x14ac:dyDescent="0.4"/>
    <row r="346" ht="14.25" customHeight="1" x14ac:dyDescent="0.4"/>
    <row r="347" ht="14.25" customHeight="1" x14ac:dyDescent="0.4"/>
    <row r="348" ht="14.25" customHeight="1" x14ac:dyDescent="0.4"/>
    <row r="349" ht="14.25" customHeight="1" x14ac:dyDescent="0.4"/>
    <row r="350" ht="14.25" customHeight="1" x14ac:dyDescent="0.4"/>
    <row r="351" ht="14.25" customHeight="1" x14ac:dyDescent="0.4"/>
    <row r="352" ht="14.25" customHeight="1" x14ac:dyDescent="0.4"/>
    <row r="353" ht="14.25" customHeight="1" x14ac:dyDescent="0.4"/>
    <row r="354" ht="14.25" customHeight="1" x14ac:dyDescent="0.4"/>
    <row r="355" ht="14.25" customHeight="1" x14ac:dyDescent="0.4"/>
    <row r="356" ht="14.25" customHeight="1" x14ac:dyDescent="0.4"/>
    <row r="357" ht="14.25" customHeight="1" x14ac:dyDescent="0.4"/>
    <row r="358" ht="14.25" customHeight="1" x14ac:dyDescent="0.4"/>
    <row r="359" ht="14.25" customHeight="1" x14ac:dyDescent="0.4"/>
    <row r="360" ht="14.25" customHeight="1" x14ac:dyDescent="0.4"/>
    <row r="361" ht="14.25" customHeight="1" x14ac:dyDescent="0.4"/>
    <row r="362" ht="14.25" customHeight="1" x14ac:dyDescent="0.4"/>
    <row r="363" ht="14.25" customHeight="1" x14ac:dyDescent="0.4"/>
    <row r="364" ht="14.25" customHeight="1" x14ac:dyDescent="0.4"/>
    <row r="365" ht="14.25" customHeight="1" x14ac:dyDescent="0.4"/>
    <row r="366" ht="14.25" customHeight="1" x14ac:dyDescent="0.4"/>
    <row r="367" ht="14.25" customHeight="1" x14ac:dyDescent="0.4"/>
    <row r="368" ht="14.25" customHeight="1" x14ac:dyDescent="0.4"/>
    <row r="369" ht="14.25" customHeight="1" x14ac:dyDescent="0.4"/>
    <row r="370" ht="14.25" customHeight="1" x14ac:dyDescent="0.4"/>
    <row r="371" ht="14.25" customHeight="1" x14ac:dyDescent="0.4"/>
    <row r="372" ht="14.25" customHeight="1" x14ac:dyDescent="0.4"/>
    <row r="373" ht="14.25" customHeight="1" x14ac:dyDescent="0.4"/>
    <row r="374" ht="14.25" customHeight="1" x14ac:dyDescent="0.4"/>
    <row r="375" ht="14.25" customHeight="1" x14ac:dyDescent="0.4"/>
    <row r="376" ht="14.25" customHeight="1" x14ac:dyDescent="0.4"/>
    <row r="377" ht="14.25" customHeight="1" x14ac:dyDescent="0.4"/>
    <row r="378" ht="14.25" customHeight="1" x14ac:dyDescent="0.4"/>
    <row r="379" ht="14.25" customHeight="1" x14ac:dyDescent="0.4"/>
    <row r="380" ht="14.25" customHeight="1" x14ac:dyDescent="0.4"/>
    <row r="381" ht="14.25" customHeight="1" x14ac:dyDescent="0.4"/>
    <row r="382" ht="14.25" customHeight="1" x14ac:dyDescent="0.4"/>
    <row r="383" ht="14.25" customHeight="1" x14ac:dyDescent="0.4"/>
    <row r="384" ht="14.25" customHeight="1" x14ac:dyDescent="0.4"/>
    <row r="385" ht="14.25" customHeight="1" x14ac:dyDescent="0.4"/>
    <row r="386" ht="14.25" customHeight="1" x14ac:dyDescent="0.4"/>
    <row r="387" ht="14.25" customHeight="1" x14ac:dyDescent="0.4"/>
    <row r="388" ht="14.25" customHeight="1" x14ac:dyDescent="0.4"/>
    <row r="389" ht="14.25" customHeight="1" x14ac:dyDescent="0.4"/>
    <row r="390" ht="14.25" customHeight="1" x14ac:dyDescent="0.4"/>
    <row r="391" ht="14.25" customHeight="1" x14ac:dyDescent="0.4"/>
    <row r="392" ht="14.25" customHeight="1" x14ac:dyDescent="0.4"/>
    <row r="393" ht="14.25" customHeight="1" x14ac:dyDescent="0.4"/>
    <row r="394" ht="14.25" customHeight="1" x14ac:dyDescent="0.4"/>
    <row r="395" ht="14.25" customHeight="1" x14ac:dyDescent="0.4"/>
    <row r="396" ht="14.25" customHeight="1" x14ac:dyDescent="0.4"/>
    <row r="397" ht="14.25" customHeight="1" x14ac:dyDescent="0.4"/>
    <row r="398" ht="14.25" customHeight="1" x14ac:dyDescent="0.4"/>
    <row r="399" ht="14.25" customHeight="1" x14ac:dyDescent="0.4"/>
    <row r="400" ht="14.25" customHeight="1" x14ac:dyDescent="0.4"/>
    <row r="401" ht="14.25" customHeight="1" x14ac:dyDescent="0.4"/>
    <row r="402" ht="14.25" customHeight="1" x14ac:dyDescent="0.4"/>
    <row r="403" ht="14.25" customHeight="1" x14ac:dyDescent="0.4"/>
    <row r="404" ht="14.25" customHeight="1" x14ac:dyDescent="0.4"/>
    <row r="405" ht="14.25" customHeight="1" x14ac:dyDescent="0.4"/>
    <row r="406" ht="14.25" customHeight="1" x14ac:dyDescent="0.4"/>
    <row r="407" ht="14.25" customHeight="1" x14ac:dyDescent="0.4"/>
    <row r="408" ht="14.25" customHeight="1" x14ac:dyDescent="0.4"/>
    <row r="409" ht="14.25" customHeight="1" x14ac:dyDescent="0.4"/>
    <row r="410" ht="14.25" customHeight="1" x14ac:dyDescent="0.4"/>
    <row r="411" ht="14.25" customHeight="1" x14ac:dyDescent="0.4"/>
    <row r="412" ht="14.25" customHeight="1" x14ac:dyDescent="0.4"/>
    <row r="413" ht="14.25" customHeight="1" x14ac:dyDescent="0.4"/>
    <row r="414" ht="14.25" customHeight="1" x14ac:dyDescent="0.4"/>
    <row r="415" ht="14.25" customHeight="1" x14ac:dyDescent="0.4"/>
    <row r="416" ht="14.25" customHeight="1" x14ac:dyDescent="0.4"/>
    <row r="417" ht="14.25" customHeight="1" x14ac:dyDescent="0.4"/>
    <row r="418" ht="14.25" customHeight="1" x14ac:dyDescent="0.4"/>
    <row r="419" ht="14.25" customHeight="1" x14ac:dyDescent="0.4"/>
    <row r="420" ht="14.25" customHeight="1" x14ac:dyDescent="0.4"/>
    <row r="421" ht="14.25" customHeight="1" x14ac:dyDescent="0.4"/>
    <row r="422" ht="14.25" customHeight="1" x14ac:dyDescent="0.4"/>
    <row r="423" ht="14.25" customHeight="1" x14ac:dyDescent="0.4"/>
    <row r="424" ht="14.25" customHeight="1" x14ac:dyDescent="0.4"/>
    <row r="425" ht="14.25" customHeight="1" x14ac:dyDescent="0.4"/>
    <row r="426" ht="14.25" customHeight="1" x14ac:dyDescent="0.4"/>
    <row r="427" ht="14.25" customHeight="1" x14ac:dyDescent="0.4"/>
    <row r="428" ht="14.25" customHeight="1" x14ac:dyDescent="0.4"/>
    <row r="429" ht="14.25" customHeight="1" x14ac:dyDescent="0.4"/>
    <row r="430" ht="14.25" customHeight="1" x14ac:dyDescent="0.4"/>
    <row r="431" ht="14.25" customHeight="1" x14ac:dyDescent="0.4"/>
    <row r="432" ht="14.25" customHeight="1" x14ac:dyDescent="0.4"/>
    <row r="433" ht="14.25" customHeight="1" x14ac:dyDescent="0.4"/>
    <row r="434" ht="14.25" customHeight="1" x14ac:dyDescent="0.4"/>
    <row r="435" ht="14.25" customHeight="1" x14ac:dyDescent="0.4"/>
    <row r="436" ht="14.25" customHeight="1" x14ac:dyDescent="0.4"/>
    <row r="437" ht="14.25" customHeight="1" x14ac:dyDescent="0.4"/>
    <row r="438" ht="14.25" customHeight="1" x14ac:dyDescent="0.4"/>
    <row r="439" ht="14.25" customHeight="1" x14ac:dyDescent="0.4"/>
    <row r="440" ht="14.25" customHeight="1" x14ac:dyDescent="0.4"/>
    <row r="441" ht="14.25" customHeight="1" x14ac:dyDescent="0.4"/>
    <row r="442" ht="14.25" customHeight="1" x14ac:dyDescent="0.4"/>
    <row r="443" ht="14.25" customHeight="1" x14ac:dyDescent="0.4"/>
    <row r="444" ht="14.25" customHeight="1" x14ac:dyDescent="0.4"/>
    <row r="445" ht="14.25" customHeight="1" x14ac:dyDescent="0.4"/>
    <row r="446" ht="14.25" customHeight="1" x14ac:dyDescent="0.4"/>
    <row r="447" ht="14.25" customHeight="1" x14ac:dyDescent="0.4"/>
    <row r="448" ht="14.25" customHeight="1" x14ac:dyDescent="0.4"/>
    <row r="449" ht="14.25" customHeight="1" x14ac:dyDescent="0.4"/>
    <row r="450" ht="14.25" customHeight="1" x14ac:dyDescent="0.4"/>
    <row r="451" ht="14.25" customHeight="1" x14ac:dyDescent="0.4"/>
    <row r="452" ht="14.25" customHeight="1" x14ac:dyDescent="0.4"/>
    <row r="453" ht="14.25" customHeight="1" x14ac:dyDescent="0.4"/>
    <row r="454" ht="14.25" customHeight="1" x14ac:dyDescent="0.4"/>
    <row r="455" ht="14.25" customHeight="1" x14ac:dyDescent="0.4"/>
    <row r="456" ht="14.25" customHeight="1" x14ac:dyDescent="0.4"/>
    <row r="457" ht="14.25" customHeight="1" x14ac:dyDescent="0.4"/>
    <row r="458" ht="14.25" customHeight="1" x14ac:dyDescent="0.4"/>
    <row r="459" ht="14.25" customHeight="1" x14ac:dyDescent="0.4"/>
    <row r="460" ht="14.25" customHeight="1" x14ac:dyDescent="0.4"/>
    <row r="461" ht="14.25" customHeight="1" x14ac:dyDescent="0.4"/>
    <row r="462" ht="14.25" customHeight="1" x14ac:dyDescent="0.4"/>
    <row r="463" ht="14.25" customHeight="1" x14ac:dyDescent="0.4"/>
    <row r="464" ht="14.25" customHeight="1" x14ac:dyDescent="0.4"/>
    <row r="465" ht="14.25" customHeight="1" x14ac:dyDescent="0.4"/>
    <row r="466" ht="14.25" customHeight="1" x14ac:dyDescent="0.4"/>
    <row r="467" ht="14.25" customHeight="1" x14ac:dyDescent="0.4"/>
    <row r="468" ht="14.25" customHeight="1" x14ac:dyDescent="0.4"/>
    <row r="469" ht="14.25" customHeight="1" x14ac:dyDescent="0.4"/>
    <row r="470" ht="14.25" customHeight="1" x14ac:dyDescent="0.4"/>
    <row r="471" ht="14.25" customHeight="1" x14ac:dyDescent="0.4"/>
    <row r="472" ht="14.25" customHeight="1" x14ac:dyDescent="0.4"/>
    <row r="473" ht="14.25" customHeight="1" x14ac:dyDescent="0.4"/>
    <row r="474" ht="14.25" customHeight="1" x14ac:dyDescent="0.4"/>
    <row r="475" ht="14.25" customHeight="1" x14ac:dyDescent="0.4"/>
    <row r="476" ht="14.25" customHeight="1" x14ac:dyDescent="0.4"/>
    <row r="477" ht="14.25" customHeight="1" x14ac:dyDescent="0.4"/>
    <row r="478" ht="14.25" customHeight="1" x14ac:dyDescent="0.4"/>
    <row r="479" ht="14.25" customHeight="1" x14ac:dyDescent="0.4"/>
    <row r="480" ht="14.25" customHeight="1" x14ac:dyDescent="0.4"/>
    <row r="481" ht="14.25" customHeight="1" x14ac:dyDescent="0.4"/>
    <row r="482" ht="14.25" customHeight="1" x14ac:dyDescent="0.4"/>
    <row r="483" ht="14.25" customHeight="1" x14ac:dyDescent="0.4"/>
    <row r="484" ht="14.25" customHeight="1" x14ac:dyDescent="0.4"/>
    <row r="485" ht="14.25" customHeight="1" x14ac:dyDescent="0.4"/>
    <row r="486" ht="14.25" customHeight="1" x14ac:dyDescent="0.4"/>
    <row r="487" ht="14.25" customHeight="1" x14ac:dyDescent="0.4"/>
    <row r="488" ht="14.25" customHeight="1" x14ac:dyDescent="0.4"/>
    <row r="489" ht="14.25" customHeight="1" x14ac:dyDescent="0.4"/>
    <row r="490" ht="14.25" customHeight="1" x14ac:dyDescent="0.4"/>
    <row r="491" ht="14.25" customHeight="1" x14ac:dyDescent="0.4"/>
    <row r="492" ht="14.25" customHeight="1" x14ac:dyDescent="0.4"/>
    <row r="493" ht="14.25" customHeight="1" x14ac:dyDescent="0.4"/>
    <row r="494" ht="14.25" customHeight="1" x14ac:dyDescent="0.4"/>
    <row r="495" ht="14.25" customHeight="1" x14ac:dyDescent="0.4"/>
    <row r="496" ht="14.25" customHeight="1" x14ac:dyDescent="0.4"/>
    <row r="497" ht="14.25" customHeight="1" x14ac:dyDescent="0.4"/>
    <row r="498" ht="14.25" customHeight="1" x14ac:dyDescent="0.4"/>
    <row r="499" ht="14.25" customHeight="1" x14ac:dyDescent="0.4"/>
    <row r="500" ht="14.25" customHeight="1" x14ac:dyDescent="0.4"/>
    <row r="501" ht="14.25" customHeight="1" x14ac:dyDescent="0.4"/>
    <row r="502" ht="14.25" customHeight="1" x14ac:dyDescent="0.4"/>
    <row r="503" ht="14.25" customHeight="1" x14ac:dyDescent="0.4"/>
    <row r="504" ht="14.25" customHeight="1" x14ac:dyDescent="0.4"/>
    <row r="505" ht="14.25" customHeight="1" x14ac:dyDescent="0.4"/>
    <row r="506" ht="14.25" customHeight="1" x14ac:dyDescent="0.4"/>
    <row r="507" ht="14.25" customHeight="1" x14ac:dyDescent="0.4"/>
    <row r="508" ht="14.25" customHeight="1" x14ac:dyDescent="0.4"/>
    <row r="509" ht="14.25" customHeight="1" x14ac:dyDescent="0.4"/>
    <row r="510" ht="14.25" customHeight="1" x14ac:dyDescent="0.4"/>
    <row r="511" ht="14.25" customHeight="1" x14ac:dyDescent="0.4"/>
    <row r="512" ht="14.25" customHeight="1" x14ac:dyDescent="0.4"/>
    <row r="513" ht="14.25" customHeight="1" x14ac:dyDescent="0.4"/>
    <row r="514" ht="14.25" customHeight="1" x14ac:dyDescent="0.4"/>
    <row r="515" ht="14.25" customHeight="1" x14ac:dyDescent="0.4"/>
    <row r="516" ht="14.25" customHeight="1" x14ac:dyDescent="0.4"/>
    <row r="517" ht="14.25" customHeight="1" x14ac:dyDescent="0.4"/>
    <row r="518" ht="14.25" customHeight="1" x14ac:dyDescent="0.4"/>
    <row r="519" ht="14.25" customHeight="1" x14ac:dyDescent="0.4"/>
    <row r="520" ht="14.25" customHeight="1" x14ac:dyDescent="0.4"/>
    <row r="521" ht="14.25" customHeight="1" x14ac:dyDescent="0.4"/>
    <row r="522" ht="14.25" customHeight="1" x14ac:dyDescent="0.4"/>
    <row r="523" ht="14.25" customHeight="1" x14ac:dyDescent="0.4"/>
    <row r="524" ht="14.25" customHeight="1" x14ac:dyDescent="0.4"/>
    <row r="525" ht="14.25" customHeight="1" x14ac:dyDescent="0.4"/>
    <row r="526" ht="14.25" customHeight="1" x14ac:dyDescent="0.4"/>
    <row r="527" ht="14.25" customHeight="1" x14ac:dyDescent="0.4"/>
    <row r="528" ht="14.25" customHeight="1" x14ac:dyDescent="0.4"/>
    <row r="529" ht="14.25" customHeight="1" x14ac:dyDescent="0.4"/>
    <row r="530" ht="14.25" customHeight="1" x14ac:dyDescent="0.4"/>
    <row r="531" ht="14.25" customHeight="1" x14ac:dyDescent="0.4"/>
    <row r="532" ht="14.25" customHeight="1" x14ac:dyDescent="0.4"/>
    <row r="533" ht="14.25" customHeight="1" x14ac:dyDescent="0.4"/>
    <row r="534" ht="14.25" customHeight="1" x14ac:dyDescent="0.4"/>
    <row r="535" ht="14.25" customHeight="1" x14ac:dyDescent="0.4"/>
    <row r="536" ht="14.25" customHeight="1" x14ac:dyDescent="0.4"/>
    <row r="537" ht="14.25" customHeight="1" x14ac:dyDescent="0.4"/>
    <row r="538" ht="14.25" customHeight="1" x14ac:dyDescent="0.4"/>
    <row r="539" ht="14.25" customHeight="1" x14ac:dyDescent="0.4"/>
    <row r="540" ht="14.25" customHeight="1" x14ac:dyDescent="0.4"/>
    <row r="541" ht="14.25" customHeight="1" x14ac:dyDescent="0.4"/>
    <row r="542" ht="14.25" customHeight="1" x14ac:dyDescent="0.4"/>
    <row r="543" ht="14.25" customHeight="1" x14ac:dyDescent="0.4"/>
    <row r="544" ht="14.25" customHeight="1" x14ac:dyDescent="0.4"/>
    <row r="545" ht="14.25" customHeight="1" x14ac:dyDescent="0.4"/>
    <row r="546" ht="14.25" customHeight="1" x14ac:dyDescent="0.4"/>
    <row r="547" ht="14.25" customHeight="1" x14ac:dyDescent="0.4"/>
    <row r="548" ht="14.25" customHeight="1" x14ac:dyDescent="0.4"/>
    <row r="549" ht="14.25" customHeight="1" x14ac:dyDescent="0.4"/>
    <row r="550" ht="14.25" customHeight="1" x14ac:dyDescent="0.4"/>
    <row r="551" ht="14.25" customHeight="1" x14ac:dyDescent="0.4"/>
    <row r="552" ht="14.25" customHeight="1" x14ac:dyDescent="0.4"/>
    <row r="553" ht="14.25" customHeight="1" x14ac:dyDescent="0.4"/>
    <row r="554" ht="14.25" customHeight="1" x14ac:dyDescent="0.4"/>
    <row r="555" ht="14.25" customHeight="1" x14ac:dyDescent="0.4"/>
    <row r="556" ht="14.25" customHeight="1" x14ac:dyDescent="0.4"/>
    <row r="557" ht="14.25" customHeight="1" x14ac:dyDescent="0.4"/>
    <row r="558" ht="14.25" customHeight="1" x14ac:dyDescent="0.4"/>
    <row r="559" ht="14.25" customHeight="1" x14ac:dyDescent="0.4"/>
    <row r="560" ht="14.25" customHeight="1" x14ac:dyDescent="0.4"/>
    <row r="561" ht="14.25" customHeight="1" x14ac:dyDescent="0.4"/>
    <row r="562" ht="14.25" customHeight="1" x14ac:dyDescent="0.4"/>
    <row r="563" ht="14.25" customHeight="1" x14ac:dyDescent="0.4"/>
    <row r="564" ht="14.25" customHeight="1" x14ac:dyDescent="0.4"/>
    <row r="565" ht="14.25" customHeight="1" x14ac:dyDescent="0.4"/>
    <row r="566" ht="14.25" customHeight="1" x14ac:dyDescent="0.4"/>
    <row r="567" ht="14.25" customHeight="1" x14ac:dyDescent="0.4"/>
    <row r="568" ht="14.25" customHeight="1" x14ac:dyDescent="0.4"/>
    <row r="569" ht="14.25" customHeight="1" x14ac:dyDescent="0.4"/>
    <row r="570" ht="14.25" customHeight="1" x14ac:dyDescent="0.4"/>
    <row r="571" ht="14.25" customHeight="1" x14ac:dyDescent="0.4"/>
    <row r="572" ht="14.25" customHeight="1" x14ac:dyDescent="0.4"/>
    <row r="573" ht="14.25" customHeight="1" x14ac:dyDescent="0.4"/>
    <row r="574" ht="14.25" customHeight="1" x14ac:dyDescent="0.4"/>
    <row r="575" ht="14.25" customHeight="1" x14ac:dyDescent="0.4"/>
    <row r="576" ht="14.25" customHeight="1" x14ac:dyDescent="0.4"/>
    <row r="577" ht="14.25" customHeight="1" x14ac:dyDescent="0.4"/>
    <row r="578" ht="14.25" customHeight="1" x14ac:dyDescent="0.4"/>
    <row r="579" ht="14.25" customHeight="1" x14ac:dyDescent="0.4"/>
    <row r="580" ht="14.25" customHeight="1" x14ac:dyDescent="0.4"/>
    <row r="581" ht="14.25" customHeight="1" x14ac:dyDescent="0.4"/>
    <row r="582" ht="14.25" customHeight="1" x14ac:dyDescent="0.4"/>
    <row r="583" ht="14.25" customHeight="1" x14ac:dyDescent="0.4"/>
    <row r="584" ht="14.25" customHeight="1" x14ac:dyDescent="0.4"/>
    <row r="585" ht="14.25" customHeight="1" x14ac:dyDescent="0.4"/>
    <row r="586" ht="14.25" customHeight="1" x14ac:dyDescent="0.4"/>
    <row r="587" ht="14.25" customHeight="1" x14ac:dyDescent="0.4"/>
    <row r="588" ht="14.25" customHeight="1" x14ac:dyDescent="0.4"/>
    <row r="589" ht="14.25" customHeight="1" x14ac:dyDescent="0.4"/>
    <row r="590" ht="14.25" customHeight="1" x14ac:dyDescent="0.4"/>
    <row r="591" ht="14.25" customHeight="1" x14ac:dyDescent="0.4"/>
    <row r="592" ht="14.25" customHeight="1" x14ac:dyDescent="0.4"/>
    <row r="593" ht="14.25" customHeight="1" x14ac:dyDescent="0.4"/>
    <row r="594" ht="14.25" customHeight="1" x14ac:dyDescent="0.4"/>
    <row r="595" ht="14.25" customHeight="1" x14ac:dyDescent="0.4"/>
    <row r="596" ht="14.25" customHeight="1" x14ac:dyDescent="0.4"/>
    <row r="597" ht="14.25" customHeight="1" x14ac:dyDescent="0.4"/>
    <row r="598" ht="14.25" customHeight="1" x14ac:dyDescent="0.4"/>
    <row r="599" ht="14.25" customHeight="1" x14ac:dyDescent="0.4"/>
    <row r="600" ht="14.25" customHeight="1" x14ac:dyDescent="0.4"/>
    <row r="601" ht="14.25" customHeight="1" x14ac:dyDescent="0.4"/>
    <row r="602" ht="14.25" customHeight="1" x14ac:dyDescent="0.4"/>
    <row r="603" ht="14.25" customHeight="1" x14ac:dyDescent="0.4"/>
    <row r="604" ht="14.25" customHeight="1" x14ac:dyDescent="0.4"/>
    <row r="605" ht="14.25" customHeight="1" x14ac:dyDescent="0.4"/>
    <row r="606" ht="14.25" customHeight="1" x14ac:dyDescent="0.4"/>
    <row r="607" ht="14.25" customHeight="1" x14ac:dyDescent="0.4"/>
    <row r="608" ht="14.25" customHeight="1" x14ac:dyDescent="0.4"/>
    <row r="609" ht="14.25" customHeight="1" x14ac:dyDescent="0.4"/>
    <row r="610" ht="14.25" customHeight="1" x14ac:dyDescent="0.4"/>
    <row r="611" ht="14.25" customHeight="1" x14ac:dyDescent="0.4"/>
    <row r="612" ht="14.25" customHeight="1" x14ac:dyDescent="0.4"/>
    <row r="613" ht="14.25" customHeight="1" x14ac:dyDescent="0.4"/>
    <row r="614" ht="14.25" customHeight="1" x14ac:dyDescent="0.4"/>
    <row r="615" ht="14.25" customHeight="1" x14ac:dyDescent="0.4"/>
    <row r="616" ht="14.25" customHeight="1" x14ac:dyDescent="0.4"/>
    <row r="617" ht="14.25" customHeight="1" x14ac:dyDescent="0.4"/>
    <row r="618" ht="14.25" customHeight="1" x14ac:dyDescent="0.4"/>
    <row r="619" ht="14.25" customHeight="1" x14ac:dyDescent="0.4"/>
    <row r="620" ht="14.25" customHeight="1" x14ac:dyDescent="0.4"/>
    <row r="621" ht="14.25" customHeight="1" x14ac:dyDescent="0.4"/>
    <row r="622" ht="14.25" customHeight="1" x14ac:dyDescent="0.4"/>
    <row r="623" ht="14.25" customHeight="1" x14ac:dyDescent="0.4"/>
    <row r="624" ht="14.25" customHeight="1" x14ac:dyDescent="0.4"/>
    <row r="625" ht="14.25" customHeight="1" x14ac:dyDescent="0.4"/>
    <row r="626" ht="14.25" customHeight="1" x14ac:dyDescent="0.4"/>
    <row r="627" ht="14.25" customHeight="1" x14ac:dyDescent="0.4"/>
    <row r="628" ht="14.25" customHeight="1" x14ac:dyDescent="0.4"/>
    <row r="629" ht="14.25" customHeight="1" x14ac:dyDescent="0.4"/>
    <row r="630" ht="14.25" customHeight="1" x14ac:dyDescent="0.4"/>
    <row r="631" ht="14.25" customHeight="1" x14ac:dyDescent="0.4"/>
    <row r="632" ht="14.25" customHeight="1" x14ac:dyDescent="0.4"/>
    <row r="633" ht="14.25" customHeight="1" x14ac:dyDescent="0.4"/>
    <row r="634" ht="14.25" customHeight="1" x14ac:dyDescent="0.4"/>
    <row r="635" ht="14.25" customHeight="1" x14ac:dyDescent="0.4"/>
    <row r="636" ht="14.25" customHeight="1" x14ac:dyDescent="0.4"/>
    <row r="637" ht="14.25" customHeight="1" x14ac:dyDescent="0.4"/>
    <row r="638" ht="14.25" customHeight="1" x14ac:dyDescent="0.4"/>
    <row r="639" ht="14.25" customHeight="1" x14ac:dyDescent="0.4"/>
    <row r="640" ht="14.25" customHeight="1" x14ac:dyDescent="0.4"/>
    <row r="641" ht="14.25" customHeight="1" x14ac:dyDescent="0.4"/>
    <row r="642" ht="14.25" customHeight="1" x14ac:dyDescent="0.4"/>
    <row r="643" ht="14.25" customHeight="1" x14ac:dyDescent="0.4"/>
    <row r="644" ht="14.25" customHeight="1" x14ac:dyDescent="0.4"/>
    <row r="645" ht="14.25" customHeight="1" x14ac:dyDescent="0.4"/>
    <row r="646" ht="14.25" customHeight="1" x14ac:dyDescent="0.4"/>
    <row r="647" ht="14.25" customHeight="1" x14ac:dyDescent="0.4"/>
    <row r="648" ht="14.25" customHeight="1" x14ac:dyDescent="0.4"/>
    <row r="649" ht="14.25" customHeight="1" x14ac:dyDescent="0.4"/>
    <row r="650" ht="14.25" customHeight="1" x14ac:dyDescent="0.4"/>
    <row r="651" ht="14.25" customHeight="1" x14ac:dyDescent="0.4"/>
    <row r="652" ht="14.25" customHeight="1" x14ac:dyDescent="0.4"/>
    <row r="653" ht="14.25" customHeight="1" x14ac:dyDescent="0.4"/>
    <row r="654" ht="14.25" customHeight="1" x14ac:dyDescent="0.4"/>
    <row r="655" ht="14.25" customHeight="1" x14ac:dyDescent="0.4"/>
    <row r="656" ht="14.25" customHeight="1" x14ac:dyDescent="0.4"/>
    <row r="657" ht="14.25" customHeight="1" x14ac:dyDescent="0.4"/>
    <row r="658" ht="14.25" customHeight="1" x14ac:dyDescent="0.4"/>
    <row r="659" ht="14.25" customHeight="1" x14ac:dyDescent="0.4"/>
    <row r="660" ht="14.25" customHeight="1" x14ac:dyDescent="0.4"/>
    <row r="661" ht="14.25" customHeight="1" x14ac:dyDescent="0.4"/>
    <row r="662" ht="14.25" customHeight="1" x14ac:dyDescent="0.4"/>
    <row r="663" ht="14.25" customHeight="1" x14ac:dyDescent="0.4"/>
    <row r="664" ht="14.25" customHeight="1" x14ac:dyDescent="0.4"/>
    <row r="665" ht="14.25" customHeight="1" x14ac:dyDescent="0.4"/>
    <row r="666" ht="14.25" customHeight="1" x14ac:dyDescent="0.4"/>
    <row r="667" ht="14.25" customHeight="1" x14ac:dyDescent="0.4"/>
    <row r="668" ht="14.25" customHeight="1" x14ac:dyDescent="0.4"/>
    <row r="669" ht="14.25" customHeight="1" x14ac:dyDescent="0.4"/>
    <row r="670" ht="14.25" customHeight="1" x14ac:dyDescent="0.4"/>
    <row r="671" ht="14.25" customHeight="1" x14ac:dyDescent="0.4"/>
    <row r="672" ht="14.25" customHeight="1" x14ac:dyDescent="0.4"/>
    <row r="673" ht="14.25" customHeight="1" x14ac:dyDescent="0.4"/>
    <row r="674" ht="14.25" customHeight="1" x14ac:dyDescent="0.4"/>
    <row r="675" ht="14.25" customHeight="1" x14ac:dyDescent="0.4"/>
    <row r="676" ht="14.25" customHeight="1" x14ac:dyDescent="0.4"/>
    <row r="677" ht="14.25" customHeight="1" x14ac:dyDescent="0.4"/>
    <row r="678" ht="14.25" customHeight="1" x14ac:dyDescent="0.4"/>
    <row r="679" ht="14.25" customHeight="1" x14ac:dyDescent="0.4"/>
    <row r="680" ht="14.25" customHeight="1" x14ac:dyDescent="0.4"/>
    <row r="681" ht="14.25" customHeight="1" x14ac:dyDescent="0.4"/>
    <row r="682" ht="14.25" customHeight="1" x14ac:dyDescent="0.4"/>
    <row r="683" ht="14.25" customHeight="1" x14ac:dyDescent="0.4"/>
    <row r="684" ht="14.25" customHeight="1" x14ac:dyDescent="0.4"/>
    <row r="685" ht="14.25" customHeight="1" x14ac:dyDescent="0.4"/>
    <row r="686" ht="14.25" customHeight="1" x14ac:dyDescent="0.4"/>
    <row r="687" ht="14.25" customHeight="1" x14ac:dyDescent="0.4"/>
    <row r="688" ht="14.25" customHeight="1" x14ac:dyDescent="0.4"/>
    <row r="689" ht="14.25" customHeight="1" x14ac:dyDescent="0.4"/>
    <row r="690" ht="14.25" customHeight="1" x14ac:dyDescent="0.4"/>
    <row r="691" ht="14.25" customHeight="1" x14ac:dyDescent="0.4"/>
    <row r="692" ht="14.25" customHeight="1" x14ac:dyDescent="0.4"/>
    <row r="693" ht="14.25" customHeight="1" x14ac:dyDescent="0.4"/>
    <row r="694" ht="14.25" customHeight="1" x14ac:dyDescent="0.4"/>
    <row r="695" ht="14.25" customHeight="1" x14ac:dyDescent="0.4"/>
    <row r="696" ht="14.25" customHeight="1" x14ac:dyDescent="0.4"/>
    <row r="697" ht="14.25" customHeight="1" x14ac:dyDescent="0.4"/>
    <row r="698" ht="14.25" customHeight="1" x14ac:dyDescent="0.4"/>
    <row r="699" ht="14.25" customHeight="1" x14ac:dyDescent="0.4"/>
    <row r="700" ht="14.25" customHeight="1" x14ac:dyDescent="0.4"/>
    <row r="701" ht="14.25" customHeight="1" x14ac:dyDescent="0.4"/>
    <row r="702" ht="14.25" customHeight="1" x14ac:dyDescent="0.4"/>
    <row r="703" ht="14.25" customHeight="1" x14ac:dyDescent="0.4"/>
    <row r="704" ht="14.25" customHeight="1" x14ac:dyDescent="0.4"/>
    <row r="705" ht="14.25" customHeight="1" x14ac:dyDescent="0.4"/>
    <row r="706" ht="14.25" customHeight="1" x14ac:dyDescent="0.4"/>
    <row r="707" ht="14.25" customHeight="1" x14ac:dyDescent="0.4"/>
    <row r="708" ht="14.25" customHeight="1" x14ac:dyDescent="0.4"/>
    <row r="709" ht="14.25" customHeight="1" x14ac:dyDescent="0.4"/>
    <row r="710" ht="14.25" customHeight="1" x14ac:dyDescent="0.4"/>
    <row r="711" ht="14.25" customHeight="1" x14ac:dyDescent="0.4"/>
    <row r="712" ht="14.25" customHeight="1" x14ac:dyDescent="0.4"/>
    <row r="713" ht="14.25" customHeight="1" x14ac:dyDescent="0.4"/>
    <row r="714" ht="14.25" customHeight="1" x14ac:dyDescent="0.4"/>
    <row r="715" ht="14.25" customHeight="1" x14ac:dyDescent="0.4"/>
    <row r="716" ht="14.25" customHeight="1" x14ac:dyDescent="0.4"/>
    <row r="717" ht="14.25" customHeight="1" x14ac:dyDescent="0.4"/>
    <row r="718" ht="14.25" customHeight="1" x14ac:dyDescent="0.4"/>
    <row r="719" ht="14.25" customHeight="1" x14ac:dyDescent="0.4"/>
    <row r="720" ht="14.25" customHeight="1" x14ac:dyDescent="0.4"/>
    <row r="721" ht="14.25" customHeight="1" x14ac:dyDescent="0.4"/>
    <row r="722" ht="14.25" customHeight="1" x14ac:dyDescent="0.4"/>
    <row r="723" ht="14.25" customHeight="1" x14ac:dyDescent="0.4"/>
    <row r="724" ht="14.25" customHeight="1" x14ac:dyDescent="0.4"/>
    <row r="725" ht="14.25" customHeight="1" x14ac:dyDescent="0.4"/>
    <row r="726" ht="14.25" customHeight="1" x14ac:dyDescent="0.4"/>
    <row r="727" ht="14.25" customHeight="1" x14ac:dyDescent="0.4"/>
    <row r="728" ht="14.25" customHeight="1" x14ac:dyDescent="0.4"/>
    <row r="729" ht="14.25" customHeight="1" x14ac:dyDescent="0.4"/>
    <row r="730" ht="14.25" customHeight="1" x14ac:dyDescent="0.4"/>
    <row r="731" ht="14.25" customHeight="1" x14ac:dyDescent="0.4"/>
    <row r="732" ht="14.25" customHeight="1" x14ac:dyDescent="0.4"/>
    <row r="733" ht="14.25" customHeight="1" x14ac:dyDescent="0.4"/>
    <row r="734" ht="14.25" customHeight="1" x14ac:dyDescent="0.4"/>
    <row r="735" ht="14.25" customHeight="1" x14ac:dyDescent="0.4"/>
    <row r="736" ht="14.25" customHeight="1" x14ac:dyDescent="0.4"/>
    <row r="737" ht="14.25" customHeight="1" x14ac:dyDescent="0.4"/>
    <row r="738" ht="14.25" customHeight="1" x14ac:dyDescent="0.4"/>
    <row r="739" ht="14.25" customHeight="1" x14ac:dyDescent="0.4"/>
    <row r="740" ht="14.25" customHeight="1" x14ac:dyDescent="0.4"/>
    <row r="741" ht="14.25" customHeight="1" x14ac:dyDescent="0.4"/>
    <row r="742" ht="14.25" customHeight="1" x14ac:dyDescent="0.4"/>
    <row r="743" ht="14.25" customHeight="1" x14ac:dyDescent="0.4"/>
    <row r="744" ht="14.25" customHeight="1" x14ac:dyDescent="0.4"/>
    <row r="745" ht="14.25" customHeight="1" x14ac:dyDescent="0.4"/>
    <row r="746" ht="14.25" customHeight="1" x14ac:dyDescent="0.4"/>
    <row r="747" ht="14.25" customHeight="1" x14ac:dyDescent="0.4"/>
    <row r="748" ht="14.25" customHeight="1" x14ac:dyDescent="0.4"/>
    <row r="749" ht="14.25" customHeight="1" x14ac:dyDescent="0.4"/>
    <row r="750" ht="14.25" customHeight="1" x14ac:dyDescent="0.4"/>
    <row r="751" ht="14.25" customHeight="1" x14ac:dyDescent="0.4"/>
    <row r="752" ht="14.25" customHeight="1" x14ac:dyDescent="0.4"/>
    <row r="753" ht="14.25" customHeight="1" x14ac:dyDescent="0.4"/>
    <row r="754" ht="14.25" customHeight="1" x14ac:dyDescent="0.4"/>
    <row r="755" ht="14.25" customHeight="1" x14ac:dyDescent="0.4"/>
    <row r="756" ht="14.25" customHeight="1" x14ac:dyDescent="0.4"/>
    <row r="757" ht="14.25" customHeight="1" x14ac:dyDescent="0.4"/>
    <row r="758" ht="14.25" customHeight="1" x14ac:dyDescent="0.4"/>
    <row r="759" ht="14.25" customHeight="1" x14ac:dyDescent="0.4"/>
    <row r="760" ht="14.25" customHeight="1" x14ac:dyDescent="0.4"/>
    <row r="761" ht="14.25" customHeight="1" x14ac:dyDescent="0.4"/>
    <row r="762" ht="14.25" customHeight="1" x14ac:dyDescent="0.4"/>
    <row r="763" ht="14.25" customHeight="1" x14ac:dyDescent="0.4"/>
    <row r="764" ht="14.25" customHeight="1" x14ac:dyDescent="0.4"/>
    <row r="765" ht="14.25" customHeight="1" x14ac:dyDescent="0.4"/>
    <row r="766" ht="14.25" customHeight="1" x14ac:dyDescent="0.4"/>
    <row r="767" ht="14.25" customHeight="1" x14ac:dyDescent="0.4"/>
    <row r="768" ht="14.25" customHeight="1" x14ac:dyDescent="0.4"/>
    <row r="769" ht="14.25" customHeight="1" x14ac:dyDescent="0.4"/>
    <row r="770" ht="14.25" customHeight="1" x14ac:dyDescent="0.4"/>
    <row r="771" ht="14.25" customHeight="1" x14ac:dyDescent="0.4"/>
    <row r="772" ht="14.25" customHeight="1" x14ac:dyDescent="0.4"/>
    <row r="773" ht="14.25" customHeight="1" x14ac:dyDescent="0.4"/>
    <row r="774" ht="14.25" customHeight="1" x14ac:dyDescent="0.4"/>
    <row r="775" ht="14.25" customHeight="1" x14ac:dyDescent="0.4"/>
    <row r="776" ht="14.25" customHeight="1" x14ac:dyDescent="0.4"/>
    <row r="777" ht="14.25" customHeight="1" x14ac:dyDescent="0.4"/>
    <row r="778" ht="14.25" customHeight="1" x14ac:dyDescent="0.4"/>
    <row r="779" ht="14.25" customHeight="1" x14ac:dyDescent="0.4"/>
    <row r="780" ht="14.25" customHeight="1" x14ac:dyDescent="0.4"/>
    <row r="781" ht="14.25" customHeight="1" x14ac:dyDescent="0.4"/>
    <row r="782" ht="14.25" customHeight="1" x14ac:dyDescent="0.4"/>
    <row r="783" ht="14.25" customHeight="1" x14ac:dyDescent="0.4"/>
    <row r="784" ht="14.25" customHeight="1" x14ac:dyDescent="0.4"/>
    <row r="785" ht="14.25" customHeight="1" x14ac:dyDescent="0.4"/>
    <row r="786" ht="14.25" customHeight="1" x14ac:dyDescent="0.4"/>
    <row r="787" ht="14.25" customHeight="1" x14ac:dyDescent="0.4"/>
    <row r="788" ht="14.25" customHeight="1" x14ac:dyDescent="0.4"/>
    <row r="789" ht="14.25" customHeight="1" x14ac:dyDescent="0.4"/>
    <row r="790" ht="14.25" customHeight="1" x14ac:dyDescent="0.4"/>
    <row r="791" ht="14.25" customHeight="1" x14ac:dyDescent="0.4"/>
    <row r="792" ht="14.25" customHeight="1" x14ac:dyDescent="0.4"/>
    <row r="793" ht="14.25" customHeight="1" x14ac:dyDescent="0.4"/>
    <row r="794" ht="14.25" customHeight="1" x14ac:dyDescent="0.4"/>
    <row r="795" ht="14.25" customHeight="1" x14ac:dyDescent="0.4"/>
    <row r="796" ht="14.25" customHeight="1" x14ac:dyDescent="0.4"/>
    <row r="797" ht="14.25" customHeight="1" x14ac:dyDescent="0.4"/>
    <row r="798" ht="14.25" customHeight="1" x14ac:dyDescent="0.4"/>
    <row r="799" ht="14.25" customHeight="1" x14ac:dyDescent="0.4"/>
    <row r="800" ht="14.25" customHeight="1" x14ac:dyDescent="0.4"/>
    <row r="801" ht="14.25" customHeight="1" x14ac:dyDescent="0.4"/>
    <row r="802" ht="14.25" customHeight="1" x14ac:dyDescent="0.4"/>
    <row r="803" ht="14.25" customHeight="1" x14ac:dyDescent="0.4"/>
    <row r="804" ht="14.25" customHeight="1" x14ac:dyDescent="0.4"/>
    <row r="805" ht="14.25" customHeight="1" x14ac:dyDescent="0.4"/>
    <row r="806" ht="14.25" customHeight="1" x14ac:dyDescent="0.4"/>
    <row r="807" ht="14.25" customHeight="1" x14ac:dyDescent="0.4"/>
    <row r="808" ht="14.25" customHeight="1" x14ac:dyDescent="0.4"/>
    <row r="809" ht="14.25" customHeight="1" x14ac:dyDescent="0.4"/>
    <row r="810" ht="14.25" customHeight="1" x14ac:dyDescent="0.4"/>
    <row r="811" ht="14.25" customHeight="1" x14ac:dyDescent="0.4"/>
    <row r="812" ht="14.25" customHeight="1" x14ac:dyDescent="0.4"/>
    <row r="813" ht="14.25" customHeight="1" x14ac:dyDescent="0.4"/>
    <row r="814" ht="14.25" customHeight="1" x14ac:dyDescent="0.4"/>
    <row r="815" ht="14.25" customHeight="1" x14ac:dyDescent="0.4"/>
    <row r="816" ht="14.25" customHeight="1" x14ac:dyDescent="0.4"/>
    <row r="817" ht="14.25" customHeight="1" x14ac:dyDescent="0.4"/>
    <row r="818" ht="14.25" customHeight="1" x14ac:dyDescent="0.4"/>
    <row r="819" ht="14.25" customHeight="1" x14ac:dyDescent="0.4"/>
    <row r="820" ht="14.25" customHeight="1" x14ac:dyDescent="0.4"/>
    <row r="821" ht="14.25" customHeight="1" x14ac:dyDescent="0.4"/>
    <row r="822" ht="14.25" customHeight="1" x14ac:dyDescent="0.4"/>
    <row r="823" ht="14.25" customHeight="1" x14ac:dyDescent="0.4"/>
    <row r="824" ht="14.25" customHeight="1" x14ac:dyDescent="0.4"/>
    <row r="825" ht="14.25" customHeight="1" x14ac:dyDescent="0.4"/>
    <row r="826" ht="14.25" customHeight="1" x14ac:dyDescent="0.4"/>
    <row r="827" ht="14.25" customHeight="1" x14ac:dyDescent="0.4"/>
    <row r="828" ht="14.25" customHeight="1" x14ac:dyDescent="0.4"/>
    <row r="829" ht="14.25" customHeight="1" x14ac:dyDescent="0.4"/>
    <row r="830" ht="14.25" customHeight="1" x14ac:dyDescent="0.4"/>
    <row r="831" ht="14.25" customHeight="1" x14ac:dyDescent="0.4"/>
    <row r="832" ht="14.25" customHeight="1" x14ac:dyDescent="0.4"/>
    <row r="833" ht="14.25" customHeight="1" x14ac:dyDescent="0.4"/>
    <row r="834" ht="14.25" customHeight="1" x14ac:dyDescent="0.4"/>
    <row r="835" ht="14.25" customHeight="1" x14ac:dyDescent="0.4"/>
    <row r="836" ht="14.25" customHeight="1" x14ac:dyDescent="0.4"/>
    <row r="837" ht="14.25" customHeight="1" x14ac:dyDescent="0.4"/>
    <row r="838" ht="14.25" customHeight="1" x14ac:dyDescent="0.4"/>
    <row r="839" ht="14.25" customHeight="1" x14ac:dyDescent="0.4"/>
    <row r="840" ht="14.25" customHeight="1" x14ac:dyDescent="0.4"/>
    <row r="841" ht="14.25" customHeight="1" x14ac:dyDescent="0.4"/>
    <row r="842" ht="14.25" customHeight="1" x14ac:dyDescent="0.4"/>
    <row r="843" ht="14.25" customHeight="1" x14ac:dyDescent="0.4"/>
    <row r="844" ht="14.25" customHeight="1" x14ac:dyDescent="0.4"/>
    <row r="845" ht="14.25" customHeight="1" x14ac:dyDescent="0.4"/>
    <row r="846" ht="14.25" customHeight="1" x14ac:dyDescent="0.4"/>
    <row r="847" ht="14.25" customHeight="1" x14ac:dyDescent="0.4"/>
    <row r="848" ht="14.25" customHeight="1" x14ac:dyDescent="0.4"/>
    <row r="849" ht="14.25" customHeight="1" x14ac:dyDescent="0.4"/>
    <row r="850" ht="14.25" customHeight="1" x14ac:dyDescent="0.4"/>
    <row r="851" ht="14.25" customHeight="1" x14ac:dyDescent="0.4"/>
    <row r="852" ht="14.25" customHeight="1" x14ac:dyDescent="0.4"/>
    <row r="853" ht="14.25" customHeight="1" x14ac:dyDescent="0.4"/>
    <row r="854" ht="14.25" customHeight="1" x14ac:dyDescent="0.4"/>
    <row r="855" ht="14.25" customHeight="1" x14ac:dyDescent="0.4"/>
    <row r="856" ht="14.25" customHeight="1" x14ac:dyDescent="0.4"/>
    <row r="857" ht="14.25" customHeight="1" x14ac:dyDescent="0.4"/>
    <row r="858" ht="14.25" customHeight="1" x14ac:dyDescent="0.4"/>
    <row r="859" ht="14.25" customHeight="1" x14ac:dyDescent="0.4"/>
    <row r="860" ht="14.25" customHeight="1" x14ac:dyDescent="0.4"/>
    <row r="861" ht="14.25" customHeight="1" x14ac:dyDescent="0.4"/>
    <row r="862" ht="14.25" customHeight="1" x14ac:dyDescent="0.4"/>
    <row r="863" ht="14.25" customHeight="1" x14ac:dyDescent="0.4"/>
    <row r="864" ht="14.25" customHeight="1" x14ac:dyDescent="0.4"/>
    <row r="865" ht="14.25" customHeight="1" x14ac:dyDescent="0.4"/>
    <row r="866" ht="14.25" customHeight="1" x14ac:dyDescent="0.4"/>
    <row r="867" ht="14.25" customHeight="1" x14ac:dyDescent="0.4"/>
    <row r="868" ht="14.25" customHeight="1" x14ac:dyDescent="0.4"/>
    <row r="869" ht="14.25" customHeight="1" x14ac:dyDescent="0.4"/>
    <row r="870" ht="14.25" customHeight="1" x14ac:dyDescent="0.4"/>
    <row r="871" ht="14.25" customHeight="1" x14ac:dyDescent="0.4"/>
    <row r="872" ht="14.25" customHeight="1" x14ac:dyDescent="0.4"/>
    <row r="873" ht="14.25" customHeight="1" x14ac:dyDescent="0.4"/>
    <row r="874" ht="14.25" customHeight="1" x14ac:dyDescent="0.4"/>
    <row r="875" ht="14.25" customHeight="1" x14ac:dyDescent="0.4"/>
    <row r="876" ht="14.25" customHeight="1" x14ac:dyDescent="0.4"/>
    <row r="877" ht="14.25" customHeight="1" x14ac:dyDescent="0.4"/>
    <row r="878" ht="14.25" customHeight="1" x14ac:dyDescent="0.4"/>
    <row r="879" ht="14.25" customHeight="1" x14ac:dyDescent="0.4"/>
    <row r="880" ht="14.25" customHeight="1" x14ac:dyDescent="0.4"/>
    <row r="881" ht="14.25" customHeight="1" x14ac:dyDescent="0.4"/>
    <row r="882" ht="14.25" customHeight="1" x14ac:dyDescent="0.4"/>
    <row r="883" ht="14.25" customHeight="1" x14ac:dyDescent="0.4"/>
    <row r="884" ht="14.25" customHeight="1" x14ac:dyDescent="0.4"/>
    <row r="885" ht="14.25" customHeight="1" x14ac:dyDescent="0.4"/>
    <row r="886" ht="14.25" customHeight="1" x14ac:dyDescent="0.4"/>
    <row r="887" ht="14.25" customHeight="1" x14ac:dyDescent="0.4"/>
    <row r="888" ht="14.25" customHeight="1" x14ac:dyDescent="0.4"/>
    <row r="889" ht="14.25" customHeight="1" x14ac:dyDescent="0.4"/>
    <row r="890" ht="14.25" customHeight="1" x14ac:dyDescent="0.4"/>
    <row r="891" ht="14.25" customHeight="1" x14ac:dyDescent="0.4"/>
    <row r="892" ht="14.25" customHeight="1" x14ac:dyDescent="0.4"/>
    <row r="893" ht="14.25" customHeight="1" x14ac:dyDescent="0.4"/>
    <row r="894" ht="14.25" customHeight="1" x14ac:dyDescent="0.4"/>
    <row r="895" ht="14.25" customHeight="1" x14ac:dyDescent="0.4"/>
    <row r="896" ht="14.25" customHeight="1" x14ac:dyDescent="0.4"/>
    <row r="897" ht="14.25" customHeight="1" x14ac:dyDescent="0.4"/>
    <row r="898" ht="14.25" customHeight="1" x14ac:dyDescent="0.4"/>
    <row r="899" ht="14.25" customHeight="1" x14ac:dyDescent="0.4"/>
    <row r="900" ht="14.25" customHeight="1" x14ac:dyDescent="0.4"/>
    <row r="901" ht="14.25" customHeight="1" x14ac:dyDescent="0.4"/>
    <row r="902" ht="14.25" customHeight="1" x14ac:dyDescent="0.4"/>
    <row r="903" ht="14.25" customHeight="1" x14ac:dyDescent="0.4"/>
    <row r="904" ht="14.25" customHeight="1" x14ac:dyDescent="0.4"/>
    <row r="905" ht="14.25" customHeight="1" x14ac:dyDescent="0.4"/>
    <row r="906" ht="14.25" customHeight="1" x14ac:dyDescent="0.4"/>
    <row r="907" ht="14.25" customHeight="1" x14ac:dyDescent="0.4"/>
    <row r="908" ht="14.25" customHeight="1" x14ac:dyDescent="0.4"/>
    <row r="909" ht="14.25" customHeight="1" x14ac:dyDescent="0.4"/>
    <row r="910" ht="14.25" customHeight="1" x14ac:dyDescent="0.4"/>
    <row r="911" ht="14.25" customHeight="1" x14ac:dyDescent="0.4"/>
    <row r="912" ht="14.25" customHeight="1" x14ac:dyDescent="0.4"/>
    <row r="913" ht="14.25" customHeight="1" x14ac:dyDescent="0.4"/>
    <row r="914" ht="14.25" customHeight="1" x14ac:dyDescent="0.4"/>
    <row r="915" ht="14.25" customHeight="1" x14ac:dyDescent="0.4"/>
    <row r="916" ht="14.25" customHeight="1" x14ac:dyDescent="0.4"/>
    <row r="917" ht="14.25" customHeight="1" x14ac:dyDescent="0.4"/>
    <row r="918" ht="14.25" customHeight="1" x14ac:dyDescent="0.4"/>
    <row r="919" ht="14.25" customHeight="1" x14ac:dyDescent="0.4"/>
    <row r="920" ht="14.25" customHeight="1" x14ac:dyDescent="0.4"/>
    <row r="921" ht="14.25" customHeight="1" x14ac:dyDescent="0.4"/>
    <row r="922" ht="14.25" customHeight="1" x14ac:dyDescent="0.4"/>
    <row r="923" ht="14.25" customHeight="1" x14ac:dyDescent="0.4"/>
    <row r="924" ht="14.25" customHeight="1" x14ac:dyDescent="0.4"/>
    <row r="925" ht="14.25" customHeight="1" x14ac:dyDescent="0.4"/>
    <row r="926" ht="14.25" customHeight="1" x14ac:dyDescent="0.4"/>
    <row r="927" ht="14.25" customHeight="1" x14ac:dyDescent="0.4"/>
    <row r="928" ht="14.25" customHeight="1" x14ac:dyDescent="0.4"/>
    <row r="929" ht="14.25" customHeight="1" x14ac:dyDescent="0.4"/>
    <row r="930" ht="14.25" customHeight="1" x14ac:dyDescent="0.4"/>
    <row r="931" ht="14.25" customHeight="1" x14ac:dyDescent="0.4"/>
    <row r="932" ht="14.25" customHeight="1" x14ac:dyDescent="0.4"/>
    <row r="933" ht="14.25" customHeight="1" x14ac:dyDescent="0.4"/>
    <row r="934" ht="14.25" customHeight="1" x14ac:dyDescent="0.4"/>
    <row r="935" ht="14.25" customHeight="1" x14ac:dyDescent="0.4"/>
    <row r="936" ht="14.25" customHeight="1" x14ac:dyDescent="0.4"/>
    <row r="937" ht="14.25" customHeight="1" x14ac:dyDescent="0.4"/>
    <row r="938" ht="14.25" customHeight="1" x14ac:dyDescent="0.4"/>
    <row r="939" ht="14.25" customHeight="1" x14ac:dyDescent="0.4"/>
    <row r="940" ht="14.25" customHeight="1" x14ac:dyDescent="0.4"/>
    <row r="941" ht="14.25" customHeight="1" x14ac:dyDescent="0.4"/>
    <row r="942" ht="14.25" customHeight="1" x14ac:dyDescent="0.4"/>
    <row r="943" ht="14.25" customHeight="1" x14ac:dyDescent="0.4"/>
    <row r="944" ht="14.25" customHeight="1" x14ac:dyDescent="0.4"/>
    <row r="945" ht="14.25" customHeight="1" x14ac:dyDescent="0.4"/>
    <row r="946" ht="14.25" customHeight="1" x14ac:dyDescent="0.4"/>
    <row r="947" ht="14.25" customHeight="1" x14ac:dyDescent="0.4"/>
    <row r="948" ht="14.25" customHeight="1" x14ac:dyDescent="0.4"/>
    <row r="949" ht="14.25" customHeight="1" x14ac:dyDescent="0.4"/>
    <row r="950" ht="14.25" customHeight="1" x14ac:dyDescent="0.4"/>
    <row r="951" ht="14.25" customHeight="1" x14ac:dyDescent="0.4"/>
    <row r="952" ht="14.25" customHeight="1" x14ac:dyDescent="0.4"/>
    <row r="953" ht="14.25" customHeight="1" x14ac:dyDescent="0.4"/>
    <row r="954" ht="14.25" customHeight="1" x14ac:dyDescent="0.4"/>
    <row r="955" ht="14.25" customHeight="1" x14ac:dyDescent="0.4"/>
    <row r="956" ht="14.25" customHeight="1" x14ac:dyDescent="0.4"/>
    <row r="957" ht="14.25" customHeight="1" x14ac:dyDescent="0.4"/>
    <row r="958" ht="14.25" customHeight="1" x14ac:dyDescent="0.4"/>
    <row r="959" ht="14.25" customHeight="1" x14ac:dyDescent="0.4"/>
    <row r="960" ht="14.25" customHeight="1" x14ac:dyDescent="0.4"/>
    <row r="961" ht="14.25" customHeight="1" x14ac:dyDescent="0.4"/>
    <row r="962" ht="14.25" customHeight="1" x14ac:dyDescent="0.4"/>
    <row r="963" ht="14.25" customHeight="1" x14ac:dyDescent="0.4"/>
    <row r="964" ht="14.25" customHeight="1" x14ac:dyDescent="0.4"/>
    <row r="965" ht="14.25" customHeight="1" x14ac:dyDescent="0.4"/>
    <row r="966" ht="14.25" customHeight="1" x14ac:dyDescent="0.4"/>
    <row r="967" ht="14.25" customHeight="1" x14ac:dyDescent="0.4"/>
    <row r="968" ht="14.25" customHeight="1" x14ac:dyDescent="0.4"/>
    <row r="969" ht="14.25" customHeight="1" x14ac:dyDescent="0.4"/>
    <row r="970" ht="14.25" customHeight="1" x14ac:dyDescent="0.4"/>
    <row r="971" ht="14.25" customHeight="1" x14ac:dyDescent="0.4"/>
    <row r="972" ht="14.25" customHeight="1" x14ac:dyDescent="0.4"/>
    <row r="973" ht="14.25" customHeight="1" x14ac:dyDescent="0.4"/>
    <row r="974" ht="14.25" customHeight="1" x14ac:dyDescent="0.4"/>
    <row r="975" ht="14.25" customHeight="1" x14ac:dyDescent="0.4"/>
    <row r="976" ht="14.25" customHeight="1" x14ac:dyDescent="0.4"/>
    <row r="977" ht="14.25" customHeight="1" x14ac:dyDescent="0.4"/>
    <row r="978" ht="14.25" customHeight="1" x14ac:dyDescent="0.4"/>
    <row r="979" ht="14.25" customHeight="1" x14ac:dyDescent="0.4"/>
    <row r="980" ht="14.25" customHeight="1" x14ac:dyDescent="0.4"/>
    <row r="981" ht="14.25" customHeight="1" x14ac:dyDescent="0.4"/>
    <row r="982" ht="14.25" customHeight="1" x14ac:dyDescent="0.4"/>
    <row r="983" ht="14.25" customHeight="1" x14ac:dyDescent="0.4"/>
    <row r="984" ht="14.25" customHeight="1" x14ac:dyDescent="0.4"/>
    <row r="985" ht="14.25" customHeight="1" x14ac:dyDescent="0.4"/>
    <row r="986" ht="14.25" customHeight="1" x14ac:dyDescent="0.4"/>
    <row r="987" ht="14.25" customHeight="1" x14ac:dyDescent="0.4"/>
    <row r="988" ht="14.25" customHeight="1" x14ac:dyDescent="0.4"/>
    <row r="989" ht="14.25" customHeight="1" x14ac:dyDescent="0.4"/>
    <row r="990" ht="14.25" customHeight="1" x14ac:dyDescent="0.4"/>
    <row r="991" ht="14.25" customHeight="1" x14ac:dyDescent="0.4"/>
    <row r="992" ht="14.25" customHeight="1" x14ac:dyDescent="0.4"/>
    <row r="993" ht="14.25" customHeight="1" x14ac:dyDescent="0.4"/>
    <row r="994" ht="14.25" customHeight="1" x14ac:dyDescent="0.4"/>
    <row r="995" ht="14.25" customHeight="1" x14ac:dyDescent="0.4"/>
    <row r="996" ht="14.25" customHeight="1" x14ac:dyDescent="0.4"/>
    <row r="997" ht="14.25" customHeight="1" x14ac:dyDescent="0.4"/>
    <row r="998" ht="14.25" customHeight="1" x14ac:dyDescent="0.4"/>
    <row r="999" ht="14.25" customHeight="1" x14ac:dyDescent="0.4"/>
    <row r="1000" ht="14.25" customHeight="1" x14ac:dyDescent="0.4"/>
  </sheetData>
  <conditionalFormatting sqref="B2:W23">
    <cfRule type="colorScale" priority="2">
      <colorScale>
        <cfvo type="formula" val="0"/>
        <cfvo type="formula" val="1"/>
        <color rgb="FFFF7128"/>
        <color rgb="FFFFEF9C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9AA82-682F-4B7E-94CC-ED564EDD5CA3}">
  <dimension ref="A1:AB23"/>
  <sheetViews>
    <sheetView zoomScale="75" zoomScaleNormal="75" workbookViewId="0">
      <selection activeCell="AB12" sqref="AB12"/>
    </sheetView>
  </sheetViews>
  <sheetFormatPr defaultColWidth="8.84375" defaultRowHeight="14.6" x14ac:dyDescent="0.4"/>
  <cols>
    <col min="1" max="1" width="15" customWidth="1"/>
    <col min="2" max="23" width="3.07421875" customWidth="1"/>
    <col min="24" max="24" width="8.69140625" customWidth="1"/>
    <col min="25" max="28" width="5.69140625" customWidth="1"/>
    <col min="29" max="16384" width="8.84375" style="14"/>
  </cols>
  <sheetData>
    <row r="1" spans="1:28" ht="80.05" customHeight="1" x14ac:dyDescent="0.4">
      <c r="A1" t="s">
        <v>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8" x14ac:dyDescent="0.4">
      <c r="A2" s="2" t="s">
        <v>0</v>
      </c>
      <c r="B2" s="3">
        <v>1</v>
      </c>
      <c r="C2" s="4">
        <v>0.49099999999999999</v>
      </c>
      <c r="D2" s="4">
        <v>0.67</v>
      </c>
      <c r="E2" s="4">
        <v>0.441</v>
      </c>
      <c r="F2" s="4">
        <v>0.53100000000000003</v>
      </c>
      <c r="G2" s="5">
        <v>0.57499999999999996</v>
      </c>
      <c r="H2" s="3">
        <v>0.53600000000000003</v>
      </c>
      <c r="I2" s="4">
        <v>0.67100000000000004</v>
      </c>
      <c r="J2" s="4">
        <v>0.53300000000000003</v>
      </c>
      <c r="K2" s="4">
        <v>0.55300000000000005</v>
      </c>
      <c r="L2" s="4">
        <v>0.54500000000000004</v>
      </c>
      <c r="M2" s="4">
        <v>0.51600000000000001</v>
      </c>
      <c r="N2" s="4">
        <v>0.747</v>
      </c>
      <c r="O2" s="4">
        <v>0.69199999999999995</v>
      </c>
      <c r="P2" s="4">
        <v>0.55500000000000005</v>
      </c>
      <c r="Q2" s="5">
        <v>0.57399999999999995</v>
      </c>
      <c r="R2" s="3">
        <v>0.47799999999999998</v>
      </c>
      <c r="S2" s="4">
        <v>0.55600000000000005</v>
      </c>
      <c r="T2" s="4">
        <v>0.56899999999999995</v>
      </c>
      <c r="U2" s="4">
        <v>0.57499999999999996</v>
      </c>
      <c r="V2" s="4">
        <v>0.53700000000000003</v>
      </c>
      <c r="W2" s="5">
        <v>0.56200000000000006</v>
      </c>
      <c r="Y2" s="2" t="s">
        <v>22</v>
      </c>
    </row>
    <row r="3" spans="1:28" x14ac:dyDescent="0.4">
      <c r="A3" s="2" t="s">
        <v>1</v>
      </c>
      <c r="B3" s="6">
        <v>0.49099999999999999</v>
      </c>
      <c r="C3" s="7">
        <v>1</v>
      </c>
      <c r="D3" s="7">
        <v>0.5</v>
      </c>
      <c r="E3" s="7">
        <v>0.51300000000000001</v>
      </c>
      <c r="F3" s="7">
        <v>0.48899999999999999</v>
      </c>
      <c r="G3" s="8">
        <v>0.52400000000000002</v>
      </c>
      <c r="H3" s="6">
        <v>0.48899999999999999</v>
      </c>
      <c r="I3" s="7">
        <v>0.56799999999999995</v>
      </c>
      <c r="J3" s="7">
        <v>0.50700000000000001</v>
      </c>
      <c r="K3" s="7">
        <v>0.46100000000000002</v>
      </c>
      <c r="L3" s="7">
        <v>0.63600000000000001</v>
      </c>
      <c r="M3" s="7">
        <v>0.56200000000000006</v>
      </c>
      <c r="N3" s="7">
        <v>0.48</v>
      </c>
      <c r="O3" s="7">
        <v>0.46</v>
      </c>
      <c r="P3" s="7">
        <v>0.52500000000000002</v>
      </c>
      <c r="Q3" s="8">
        <v>0.48699999999999999</v>
      </c>
      <c r="R3" s="6">
        <v>0.47499999999999998</v>
      </c>
      <c r="S3" s="7">
        <v>0.48499999999999999</v>
      </c>
      <c r="T3" s="7">
        <v>0.53200000000000003</v>
      </c>
      <c r="U3" s="7">
        <v>0.53100000000000003</v>
      </c>
      <c r="V3" s="7">
        <v>0.48799999999999999</v>
      </c>
      <c r="W3" s="8">
        <v>0.51400000000000001</v>
      </c>
      <c r="Z3" s="9" t="s">
        <v>23</v>
      </c>
      <c r="AA3" s="9" t="s">
        <v>24</v>
      </c>
      <c r="AB3" s="9" t="s">
        <v>25</v>
      </c>
    </row>
    <row r="4" spans="1:28" x14ac:dyDescent="0.4">
      <c r="A4" s="2" t="s">
        <v>2</v>
      </c>
      <c r="B4" s="6">
        <v>0.65900000000000003</v>
      </c>
      <c r="C4" s="7">
        <v>0.498</v>
      </c>
      <c r="D4" s="7">
        <v>1</v>
      </c>
      <c r="E4" s="7">
        <v>0.52900000000000003</v>
      </c>
      <c r="F4" s="7">
        <v>0.48199999999999998</v>
      </c>
      <c r="G4" s="8">
        <v>0.80100000000000005</v>
      </c>
      <c r="H4" s="6">
        <v>0.61799999999999999</v>
      </c>
      <c r="I4" s="7">
        <v>0.56000000000000005</v>
      </c>
      <c r="J4" s="7">
        <v>0.70599999999999996</v>
      </c>
      <c r="K4" s="7">
        <v>0.64</v>
      </c>
      <c r="L4" s="7">
        <v>0.55600000000000005</v>
      </c>
      <c r="M4" s="7">
        <v>0.65600000000000003</v>
      </c>
      <c r="N4" s="7">
        <v>0.66</v>
      </c>
      <c r="O4" s="7">
        <v>0.69199999999999995</v>
      </c>
      <c r="P4" s="7">
        <v>0.66200000000000003</v>
      </c>
      <c r="Q4" s="8">
        <v>0.72599999999999998</v>
      </c>
      <c r="R4" s="6">
        <v>0.41499999999999998</v>
      </c>
      <c r="S4" s="7">
        <v>0.49399999999999999</v>
      </c>
      <c r="T4" s="7">
        <v>0.51700000000000002</v>
      </c>
      <c r="U4" s="7">
        <v>0.54300000000000004</v>
      </c>
      <c r="V4" s="7">
        <v>0.49299999999999999</v>
      </c>
      <c r="W4" s="8">
        <v>0.54100000000000004</v>
      </c>
      <c r="Y4" s="9" t="s">
        <v>23</v>
      </c>
      <c r="Z4" s="10">
        <f>AVERAGEIFS(B2:G7,B2:G7,"&lt;"&amp;1)</f>
        <v>0.56020000000000014</v>
      </c>
      <c r="AA4" s="10">
        <f>AVERAGE(H2:Q7)</f>
        <v>0.58351666666666646</v>
      </c>
      <c r="AB4" s="10">
        <f>AVERAGE(R2:W7)</f>
        <v>0.4925277777777779</v>
      </c>
    </row>
    <row r="5" spans="1:28" s="15" customFormat="1" x14ac:dyDescent="0.4">
      <c r="A5" s="2" t="s">
        <v>3</v>
      </c>
      <c r="B5" s="6">
        <v>0.42899999999999999</v>
      </c>
      <c r="C5" s="7">
        <v>0.54900000000000004</v>
      </c>
      <c r="D5" s="7">
        <v>0.52900000000000003</v>
      </c>
      <c r="E5" s="7">
        <v>1</v>
      </c>
      <c r="F5" s="7">
        <v>0.71299999999999997</v>
      </c>
      <c r="G5" s="8">
        <v>0.61099999999999999</v>
      </c>
      <c r="H5" s="6">
        <v>0.53</v>
      </c>
      <c r="I5" s="7">
        <v>0.52400000000000002</v>
      </c>
      <c r="J5" s="7">
        <v>0.6</v>
      </c>
      <c r="K5" s="7">
        <v>0.505</v>
      </c>
      <c r="L5" s="7">
        <v>0.53100000000000003</v>
      </c>
      <c r="M5" s="7">
        <v>0.67200000000000004</v>
      </c>
      <c r="N5" s="7">
        <v>0.49299999999999999</v>
      </c>
      <c r="O5" s="7">
        <v>0.49199999999999999</v>
      </c>
      <c r="P5" s="7">
        <v>0.66400000000000003</v>
      </c>
      <c r="Q5" s="8">
        <v>0.56799999999999995</v>
      </c>
      <c r="R5" s="6">
        <v>0.44500000000000001</v>
      </c>
      <c r="S5" s="7">
        <v>0.434</v>
      </c>
      <c r="T5" s="7">
        <v>0.45400000000000001</v>
      </c>
      <c r="U5" s="7">
        <v>0.43099999999999999</v>
      </c>
      <c r="V5" s="7">
        <v>0.47299999999999998</v>
      </c>
      <c r="W5" s="8">
        <v>0.439</v>
      </c>
      <c r="X5"/>
      <c r="Y5" s="9" t="s">
        <v>24</v>
      </c>
      <c r="Z5" s="10">
        <f>AVERAGE(B8:G17)</f>
        <v>0.58008333333333328</v>
      </c>
      <c r="AA5" s="10">
        <f>AVERAGEIFS(H8:Q17,H8:Q17,"&lt;"&amp;1)</f>
        <v>0.66252222222222235</v>
      </c>
      <c r="AB5" s="10">
        <f>AVERAGE(H18:Q23)</f>
        <v>0.51078333333333314</v>
      </c>
    </row>
    <row r="6" spans="1:28" x14ac:dyDescent="0.4">
      <c r="A6" s="2" t="s">
        <v>4</v>
      </c>
      <c r="B6" s="6">
        <v>0.53100000000000003</v>
      </c>
      <c r="C6" s="7">
        <v>0.48899999999999999</v>
      </c>
      <c r="D6" s="7">
        <v>0.48099999999999998</v>
      </c>
      <c r="E6" s="7">
        <v>0.71499999999999997</v>
      </c>
      <c r="F6" s="7">
        <v>1</v>
      </c>
      <c r="G6" s="8">
        <v>0.52700000000000002</v>
      </c>
      <c r="H6" s="6">
        <v>0.47199999999999998</v>
      </c>
      <c r="I6" s="7">
        <v>0.67500000000000004</v>
      </c>
      <c r="J6" s="7">
        <v>0.53100000000000003</v>
      </c>
      <c r="K6" s="7">
        <v>0.46400000000000002</v>
      </c>
      <c r="L6" s="7">
        <v>0.48</v>
      </c>
      <c r="M6" s="7">
        <v>0.61199999999999999</v>
      </c>
      <c r="N6" s="7">
        <v>0.56100000000000005</v>
      </c>
      <c r="O6" s="7">
        <v>0.54900000000000004</v>
      </c>
      <c r="P6" s="7">
        <v>0.61</v>
      </c>
      <c r="Q6" s="8">
        <v>0.49399999999999999</v>
      </c>
      <c r="R6" s="6">
        <v>0.50600000000000001</v>
      </c>
      <c r="S6" s="7">
        <v>0.48299999999999998</v>
      </c>
      <c r="T6" s="7">
        <v>0.49399999999999999</v>
      </c>
      <c r="U6" s="7">
        <v>0.442</v>
      </c>
      <c r="V6" s="7">
        <v>0.505</v>
      </c>
      <c r="W6" s="8">
        <v>0.438</v>
      </c>
      <c r="Y6" s="9" t="s">
        <v>25</v>
      </c>
      <c r="Z6" s="10">
        <f>AVERAGE(B18:G23)</f>
        <v>0.49258333333333343</v>
      </c>
      <c r="AA6" s="10">
        <f>AVERAGE(H18:Q23)</f>
        <v>0.51078333333333314</v>
      </c>
      <c r="AB6" s="10">
        <f>AVERAGEIFS(R18:W23,R18:W23,"&lt;"&amp;1)</f>
        <v>0.70380000000000031</v>
      </c>
    </row>
    <row r="7" spans="1:28" x14ac:dyDescent="0.4">
      <c r="A7" s="2" t="s">
        <v>5</v>
      </c>
      <c r="B7" s="11">
        <v>0.57599999999999996</v>
      </c>
      <c r="C7" s="12">
        <v>0.52400000000000002</v>
      </c>
      <c r="D7" s="12">
        <v>0.8</v>
      </c>
      <c r="E7" s="12">
        <v>0.61099999999999999</v>
      </c>
      <c r="F7" s="12">
        <v>0.52700000000000002</v>
      </c>
      <c r="G7" s="13">
        <v>1</v>
      </c>
      <c r="H7" s="11">
        <v>0.621</v>
      </c>
      <c r="I7" s="12">
        <v>0.55100000000000005</v>
      </c>
      <c r="J7" s="12">
        <v>0.70499999999999996</v>
      </c>
      <c r="K7" s="12">
        <v>0.69099999999999995</v>
      </c>
      <c r="L7" s="12">
        <v>0.56899999999999995</v>
      </c>
      <c r="M7" s="12">
        <v>0.68700000000000006</v>
      </c>
      <c r="N7" s="12">
        <v>0.61399999999999999</v>
      </c>
      <c r="O7" s="12">
        <v>0.59399999999999997</v>
      </c>
      <c r="P7" s="12">
        <v>0.67700000000000005</v>
      </c>
      <c r="Q7" s="13">
        <v>0.70199999999999996</v>
      </c>
      <c r="R7" s="11">
        <v>0.44400000000000001</v>
      </c>
      <c r="S7" s="12">
        <v>0.45800000000000002</v>
      </c>
      <c r="T7" s="12">
        <v>0.47599999999999998</v>
      </c>
      <c r="U7" s="12">
        <v>0.51900000000000002</v>
      </c>
      <c r="V7" s="12">
        <v>0.47499999999999998</v>
      </c>
      <c r="W7" s="13">
        <v>0.51</v>
      </c>
    </row>
    <row r="8" spans="1:28" x14ac:dyDescent="0.4">
      <c r="A8" s="2" t="s">
        <v>6</v>
      </c>
      <c r="B8" s="3">
        <v>0.53600000000000003</v>
      </c>
      <c r="C8" s="4">
        <v>0.49199999999999999</v>
      </c>
      <c r="D8" s="4">
        <v>0.61899999999999999</v>
      </c>
      <c r="E8" s="4">
        <v>0.53</v>
      </c>
      <c r="F8" s="4">
        <v>0.46899999999999997</v>
      </c>
      <c r="G8" s="5">
        <v>0.624</v>
      </c>
      <c r="H8" s="3">
        <v>1</v>
      </c>
      <c r="I8" s="4">
        <v>0.54500000000000004</v>
      </c>
      <c r="J8" s="4">
        <v>0.83</v>
      </c>
      <c r="K8" s="4">
        <v>0.85899999999999999</v>
      </c>
      <c r="L8" s="4">
        <v>0.60299999999999998</v>
      </c>
      <c r="M8" s="4">
        <v>0.64100000000000001</v>
      </c>
      <c r="N8" s="4">
        <v>0.60299999999999998</v>
      </c>
      <c r="O8" s="4">
        <v>0.628</v>
      </c>
      <c r="P8" s="4">
        <v>0.65500000000000003</v>
      </c>
      <c r="Q8" s="5">
        <v>0.82899999999999996</v>
      </c>
      <c r="R8" s="3">
        <v>0.40500000000000003</v>
      </c>
      <c r="S8" s="4">
        <v>0.503</v>
      </c>
      <c r="T8" s="4">
        <v>0.54300000000000004</v>
      </c>
      <c r="U8" s="4">
        <v>0.49299999999999999</v>
      </c>
      <c r="V8" s="4">
        <v>0.52100000000000002</v>
      </c>
      <c r="W8" s="5">
        <v>0.47499999999999998</v>
      </c>
    </row>
    <row r="9" spans="1:28" x14ac:dyDescent="0.4">
      <c r="A9" s="2" t="s">
        <v>7</v>
      </c>
      <c r="B9" s="6">
        <v>0.67500000000000004</v>
      </c>
      <c r="C9" s="7">
        <v>0.56799999999999995</v>
      </c>
      <c r="D9" s="7">
        <v>0.55700000000000005</v>
      </c>
      <c r="E9" s="7">
        <v>0.52400000000000002</v>
      </c>
      <c r="F9" s="7">
        <v>0.55100000000000005</v>
      </c>
      <c r="G9" s="8">
        <v>0.56399999999999995</v>
      </c>
      <c r="H9" s="6">
        <v>0.53800000000000003</v>
      </c>
      <c r="I9" s="7">
        <v>1</v>
      </c>
      <c r="J9" s="7">
        <v>0.60099999999999998</v>
      </c>
      <c r="K9" s="7">
        <v>0.53200000000000003</v>
      </c>
      <c r="L9" s="7">
        <v>0.65</v>
      </c>
      <c r="M9" s="7">
        <v>0.61599999999999999</v>
      </c>
      <c r="N9" s="7">
        <v>0.71899999999999997</v>
      </c>
      <c r="O9" s="7">
        <v>0.63</v>
      </c>
      <c r="P9" s="7">
        <v>0.61699999999999999</v>
      </c>
      <c r="Q9" s="8">
        <v>0.55700000000000005</v>
      </c>
      <c r="R9" s="6">
        <v>0.52600000000000002</v>
      </c>
      <c r="S9" s="7">
        <v>0.52900000000000003</v>
      </c>
      <c r="T9" s="7">
        <v>0.58899999999999997</v>
      </c>
      <c r="U9" s="7">
        <v>0.52600000000000002</v>
      </c>
      <c r="V9" s="7">
        <v>0.56000000000000005</v>
      </c>
      <c r="W9" s="8">
        <v>0.52900000000000003</v>
      </c>
    </row>
    <row r="10" spans="1:28" x14ac:dyDescent="0.4">
      <c r="A10" s="2" t="s">
        <v>8</v>
      </c>
      <c r="B10" s="6">
        <v>0.52400000000000002</v>
      </c>
      <c r="C10" s="7">
        <v>0.50600000000000001</v>
      </c>
      <c r="D10" s="7">
        <v>0.70599999999999996</v>
      </c>
      <c r="E10" s="7">
        <v>0.60299999999999998</v>
      </c>
      <c r="F10" s="7">
        <v>0.53</v>
      </c>
      <c r="G10" s="8">
        <v>0.70599999999999996</v>
      </c>
      <c r="H10" s="6">
        <v>0.82299999999999995</v>
      </c>
      <c r="I10" s="7">
        <v>0.61599999999999999</v>
      </c>
      <c r="J10" s="7">
        <v>1</v>
      </c>
      <c r="K10" s="7">
        <v>0.86399999999999999</v>
      </c>
      <c r="L10" s="7">
        <v>0.60199999999999998</v>
      </c>
      <c r="M10" s="7">
        <v>0.72</v>
      </c>
      <c r="N10" s="7">
        <v>0.61299999999999999</v>
      </c>
      <c r="O10" s="7">
        <v>0.68500000000000005</v>
      </c>
      <c r="P10" s="7">
        <v>0.72099999999999997</v>
      </c>
      <c r="Q10" s="8">
        <v>0.84099999999999997</v>
      </c>
      <c r="R10" s="6">
        <v>0.441</v>
      </c>
      <c r="S10" s="7">
        <v>0.51600000000000001</v>
      </c>
      <c r="T10" s="7">
        <v>0.52200000000000002</v>
      </c>
      <c r="U10" s="7">
        <v>0.51400000000000001</v>
      </c>
      <c r="V10" s="7">
        <v>0.52100000000000002</v>
      </c>
      <c r="W10" s="8">
        <v>0.48399999999999999</v>
      </c>
    </row>
    <row r="11" spans="1:28" x14ac:dyDescent="0.4">
      <c r="A11" s="2" t="s">
        <v>9</v>
      </c>
      <c r="B11" s="6">
        <v>0.53800000000000003</v>
      </c>
      <c r="C11" s="7">
        <v>0.46</v>
      </c>
      <c r="D11" s="7">
        <v>0.65900000000000003</v>
      </c>
      <c r="E11" s="7">
        <v>0.53100000000000003</v>
      </c>
      <c r="F11" s="7">
        <v>0.46899999999999997</v>
      </c>
      <c r="G11" s="8">
        <v>0.69099999999999995</v>
      </c>
      <c r="H11" s="6">
        <v>0.85899999999999999</v>
      </c>
      <c r="I11" s="7">
        <v>0.56200000000000006</v>
      </c>
      <c r="J11" s="7">
        <v>0.86299999999999999</v>
      </c>
      <c r="K11" s="7">
        <v>1</v>
      </c>
      <c r="L11" s="7">
        <v>0.55000000000000004</v>
      </c>
      <c r="M11" s="7">
        <v>0.64300000000000002</v>
      </c>
      <c r="N11" s="7">
        <v>0.58799999999999997</v>
      </c>
      <c r="O11" s="7">
        <v>0.629</v>
      </c>
      <c r="P11" s="7">
        <v>0.64600000000000002</v>
      </c>
      <c r="Q11" s="8">
        <v>0.78800000000000003</v>
      </c>
      <c r="R11" s="6">
        <v>0.371</v>
      </c>
      <c r="S11" s="7">
        <v>0.46800000000000003</v>
      </c>
      <c r="T11" s="7">
        <v>0.47599999999999998</v>
      </c>
      <c r="U11" s="7">
        <v>0.47199999999999998</v>
      </c>
      <c r="V11" s="7">
        <v>0.46400000000000002</v>
      </c>
      <c r="W11" s="8">
        <v>0.44500000000000001</v>
      </c>
    </row>
    <row r="12" spans="1:28" x14ac:dyDescent="0.4">
      <c r="A12" s="2" t="s">
        <v>10</v>
      </c>
      <c r="B12" s="6">
        <v>0.54600000000000004</v>
      </c>
      <c r="C12" s="7">
        <v>0.65</v>
      </c>
      <c r="D12" s="7">
        <v>0.55600000000000005</v>
      </c>
      <c r="E12" s="7">
        <v>0.53200000000000003</v>
      </c>
      <c r="F12" s="7">
        <v>0.499</v>
      </c>
      <c r="G12" s="8">
        <v>0.56899999999999995</v>
      </c>
      <c r="H12" s="6">
        <v>0.60299999999999998</v>
      </c>
      <c r="I12" s="7">
        <v>0.63400000000000001</v>
      </c>
      <c r="J12" s="7">
        <v>0.56699999999999995</v>
      </c>
      <c r="K12" s="7">
        <v>0.55000000000000004</v>
      </c>
      <c r="L12" s="7">
        <v>1</v>
      </c>
      <c r="M12" s="7">
        <v>0.59199999999999997</v>
      </c>
      <c r="N12" s="7">
        <v>0.63600000000000001</v>
      </c>
      <c r="O12" s="7">
        <v>0.59199999999999997</v>
      </c>
      <c r="P12" s="7">
        <v>0.54600000000000004</v>
      </c>
      <c r="Q12" s="8">
        <v>0.51800000000000002</v>
      </c>
      <c r="R12" s="6">
        <v>0.53300000000000003</v>
      </c>
      <c r="S12" s="7">
        <v>0.57899999999999996</v>
      </c>
      <c r="T12" s="7">
        <v>0.62</v>
      </c>
      <c r="U12" s="7">
        <v>0.52900000000000003</v>
      </c>
      <c r="V12" s="7">
        <v>0.60599999999999998</v>
      </c>
      <c r="W12" s="8">
        <v>0.51900000000000002</v>
      </c>
    </row>
    <row r="13" spans="1:28" x14ac:dyDescent="0.4">
      <c r="A13" s="2" t="s">
        <v>11</v>
      </c>
      <c r="B13" s="6">
        <v>0.54700000000000004</v>
      </c>
      <c r="C13" s="7">
        <v>0.56200000000000006</v>
      </c>
      <c r="D13" s="7">
        <v>0.65300000000000002</v>
      </c>
      <c r="E13" s="7">
        <v>0.67200000000000004</v>
      </c>
      <c r="F13" s="7">
        <v>0.60799999999999998</v>
      </c>
      <c r="G13" s="8">
        <v>0.68700000000000006</v>
      </c>
      <c r="H13" s="6">
        <v>0.64200000000000002</v>
      </c>
      <c r="I13" s="7">
        <v>0.61799999999999999</v>
      </c>
      <c r="J13" s="7">
        <v>0.72199999999999998</v>
      </c>
      <c r="K13" s="7">
        <v>0.64300000000000002</v>
      </c>
      <c r="L13" s="7">
        <v>0.57399999999999995</v>
      </c>
      <c r="M13" s="7">
        <v>1</v>
      </c>
      <c r="N13" s="7">
        <v>0.60799999999999998</v>
      </c>
      <c r="O13" s="7">
        <v>0.63700000000000001</v>
      </c>
      <c r="P13" s="7">
        <v>0.96099999999999997</v>
      </c>
      <c r="Q13" s="8">
        <v>0.69599999999999995</v>
      </c>
      <c r="R13" s="6">
        <v>0.504</v>
      </c>
      <c r="S13" s="7">
        <v>0.505</v>
      </c>
      <c r="T13" s="7">
        <v>0.53200000000000003</v>
      </c>
      <c r="U13" s="7">
        <v>0.51800000000000002</v>
      </c>
      <c r="V13" s="7">
        <v>0.53</v>
      </c>
      <c r="W13" s="8">
        <v>0.51600000000000001</v>
      </c>
    </row>
    <row r="14" spans="1:28" x14ac:dyDescent="0.4">
      <c r="A14" s="2" t="s">
        <v>12</v>
      </c>
      <c r="B14" s="6">
        <v>0.74</v>
      </c>
      <c r="C14" s="7">
        <v>0.44</v>
      </c>
      <c r="D14" s="7">
        <v>0.66300000000000003</v>
      </c>
      <c r="E14" s="7">
        <v>0.49299999999999999</v>
      </c>
      <c r="F14" s="7">
        <v>0.56100000000000005</v>
      </c>
      <c r="G14" s="8">
        <v>0.59299999999999997</v>
      </c>
      <c r="H14" s="6">
        <v>0.60599999999999998</v>
      </c>
      <c r="I14" s="7">
        <v>0.71699999999999997</v>
      </c>
      <c r="J14" s="7">
        <v>0.621</v>
      </c>
      <c r="K14" s="7">
        <v>0.58899999999999997</v>
      </c>
      <c r="L14" s="7">
        <v>0.63600000000000001</v>
      </c>
      <c r="M14" s="7">
        <v>0.60799999999999998</v>
      </c>
      <c r="N14" s="7">
        <v>1</v>
      </c>
      <c r="O14" s="7">
        <v>0.74299999999999999</v>
      </c>
      <c r="P14" s="7">
        <v>0.624</v>
      </c>
      <c r="Q14" s="8">
        <v>0.63600000000000001</v>
      </c>
      <c r="R14" s="6">
        <v>0.47399999999999998</v>
      </c>
      <c r="S14" s="7">
        <v>0.52600000000000002</v>
      </c>
      <c r="T14" s="7">
        <v>0.57899999999999996</v>
      </c>
      <c r="U14" s="7">
        <v>0.51</v>
      </c>
      <c r="V14" s="7">
        <v>0.58399999999999996</v>
      </c>
      <c r="W14" s="8">
        <v>0.49</v>
      </c>
    </row>
    <row r="15" spans="1:28" x14ac:dyDescent="0.4">
      <c r="A15" s="2" t="s">
        <v>13</v>
      </c>
      <c r="B15" s="6">
        <v>0.66800000000000004</v>
      </c>
      <c r="C15" s="7">
        <v>0.46300000000000002</v>
      </c>
      <c r="D15" s="7">
        <v>0.69499999999999995</v>
      </c>
      <c r="E15" s="7">
        <v>0.49199999999999999</v>
      </c>
      <c r="F15" s="7">
        <v>0.504</v>
      </c>
      <c r="G15" s="8">
        <v>0.59499999999999997</v>
      </c>
      <c r="H15" s="6">
        <v>0.628</v>
      </c>
      <c r="I15" s="7">
        <v>0.623</v>
      </c>
      <c r="J15" s="7">
        <v>0.70099999999999996</v>
      </c>
      <c r="K15" s="7">
        <v>0.629</v>
      </c>
      <c r="L15" s="7">
        <v>0.59199999999999997</v>
      </c>
      <c r="M15" s="7">
        <v>0.63700000000000001</v>
      </c>
      <c r="N15" s="7">
        <v>0.755</v>
      </c>
      <c r="O15" s="7">
        <v>1</v>
      </c>
      <c r="P15" s="7">
        <v>0.65100000000000002</v>
      </c>
      <c r="Q15" s="8">
        <v>0.67800000000000005</v>
      </c>
      <c r="R15" s="6">
        <v>0.41199999999999998</v>
      </c>
      <c r="S15" s="7">
        <v>0.52100000000000002</v>
      </c>
      <c r="T15" s="7">
        <v>0.51900000000000002</v>
      </c>
      <c r="U15" s="7">
        <v>0.55200000000000005</v>
      </c>
      <c r="V15" s="7">
        <v>0.49199999999999999</v>
      </c>
      <c r="W15" s="8">
        <v>0.53100000000000003</v>
      </c>
    </row>
    <row r="16" spans="1:28" x14ac:dyDescent="0.4">
      <c r="A16" s="2" t="s">
        <v>14</v>
      </c>
      <c r="B16" s="6">
        <v>0.54800000000000004</v>
      </c>
      <c r="C16" s="7">
        <v>0.52500000000000002</v>
      </c>
      <c r="D16" s="7">
        <v>0.66</v>
      </c>
      <c r="E16" s="7">
        <v>0.66400000000000003</v>
      </c>
      <c r="F16" s="7">
        <v>0.61099999999999999</v>
      </c>
      <c r="G16" s="8">
        <v>0.67700000000000005</v>
      </c>
      <c r="H16" s="6">
        <v>0.65500000000000003</v>
      </c>
      <c r="I16" s="7">
        <v>0.61699999999999999</v>
      </c>
      <c r="J16" s="7">
        <v>0.71199999999999997</v>
      </c>
      <c r="K16" s="7">
        <v>0.64600000000000002</v>
      </c>
      <c r="L16" s="7">
        <v>0.54600000000000004</v>
      </c>
      <c r="M16" s="7">
        <v>0.96099999999999997</v>
      </c>
      <c r="N16" s="7">
        <v>0.626</v>
      </c>
      <c r="O16" s="7">
        <v>0.65100000000000002</v>
      </c>
      <c r="P16" s="7">
        <v>1</v>
      </c>
      <c r="Q16" s="8">
        <v>0.7</v>
      </c>
      <c r="R16" s="6">
        <v>0.48799999999999999</v>
      </c>
      <c r="S16" s="7">
        <v>0.51200000000000001</v>
      </c>
      <c r="T16" s="7">
        <v>0.53500000000000003</v>
      </c>
      <c r="U16" s="7">
        <v>0.52300000000000002</v>
      </c>
      <c r="V16" s="7">
        <v>0.54100000000000004</v>
      </c>
      <c r="W16" s="8">
        <v>0.50800000000000001</v>
      </c>
    </row>
    <row r="17" spans="1:23" x14ac:dyDescent="0.4">
      <c r="A17" s="2" t="s">
        <v>15</v>
      </c>
      <c r="B17" s="11">
        <v>0.51900000000000002</v>
      </c>
      <c r="C17" s="12">
        <v>0.48699999999999999</v>
      </c>
      <c r="D17" s="12">
        <v>0.72599999999999998</v>
      </c>
      <c r="E17" s="12">
        <v>0.56799999999999995</v>
      </c>
      <c r="F17" s="12">
        <v>0.496</v>
      </c>
      <c r="G17" s="13">
        <v>0.70399999999999996</v>
      </c>
      <c r="H17" s="11">
        <v>0.83299999999999996</v>
      </c>
      <c r="I17" s="12">
        <v>0.56699999999999995</v>
      </c>
      <c r="J17" s="12">
        <v>0.84099999999999997</v>
      </c>
      <c r="K17" s="12">
        <v>0.76900000000000002</v>
      </c>
      <c r="L17" s="12">
        <v>0.51600000000000001</v>
      </c>
      <c r="M17" s="12">
        <v>0.69199999999999995</v>
      </c>
      <c r="N17" s="12">
        <v>0.64300000000000002</v>
      </c>
      <c r="O17" s="12">
        <v>0.67300000000000004</v>
      </c>
      <c r="P17" s="12">
        <v>0.7</v>
      </c>
      <c r="Q17" s="13">
        <v>1</v>
      </c>
      <c r="R17" s="11">
        <v>0.38900000000000001</v>
      </c>
      <c r="S17" s="12">
        <v>0.48799999999999999</v>
      </c>
      <c r="T17" s="12">
        <v>0.54400000000000004</v>
      </c>
      <c r="U17" s="12">
        <v>0.53200000000000003</v>
      </c>
      <c r="V17" s="12">
        <v>0.51100000000000001</v>
      </c>
      <c r="W17" s="13">
        <v>0.502</v>
      </c>
    </row>
    <row r="18" spans="1:23" x14ac:dyDescent="0.4">
      <c r="A18" s="2" t="s">
        <v>16</v>
      </c>
      <c r="B18" s="3">
        <v>0.47799999999999998</v>
      </c>
      <c r="C18" s="4">
        <v>0.49399999999999999</v>
      </c>
      <c r="D18" s="4">
        <v>0.44900000000000001</v>
      </c>
      <c r="E18" s="4">
        <v>0.45300000000000001</v>
      </c>
      <c r="F18" s="4">
        <v>0.51100000000000001</v>
      </c>
      <c r="G18" s="5">
        <v>0.44400000000000001</v>
      </c>
      <c r="H18" s="3">
        <v>0.40500000000000003</v>
      </c>
      <c r="I18" s="4">
        <v>0.52600000000000002</v>
      </c>
      <c r="J18" s="4">
        <v>0.39500000000000002</v>
      </c>
      <c r="K18" s="4">
        <v>0.371</v>
      </c>
      <c r="L18" s="4">
        <v>0.53300000000000003</v>
      </c>
      <c r="M18" s="4">
        <v>0.504</v>
      </c>
      <c r="N18" s="4">
        <v>0.47399999999999998</v>
      </c>
      <c r="O18" s="4">
        <v>0.41199999999999998</v>
      </c>
      <c r="P18" s="4">
        <v>0.48799999999999999</v>
      </c>
      <c r="Q18" s="5">
        <v>0.42699999999999999</v>
      </c>
      <c r="R18" s="3">
        <v>1</v>
      </c>
      <c r="S18" s="4">
        <v>0.73</v>
      </c>
      <c r="T18" s="4">
        <v>0.69299999999999995</v>
      </c>
      <c r="U18" s="4">
        <v>0.53</v>
      </c>
      <c r="V18" s="4">
        <v>0.70699999999999996</v>
      </c>
      <c r="W18" s="5">
        <v>0.48899999999999999</v>
      </c>
    </row>
    <row r="19" spans="1:23" x14ac:dyDescent="0.4">
      <c r="A19" s="2" t="s">
        <v>17</v>
      </c>
      <c r="B19" s="6">
        <v>0.55600000000000005</v>
      </c>
      <c r="C19" s="7">
        <v>0.47499999999999998</v>
      </c>
      <c r="D19" s="7">
        <v>0.49399999999999999</v>
      </c>
      <c r="E19" s="7">
        <v>0.434</v>
      </c>
      <c r="F19" s="7">
        <v>0.48299999999999998</v>
      </c>
      <c r="G19" s="8">
        <v>0.46200000000000002</v>
      </c>
      <c r="H19" s="6">
        <v>0.52300000000000002</v>
      </c>
      <c r="I19" s="7">
        <v>0.504</v>
      </c>
      <c r="J19" s="7">
        <v>0.51600000000000001</v>
      </c>
      <c r="K19" s="7">
        <v>0.46800000000000003</v>
      </c>
      <c r="L19" s="7">
        <v>0.58799999999999997</v>
      </c>
      <c r="M19" s="7">
        <v>0.49399999999999999</v>
      </c>
      <c r="N19" s="7">
        <v>0.54900000000000004</v>
      </c>
      <c r="O19" s="7">
        <v>0.501</v>
      </c>
      <c r="P19" s="7">
        <v>0.50800000000000001</v>
      </c>
      <c r="Q19" s="8">
        <v>0.48699999999999999</v>
      </c>
      <c r="R19" s="6">
        <v>0.72299999999999998</v>
      </c>
      <c r="S19" s="7">
        <v>1</v>
      </c>
      <c r="T19" s="7">
        <v>0.875</v>
      </c>
      <c r="U19" s="7">
        <v>0.63400000000000001</v>
      </c>
      <c r="V19" s="7">
        <v>0.88900000000000001</v>
      </c>
      <c r="W19" s="8">
        <v>0.57399999999999995</v>
      </c>
    </row>
    <row r="20" spans="1:23" x14ac:dyDescent="0.4">
      <c r="A20" s="2" t="s">
        <v>18</v>
      </c>
      <c r="B20" s="6">
        <v>0.56999999999999995</v>
      </c>
      <c r="C20" s="7">
        <v>0.53200000000000003</v>
      </c>
      <c r="D20" s="7">
        <v>0.51900000000000002</v>
      </c>
      <c r="E20" s="7">
        <v>0.45</v>
      </c>
      <c r="F20" s="7">
        <v>0.49399999999999999</v>
      </c>
      <c r="G20" s="8">
        <v>0.47899999999999998</v>
      </c>
      <c r="H20" s="6">
        <v>0.54300000000000004</v>
      </c>
      <c r="I20" s="7">
        <v>0.58899999999999997</v>
      </c>
      <c r="J20" s="7">
        <v>0.53100000000000003</v>
      </c>
      <c r="K20" s="7">
        <v>0.47599999999999998</v>
      </c>
      <c r="L20" s="7">
        <v>0.62</v>
      </c>
      <c r="M20" s="7">
        <v>0.54500000000000004</v>
      </c>
      <c r="N20" s="7">
        <v>0.57599999999999996</v>
      </c>
      <c r="O20" s="7">
        <v>0.54800000000000004</v>
      </c>
      <c r="P20" s="7">
        <v>0.52900000000000003</v>
      </c>
      <c r="Q20" s="8">
        <v>0.54300000000000004</v>
      </c>
      <c r="R20" s="6">
        <v>0.69299999999999995</v>
      </c>
      <c r="S20" s="7">
        <v>0.877</v>
      </c>
      <c r="T20" s="7">
        <v>1</v>
      </c>
      <c r="U20" s="7">
        <v>0.72299999999999998</v>
      </c>
      <c r="V20" s="7">
        <v>0.90400000000000003</v>
      </c>
      <c r="W20" s="8">
        <v>0.64800000000000002</v>
      </c>
    </row>
    <row r="21" spans="1:23" x14ac:dyDescent="0.4">
      <c r="A21" s="2" t="s">
        <v>19</v>
      </c>
      <c r="B21" s="6">
        <v>0.53</v>
      </c>
      <c r="C21" s="7">
        <v>0.53100000000000003</v>
      </c>
      <c r="D21" s="7">
        <v>0.54100000000000004</v>
      </c>
      <c r="E21" s="7">
        <v>0.433</v>
      </c>
      <c r="F21" s="7">
        <v>0.442</v>
      </c>
      <c r="G21" s="8">
        <v>0.51500000000000001</v>
      </c>
      <c r="H21" s="6">
        <v>0.47099999999999997</v>
      </c>
      <c r="I21" s="7">
        <v>0.52500000000000002</v>
      </c>
      <c r="J21" s="7">
        <v>0.51100000000000001</v>
      </c>
      <c r="K21" s="7">
        <v>0.47199999999999998</v>
      </c>
      <c r="L21" s="7">
        <v>0.52200000000000002</v>
      </c>
      <c r="M21" s="7">
        <v>0.51800000000000002</v>
      </c>
      <c r="N21" s="7">
        <v>0.52900000000000003</v>
      </c>
      <c r="O21" s="7">
        <v>0.55600000000000005</v>
      </c>
      <c r="P21" s="7">
        <v>0.52300000000000002</v>
      </c>
      <c r="Q21" s="8">
        <v>0.53200000000000003</v>
      </c>
      <c r="R21" s="6">
        <v>0.52900000000000003</v>
      </c>
      <c r="S21" s="7">
        <v>0.624</v>
      </c>
      <c r="T21" s="7">
        <v>0.72</v>
      </c>
      <c r="U21" s="7">
        <v>1</v>
      </c>
      <c r="V21" s="7">
        <v>0.65800000000000003</v>
      </c>
      <c r="W21" s="8">
        <v>0.92300000000000004</v>
      </c>
    </row>
    <row r="22" spans="1:23" x14ac:dyDescent="0.4">
      <c r="A22" s="2" t="s">
        <v>20</v>
      </c>
      <c r="B22" s="6">
        <v>0.54600000000000004</v>
      </c>
      <c r="C22" s="7">
        <v>0.48599999999999999</v>
      </c>
      <c r="D22" s="7">
        <v>0.49399999999999999</v>
      </c>
      <c r="E22" s="7">
        <v>0.47299999999999998</v>
      </c>
      <c r="F22" s="7">
        <v>0.505</v>
      </c>
      <c r="G22" s="8">
        <v>0.46100000000000002</v>
      </c>
      <c r="H22" s="6">
        <v>0.52200000000000002</v>
      </c>
      <c r="I22" s="7">
        <v>0.56000000000000005</v>
      </c>
      <c r="J22" s="7">
        <v>0.51100000000000001</v>
      </c>
      <c r="K22" s="7">
        <v>0.46400000000000002</v>
      </c>
      <c r="L22" s="7">
        <v>0.61199999999999999</v>
      </c>
      <c r="M22" s="7">
        <v>0.51400000000000001</v>
      </c>
      <c r="N22" s="7">
        <v>0.58399999999999996</v>
      </c>
      <c r="O22" s="7">
        <v>0.49199999999999999</v>
      </c>
      <c r="P22" s="7">
        <v>0.54100000000000004</v>
      </c>
      <c r="Q22" s="8">
        <v>0.51100000000000001</v>
      </c>
      <c r="R22" s="6">
        <v>0.68899999999999995</v>
      </c>
      <c r="S22" s="7">
        <v>0.88700000000000001</v>
      </c>
      <c r="T22" s="7">
        <v>0.90100000000000002</v>
      </c>
      <c r="U22" s="7">
        <v>0.65800000000000003</v>
      </c>
      <c r="V22" s="7">
        <v>1</v>
      </c>
      <c r="W22" s="8">
        <v>0.6</v>
      </c>
    </row>
    <row r="23" spans="1:23" x14ac:dyDescent="0.4">
      <c r="A23" s="2" t="s">
        <v>21</v>
      </c>
      <c r="B23" s="11">
        <v>0.56200000000000006</v>
      </c>
      <c r="C23" s="12">
        <v>0.51900000000000002</v>
      </c>
      <c r="D23" s="12">
        <v>0.53200000000000003</v>
      </c>
      <c r="E23" s="12">
        <v>0.439</v>
      </c>
      <c r="F23" s="12">
        <v>0.437</v>
      </c>
      <c r="G23" s="13">
        <v>0.51</v>
      </c>
      <c r="H23" s="11">
        <v>0.47499999999999998</v>
      </c>
      <c r="I23" s="12">
        <v>0.52800000000000002</v>
      </c>
      <c r="J23" s="12">
        <v>0.49399999999999999</v>
      </c>
      <c r="K23" s="12">
        <v>0.44500000000000001</v>
      </c>
      <c r="L23" s="12">
        <v>0.51900000000000002</v>
      </c>
      <c r="M23" s="12">
        <v>0.51600000000000001</v>
      </c>
      <c r="N23" s="12">
        <v>0.48199999999999998</v>
      </c>
      <c r="O23" s="12">
        <v>0.52600000000000002</v>
      </c>
      <c r="P23" s="12">
        <v>0.51600000000000001</v>
      </c>
      <c r="Q23" s="13">
        <v>0.503</v>
      </c>
      <c r="R23" s="11">
        <v>0.48899999999999999</v>
      </c>
      <c r="S23" s="12">
        <v>0.57299999999999995</v>
      </c>
      <c r="T23" s="12">
        <v>0.65200000000000002</v>
      </c>
      <c r="U23" s="12">
        <v>0.92300000000000004</v>
      </c>
      <c r="V23" s="12">
        <v>0.59899999999999998</v>
      </c>
      <c r="W23" s="13">
        <v>1</v>
      </c>
    </row>
  </sheetData>
  <conditionalFormatting sqref="B2:W23">
    <cfRule type="colorScale" priority="1">
      <colorScale>
        <cfvo type="formula" val="0"/>
        <cfvo type="formula" val="1"/>
        <color rgb="FFFF7128"/>
        <color rgb="FFFFEF9C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9B00-BCEE-4606-8CB7-E6C7913A1A51}">
  <dimension ref="A1:AB23"/>
  <sheetViews>
    <sheetView topLeftCell="A2" zoomScale="75" zoomScaleNormal="75" workbookViewId="0">
      <selection activeCell="B3" sqref="B3:W23"/>
    </sheetView>
  </sheetViews>
  <sheetFormatPr defaultColWidth="8.84375" defaultRowHeight="14.6" x14ac:dyDescent="0.4"/>
  <cols>
    <col min="1" max="1" width="15" customWidth="1"/>
    <col min="2" max="23" width="3.07421875" customWidth="1"/>
    <col min="24" max="24" width="8.69140625" customWidth="1"/>
    <col min="25" max="28" width="5.69140625" customWidth="1"/>
    <col min="29" max="16384" width="8.84375" style="14"/>
  </cols>
  <sheetData>
    <row r="1" spans="1:28" ht="80.05" customHeight="1" x14ac:dyDescent="0.4">
      <c r="A1" t="s">
        <v>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8" x14ac:dyDescent="0.4">
      <c r="A2" s="2" t="s">
        <v>0</v>
      </c>
      <c r="B2" s="3">
        <v>1</v>
      </c>
      <c r="C2" s="4">
        <v>0.4</v>
      </c>
      <c r="D2" s="4">
        <v>0.42899999999999999</v>
      </c>
      <c r="E2" s="4">
        <v>0.29799999999999999</v>
      </c>
      <c r="F2" s="4">
        <v>0.38600000000000001</v>
      </c>
      <c r="G2" s="5">
        <v>0.38600000000000001</v>
      </c>
      <c r="H2" s="3">
        <v>0.314</v>
      </c>
      <c r="I2" s="4">
        <v>0.435</v>
      </c>
      <c r="J2" s="4">
        <v>0.43</v>
      </c>
      <c r="K2" s="4">
        <v>0.32700000000000001</v>
      </c>
      <c r="L2" s="4">
        <v>0.38800000000000001</v>
      </c>
      <c r="M2" s="4">
        <v>0.35899999999999999</v>
      </c>
      <c r="N2" s="4">
        <v>0.48099999999999998</v>
      </c>
      <c r="O2" s="4">
        <v>0.44800000000000001</v>
      </c>
      <c r="P2" s="4">
        <v>0.34300000000000003</v>
      </c>
      <c r="Q2" s="5">
        <v>0.36699999999999999</v>
      </c>
      <c r="R2" s="3">
        <v>0.32400000000000001</v>
      </c>
      <c r="S2" s="4">
        <v>0.32900000000000001</v>
      </c>
      <c r="T2" s="4">
        <v>0.34499999999999997</v>
      </c>
      <c r="U2" s="4">
        <v>0.33100000000000002</v>
      </c>
      <c r="V2" s="4">
        <v>0.30299999999999999</v>
      </c>
      <c r="W2" s="5">
        <v>0.29399999999999998</v>
      </c>
      <c r="Y2" s="2" t="s">
        <v>22</v>
      </c>
    </row>
    <row r="3" spans="1:28" x14ac:dyDescent="0.4">
      <c r="A3" s="2" t="s">
        <v>1</v>
      </c>
      <c r="B3" s="6">
        <v>0.38400000000000001</v>
      </c>
      <c r="C3" s="7">
        <v>1</v>
      </c>
      <c r="D3" s="7">
        <v>0.371</v>
      </c>
      <c r="E3" s="7">
        <v>0.36099999999999999</v>
      </c>
      <c r="F3" s="7">
        <v>0.32900000000000001</v>
      </c>
      <c r="G3" s="8">
        <v>0.372</v>
      </c>
      <c r="H3" s="6">
        <v>0.39</v>
      </c>
      <c r="I3" s="7">
        <v>0.442</v>
      </c>
      <c r="J3" s="7">
        <v>0.39600000000000002</v>
      </c>
      <c r="K3" s="7">
        <v>0.33900000000000002</v>
      </c>
      <c r="L3" s="7">
        <v>0.38900000000000001</v>
      </c>
      <c r="M3" s="7">
        <v>0.38300000000000001</v>
      </c>
      <c r="N3" s="7">
        <v>0.35399999999999998</v>
      </c>
      <c r="O3" s="7">
        <v>0.32600000000000001</v>
      </c>
      <c r="P3" s="7">
        <v>0.437</v>
      </c>
      <c r="Q3" s="8">
        <v>0.35299999999999998</v>
      </c>
      <c r="R3" s="6">
        <v>0.28999999999999998</v>
      </c>
      <c r="S3" s="7">
        <v>0.34</v>
      </c>
      <c r="T3" s="7">
        <v>0.33600000000000002</v>
      </c>
      <c r="U3" s="7">
        <v>0.30099999999999999</v>
      </c>
      <c r="V3" s="7">
        <v>0.314</v>
      </c>
      <c r="W3" s="8">
        <v>0.30399999999999999</v>
      </c>
      <c r="Z3" s="9" t="s">
        <v>23</v>
      </c>
      <c r="AA3" s="9" t="s">
        <v>24</v>
      </c>
      <c r="AB3" s="9" t="s">
        <v>25</v>
      </c>
    </row>
    <row r="4" spans="1:28" x14ac:dyDescent="0.4">
      <c r="A4" s="2" t="s">
        <v>2</v>
      </c>
      <c r="B4" s="6">
        <v>0.433</v>
      </c>
      <c r="C4" s="7">
        <v>0.378</v>
      </c>
      <c r="D4" s="7">
        <v>1</v>
      </c>
      <c r="E4" s="7">
        <v>0.36299999999999999</v>
      </c>
      <c r="F4" s="7">
        <v>0.27600000000000002</v>
      </c>
      <c r="G4" s="8">
        <v>0.64900000000000002</v>
      </c>
      <c r="H4" s="6">
        <v>0.316</v>
      </c>
      <c r="I4" s="7">
        <v>0.33</v>
      </c>
      <c r="J4" s="7">
        <v>0.36199999999999999</v>
      </c>
      <c r="K4" s="7">
        <v>0.371</v>
      </c>
      <c r="L4" s="7">
        <v>0.41799999999999998</v>
      </c>
      <c r="M4" s="7">
        <v>0.42599999999999999</v>
      </c>
      <c r="N4" s="7">
        <v>0.39900000000000002</v>
      </c>
      <c r="O4" s="7">
        <v>0.44800000000000001</v>
      </c>
      <c r="P4" s="7">
        <v>0.40600000000000003</v>
      </c>
      <c r="Q4" s="8">
        <v>0.375</v>
      </c>
      <c r="R4" s="6">
        <v>0.23799999999999999</v>
      </c>
      <c r="S4" s="7">
        <v>0.27700000000000002</v>
      </c>
      <c r="T4" s="7">
        <v>0.32200000000000001</v>
      </c>
      <c r="U4" s="7">
        <v>0.32300000000000001</v>
      </c>
      <c r="V4" s="7">
        <v>0.25900000000000001</v>
      </c>
      <c r="W4" s="8">
        <v>0.32900000000000001</v>
      </c>
      <c r="Y4" s="9" t="s">
        <v>23</v>
      </c>
      <c r="Z4" s="10">
        <f>AVERAGEIFS(B2:G7,B2:G7,"&lt;"&amp;1)</f>
        <v>0.39139999999999997</v>
      </c>
      <c r="AA4" s="10">
        <f>AVERAGE(H2:Q7)</f>
        <v>0.37516666666666659</v>
      </c>
      <c r="AB4" s="10">
        <f>AVERAGE(R2:W7)</f>
        <v>0.30325000000000002</v>
      </c>
    </row>
    <row r="5" spans="1:28" s="15" customFormat="1" x14ac:dyDescent="0.4">
      <c r="A5" s="2" t="s">
        <v>3</v>
      </c>
      <c r="B5" s="6">
        <v>0.27500000000000002</v>
      </c>
      <c r="C5" s="7">
        <v>0.38300000000000001</v>
      </c>
      <c r="D5" s="7">
        <v>0.36499999999999999</v>
      </c>
      <c r="E5" s="7">
        <v>1</v>
      </c>
      <c r="F5" s="7">
        <v>0.45800000000000002</v>
      </c>
      <c r="G5" s="8">
        <v>0.39900000000000002</v>
      </c>
      <c r="H5" s="6">
        <v>0.4</v>
      </c>
      <c r="I5" s="7">
        <v>0.36499999999999999</v>
      </c>
      <c r="J5" s="7">
        <v>0.41299999999999998</v>
      </c>
      <c r="K5" s="7">
        <v>0.38</v>
      </c>
      <c r="L5" s="7">
        <v>0.42199999999999999</v>
      </c>
      <c r="M5" s="7">
        <v>0.442</v>
      </c>
      <c r="N5" s="7">
        <v>0.307</v>
      </c>
      <c r="O5" s="7">
        <v>0.31</v>
      </c>
      <c r="P5" s="7">
        <v>0.48099999999999998</v>
      </c>
      <c r="Q5" s="8">
        <v>0.38600000000000001</v>
      </c>
      <c r="R5" s="6">
        <v>0.30499999999999999</v>
      </c>
      <c r="S5" s="7">
        <v>0.29299999999999998</v>
      </c>
      <c r="T5" s="7">
        <v>0.318</v>
      </c>
      <c r="U5" s="7">
        <v>0.28399999999999997</v>
      </c>
      <c r="V5" s="7">
        <v>0.29799999999999999</v>
      </c>
      <c r="W5" s="8">
        <v>0.28000000000000003</v>
      </c>
      <c r="X5"/>
      <c r="Y5" s="9" t="s">
        <v>24</v>
      </c>
      <c r="Z5" s="10">
        <f>AVERAGE(B8:G17)</f>
        <v>0.37596666666666667</v>
      </c>
      <c r="AA5" s="10">
        <f>AVERAGEIFS(H8:Q17,H8:Q17,"&lt;"&amp;1)</f>
        <v>0.45656666666666668</v>
      </c>
      <c r="AB5" s="10">
        <f>AVERAGE(H18:Q23)</f>
        <v>0.31436666666666657</v>
      </c>
    </row>
    <row r="6" spans="1:28" x14ac:dyDescent="0.4">
      <c r="A6" s="2" t="s">
        <v>4</v>
      </c>
      <c r="B6" s="6">
        <v>0.38600000000000001</v>
      </c>
      <c r="C6" s="7">
        <v>0.35899999999999999</v>
      </c>
      <c r="D6" s="7">
        <v>0.27700000000000002</v>
      </c>
      <c r="E6" s="7">
        <v>0.45900000000000002</v>
      </c>
      <c r="F6" s="7">
        <v>1</v>
      </c>
      <c r="G6" s="8">
        <v>0.34100000000000003</v>
      </c>
      <c r="H6" s="6">
        <v>0.28999999999999998</v>
      </c>
      <c r="I6" s="7">
        <v>0.314</v>
      </c>
      <c r="J6" s="7">
        <v>0.34899999999999998</v>
      </c>
      <c r="K6" s="7">
        <v>0.313</v>
      </c>
      <c r="L6" s="7">
        <v>0.28799999999999998</v>
      </c>
      <c r="M6" s="7">
        <v>0.36399999999999999</v>
      </c>
      <c r="N6" s="7">
        <v>0.30399999999999999</v>
      </c>
      <c r="O6" s="7">
        <v>0.36099999999999999</v>
      </c>
      <c r="P6" s="7">
        <v>0.36799999999999999</v>
      </c>
      <c r="Q6" s="8">
        <v>0.34200000000000003</v>
      </c>
      <c r="R6" s="6">
        <v>0.30299999999999999</v>
      </c>
      <c r="S6" s="7">
        <v>0.254</v>
      </c>
      <c r="T6" s="7">
        <v>0.29499999999999998</v>
      </c>
      <c r="U6" s="7">
        <v>0.28899999999999998</v>
      </c>
      <c r="V6" s="7">
        <v>0.29399999999999998</v>
      </c>
      <c r="W6" s="8">
        <v>0.27900000000000003</v>
      </c>
      <c r="Y6" s="9" t="s">
        <v>25</v>
      </c>
      <c r="Z6" s="10">
        <f>AVERAGE(B18:G23)</f>
        <v>0.30594444444444435</v>
      </c>
      <c r="AA6" s="10">
        <f>AVERAGE(H18:Q23)</f>
        <v>0.31436666666666657</v>
      </c>
      <c r="AB6" s="10">
        <f>AVERAGEIFS(R18:W23,R18:W23,"&lt;"&amp;1)</f>
        <v>0.61473333333333324</v>
      </c>
    </row>
    <row r="7" spans="1:28" x14ac:dyDescent="0.4">
      <c r="A7" s="2" t="s">
        <v>5</v>
      </c>
      <c r="B7" s="11">
        <v>0.39900000000000002</v>
      </c>
      <c r="C7" s="12">
        <v>0.372</v>
      </c>
      <c r="D7" s="12">
        <v>0.65100000000000002</v>
      </c>
      <c r="E7" s="12">
        <v>0.46500000000000002</v>
      </c>
      <c r="F7" s="12">
        <v>0.33800000000000002</v>
      </c>
      <c r="G7" s="13">
        <v>1</v>
      </c>
      <c r="H7" s="11">
        <v>0.34</v>
      </c>
      <c r="I7" s="12">
        <v>0.29899999999999999</v>
      </c>
      <c r="J7" s="12">
        <v>0.35699999999999998</v>
      </c>
      <c r="K7" s="12">
        <v>0.36</v>
      </c>
      <c r="L7" s="12">
        <v>0.46</v>
      </c>
      <c r="M7" s="12">
        <v>0.39200000000000002</v>
      </c>
      <c r="N7" s="12">
        <v>0.35399999999999998</v>
      </c>
      <c r="O7" s="12">
        <v>0.38900000000000001</v>
      </c>
      <c r="P7" s="12">
        <v>0.41899999999999998</v>
      </c>
      <c r="Q7" s="13">
        <v>0.38900000000000001</v>
      </c>
      <c r="R7" s="11">
        <v>0.27800000000000002</v>
      </c>
      <c r="S7" s="12">
        <v>0.31900000000000001</v>
      </c>
      <c r="T7" s="12">
        <v>0.32900000000000001</v>
      </c>
      <c r="U7" s="12">
        <v>0.33200000000000002</v>
      </c>
      <c r="V7" s="12">
        <v>0.28599999999999998</v>
      </c>
      <c r="W7" s="13">
        <v>0.32200000000000001</v>
      </c>
    </row>
    <row r="8" spans="1:28" x14ac:dyDescent="0.4">
      <c r="A8" s="2" t="s">
        <v>6</v>
      </c>
      <c r="B8" s="3">
        <v>0.29099999999999998</v>
      </c>
      <c r="C8" s="4">
        <v>0.377</v>
      </c>
      <c r="D8" s="4">
        <v>0.33900000000000002</v>
      </c>
      <c r="E8" s="4">
        <v>0.4</v>
      </c>
      <c r="F8" s="4">
        <v>0.28699999999999998</v>
      </c>
      <c r="G8" s="5">
        <v>0.34</v>
      </c>
      <c r="H8" s="3">
        <v>1</v>
      </c>
      <c r="I8" s="4">
        <v>0.50600000000000001</v>
      </c>
      <c r="J8" s="4">
        <v>0.77100000000000002</v>
      </c>
      <c r="K8" s="4">
        <v>0.60099999999999998</v>
      </c>
      <c r="L8" s="4">
        <v>0.38800000000000001</v>
      </c>
      <c r="M8" s="4">
        <v>0.38400000000000001</v>
      </c>
      <c r="N8" s="4">
        <v>0.374</v>
      </c>
      <c r="O8" s="4">
        <v>0.36399999999999999</v>
      </c>
      <c r="P8" s="4">
        <v>0.35299999999999998</v>
      </c>
      <c r="Q8" s="5">
        <v>0.73399999999999999</v>
      </c>
      <c r="R8" s="3">
        <v>0.24199999999999999</v>
      </c>
      <c r="S8" s="4">
        <v>0.3</v>
      </c>
      <c r="T8" s="4">
        <v>0.27300000000000002</v>
      </c>
      <c r="U8" s="4">
        <v>0.26100000000000001</v>
      </c>
      <c r="V8" s="4">
        <v>0.28999999999999998</v>
      </c>
      <c r="W8" s="5">
        <v>0.25800000000000001</v>
      </c>
    </row>
    <row r="9" spans="1:28" x14ac:dyDescent="0.4">
      <c r="A9" s="2" t="s">
        <v>7</v>
      </c>
      <c r="B9" s="6">
        <v>0.435</v>
      </c>
      <c r="C9" s="7">
        <v>0.442</v>
      </c>
      <c r="D9" s="7">
        <v>0.30599999999999999</v>
      </c>
      <c r="E9" s="7">
        <v>0.35899999999999999</v>
      </c>
      <c r="F9" s="7">
        <v>0.33400000000000002</v>
      </c>
      <c r="G9" s="8">
        <v>0.29899999999999999</v>
      </c>
      <c r="H9" s="6">
        <v>0.50700000000000001</v>
      </c>
      <c r="I9" s="7">
        <v>1</v>
      </c>
      <c r="J9" s="7">
        <v>0.52400000000000002</v>
      </c>
      <c r="K9" s="7">
        <v>0.434</v>
      </c>
      <c r="L9" s="7">
        <v>0.371</v>
      </c>
      <c r="M9" s="7">
        <v>0.34799999999999998</v>
      </c>
      <c r="N9" s="7">
        <v>0.36599999999999999</v>
      </c>
      <c r="O9" s="7">
        <v>0.39100000000000001</v>
      </c>
      <c r="P9" s="7">
        <v>0.36299999999999999</v>
      </c>
      <c r="Q9" s="8">
        <v>0.44600000000000001</v>
      </c>
      <c r="R9" s="6">
        <v>0.32100000000000001</v>
      </c>
      <c r="S9" s="7">
        <v>0.38</v>
      </c>
      <c r="T9" s="7">
        <v>0.39900000000000002</v>
      </c>
      <c r="U9" s="7">
        <v>0.374</v>
      </c>
      <c r="V9" s="7">
        <v>0.35899999999999999</v>
      </c>
      <c r="W9" s="8">
        <v>0.36799999999999999</v>
      </c>
    </row>
    <row r="10" spans="1:28" x14ac:dyDescent="0.4">
      <c r="A10" s="2" t="s">
        <v>8</v>
      </c>
      <c r="B10" s="6">
        <v>0.43</v>
      </c>
      <c r="C10" s="7">
        <v>0.39600000000000002</v>
      </c>
      <c r="D10" s="7">
        <v>0.35599999999999998</v>
      </c>
      <c r="E10" s="7">
        <v>0.4</v>
      </c>
      <c r="F10" s="7">
        <v>0.34599999999999997</v>
      </c>
      <c r="G10" s="8">
        <v>0.35299999999999998</v>
      </c>
      <c r="H10" s="6">
        <v>0.73499999999999999</v>
      </c>
      <c r="I10" s="7">
        <v>0.52500000000000002</v>
      </c>
      <c r="J10" s="7">
        <v>1</v>
      </c>
      <c r="K10" s="7">
        <v>0.69599999999999995</v>
      </c>
      <c r="L10" s="7">
        <v>0.434</v>
      </c>
      <c r="M10" s="7">
        <v>0.44800000000000001</v>
      </c>
      <c r="N10" s="7">
        <v>0.36199999999999999</v>
      </c>
      <c r="O10" s="7">
        <v>0.43</v>
      </c>
      <c r="P10" s="7">
        <v>0.434</v>
      </c>
      <c r="Q10" s="8">
        <v>0.72199999999999998</v>
      </c>
      <c r="R10" s="6">
        <v>0.28799999999999998</v>
      </c>
      <c r="S10" s="7">
        <v>0.29899999999999999</v>
      </c>
      <c r="T10" s="7">
        <v>0.34599999999999997</v>
      </c>
      <c r="U10" s="7">
        <v>0.30099999999999999</v>
      </c>
      <c r="V10" s="7">
        <v>0.313</v>
      </c>
      <c r="W10" s="8">
        <v>0.29699999999999999</v>
      </c>
    </row>
    <row r="11" spans="1:28" x14ac:dyDescent="0.4">
      <c r="A11" s="2" t="s">
        <v>9</v>
      </c>
      <c r="B11" s="6">
        <v>0.34599999999999997</v>
      </c>
      <c r="C11" s="7">
        <v>0.34100000000000003</v>
      </c>
      <c r="D11" s="7">
        <v>0.371</v>
      </c>
      <c r="E11" s="7">
        <v>0.38</v>
      </c>
      <c r="F11" s="7">
        <v>0.29799999999999999</v>
      </c>
      <c r="G11" s="8">
        <v>0.36</v>
      </c>
      <c r="H11" s="6">
        <v>0.68500000000000005</v>
      </c>
      <c r="I11" s="7">
        <v>0.45200000000000001</v>
      </c>
      <c r="J11" s="7">
        <v>0.69599999999999995</v>
      </c>
      <c r="K11" s="7">
        <v>1</v>
      </c>
      <c r="L11" s="7">
        <v>0.443</v>
      </c>
      <c r="M11" s="7">
        <v>0.4</v>
      </c>
      <c r="N11" s="7">
        <v>0.41099999999999998</v>
      </c>
      <c r="O11" s="7">
        <v>0.442</v>
      </c>
      <c r="P11" s="7">
        <v>0.373</v>
      </c>
      <c r="Q11" s="8">
        <v>0.61899999999999999</v>
      </c>
      <c r="R11" s="6">
        <v>0.24199999999999999</v>
      </c>
      <c r="S11" s="7">
        <v>0.28000000000000003</v>
      </c>
      <c r="T11" s="7">
        <v>0.30499999999999999</v>
      </c>
      <c r="U11" s="7">
        <v>0.27800000000000002</v>
      </c>
      <c r="V11" s="7">
        <v>0.28499999999999998</v>
      </c>
      <c r="W11" s="8">
        <v>0.27600000000000002</v>
      </c>
    </row>
    <row r="12" spans="1:28" x14ac:dyDescent="0.4">
      <c r="A12" s="2" t="s">
        <v>10</v>
      </c>
      <c r="B12" s="6">
        <v>0.36099999999999999</v>
      </c>
      <c r="C12" s="7">
        <v>0.39300000000000002</v>
      </c>
      <c r="D12" s="7">
        <v>0.41799999999999998</v>
      </c>
      <c r="E12" s="7">
        <v>0.42199999999999999</v>
      </c>
      <c r="F12" s="7">
        <v>0.33500000000000002</v>
      </c>
      <c r="G12" s="8">
        <v>0.46</v>
      </c>
      <c r="H12" s="6">
        <v>0.38800000000000001</v>
      </c>
      <c r="I12" s="7">
        <v>0.33300000000000002</v>
      </c>
      <c r="J12" s="7">
        <v>0.40500000000000003</v>
      </c>
      <c r="K12" s="7">
        <v>0.443</v>
      </c>
      <c r="L12" s="7">
        <v>1</v>
      </c>
      <c r="M12" s="7">
        <v>0.379</v>
      </c>
      <c r="N12" s="7">
        <v>0.46600000000000003</v>
      </c>
      <c r="O12" s="7">
        <v>0.40899999999999997</v>
      </c>
      <c r="P12" s="7">
        <v>0.378</v>
      </c>
      <c r="Q12" s="8">
        <v>0.40500000000000003</v>
      </c>
      <c r="R12" s="6">
        <v>0.32100000000000001</v>
      </c>
      <c r="S12" s="7">
        <v>0.36</v>
      </c>
      <c r="T12" s="7">
        <v>0.35599999999999998</v>
      </c>
      <c r="U12" s="7">
        <v>0.315</v>
      </c>
      <c r="V12" s="7">
        <v>0.33700000000000002</v>
      </c>
      <c r="W12" s="8">
        <v>0.32900000000000001</v>
      </c>
    </row>
    <row r="13" spans="1:28" x14ac:dyDescent="0.4">
      <c r="A13" s="2" t="s">
        <v>11</v>
      </c>
      <c r="B13" s="6">
        <v>0.40400000000000003</v>
      </c>
      <c r="C13" s="7">
        <v>0.45300000000000001</v>
      </c>
      <c r="D13" s="7">
        <v>0.42599999999999999</v>
      </c>
      <c r="E13" s="7">
        <v>0.45800000000000002</v>
      </c>
      <c r="F13" s="7">
        <v>0.36</v>
      </c>
      <c r="G13" s="8">
        <v>0.4</v>
      </c>
      <c r="H13" s="6">
        <v>0.38600000000000001</v>
      </c>
      <c r="I13" s="7">
        <v>0.34799999999999998</v>
      </c>
      <c r="J13" s="7">
        <v>0.44400000000000001</v>
      </c>
      <c r="K13" s="7">
        <v>0.4</v>
      </c>
      <c r="L13" s="7">
        <v>0.379</v>
      </c>
      <c r="M13" s="7">
        <v>1</v>
      </c>
      <c r="N13" s="7">
        <v>0.38300000000000001</v>
      </c>
      <c r="O13" s="7">
        <v>0.378</v>
      </c>
      <c r="P13" s="7">
        <v>0.84099999999999997</v>
      </c>
      <c r="Q13" s="8">
        <v>0.45400000000000001</v>
      </c>
      <c r="R13" s="6">
        <v>0.32</v>
      </c>
      <c r="S13" s="7">
        <v>0.31900000000000001</v>
      </c>
      <c r="T13" s="7">
        <v>0.32500000000000001</v>
      </c>
      <c r="U13" s="7">
        <v>0.31900000000000001</v>
      </c>
      <c r="V13" s="7">
        <v>0.33400000000000002</v>
      </c>
      <c r="W13" s="8">
        <v>0.30099999999999999</v>
      </c>
    </row>
    <row r="14" spans="1:28" x14ac:dyDescent="0.4">
      <c r="A14" s="2" t="s">
        <v>12</v>
      </c>
      <c r="B14" s="6">
        <v>0.48099999999999998</v>
      </c>
      <c r="C14" s="7">
        <v>0.35399999999999998</v>
      </c>
      <c r="D14" s="7">
        <v>0.40899999999999997</v>
      </c>
      <c r="E14" s="7">
        <v>0.27600000000000002</v>
      </c>
      <c r="F14" s="7">
        <v>0.30399999999999999</v>
      </c>
      <c r="G14" s="8">
        <v>0.35499999999999998</v>
      </c>
      <c r="H14" s="6">
        <v>0.374</v>
      </c>
      <c r="I14" s="7">
        <v>0.41499999999999998</v>
      </c>
      <c r="J14" s="7">
        <v>0.39700000000000002</v>
      </c>
      <c r="K14" s="7">
        <v>0.41099999999999998</v>
      </c>
      <c r="L14" s="7">
        <v>0.47599999999999998</v>
      </c>
      <c r="M14" s="7">
        <v>0.38</v>
      </c>
      <c r="N14" s="7">
        <v>1</v>
      </c>
      <c r="O14" s="7">
        <v>0.51400000000000001</v>
      </c>
      <c r="P14" s="7">
        <v>0.37</v>
      </c>
      <c r="Q14" s="8">
        <v>0.40200000000000002</v>
      </c>
      <c r="R14" s="6">
        <v>0.28399999999999997</v>
      </c>
      <c r="S14" s="7">
        <v>0.33900000000000002</v>
      </c>
      <c r="T14" s="7">
        <v>0.30299999999999999</v>
      </c>
      <c r="U14" s="7">
        <v>0.3</v>
      </c>
      <c r="V14" s="7">
        <v>0.33700000000000002</v>
      </c>
      <c r="W14" s="8">
        <v>0.308</v>
      </c>
    </row>
    <row r="15" spans="1:28" x14ac:dyDescent="0.4">
      <c r="A15" s="2" t="s">
        <v>13</v>
      </c>
      <c r="B15" s="6">
        <v>0.45300000000000001</v>
      </c>
      <c r="C15" s="7">
        <v>0.32600000000000001</v>
      </c>
      <c r="D15" s="7">
        <v>0.44</v>
      </c>
      <c r="E15" s="7">
        <v>0.31</v>
      </c>
      <c r="F15" s="7">
        <v>0.36099999999999999</v>
      </c>
      <c r="G15" s="8">
        <v>0.38800000000000001</v>
      </c>
      <c r="H15" s="6">
        <v>0.36399999999999999</v>
      </c>
      <c r="I15" s="7">
        <v>0.39100000000000001</v>
      </c>
      <c r="J15" s="7">
        <v>0.43</v>
      </c>
      <c r="K15" s="7">
        <v>0.437</v>
      </c>
      <c r="L15" s="7">
        <v>0.40899999999999997</v>
      </c>
      <c r="M15" s="7">
        <v>0.377</v>
      </c>
      <c r="N15" s="7">
        <v>0.51200000000000001</v>
      </c>
      <c r="O15" s="7">
        <v>1</v>
      </c>
      <c r="P15" s="7">
        <v>0.38700000000000001</v>
      </c>
      <c r="Q15" s="8">
        <v>0.435</v>
      </c>
      <c r="R15" s="6">
        <v>0.27100000000000002</v>
      </c>
      <c r="S15" s="7">
        <v>0.33300000000000002</v>
      </c>
      <c r="T15" s="7">
        <v>0.33</v>
      </c>
      <c r="U15" s="7">
        <v>0.33400000000000002</v>
      </c>
      <c r="V15" s="7">
        <v>0.308</v>
      </c>
      <c r="W15" s="8">
        <v>0.32900000000000001</v>
      </c>
    </row>
    <row r="16" spans="1:28" x14ac:dyDescent="0.4">
      <c r="A16" s="2" t="s">
        <v>14</v>
      </c>
      <c r="B16" s="6">
        <v>0.40200000000000002</v>
      </c>
      <c r="C16" s="7">
        <v>0.39</v>
      </c>
      <c r="D16" s="7">
        <v>0.40600000000000003</v>
      </c>
      <c r="E16" s="7">
        <v>0.435</v>
      </c>
      <c r="F16" s="7">
        <v>0.37</v>
      </c>
      <c r="G16" s="8">
        <v>0.42399999999999999</v>
      </c>
      <c r="H16" s="6">
        <v>0.35299999999999998</v>
      </c>
      <c r="I16" s="7">
        <v>0.36299999999999999</v>
      </c>
      <c r="J16" s="7">
        <v>0.43099999999999999</v>
      </c>
      <c r="K16" s="7">
        <v>0.372</v>
      </c>
      <c r="L16" s="7">
        <v>0.38800000000000001</v>
      </c>
      <c r="M16" s="7">
        <v>0.84099999999999997</v>
      </c>
      <c r="N16" s="7">
        <v>0.37</v>
      </c>
      <c r="O16" s="7">
        <v>0.38700000000000001</v>
      </c>
      <c r="P16" s="7">
        <v>1</v>
      </c>
      <c r="Q16" s="8">
        <v>0.38200000000000001</v>
      </c>
      <c r="R16" s="6">
        <v>0.28299999999999997</v>
      </c>
      <c r="S16" s="7">
        <v>0.318</v>
      </c>
      <c r="T16" s="7">
        <v>0.34499999999999997</v>
      </c>
      <c r="U16" s="7">
        <v>0.32800000000000001</v>
      </c>
      <c r="V16" s="7">
        <v>0.32700000000000001</v>
      </c>
      <c r="W16" s="8">
        <v>0.33300000000000002</v>
      </c>
    </row>
    <row r="17" spans="1:23" x14ac:dyDescent="0.4">
      <c r="A17" s="2" t="s">
        <v>15</v>
      </c>
      <c r="B17" s="11">
        <v>0.33600000000000002</v>
      </c>
      <c r="C17" s="12">
        <v>0.37</v>
      </c>
      <c r="D17" s="12">
        <v>0.375</v>
      </c>
      <c r="E17" s="12">
        <v>0.38600000000000001</v>
      </c>
      <c r="F17" s="12">
        <v>0.34200000000000003</v>
      </c>
      <c r="G17" s="13">
        <v>0.38900000000000001</v>
      </c>
      <c r="H17" s="11">
        <v>0.73499999999999999</v>
      </c>
      <c r="I17" s="12">
        <v>0.45200000000000001</v>
      </c>
      <c r="J17" s="12">
        <v>0.72199999999999998</v>
      </c>
      <c r="K17" s="12">
        <v>0.58899999999999997</v>
      </c>
      <c r="L17" s="12">
        <v>0.40400000000000003</v>
      </c>
      <c r="M17" s="12">
        <v>0.45400000000000001</v>
      </c>
      <c r="N17" s="12">
        <v>0.40200000000000002</v>
      </c>
      <c r="O17" s="12">
        <v>0.42899999999999999</v>
      </c>
      <c r="P17" s="12">
        <v>0.38500000000000001</v>
      </c>
      <c r="Q17" s="13">
        <v>1</v>
      </c>
      <c r="R17" s="11">
        <v>0.26900000000000002</v>
      </c>
      <c r="S17" s="12">
        <v>0.32100000000000001</v>
      </c>
      <c r="T17" s="12">
        <v>0.317</v>
      </c>
      <c r="U17" s="12">
        <v>0.245</v>
      </c>
      <c r="V17" s="12">
        <v>0.309</v>
      </c>
      <c r="W17" s="13">
        <v>0.28999999999999998</v>
      </c>
    </row>
    <row r="18" spans="1:23" x14ac:dyDescent="0.4">
      <c r="A18" s="2" t="s">
        <v>16</v>
      </c>
      <c r="B18" s="3">
        <v>0.32400000000000001</v>
      </c>
      <c r="C18" s="4">
        <v>0.30599999999999999</v>
      </c>
      <c r="D18" s="4">
        <v>0.246</v>
      </c>
      <c r="E18" s="4">
        <v>0.30499999999999999</v>
      </c>
      <c r="F18" s="4">
        <v>0.30399999999999999</v>
      </c>
      <c r="G18" s="5">
        <v>0.27800000000000002</v>
      </c>
      <c r="H18" s="3">
        <v>0.24199999999999999</v>
      </c>
      <c r="I18" s="4">
        <v>0.33100000000000002</v>
      </c>
      <c r="J18" s="4">
        <v>0.29399999999999998</v>
      </c>
      <c r="K18" s="4">
        <v>0.24</v>
      </c>
      <c r="L18" s="4">
        <v>0.32200000000000001</v>
      </c>
      <c r="M18" s="4">
        <v>0.29199999999999998</v>
      </c>
      <c r="N18" s="4">
        <v>0.28399999999999997</v>
      </c>
      <c r="O18" s="4">
        <v>0.27100000000000002</v>
      </c>
      <c r="P18" s="4">
        <v>0.29899999999999999</v>
      </c>
      <c r="Q18" s="5">
        <v>0.26</v>
      </c>
      <c r="R18" s="3">
        <v>1</v>
      </c>
      <c r="S18" s="4">
        <v>0.57899999999999996</v>
      </c>
      <c r="T18" s="4">
        <v>0.63100000000000001</v>
      </c>
      <c r="U18" s="4">
        <v>0.48699999999999999</v>
      </c>
      <c r="V18" s="4">
        <v>0.60399999999999998</v>
      </c>
      <c r="W18" s="5">
        <v>0.35</v>
      </c>
    </row>
    <row r="19" spans="1:23" x14ac:dyDescent="0.4">
      <c r="A19" s="2" t="s">
        <v>17</v>
      </c>
      <c r="B19" s="6">
        <v>0.35399999999999998</v>
      </c>
      <c r="C19" s="7">
        <v>0.33400000000000002</v>
      </c>
      <c r="D19" s="7">
        <v>0.27700000000000002</v>
      </c>
      <c r="E19" s="7">
        <v>0.29299999999999998</v>
      </c>
      <c r="F19" s="7">
        <v>0.254</v>
      </c>
      <c r="G19" s="8">
        <v>0.308</v>
      </c>
      <c r="H19" s="6">
        <v>0.28299999999999997</v>
      </c>
      <c r="I19" s="7">
        <v>0.374</v>
      </c>
      <c r="J19" s="7">
        <v>0.3</v>
      </c>
      <c r="K19" s="7">
        <v>0.32100000000000001</v>
      </c>
      <c r="L19" s="7">
        <v>0.34699999999999998</v>
      </c>
      <c r="M19" s="7">
        <v>0.31900000000000001</v>
      </c>
      <c r="N19" s="7">
        <v>0.28499999999999998</v>
      </c>
      <c r="O19" s="7">
        <v>0.309</v>
      </c>
      <c r="P19" s="7">
        <v>0.317</v>
      </c>
      <c r="Q19" s="8">
        <v>0.32300000000000001</v>
      </c>
      <c r="R19" s="6">
        <v>0.57199999999999995</v>
      </c>
      <c r="S19" s="7">
        <v>1</v>
      </c>
      <c r="T19" s="7">
        <v>0.80900000000000005</v>
      </c>
      <c r="U19" s="7">
        <v>0.51800000000000002</v>
      </c>
      <c r="V19" s="7">
        <v>0.79800000000000004</v>
      </c>
      <c r="W19" s="8">
        <v>0.52900000000000003</v>
      </c>
    </row>
    <row r="20" spans="1:23" x14ac:dyDescent="0.4">
      <c r="A20" s="2" t="s">
        <v>18</v>
      </c>
      <c r="B20" s="6">
        <v>0.35199999999999998</v>
      </c>
      <c r="C20" s="7">
        <v>0.33600000000000002</v>
      </c>
      <c r="D20" s="7">
        <v>0.32</v>
      </c>
      <c r="E20" s="7">
        <v>0.318</v>
      </c>
      <c r="F20" s="7">
        <v>0.29599999999999999</v>
      </c>
      <c r="G20" s="8">
        <v>0.35899999999999999</v>
      </c>
      <c r="H20" s="6">
        <v>0.28599999999999998</v>
      </c>
      <c r="I20" s="7">
        <v>0.39900000000000002</v>
      </c>
      <c r="J20" s="7">
        <v>0.33700000000000002</v>
      </c>
      <c r="K20" s="7">
        <v>0.30299999999999999</v>
      </c>
      <c r="L20" s="7">
        <v>0.35699999999999998</v>
      </c>
      <c r="M20" s="7">
        <v>0.32300000000000001</v>
      </c>
      <c r="N20" s="7">
        <v>0.317</v>
      </c>
      <c r="O20" s="7">
        <v>0.36399999999999999</v>
      </c>
      <c r="P20" s="7">
        <v>0.36799999999999999</v>
      </c>
      <c r="Q20" s="8">
        <v>0.31900000000000001</v>
      </c>
      <c r="R20" s="6">
        <v>0.63100000000000001</v>
      </c>
      <c r="S20" s="7">
        <v>0.80200000000000005</v>
      </c>
      <c r="T20" s="7">
        <v>1</v>
      </c>
      <c r="U20" s="7">
        <v>0.60699999999999998</v>
      </c>
      <c r="V20" s="7">
        <v>0.75600000000000001</v>
      </c>
      <c r="W20" s="8">
        <v>0.60099999999999998</v>
      </c>
    </row>
    <row r="21" spans="1:23" x14ac:dyDescent="0.4">
      <c r="A21" s="2" t="s">
        <v>19</v>
      </c>
      <c r="B21" s="6">
        <v>0.33100000000000002</v>
      </c>
      <c r="C21" s="7">
        <v>0.30099999999999999</v>
      </c>
      <c r="D21" s="7">
        <v>0.33700000000000002</v>
      </c>
      <c r="E21" s="7">
        <v>0.28399999999999997</v>
      </c>
      <c r="F21" s="7">
        <v>0.309</v>
      </c>
      <c r="G21" s="8">
        <v>0.33200000000000002</v>
      </c>
      <c r="H21" s="6">
        <v>0.26100000000000001</v>
      </c>
      <c r="I21" s="7">
        <v>0.374</v>
      </c>
      <c r="J21" s="7">
        <v>0.29899999999999999</v>
      </c>
      <c r="K21" s="7">
        <v>0.27800000000000002</v>
      </c>
      <c r="L21" s="7">
        <v>0.309</v>
      </c>
      <c r="M21" s="7">
        <v>0.30499999999999999</v>
      </c>
      <c r="N21" s="7">
        <v>0.30099999999999999</v>
      </c>
      <c r="O21" s="7">
        <v>0.33700000000000002</v>
      </c>
      <c r="P21" s="7">
        <v>0.33100000000000002</v>
      </c>
      <c r="Q21" s="8">
        <v>0.32100000000000001</v>
      </c>
      <c r="R21" s="6">
        <v>0.48699999999999999</v>
      </c>
      <c r="S21" s="7">
        <v>0.51600000000000001</v>
      </c>
      <c r="T21" s="7">
        <v>0.59699999999999998</v>
      </c>
      <c r="U21" s="7">
        <v>1</v>
      </c>
      <c r="V21" s="7">
        <v>0.503</v>
      </c>
      <c r="W21" s="8">
        <v>0.88300000000000001</v>
      </c>
    </row>
    <row r="22" spans="1:23" x14ac:dyDescent="0.4">
      <c r="A22" s="2" t="s">
        <v>20</v>
      </c>
      <c r="B22" s="6">
        <v>0.30299999999999999</v>
      </c>
      <c r="C22" s="7">
        <v>0.314</v>
      </c>
      <c r="D22" s="7">
        <v>0.25800000000000001</v>
      </c>
      <c r="E22" s="7">
        <v>0.29799999999999999</v>
      </c>
      <c r="F22" s="7">
        <v>0.28799999999999998</v>
      </c>
      <c r="G22" s="8">
        <v>0.28100000000000003</v>
      </c>
      <c r="H22" s="6">
        <v>0.29199999999999998</v>
      </c>
      <c r="I22" s="7">
        <v>0.36599999999999999</v>
      </c>
      <c r="J22" s="7">
        <v>0.313</v>
      </c>
      <c r="K22" s="7">
        <v>0.28499999999999998</v>
      </c>
      <c r="L22" s="7">
        <v>0.33100000000000002</v>
      </c>
      <c r="M22" s="7">
        <v>0.33400000000000002</v>
      </c>
      <c r="N22" s="7">
        <v>0.33700000000000002</v>
      </c>
      <c r="O22" s="7">
        <v>0.29899999999999999</v>
      </c>
      <c r="P22" s="7">
        <v>0.36</v>
      </c>
      <c r="Q22" s="8">
        <v>0.307</v>
      </c>
      <c r="R22" s="6">
        <v>0.60399999999999998</v>
      </c>
      <c r="S22" s="7">
        <v>0.79600000000000004</v>
      </c>
      <c r="T22" s="7">
        <v>0.75600000000000001</v>
      </c>
      <c r="U22" s="7">
        <v>0.50700000000000001</v>
      </c>
      <c r="V22" s="7">
        <v>1</v>
      </c>
      <c r="W22" s="8">
        <v>0.52400000000000002</v>
      </c>
    </row>
    <row r="23" spans="1:23" x14ac:dyDescent="0.4">
      <c r="A23" s="2" t="s">
        <v>21</v>
      </c>
      <c r="B23" s="11">
        <v>0.32400000000000001</v>
      </c>
      <c r="C23" s="12">
        <v>0.30199999999999999</v>
      </c>
      <c r="D23" s="12">
        <v>0.311</v>
      </c>
      <c r="E23" s="12">
        <v>0.28000000000000003</v>
      </c>
      <c r="F23" s="12">
        <v>0.27200000000000002</v>
      </c>
      <c r="G23" s="13">
        <v>0.32500000000000001</v>
      </c>
      <c r="H23" s="11">
        <v>0.25800000000000001</v>
      </c>
      <c r="I23" s="12">
        <v>0.36199999999999999</v>
      </c>
      <c r="J23" s="12">
        <v>0.29699999999999999</v>
      </c>
      <c r="K23" s="12">
        <v>0.27600000000000002</v>
      </c>
      <c r="L23" s="12">
        <v>0.35299999999999998</v>
      </c>
      <c r="M23" s="12">
        <v>0.311</v>
      </c>
      <c r="N23" s="12">
        <v>0.308</v>
      </c>
      <c r="O23" s="12">
        <v>0.32500000000000001</v>
      </c>
      <c r="P23" s="12">
        <v>0.33300000000000002</v>
      </c>
      <c r="Q23" s="13">
        <v>0.313</v>
      </c>
      <c r="R23" s="11">
        <v>0.443</v>
      </c>
      <c r="S23" s="12">
        <v>0.53900000000000003</v>
      </c>
      <c r="T23" s="12">
        <v>0.61</v>
      </c>
      <c r="U23" s="12">
        <v>0.88</v>
      </c>
      <c r="V23" s="12">
        <v>0.52300000000000002</v>
      </c>
      <c r="W23" s="13">
        <v>1</v>
      </c>
    </row>
  </sheetData>
  <conditionalFormatting sqref="B2:W23">
    <cfRule type="colorScale" priority="2">
      <colorScale>
        <cfvo type="formula" val="0"/>
        <cfvo type="formula" val="1"/>
        <color rgb="FFFF7128"/>
        <color rgb="FFFFEF9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AA760-A526-4064-83DA-FDD3D855E0A8}">
  <dimension ref="A1:K20"/>
  <sheetViews>
    <sheetView workbookViewId="0">
      <selection activeCell="C13" sqref="C13"/>
    </sheetView>
  </sheetViews>
  <sheetFormatPr defaultRowHeight="14.6" x14ac:dyDescent="0.4"/>
  <cols>
    <col min="1" max="1" width="11.53515625" customWidth="1"/>
  </cols>
  <sheetData>
    <row r="1" spans="1:11" x14ac:dyDescent="0.4">
      <c r="B1" t="s">
        <v>22</v>
      </c>
    </row>
    <row r="2" spans="1:11" x14ac:dyDescent="0.4">
      <c r="A2" s="18" t="s">
        <v>31</v>
      </c>
      <c r="C2" s="9" t="s">
        <v>23</v>
      </c>
      <c r="D2" s="9" t="s">
        <v>24</v>
      </c>
      <c r="E2" s="9" t="s">
        <v>25</v>
      </c>
    </row>
    <row r="3" spans="1:11" x14ac:dyDescent="0.4">
      <c r="B3" s="9" t="s">
        <v>23</v>
      </c>
      <c r="C3" s="10">
        <f>KNIME!Z4</f>
        <v>0.37030679782231618</v>
      </c>
      <c r="D3" s="10">
        <f>KNIME!AA4</f>
        <v>0.44081330498059579</v>
      </c>
      <c r="E3" s="10">
        <f>KNIME!AB4</f>
        <v>0.41680492460727664</v>
      </c>
    </row>
    <row r="4" spans="1:11" x14ac:dyDescent="0.4">
      <c r="B4" s="9" t="s">
        <v>24</v>
      </c>
      <c r="C4" s="10">
        <f>KNIME!Z5</f>
        <v>0.44081330498059573</v>
      </c>
      <c r="D4" s="10">
        <f>KNIME!AA5</f>
        <v>0.56151245236396785</v>
      </c>
      <c r="E4" s="10">
        <f>KNIME!AB5</f>
        <v>0.51114360739787401</v>
      </c>
    </row>
    <row r="5" spans="1:11" x14ac:dyDescent="0.4">
      <c r="B5" s="9" t="s">
        <v>25</v>
      </c>
      <c r="C5" s="10">
        <f>KNIME!Z6</f>
        <v>0.41680492460727653</v>
      </c>
      <c r="D5" s="10">
        <f>KNIME!AA6</f>
        <v>0.51114360739787401</v>
      </c>
      <c r="E5" s="10">
        <f>KNIME!AB6</f>
        <v>0.61725009878476433</v>
      </c>
    </row>
    <row r="7" spans="1:11" x14ac:dyDescent="0.4">
      <c r="A7" t="s">
        <v>27</v>
      </c>
      <c r="C7" s="9" t="s">
        <v>23</v>
      </c>
      <c r="D7" s="9" t="s">
        <v>24</v>
      </c>
      <c r="E7" s="9" t="s">
        <v>25</v>
      </c>
      <c r="G7" s="17" t="s">
        <v>29</v>
      </c>
      <c r="K7" s="18" t="s">
        <v>32</v>
      </c>
    </row>
    <row r="8" spans="1:11" x14ac:dyDescent="0.4">
      <c r="B8" s="9" t="s">
        <v>23</v>
      </c>
      <c r="C8" s="10">
        <f>'fw=0'!Z4</f>
        <v>0.56020000000000014</v>
      </c>
      <c r="D8" s="10">
        <f>'fw=0'!AA4</f>
        <v>0.58351666666666646</v>
      </c>
      <c r="E8" s="10">
        <f>'fw=0'!AB4</f>
        <v>0.4925277777777779</v>
      </c>
      <c r="G8" s="16">
        <f>C8-C3</f>
        <v>0.18989320217768396</v>
      </c>
      <c r="H8" s="16">
        <f t="shared" ref="H8:I8" si="0">D8-D3</f>
        <v>0.14270336168607067</v>
      </c>
      <c r="I8" s="16">
        <f t="shared" si="0"/>
        <v>7.5722853170501259E-2</v>
      </c>
      <c r="K8" s="16">
        <f>AVERAGE(G8:I10)</f>
        <v>9.0022997450828784E-2</v>
      </c>
    </row>
    <row r="9" spans="1:11" x14ac:dyDescent="0.4">
      <c r="B9" s="9" t="s">
        <v>24</v>
      </c>
      <c r="C9" s="10">
        <f>'fw=0'!Z5</f>
        <v>0.58008333333333328</v>
      </c>
      <c r="D9" s="10">
        <f>'fw=0'!AA5</f>
        <v>0.66252222222222235</v>
      </c>
      <c r="E9" s="10">
        <f>'fw=0'!AB5</f>
        <v>0.51078333333333314</v>
      </c>
      <c r="G9" s="16">
        <f t="shared" ref="G9:G10" si="1">C9-C4</f>
        <v>0.13927002835273755</v>
      </c>
      <c r="H9" s="16">
        <f t="shared" ref="H9:H10" si="2">D9-D4</f>
        <v>0.10100976985825449</v>
      </c>
      <c r="I9" s="16">
        <f t="shared" ref="I9:I10" si="3">E9-E4</f>
        <v>-3.6027406454086641E-4</v>
      </c>
    </row>
    <row r="10" spans="1:11" x14ac:dyDescent="0.4">
      <c r="B10" s="9" t="s">
        <v>25</v>
      </c>
      <c r="C10" s="10">
        <f>'fw=0'!Z6</f>
        <v>0.49258333333333343</v>
      </c>
      <c r="D10" s="10">
        <f>'fw=0'!AA6</f>
        <v>0.51078333333333314</v>
      </c>
      <c r="E10" s="10">
        <f>'fw=0'!AB6</f>
        <v>0.70380000000000031</v>
      </c>
      <c r="G10" s="16">
        <f t="shared" si="1"/>
        <v>7.5778408726056901E-2</v>
      </c>
      <c r="H10" s="16">
        <f t="shared" si="2"/>
        <v>-3.6027406454086641E-4</v>
      </c>
      <c r="I10" s="16">
        <f t="shared" si="3"/>
        <v>8.654990121523598E-2</v>
      </c>
    </row>
    <row r="12" spans="1:11" x14ac:dyDescent="0.4">
      <c r="A12" t="s">
        <v>28</v>
      </c>
      <c r="B12" s="9"/>
      <c r="C12" s="10" t="s">
        <v>23</v>
      </c>
      <c r="D12" s="10" t="s">
        <v>24</v>
      </c>
      <c r="E12" s="10" t="s">
        <v>25</v>
      </c>
      <c r="G12" s="17" t="s">
        <v>30</v>
      </c>
      <c r="K12" s="18" t="s">
        <v>33</v>
      </c>
    </row>
    <row r="13" spans="1:11" x14ac:dyDescent="0.4">
      <c r="B13" s="9" t="s">
        <v>23</v>
      </c>
      <c r="C13" s="10">
        <f>'fw=5'!Z4</f>
        <v>0.39139999999999997</v>
      </c>
      <c r="D13" s="10">
        <f>'fw=5'!AA4</f>
        <v>0.37516666666666659</v>
      </c>
      <c r="E13" s="10">
        <f>'fw=5'!AB4</f>
        <v>0.30325000000000002</v>
      </c>
      <c r="G13" s="16">
        <f>C13-C3</f>
        <v>2.109320217768379E-2</v>
      </c>
      <c r="H13" s="16">
        <f t="shared" ref="H13:I13" si="4">D13-D3</f>
        <v>-6.5646638313929195E-2</v>
      </c>
      <c r="I13" s="16">
        <f t="shared" si="4"/>
        <v>-0.11355492460727662</v>
      </c>
      <c r="K13" s="16">
        <f>AVERAGE(G13:I15)</f>
        <v>-9.2759101314603382E-2</v>
      </c>
    </row>
    <row r="14" spans="1:11" x14ac:dyDescent="0.4">
      <c r="B14" s="9" t="s">
        <v>24</v>
      </c>
      <c r="C14" s="10">
        <f>'fw=5'!Z5</f>
        <v>0.37596666666666667</v>
      </c>
      <c r="D14" s="10">
        <f>'fw=5'!AA5</f>
        <v>0.45656666666666668</v>
      </c>
      <c r="E14" s="10">
        <f>'fw=5'!AB5</f>
        <v>0.31436666666666657</v>
      </c>
      <c r="G14" s="16">
        <f t="shared" ref="G14:G15" si="5">C14-C4</f>
        <v>-6.4846638313929061E-2</v>
      </c>
      <c r="H14" s="16">
        <f t="shared" ref="H14:H15" si="6">D14-D4</f>
        <v>-0.10494578569730117</v>
      </c>
      <c r="I14" s="16">
        <f t="shared" ref="I14:I15" si="7">E14-E4</f>
        <v>-0.19677694073120744</v>
      </c>
    </row>
    <row r="15" spans="1:11" x14ac:dyDescent="0.4">
      <c r="B15" s="9" t="s">
        <v>25</v>
      </c>
      <c r="C15" s="10">
        <f>'fw=5'!Z6</f>
        <v>0.30594444444444435</v>
      </c>
      <c r="D15" s="10">
        <f>'fw=5'!AA6</f>
        <v>0.31436666666666657</v>
      </c>
      <c r="E15" s="10">
        <f>'fw=5'!AB6</f>
        <v>0.61473333333333324</v>
      </c>
      <c r="G15" s="16">
        <f t="shared" si="5"/>
        <v>-0.11086048016283218</v>
      </c>
      <c r="H15" s="16">
        <f t="shared" si="6"/>
        <v>-0.19677694073120744</v>
      </c>
      <c r="I15" s="16">
        <f t="shared" si="7"/>
        <v>-2.5167654514310911E-3</v>
      </c>
    </row>
    <row r="17" spans="7:11" x14ac:dyDescent="0.4">
      <c r="G17" s="17" t="s">
        <v>34</v>
      </c>
      <c r="K17" s="18" t="s">
        <v>35</v>
      </c>
    </row>
    <row r="18" spans="7:11" x14ac:dyDescent="0.4">
      <c r="G18" s="16">
        <f>G13-G8</f>
        <v>-0.16880000000000017</v>
      </c>
      <c r="H18" s="16">
        <f t="shared" ref="H18:I18" si="8">H13-H8</f>
        <v>-0.20834999999999987</v>
      </c>
      <c r="I18" s="16">
        <f t="shared" si="8"/>
        <v>-0.18927777777777788</v>
      </c>
      <c r="K18" s="16">
        <f>AVERAGE(G18:I20)</f>
        <v>-0.18278209876543217</v>
      </c>
    </row>
    <row r="19" spans="7:11" x14ac:dyDescent="0.4">
      <c r="G19" s="16">
        <f t="shared" ref="G19:I19" si="9">G14-G9</f>
        <v>-0.20411666666666661</v>
      </c>
      <c r="H19" s="16">
        <f t="shared" si="9"/>
        <v>-0.20595555555555567</v>
      </c>
      <c r="I19" s="16">
        <f t="shared" si="9"/>
        <v>-0.19641666666666657</v>
      </c>
    </row>
    <row r="20" spans="7:11" x14ac:dyDescent="0.4">
      <c r="G20" s="16">
        <f t="shared" ref="G20:I20" si="10">G15-G10</f>
        <v>-0.18663888888888908</v>
      </c>
      <c r="H20" s="16">
        <f t="shared" si="10"/>
        <v>-0.19641666666666657</v>
      </c>
      <c r="I20" s="16">
        <f t="shared" si="10"/>
        <v>-8.9066666666667071E-2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7815-B1C7-4352-83C6-606D6909D4CE}">
  <dimension ref="A1:AB23"/>
  <sheetViews>
    <sheetView tabSelected="1" zoomScale="75" zoomScaleNormal="75" workbookViewId="0">
      <selection activeCell="AE13" sqref="AE13"/>
    </sheetView>
  </sheetViews>
  <sheetFormatPr defaultRowHeight="14.6" x14ac:dyDescent="0.4"/>
  <cols>
    <col min="1" max="1" width="15" customWidth="1"/>
    <col min="2" max="23" width="3.07421875" customWidth="1"/>
    <col min="24" max="25" width="3.69140625" customWidth="1"/>
    <col min="27" max="27" width="9.23046875" style="19"/>
  </cols>
  <sheetData>
    <row r="1" spans="1:28" ht="85.3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8" x14ac:dyDescent="0.4">
      <c r="A2" s="2" t="s">
        <v>0</v>
      </c>
      <c r="B2" s="25">
        <f>'fw=5'!B2-KNIME!B2</f>
        <v>0</v>
      </c>
      <c r="C2" s="26">
        <f>'fw=5'!C2-KNIME!C2</f>
        <v>0.10768538117408805</v>
      </c>
      <c r="D2" s="26">
        <f>'fw=5'!D2-KNIME!D2</f>
        <v>-0.289314588069915</v>
      </c>
      <c r="E2" s="26">
        <f>'fw=5'!E2-KNIME!E2</f>
        <v>9.2985279440879975E-2</v>
      </c>
      <c r="F2" s="26">
        <f>'fw=5'!F2-KNIME!F2</f>
        <v>0.175894282817841</v>
      </c>
      <c r="G2" s="27">
        <f>'fw=5'!G2-KNIME!G2</f>
        <v>-0.12765238428115799</v>
      </c>
      <c r="H2" s="25">
        <f>'fw=5'!H2-KNIME!H2</f>
        <v>-0.229512463569641</v>
      </c>
      <c r="I2" s="26">
        <f>'fw=5'!I2-KNIME!I2</f>
        <v>3.8808969259262971E-2</v>
      </c>
      <c r="J2" s="26">
        <f>'fw=5'!J2-KNIME!J2</f>
        <v>-9.5618195533752004E-2</v>
      </c>
      <c r="K2" s="26">
        <f>'fw=5'!K2-KNIME!K2</f>
        <v>-0.28093679952621403</v>
      </c>
      <c r="L2" s="26">
        <f>'fw=5'!L2-KNIME!L2</f>
        <v>7.8758407115937012E-2</v>
      </c>
      <c r="M2" s="26">
        <f>'fw=5'!M2-KNIME!M2</f>
        <v>-3.0359682798385024E-2</v>
      </c>
      <c r="N2" s="26">
        <f>'fw=5'!N2-KNIME!N2</f>
        <v>-0.28798741722106902</v>
      </c>
      <c r="O2" s="26">
        <f>'fw=5'!O2-KNIME!O2</f>
        <v>-0.26997913312911898</v>
      </c>
      <c r="P2" s="26">
        <f>'fw=5'!P2-KNIME!P2</f>
        <v>-7.6319182634353E-2</v>
      </c>
      <c r="Q2" s="27">
        <f>'fw=5'!Q2-KNIME!Q2</f>
        <v>-0.21494392919540406</v>
      </c>
      <c r="R2" s="25">
        <f>'fw=5'!R2-KNIME!R2</f>
        <v>7.9583196878434015E-2</v>
      </c>
      <c r="S2" s="26">
        <f>'fw=5'!S2-KNIME!S2</f>
        <v>-7.7317412853240008E-2</v>
      </c>
      <c r="T2" s="26">
        <f>'fw=5'!T2-KNIME!T2</f>
        <v>-9.0906708240509004E-2</v>
      </c>
      <c r="U2" s="26">
        <f>'fw=5'!U2-KNIME!U2</f>
        <v>-0.10508415126800497</v>
      </c>
      <c r="V2" s="26">
        <f>'fw=5'!V2-KNIME!V2</f>
        <v>-4.1964146614073994E-2</v>
      </c>
      <c r="W2" s="27">
        <f>'fw=5'!W2-KNIME!W2</f>
        <v>-0.11013951873779204</v>
      </c>
      <c r="Z2" t="s">
        <v>36</v>
      </c>
      <c r="AA2" s="20">
        <f>AVERAGEIFS(B2:W23,B2:W23,"&lt;&gt;"&amp;0)</f>
        <v>-0.10506409451971793</v>
      </c>
    </row>
    <row r="3" spans="1:28" x14ac:dyDescent="0.4">
      <c r="A3" s="2" t="s">
        <v>1</v>
      </c>
      <c r="B3" s="28">
        <f>'fw=5'!B3-KNIME!B3</f>
        <v>9.1685381174088032E-2</v>
      </c>
      <c r="C3" s="29">
        <f>'fw=5'!C3-KNIME!C3</f>
        <v>0</v>
      </c>
      <c r="D3" s="29">
        <f>'fw=5'!D3-KNIME!D3</f>
        <v>7.2626420021058014E-2</v>
      </c>
      <c r="E3" s="29">
        <f>'fw=5'!E3-KNIME!E3</f>
        <v>-1.6277344465255028E-2</v>
      </c>
      <c r="F3" s="29">
        <f>'fw=5'!F3-KNIME!F3</f>
        <v>-7.5157936573027995E-2</v>
      </c>
      <c r="G3" s="30">
        <f>'fw=5'!G3-KNIME!G3</f>
        <v>-2.4426111459732003E-2</v>
      </c>
      <c r="H3" s="28">
        <f>'fw=5'!H3-KNIME!H3</f>
        <v>2.7196570634841988E-2</v>
      </c>
      <c r="I3" s="29">
        <f>'fw=5'!I3-KNIME!I3</f>
        <v>-7.3420913696288947E-2</v>
      </c>
      <c r="J3" s="29">
        <f>'fw=5'!J3-KNIME!J3</f>
        <v>5.4892621040349976E-3</v>
      </c>
      <c r="K3" s="29">
        <f>'fw=5'!K3-KNIME!K3</f>
        <v>1.1780097484589969E-3</v>
      </c>
      <c r="L3" s="29">
        <f>'fw=5'!L3-KNIME!L3</f>
        <v>-0.33852916812896694</v>
      </c>
      <c r="M3" s="29">
        <f>'fw=5'!M3-KNIME!M3</f>
        <v>-0.10905219745635897</v>
      </c>
      <c r="N3" s="29">
        <f>'fw=5'!N3-KNIME!N3</f>
        <v>3.8954404830932987E-2</v>
      </c>
      <c r="O3" s="29">
        <f>'fw=5'!O3-KNIME!O3</f>
        <v>4.1400815010071035E-2</v>
      </c>
      <c r="P3" s="29">
        <f>'fw=5'!P3-KNIME!P3</f>
        <v>-2.9098695993423018E-2</v>
      </c>
      <c r="Q3" s="30">
        <f>'fw=5'!Q3-KNIME!Q3</f>
        <v>2.4167745113379824E-3</v>
      </c>
      <c r="R3" s="28">
        <f>'fw=5'!R3-KNIME!R3</f>
        <v>-0.27358736753463703</v>
      </c>
      <c r="S3" s="29">
        <f>'fw=5'!S3-KNIME!S3</f>
        <v>-0.15918127059936499</v>
      </c>
      <c r="T3" s="29">
        <f>'fw=5'!T3-KNIME!T3</f>
        <v>-0.129632617473602</v>
      </c>
      <c r="U3" s="29">
        <f>'fw=5'!U3-KNIME!U3</f>
        <v>-0.153982668161392</v>
      </c>
      <c r="V3" s="29">
        <f>'fw=5'!V3-KNIME!V3</f>
        <v>-0.33154905891418401</v>
      </c>
      <c r="W3" s="30">
        <f>'fw=5'!W3-KNIME!W3</f>
        <v>-0.18670250988006498</v>
      </c>
      <c r="Z3" s="23" t="s">
        <v>37</v>
      </c>
      <c r="AA3" s="24">
        <f>MAX(B2:W23)</f>
        <v>0.27535780048370401</v>
      </c>
      <c r="AB3" s="34" t="s">
        <v>39</v>
      </c>
    </row>
    <row r="4" spans="1:28" x14ac:dyDescent="0.4">
      <c r="A4" s="2" t="s">
        <v>2</v>
      </c>
      <c r="B4" s="28">
        <f>'fw=5'!B4-KNIME!B4</f>
        <v>-0.285314588069915</v>
      </c>
      <c r="C4" s="29">
        <f>'fw=5'!C4-KNIME!C4</f>
        <v>7.962642002105802E-2</v>
      </c>
      <c r="D4" s="29">
        <f>'fw=5'!D4-KNIME!D4</f>
        <v>0</v>
      </c>
      <c r="E4" s="29">
        <f>'fw=5'!E4-KNIME!E4</f>
        <v>0.15312259840965298</v>
      </c>
      <c r="F4" s="29">
        <f>'fw=5'!F4-KNIME!F4</f>
        <v>6.1976350307465011E-2</v>
      </c>
      <c r="G4" s="30">
        <f>'fw=5'!G4-KNIME!G4</f>
        <v>0.10648716592788698</v>
      </c>
      <c r="H4" s="28">
        <f>'fw=5'!H4-KNIME!H4</f>
        <v>-0.28075437211990301</v>
      </c>
      <c r="I4" s="29">
        <f>'fw=5'!I4-KNIME!I4</f>
        <v>-7.1681602001190003E-2</v>
      </c>
      <c r="J4" s="29">
        <f>'fw=5'!J4-KNIME!J4</f>
        <v>-0.19425748634338302</v>
      </c>
      <c r="K4" s="29">
        <f>'fw=5'!K4-KNIME!K4</f>
        <v>-0.31424903059005704</v>
      </c>
      <c r="L4" s="29">
        <f>'fw=5'!L4-KNIME!L4</f>
        <v>0.10327200818061899</v>
      </c>
      <c r="M4" s="29">
        <f>'fw=5'!M4-KNIME!M4</f>
        <v>2.7198047399520975E-2</v>
      </c>
      <c r="N4" s="29">
        <f>'fw=5'!N4-KNIME!N4</f>
        <v>-0.35819475746154694</v>
      </c>
      <c r="O4" s="29">
        <f>'fw=5'!O4-KNIME!O4</f>
        <v>-0.33406104040145795</v>
      </c>
      <c r="P4" s="29">
        <f>'fw=5'!P4-KNIME!P4</f>
        <v>-2.7671087026595986E-2</v>
      </c>
      <c r="Q4" s="30">
        <f>'fw=5'!Q4-KNIME!Q4</f>
        <v>-0.268274426460266</v>
      </c>
      <c r="R4" s="28">
        <f>'fw=5'!R4-KNIME!R4</f>
        <v>-1.0706191778182023E-2</v>
      </c>
      <c r="S4" s="29">
        <f>'fw=5'!S4-KNIME!S4</f>
        <v>-0.14239729452133099</v>
      </c>
      <c r="T4" s="29">
        <f>'fw=5'!T4-KNIME!T4</f>
        <v>-0.12033855605125399</v>
      </c>
      <c r="U4" s="29">
        <f>'fw=5'!U4-KNIME!U4</f>
        <v>-0.12074257326126098</v>
      </c>
      <c r="V4" s="29">
        <f>'fw=5'!V4-KNIME!V4</f>
        <v>-9.1911021232604972E-2</v>
      </c>
      <c r="W4" s="30">
        <f>'fw=5'!W4-KNIME!W4</f>
        <v>-8.1039275884628004E-2</v>
      </c>
      <c r="Z4" s="21" t="s">
        <v>38</v>
      </c>
      <c r="AA4" s="22">
        <f>MIN(B2:W23)</f>
        <v>-0.42535285663604705</v>
      </c>
      <c r="AB4" s="34" t="s">
        <v>40</v>
      </c>
    </row>
    <row r="5" spans="1:28" x14ac:dyDescent="0.4">
      <c r="A5" s="2" t="s">
        <v>3</v>
      </c>
      <c r="B5" s="28">
        <f>'fw=5'!B5-KNIME!B5</f>
        <v>6.9985279440880011E-2</v>
      </c>
      <c r="C5" s="29">
        <f>'fw=5'!C5-KNIME!C5</f>
        <v>5.7226555347449914E-3</v>
      </c>
      <c r="D5" s="29">
        <f>'fw=5'!D5-KNIME!D5</f>
        <v>0.15512259840965298</v>
      </c>
      <c r="E5" s="29">
        <f>'fw=5'!E5-KNIME!E5</f>
        <v>0</v>
      </c>
      <c r="F5" s="29">
        <f>'fw=5'!F5-KNIME!F5</f>
        <v>-0.210378829956054</v>
      </c>
      <c r="G5" s="30">
        <f>'fw=5'!G5-KNIME!G5</f>
        <v>0.15005096399784101</v>
      </c>
      <c r="H5" s="28">
        <f>'fw=5'!H5-KNIME!H5</f>
        <v>0.16597654819488603</v>
      </c>
      <c r="I5" s="29">
        <f>'fw=5'!I5-KNIME!I5</f>
        <v>6.7702611684800018E-2</v>
      </c>
      <c r="J5" s="29">
        <f>'fw=5'!J5-KNIME!J5</f>
        <v>0.16446324932575299</v>
      </c>
      <c r="K5" s="29">
        <f>'fw=5'!K5-KNIME!K5</f>
        <v>0.15537855505943302</v>
      </c>
      <c r="L5" s="29">
        <f>'fw=5'!L5-KNIME!L5</f>
        <v>5.997175884246897E-2</v>
      </c>
      <c r="M5" s="29">
        <f>'fw=5'!M5-KNIME!M5</f>
        <v>0.15993273091316301</v>
      </c>
      <c r="N5" s="29">
        <f>'fw=5'!N5-KNIME!N5</f>
        <v>9.0387556672096997E-2</v>
      </c>
      <c r="O5" s="29">
        <f>'fw=5'!O5-KNIME!O5</f>
        <v>0.108228845000268</v>
      </c>
      <c r="P5" s="29">
        <f>'fw=5'!P5-KNIME!P5</f>
        <v>0.20768454051017798</v>
      </c>
      <c r="Q5" s="30">
        <f>'fw=5'!Q5-KNIME!Q5</f>
        <v>0.155304722547532</v>
      </c>
      <c r="R5" s="28">
        <f>'fw=5'!R5-KNIME!R5</f>
        <v>-0.16248247742652799</v>
      </c>
      <c r="S5" s="29">
        <f>'fw=5'!S5-KNIME!S5</f>
        <v>4.7257416248329687E-3</v>
      </c>
      <c r="T5" s="29">
        <f>'fw=5'!T5-KNIME!T5</f>
        <v>3.926528620719999E-2</v>
      </c>
      <c r="U5" s="29">
        <f>'fw=5'!U5-KNIME!U5</f>
        <v>1.0978182792663993E-2</v>
      </c>
      <c r="V5" s="29">
        <f>'fw=5'!V5-KNIME!V5</f>
        <v>-3.4650572061537988E-2</v>
      </c>
      <c r="W5" s="30">
        <f>'fw=5'!W5-KNIME!W5</f>
        <v>-1.9753587245939785E-3</v>
      </c>
    </row>
    <row r="6" spans="1:28" x14ac:dyDescent="0.4">
      <c r="A6" s="2" t="s">
        <v>4</v>
      </c>
      <c r="B6" s="28">
        <f>'fw=5'!B6-KNIME!B6</f>
        <v>0.175894282817841</v>
      </c>
      <c r="C6" s="29">
        <f>'fw=5'!C6-KNIME!C6</f>
        <v>-4.5157936573028024E-2</v>
      </c>
      <c r="D6" s="29">
        <f>'fw=5'!D6-KNIME!D6</f>
        <v>6.2976350307465012E-2</v>
      </c>
      <c r="E6" s="29">
        <f>'fw=5'!E6-KNIME!E6</f>
        <v>-0.209378829956054</v>
      </c>
      <c r="F6" s="29">
        <f>'fw=5'!F6-KNIME!F6</f>
        <v>0</v>
      </c>
      <c r="G6" s="30">
        <f>'fw=5'!G6-KNIME!G6</f>
        <v>8.5776785373688047E-2</v>
      </c>
      <c r="H6" s="28">
        <f>'fw=5'!H6-KNIME!H6</f>
        <v>4.9599357843399972E-2</v>
      </c>
      <c r="I6" s="29">
        <f>'fw=5'!I6-KNIME!I6</f>
        <v>6.9613053798679991E-3</v>
      </c>
      <c r="J6" s="29">
        <f>'fw=5'!J6-KNIME!J6</f>
        <v>9.5056973934173949E-2</v>
      </c>
      <c r="K6" s="29">
        <f>'fw=5'!K6-KNIME!K6</f>
        <v>8.2345775246621011E-2</v>
      </c>
      <c r="L6" s="29">
        <f>'fw=5'!L6-KNIME!L6</f>
        <v>-8.460532379150304E-2</v>
      </c>
      <c r="M6" s="29">
        <f>'fw=5'!M6-KNIME!M6</f>
        <v>6.9765724182129008E-2</v>
      </c>
      <c r="N6" s="29">
        <f>'fw=5'!N6-KNIME!N6</f>
        <v>8.2261810541153002E-2</v>
      </c>
      <c r="O6" s="29">
        <f>'fw=5'!O6-KNIME!O6</f>
        <v>0.15478861188888599</v>
      </c>
      <c r="P6" s="29">
        <f>'fw=5'!P6-KNIME!P6</f>
        <v>8.3470582246781E-2</v>
      </c>
      <c r="Q6" s="30">
        <f>'fw=5'!Q6-KNIME!Q6</f>
        <v>0.10596802067756703</v>
      </c>
      <c r="R6" s="28">
        <f>'fw=5'!R6-KNIME!R6</f>
        <v>-0.20871678304672198</v>
      </c>
      <c r="S6" s="29">
        <f>'fw=5'!S6-KNIME!S6</f>
        <v>-4.3551393508911018E-2</v>
      </c>
      <c r="T6" s="29">
        <f>'fw=5'!T6-KNIME!T6</f>
        <v>7.6011848449709651E-3</v>
      </c>
      <c r="U6" s="29">
        <f>'fw=5'!U6-KNIME!U6</f>
        <v>6.222332954406995E-3</v>
      </c>
      <c r="V6" s="29">
        <f>'fw=5'!V6-KNIME!V6</f>
        <v>-4.9934744596481007E-2</v>
      </c>
      <c r="W6" s="30">
        <f>'fw=5'!W6-KNIME!W6</f>
        <v>-1.4367356061934955E-2</v>
      </c>
    </row>
    <row r="7" spans="1:28" x14ac:dyDescent="0.4">
      <c r="A7" s="2" t="s">
        <v>5</v>
      </c>
      <c r="B7" s="31">
        <f>'fw=5'!B7-KNIME!B7</f>
        <v>-0.11465238428115798</v>
      </c>
      <c r="C7" s="32">
        <f>'fw=5'!C7-KNIME!C7</f>
        <v>-2.4426111459732003E-2</v>
      </c>
      <c r="D7" s="32">
        <f>'fw=5'!D7-KNIME!D7</f>
        <v>0.10848716592788699</v>
      </c>
      <c r="E7" s="32">
        <f>'fw=5'!E7-KNIME!E7</f>
        <v>0.21605096399784102</v>
      </c>
      <c r="F7" s="32">
        <f>'fw=5'!F7-KNIME!F7</f>
        <v>8.2776785373688044E-2</v>
      </c>
      <c r="G7" s="33">
        <f>'fw=5'!G7-KNIME!G7</f>
        <v>0</v>
      </c>
      <c r="H7" s="31">
        <f>'fw=5'!H7-KNIME!H7</f>
        <v>-0.35874233007430995</v>
      </c>
      <c r="I7" s="32">
        <f>'fw=5'!I7-KNIME!I7</f>
        <v>-0.26930376386642402</v>
      </c>
      <c r="J7" s="32">
        <f>'fw=5'!J7-KNIME!J7</f>
        <v>-0.42135285663604705</v>
      </c>
      <c r="K7" s="32">
        <f>'fw=5'!K7-KNIME!K7</f>
        <v>-0.30303694248199398</v>
      </c>
      <c r="L7" s="32">
        <f>'fw=5'!L7-KNIME!L7</f>
        <v>3.610085606575103E-2</v>
      </c>
      <c r="M7" s="32">
        <f>'fw=5'!M7-KNIME!M7</f>
        <v>-0.19970287847518897</v>
      </c>
      <c r="N7" s="32">
        <f>'fw=5'!N7-KNIME!N7</f>
        <v>-0.21539613819122305</v>
      </c>
      <c r="O7" s="32">
        <f>'fw=5'!O7-KNIME!O7</f>
        <v>-0.10129618501663201</v>
      </c>
      <c r="P7" s="32">
        <f>'fw=5'!P7-KNIME!P7</f>
        <v>-0.25533130741119298</v>
      </c>
      <c r="Q7" s="33">
        <f>'fw=5'!Q7-KNIME!Q7</f>
        <v>-0.31115239715576104</v>
      </c>
      <c r="R7" s="31">
        <f>'fw=5'!R7-KNIME!R7</f>
        <v>-3.3972379684447995E-2</v>
      </c>
      <c r="S7" s="32">
        <f>'fw=5'!S7-KNIME!S7</f>
        <v>-0.29707748270034701</v>
      </c>
      <c r="T7" s="32">
        <f>'fw=5'!T7-KNIME!T7</f>
        <v>-0.32524633026123001</v>
      </c>
      <c r="U7" s="32">
        <f>'fw=5'!U7-KNIME!U7</f>
        <v>-0.34485586214065495</v>
      </c>
      <c r="V7" s="32">
        <f>'fw=5'!V7-KNIME!V7</f>
        <v>-0.19344909334182703</v>
      </c>
      <c r="W7" s="33">
        <f>'fw=5'!W7-KNIME!W7</f>
        <v>-0.298891034603118</v>
      </c>
      <c r="Z7" t="s">
        <v>41</v>
      </c>
    </row>
    <row r="8" spans="1:28" x14ac:dyDescent="0.4">
      <c r="A8" s="2" t="s">
        <v>6</v>
      </c>
      <c r="B8" s="25">
        <f>'fw=5'!B8-KNIME!B8</f>
        <v>-0.25251246356964102</v>
      </c>
      <c r="C8" s="26">
        <f>'fw=5'!C8-KNIME!C8</f>
        <v>1.4196570634841976E-2</v>
      </c>
      <c r="D8" s="26">
        <f>'fw=5'!D8-KNIME!D8</f>
        <v>-0.25775437211990299</v>
      </c>
      <c r="E8" s="26">
        <f>'fw=5'!E8-KNIME!E8</f>
        <v>0.16597654819488603</v>
      </c>
      <c r="F8" s="26">
        <f>'fw=5'!F8-KNIME!F8</f>
        <v>4.6599357843399969E-2</v>
      </c>
      <c r="G8" s="27">
        <f>'fw=5'!G8-KNIME!G8</f>
        <v>-0.35874233007430995</v>
      </c>
      <c r="H8" s="25">
        <f>'fw=5'!H8-KNIME!H8</f>
        <v>0</v>
      </c>
      <c r="I8" s="26">
        <f>'fw=5'!I8-KNIME!I8</f>
        <v>5.1130232810979725E-3</v>
      </c>
      <c r="J8" s="26">
        <f>'fw=5'!J8-KNIME!J8</f>
        <v>1.0378929138184056E-2</v>
      </c>
      <c r="K8" s="26">
        <f>'fw=5'!K8-KNIME!K8</f>
        <v>-0.19961310529708798</v>
      </c>
      <c r="L8" s="26">
        <f>'fw=5'!L8-KNIME!L8</f>
        <v>-3.1668062210080117E-3</v>
      </c>
      <c r="M8" s="26">
        <f>'fw=5'!M8-KNIME!M8</f>
        <v>-0.15113592481613103</v>
      </c>
      <c r="N8" s="26">
        <f>'fw=5'!N8-KNIME!N8</f>
        <v>-0.24852593040466298</v>
      </c>
      <c r="O8" s="26">
        <f>'fw=5'!O8-KNIME!O8</f>
        <v>-0.18377717590331999</v>
      </c>
      <c r="P8" s="26">
        <f>'fw=5'!P8-KNIME!P8</f>
        <v>-0.24152539682388297</v>
      </c>
      <c r="Q8" s="27">
        <f>'fw=5'!Q8-KNIME!Q8</f>
        <v>-0.13096388912200907</v>
      </c>
      <c r="R8" s="25">
        <f>'fw=5'!R8-KNIME!R8</f>
        <v>-4.938872027397101E-2</v>
      </c>
      <c r="S8" s="26">
        <f>'fw=5'!S8-KNIME!S8</f>
        <v>-0.23763192892074497</v>
      </c>
      <c r="T8" s="26">
        <f>'fw=5'!T8-KNIME!T8</f>
        <v>-0.27658611726760796</v>
      </c>
      <c r="U8" s="26">
        <f>'fw=5'!U8-KNIME!U8</f>
        <v>-0.29334119701385497</v>
      </c>
      <c r="V8" s="26">
        <f>'fw=5'!V8-KNIME!V8</f>
        <v>-0.14055880069732601</v>
      </c>
      <c r="W8" s="27">
        <f>'fw=5'!W8-KNIME!W8</f>
        <v>-0.27178068590164095</v>
      </c>
      <c r="Z8" t="s">
        <v>42</v>
      </c>
    </row>
    <row r="9" spans="1:28" x14ac:dyDescent="0.4">
      <c r="A9" s="2" t="s">
        <v>7</v>
      </c>
      <c r="B9" s="28">
        <f>'fw=5'!B9-KNIME!B9</f>
        <v>3.8808969259262971E-2</v>
      </c>
      <c r="C9" s="29">
        <f>'fw=5'!C9-KNIME!C9</f>
        <v>-7.3420913696288947E-2</v>
      </c>
      <c r="D9" s="29">
        <f>'fw=5'!D9-KNIME!D9</f>
        <v>-9.5681602001190025E-2</v>
      </c>
      <c r="E9" s="29">
        <f>'fw=5'!E9-KNIME!E9</f>
        <v>6.1702611684800013E-2</v>
      </c>
      <c r="F9" s="29">
        <f>'fw=5'!F9-KNIME!F9</f>
        <v>2.6961305379868017E-2</v>
      </c>
      <c r="G9" s="30">
        <f>'fw=5'!G9-KNIME!G9</f>
        <v>-0.26930376386642402</v>
      </c>
      <c r="H9" s="28">
        <f>'fw=5'!H9-KNIME!H9</f>
        <v>6.1130232810979734E-3</v>
      </c>
      <c r="I9" s="29">
        <f>'fw=5'!I9-KNIME!I9</f>
        <v>0</v>
      </c>
      <c r="J9" s="29">
        <f>'fw=5'!J9-KNIME!J9</f>
        <v>-3.906415796279894E-2</v>
      </c>
      <c r="K9" s="29">
        <f>'fw=5'!K9-KNIME!K9</f>
        <v>-2.632369136810303E-2</v>
      </c>
      <c r="L9" s="29">
        <f>'fw=5'!L9-KNIME!L9</f>
        <v>-0.20570617103576605</v>
      </c>
      <c r="M9" s="29">
        <f>'fw=5'!M9-KNIME!M9</f>
        <v>-0.36523198080062802</v>
      </c>
      <c r="N9" s="29">
        <f>'fw=5'!N9-KNIME!N9</f>
        <v>-7.7871408700943001E-2</v>
      </c>
      <c r="O9" s="29">
        <f>'fw=5'!O9-KNIME!O9</f>
        <v>8.0394420623779994E-3</v>
      </c>
      <c r="P9" s="29">
        <f>'fw=5'!P9-KNIME!P9</f>
        <v>-0.36663714599609298</v>
      </c>
      <c r="Q9" s="30">
        <f>'fw=5'!Q9-KNIME!Q9</f>
        <v>-3.6881903648376013E-2</v>
      </c>
      <c r="R9" s="28">
        <f>'fw=5'!R9-KNIME!R9</f>
        <v>-6.4856181383131983E-2</v>
      </c>
      <c r="S9" s="29">
        <f>'fw=5'!S9-KNIME!S9</f>
        <v>-0.34817200422286898</v>
      </c>
      <c r="T9" s="29">
        <f>'fw=5'!T9-KNIME!T9</f>
        <v>-0.35131077861785798</v>
      </c>
      <c r="U9" s="29">
        <f>'fw=5'!U9-KNIME!U9</f>
        <v>-0.30912788009643499</v>
      </c>
      <c r="V9" s="29">
        <f>'fw=5'!V9-KNIME!V9</f>
        <v>-0.33794155454635599</v>
      </c>
      <c r="W9" s="30">
        <f>'fw=5'!W9-KNIME!W9</f>
        <v>-0.30144581270217896</v>
      </c>
    </row>
    <row r="10" spans="1:28" x14ac:dyDescent="0.4">
      <c r="A10" s="2" t="s">
        <v>8</v>
      </c>
      <c r="B10" s="28">
        <f>'fw=5'!B10-KNIME!B10</f>
        <v>-9.5618195533752004E-2</v>
      </c>
      <c r="C10" s="29">
        <f>'fw=5'!C10-KNIME!C10</f>
        <v>5.4892621040349976E-3</v>
      </c>
      <c r="D10" s="29">
        <f>'fw=5'!D10-KNIME!D10</f>
        <v>-0.20025748634338303</v>
      </c>
      <c r="E10" s="29">
        <f>'fw=5'!E10-KNIME!E10</f>
        <v>0.15146324932575303</v>
      </c>
      <c r="F10" s="29">
        <f>'fw=5'!F10-KNIME!F10</f>
        <v>9.2056973934173947E-2</v>
      </c>
      <c r="G10" s="30">
        <f>'fw=5'!G10-KNIME!G10</f>
        <v>-0.42535285663604705</v>
      </c>
      <c r="H10" s="28">
        <f>'fw=5'!H10-KNIME!H10</f>
        <v>-2.5621070861815975E-2</v>
      </c>
      <c r="I10" s="29">
        <f>'fw=5'!I10-KNIME!I10</f>
        <v>-3.8064157962798939E-2</v>
      </c>
      <c r="J10" s="29">
        <f>'fw=5'!J10-KNIME!J10</f>
        <v>0</v>
      </c>
      <c r="K10" s="29">
        <f>'fw=5'!K10-KNIME!K10</f>
        <v>-3.1187930107110517E-3</v>
      </c>
      <c r="L10" s="29">
        <f>'fw=5'!L10-KNIME!L10</f>
        <v>1.8493190050126007E-2</v>
      </c>
      <c r="M10" s="29">
        <f>'fw=5'!M10-KNIME!M10</f>
        <v>-0.130072011470794</v>
      </c>
      <c r="N10" s="29">
        <f>'fw=5'!N10-KNIME!N10</f>
        <v>-0.23804281997680599</v>
      </c>
      <c r="O10" s="29">
        <f>'fw=5'!O10-KNIME!O10</f>
        <v>-7.1494944095611024E-2</v>
      </c>
      <c r="P10" s="29">
        <f>'fw=5'!P10-KNIME!P10</f>
        <v>-0.22033323383331299</v>
      </c>
      <c r="Q10" s="30">
        <f>'fw=5'!Q10-KNIME!Q10</f>
        <v>-2.2648039340972037E-2</v>
      </c>
      <c r="R10" s="28">
        <f>'fw=5'!R10-KNIME!R10</f>
        <v>-1.9677090167999012E-2</v>
      </c>
      <c r="S10" s="29">
        <f>'fw=5'!S10-KNIME!S10</f>
        <v>-0.29501422739028899</v>
      </c>
      <c r="T10" s="29">
        <f>'fw=5'!T10-KNIME!T10</f>
        <v>-0.26377476835250802</v>
      </c>
      <c r="U10" s="29">
        <f>'fw=5'!U10-KNIME!U10</f>
        <v>-0.31862765455245906</v>
      </c>
      <c r="V10" s="29">
        <f>'fw=5'!V10-KNIME!V10</f>
        <v>-0.16271447491645802</v>
      </c>
      <c r="W10" s="30">
        <f>'fw=5'!W10-KNIME!W10</f>
        <v>-0.27577476787567107</v>
      </c>
    </row>
    <row r="11" spans="1:28" x14ac:dyDescent="0.4">
      <c r="A11" s="2" t="s">
        <v>9</v>
      </c>
      <c r="B11" s="28">
        <f>'fw=5'!B11-KNIME!B11</f>
        <v>-0.26193679952621407</v>
      </c>
      <c r="C11" s="29">
        <f>'fw=5'!C11-KNIME!C11</f>
        <v>3.1780097484589986E-3</v>
      </c>
      <c r="D11" s="29">
        <f>'fw=5'!D11-KNIME!D11</f>
        <v>-0.31424903059005704</v>
      </c>
      <c r="E11" s="29">
        <f>'fw=5'!E11-KNIME!E11</f>
        <v>0.15537855505943302</v>
      </c>
      <c r="F11" s="29">
        <f>'fw=5'!F11-KNIME!F11</f>
        <v>6.7345775246620998E-2</v>
      </c>
      <c r="G11" s="30">
        <f>'fw=5'!G11-KNIME!G11</f>
        <v>-0.30303694248199398</v>
      </c>
      <c r="H11" s="28">
        <f>'fw=5'!H11-KNIME!H11</f>
        <v>-0.1156131052970879</v>
      </c>
      <c r="I11" s="29">
        <f>'fw=5'!I11-KNIME!I11</f>
        <v>-8.3236913681030145E-3</v>
      </c>
      <c r="J11" s="29">
        <f>'fw=5'!J11-KNIME!J11</f>
        <v>-3.1187930107110517E-3</v>
      </c>
      <c r="K11" s="29">
        <f>'fw=5'!K11-KNIME!K11</f>
        <v>0</v>
      </c>
      <c r="L11" s="29">
        <f>'fw=5'!L11-KNIME!L11</f>
        <v>8.242131400108399E-2</v>
      </c>
      <c r="M11" s="29">
        <f>'fw=5'!M11-KNIME!M11</f>
        <v>-7.670722007751396E-2</v>
      </c>
      <c r="N11" s="29">
        <f>'fw=5'!N11-KNIME!N11</f>
        <v>-0.29192770862579304</v>
      </c>
      <c r="O11" s="29">
        <f>'fw=5'!O11-KNIME!O11</f>
        <v>-0.16835788059234597</v>
      </c>
      <c r="P11" s="29">
        <f>'fw=5'!P11-KNIME!P11</f>
        <v>-0.15439596366882302</v>
      </c>
      <c r="Q11" s="30">
        <f>'fw=5'!Q11-KNIME!Q11</f>
        <v>-0.21729101514816196</v>
      </c>
      <c r="R11" s="28">
        <f>'fw=5'!R11-KNIME!R11</f>
        <v>-3.4042461395263013E-2</v>
      </c>
      <c r="S11" s="29">
        <f>'fw=5'!S11-KNIME!S11</f>
        <v>-0.21117493629455497</v>
      </c>
      <c r="T11" s="29">
        <f>'fw=5'!T11-KNIME!T11</f>
        <v>-0.21013510942459096</v>
      </c>
      <c r="U11" s="29">
        <f>'fw=5'!U11-KNIME!U11</f>
        <v>-0.24188244056701602</v>
      </c>
      <c r="V11" s="29">
        <f>'fw=5'!V11-KNIME!V11</f>
        <v>-0.11524188160896304</v>
      </c>
      <c r="W11" s="30">
        <f>'fw=5'!W11-KNIME!W11</f>
        <v>-0.21112140321731498</v>
      </c>
    </row>
    <row r="12" spans="1:28" x14ac:dyDescent="0.4">
      <c r="A12" s="2" t="s">
        <v>10</v>
      </c>
      <c r="B12" s="28">
        <f>'fw=5'!B12-KNIME!B12</f>
        <v>5.1758407115936989E-2</v>
      </c>
      <c r="C12" s="29">
        <f>'fw=5'!C12-KNIME!C12</f>
        <v>-0.33452916812896694</v>
      </c>
      <c r="D12" s="29">
        <f>'fw=5'!D12-KNIME!D12</f>
        <v>0.10327200818061899</v>
      </c>
      <c r="E12" s="29">
        <f>'fw=5'!E12-KNIME!E12</f>
        <v>5.997175884246897E-2</v>
      </c>
      <c r="F12" s="29">
        <f>'fw=5'!F12-KNIME!F12</f>
        <v>-3.7605323791502998E-2</v>
      </c>
      <c r="G12" s="30">
        <f>'fw=5'!G12-KNIME!G12</f>
        <v>3.610085606575103E-2</v>
      </c>
      <c r="H12" s="28">
        <f>'fw=5'!H12-KNIME!H12</f>
        <v>-3.1668062210080117E-3</v>
      </c>
      <c r="I12" s="29">
        <f>'fw=5'!I12-KNIME!I12</f>
        <v>-0.24370617103576603</v>
      </c>
      <c r="J12" s="29">
        <f>'fw=5'!J12-KNIME!J12</f>
        <v>-1.0506809949873963E-2</v>
      </c>
      <c r="K12" s="29">
        <f>'fw=5'!K12-KNIME!K12</f>
        <v>8.242131400108399E-2</v>
      </c>
      <c r="L12" s="29">
        <f>'fw=5'!L12-KNIME!L12</f>
        <v>0</v>
      </c>
      <c r="M12" s="29">
        <f>'fw=5'!M12-KNIME!M12</f>
        <v>-0.17271138048171997</v>
      </c>
      <c r="N12" s="29">
        <f>'fw=5'!N12-KNIME!N12</f>
        <v>0.13120360112190305</v>
      </c>
      <c r="O12" s="29">
        <f>'fw=5'!O12-KNIME!O12</f>
        <v>0.10861684942245498</v>
      </c>
      <c r="P12" s="29">
        <f>'fw=5'!P12-KNIME!P12</f>
        <v>-0.13920768213272094</v>
      </c>
      <c r="Q12" s="30">
        <f>'fw=5'!Q12-KNIME!Q12</f>
        <v>3.1895815134049044E-2</v>
      </c>
      <c r="R12" s="28">
        <f>'fw=5'!R12-KNIME!R12</f>
        <v>-0.207555929660797</v>
      </c>
      <c r="S12" s="29">
        <f>'fw=5'!S12-KNIME!S12</f>
        <v>-0.19482482910156196</v>
      </c>
      <c r="T12" s="29">
        <f>'fw=5'!T12-KNIME!T12</f>
        <v>-0.15572870397567706</v>
      </c>
      <c r="U12" s="29">
        <f>'fw=5'!U12-KNIME!U12</f>
        <v>-0.190537390708923</v>
      </c>
      <c r="V12" s="29">
        <f>'fw=5'!V12-KNIME!V12</f>
        <v>-0.39182980108261095</v>
      </c>
      <c r="W12" s="30">
        <f>'fw=5'!W12-KNIME!W12</f>
        <v>-0.22002809858322098</v>
      </c>
    </row>
    <row r="13" spans="1:28" x14ac:dyDescent="0.4">
      <c r="A13" s="2" t="s">
        <v>11</v>
      </c>
      <c r="B13" s="28">
        <f>'fw=5'!B13-KNIME!B13</f>
        <v>1.4640317201615016E-2</v>
      </c>
      <c r="C13" s="29">
        <f>'fw=5'!C13-KNIME!C13</f>
        <v>-3.9052197456358961E-2</v>
      </c>
      <c r="D13" s="29">
        <f>'fw=5'!D13-KNIME!D13</f>
        <v>2.7198047399520975E-2</v>
      </c>
      <c r="E13" s="29">
        <f>'fw=5'!E13-KNIME!E13</f>
        <v>0.17593273091316303</v>
      </c>
      <c r="F13" s="29">
        <f>'fw=5'!F13-KNIME!F13</f>
        <v>6.5765724182129004E-2</v>
      </c>
      <c r="G13" s="30">
        <f>'fw=5'!G13-KNIME!G13</f>
        <v>-0.19170287847518896</v>
      </c>
      <c r="H13" s="28">
        <f>'fw=5'!H13-KNIME!H13</f>
        <v>-0.14913592481613103</v>
      </c>
      <c r="I13" s="29">
        <f>'fw=5'!I13-KNIME!I13</f>
        <v>-0.36523198080062802</v>
      </c>
      <c r="J13" s="29">
        <f>'fw=5'!J13-KNIME!J13</f>
        <v>-0.13407201147079401</v>
      </c>
      <c r="K13" s="29">
        <f>'fw=5'!K13-KNIME!K13</f>
        <v>-7.670722007751396E-2</v>
      </c>
      <c r="L13" s="29">
        <f>'fw=5'!L13-KNIME!L13</f>
        <v>-0.17271138048171997</v>
      </c>
      <c r="M13" s="29">
        <f>'fw=5'!M13-KNIME!M13</f>
        <v>0</v>
      </c>
      <c r="N13" s="29">
        <f>'fw=5'!N13-KNIME!N13</f>
        <v>-4.775758218765197E-2</v>
      </c>
      <c r="O13" s="29">
        <f>'fw=5'!O13-KNIME!O13</f>
        <v>4.822233200074022E-3</v>
      </c>
      <c r="P13" s="29">
        <f>'fw=5'!P13-KNIME!P13</f>
        <v>1.255921459197995E-2</v>
      </c>
      <c r="Q13" s="30">
        <f>'fw=5'!Q13-KNIME!Q13</f>
        <v>-4.4175472021102002E-2</v>
      </c>
      <c r="R13" s="28">
        <f>'fw=5'!R13-KNIME!R13</f>
        <v>-4.9928538799284994E-2</v>
      </c>
      <c r="S13" s="29">
        <f>'fw=5'!S13-KNIME!S13</f>
        <v>-0.30420315837860096</v>
      </c>
      <c r="T13" s="29">
        <f>'fw=5'!T13-KNIME!T13</f>
        <v>-0.28869264125823896</v>
      </c>
      <c r="U13" s="29">
        <f>'fw=5'!U13-KNIME!U13</f>
        <v>-0.313862389087677</v>
      </c>
      <c r="V13" s="29">
        <f>'fw=5'!V13-KNIME!V13</f>
        <v>-0.28856669998168899</v>
      </c>
      <c r="W13" s="30">
        <f>'fw=5'!W13-KNIME!W13</f>
        <v>-0.33888083600997904</v>
      </c>
    </row>
    <row r="14" spans="1:28" x14ac:dyDescent="0.4">
      <c r="A14" s="2" t="s">
        <v>12</v>
      </c>
      <c r="B14" s="28">
        <f>'fw=5'!B14-KNIME!B14</f>
        <v>-0.28798741722106902</v>
      </c>
      <c r="C14" s="29">
        <f>'fw=5'!C14-KNIME!C14</f>
        <v>3.8954404830932987E-2</v>
      </c>
      <c r="D14" s="29">
        <f>'fw=5'!D14-KNIME!D14</f>
        <v>-0.34819475746154699</v>
      </c>
      <c r="E14" s="29">
        <f>'fw=5'!E14-KNIME!E14</f>
        <v>5.9387556672097025E-2</v>
      </c>
      <c r="F14" s="29">
        <f>'fw=5'!F14-KNIME!F14</f>
        <v>8.2261810541153002E-2</v>
      </c>
      <c r="G14" s="30">
        <f>'fw=5'!G14-KNIME!G14</f>
        <v>-0.21439613819122305</v>
      </c>
      <c r="H14" s="28">
        <f>'fw=5'!H14-KNIME!H14</f>
        <v>-0.24852593040466298</v>
      </c>
      <c r="I14" s="29">
        <f>'fw=5'!I14-KNIME!I14</f>
        <v>-2.8871408700943013E-2</v>
      </c>
      <c r="J14" s="29">
        <f>'fw=5'!J14-KNIME!J14</f>
        <v>-0.20304281997680595</v>
      </c>
      <c r="K14" s="29">
        <f>'fw=5'!K14-KNIME!K14</f>
        <v>-0.29192770862579304</v>
      </c>
      <c r="L14" s="29">
        <f>'fw=5'!L14-KNIME!L14</f>
        <v>0.141203601121903</v>
      </c>
      <c r="M14" s="29">
        <f>'fw=5'!M14-KNIME!M14</f>
        <v>-5.0757582187651973E-2</v>
      </c>
      <c r="N14" s="29">
        <f>'fw=5'!N14-KNIME!N14</f>
        <v>0</v>
      </c>
      <c r="O14" s="29">
        <f>'fw=5'!O14-KNIME!O14</f>
        <v>-0.18195015048980701</v>
      </c>
      <c r="P14" s="29">
        <f>'fw=5'!P14-KNIME!P14</f>
        <v>-9.7728942632675009E-2</v>
      </c>
      <c r="Q14" s="30">
        <f>'fw=5'!Q14-KNIME!Q14</f>
        <v>-0.27146733808517398</v>
      </c>
      <c r="R14" s="28">
        <f>'fw=5'!R14-KNIME!R14</f>
        <v>2.3891141653060999E-2</v>
      </c>
      <c r="S14" s="29">
        <f>'fw=5'!S14-KNIME!S14</f>
        <v>-0.11748923516273496</v>
      </c>
      <c r="T14" s="29">
        <f>'fw=5'!T14-KNIME!T14</f>
        <v>-0.18852782559394798</v>
      </c>
      <c r="U14" s="29">
        <f>'fw=5'!U14-KNIME!U14</f>
        <v>-0.17150260210037199</v>
      </c>
      <c r="V14" s="29">
        <f>'fw=5'!V14-KNIME!V14</f>
        <v>-4.0807557582854981E-2</v>
      </c>
      <c r="W14" s="30">
        <f>'fw=5'!W14-KNIME!W14</f>
        <v>-0.13124823403358399</v>
      </c>
    </row>
    <row r="15" spans="1:28" x14ac:dyDescent="0.4">
      <c r="A15" s="2" t="s">
        <v>13</v>
      </c>
      <c r="B15" s="28">
        <f>'fw=5'!B15-KNIME!B15</f>
        <v>-0.26497913312911897</v>
      </c>
      <c r="C15" s="29">
        <f>'fw=5'!C15-KNIME!C15</f>
        <v>4.1400815010071035E-2</v>
      </c>
      <c r="D15" s="29">
        <f>'fw=5'!D15-KNIME!D15</f>
        <v>-0.34206104040145796</v>
      </c>
      <c r="E15" s="29">
        <f>'fw=5'!E15-KNIME!E15</f>
        <v>0.108228845000268</v>
      </c>
      <c r="F15" s="29">
        <f>'fw=5'!F15-KNIME!F15</f>
        <v>0.15478861188888599</v>
      </c>
      <c r="G15" s="30">
        <f>'fw=5'!G15-KNIME!G15</f>
        <v>-0.10229618501663201</v>
      </c>
      <c r="H15" s="28">
        <f>'fw=5'!H15-KNIME!H15</f>
        <v>-0.18377717590331999</v>
      </c>
      <c r="I15" s="29">
        <f>'fw=5'!I15-KNIME!I15</f>
        <v>8.0394420623779994E-3</v>
      </c>
      <c r="J15" s="29">
        <f>'fw=5'!J15-KNIME!J15</f>
        <v>-7.1494944095611024E-2</v>
      </c>
      <c r="K15" s="29">
        <f>'fw=5'!K15-KNIME!K15</f>
        <v>-0.17335788059234597</v>
      </c>
      <c r="L15" s="29">
        <f>'fw=5'!L15-KNIME!L15</f>
        <v>0.10861684942245498</v>
      </c>
      <c r="M15" s="29">
        <f>'fw=5'!M15-KNIME!M15</f>
        <v>3.8222332000740211E-3</v>
      </c>
      <c r="N15" s="29">
        <f>'fw=5'!N15-KNIME!N15</f>
        <v>-0.18395015048980701</v>
      </c>
      <c r="O15" s="29">
        <f>'fw=5'!O15-KNIME!O15</f>
        <v>0</v>
      </c>
      <c r="P15" s="29">
        <f>'fw=5'!P15-KNIME!P15</f>
        <v>-1.6539359569548995E-2</v>
      </c>
      <c r="Q15" s="30">
        <f>'fw=5'!Q15-KNIME!Q15</f>
        <v>-0.15245288848876898</v>
      </c>
      <c r="R15" s="28">
        <f>'fw=5'!R15-KNIME!R15</f>
        <v>3.2000752449036024E-2</v>
      </c>
      <c r="S15" s="29">
        <f>'fw=5'!S15-KNIME!S15</f>
        <v>-6.0356829881667962E-2</v>
      </c>
      <c r="T15" s="29">
        <f>'fw=5'!T15-KNIME!T15</f>
        <v>-8.598448157310401E-2</v>
      </c>
      <c r="U15" s="29">
        <f>'fw=5'!U15-KNIME!U15</f>
        <v>-7.8245899438857958E-2</v>
      </c>
      <c r="V15" s="29">
        <f>'fw=5'!V15-KNIME!V15</f>
        <v>-2.6849148988722982E-2</v>
      </c>
      <c r="W15" s="30">
        <f>'fw=5'!W15-KNIME!W15</f>
        <v>-5.399965858459399E-2</v>
      </c>
    </row>
    <row r="16" spans="1:28" x14ac:dyDescent="0.4">
      <c r="A16" s="2" t="s">
        <v>14</v>
      </c>
      <c r="B16" s="28">
        <f>'fw=5'!B16-KNIME!B16</f>
        <v>-1.7319182634353003E-2</v>
      </c>
      <c r="C16" s="29">
        <f>'fw=5'!C16-KNIME!C16</f>
        <v>-7.6098695993423005E-2</v>
      </c>
      <c r="D16" s="29">
        <f>'fw=5'!D16-KNIME!D16</f>
        <v>-2.7671087026595986E-2</v>
      </c>
      <c r="E16" s="29">
        <f>'fw=5'!E16-KNIME!E16</f>
        <v>0.161684540510178</v>
      </c>
      <c r="F16" s="29">
        <f>'fw=5'!F16-KNIME!F16</f>
        <v>8.5470582246781002E-2</v>
      </c>
      <c r="G16" s="30">
        <f>'fw=5'!G16-KNIME!G16</f>
        <v>-0.25033130741119297</v>
      </c>
      <c r="H16" s="28">
        <f>'fw=5'!H16-KNIME!H16</f>
        <v>-0.24152539682388297</v>
      </c>
      <c r="I16" s="29">
        <f>'fw=5'!I16-KNIME!I16</f>
        <v>-0.36663714599609298</v>
      </c>
      <c r="J16" s="29">
        <f>'fw=5'!J16-KNIME!J16</f>
        <v>-0.22333323383331299</v>
      </c>
      <c r="K16" s="29">
        <f>'fw=5'!K16-KNIME!K16</f>
        <v>-0.15539596366882302</v>
      </c>
      <c r="L16" s="29">
        <f>'fw=5'!L16-KNIME!L16</f>
        <v>-0.12920768213272094</v>
      </c>
      <c r="M16" s="29">
        <f>'fw=5'!M16-KNIME!M16</f>
        <v>1.255921459197995E-2</v>
      </c>
      <c r="N16" s="29">
        <f>'fw=5'!N16-KNIME!N16</f>
        <v>-9.7728942632675009E-2</v>
      </c>
      <c r="O16" s="29">
        <f>'fw=5'!O16-KNIME!O16</f>
        <v>-1.6539359569548995E-2</v>
      </c>
      <c r="P16" s="29">
        <f>'fw=5'!P16-KNIME!P16</f>
        <v>0</v>
      </c>
      <c r="Q16" s="30">
        <f>'fw=5'!Q16-KNIME!Q16</f>
        <v>-0.17179885435104303</v>
      </c>
      <c r="R16" s="28">
        <f>'fw=5'!R16-KNIME!R16</f>
        <v>-7.2019450187683021E-2</v>
      </c>
      <c r="S16" s="29">
        <f>'fw=5'!S16-KNIME!S16</f>
        <v>-0.344342250347137</v>
      </c>
      <c r="T16" s="29">
        <f>'fw=5'!T16-KNIME!T16</f>
        <v>-0.321809856891632</v>
      </c>
      <c r="U16" s="29">
        <f>'fw=5'!U16-KNIME!U16</f>
        <v>-0.359854826450347</v>
      </c>
      <c r="V16" s="29">
        <f>'fw=5'!V16-KNIME!V16</f>
        <v>-0.26027568387985195</v>
      </c>
      <c r="W16" s="30">
        <f>'fw=5'!W16-KNIME!W16</f>
        <v>-0.34046364259719802</v>
      </c>
    </row>
    <row r="17" spans="1:23" x14ac:dyDescent="0.4">
      <c r="A17" s="2" t="s">
        <v>15</v>
      </c>
      <c r="B17" s="31">
        <f>'fw=5'!B17-KNIME!B17</f>
        <v>-0.24594392919540403</v>
      </c>
      <c r="C17" s="32">
        <f>'fw=5'!C17-KNIME!C17</f>
        <v>1.9416774511337997E-2</v>
      </c>
      <c r="D17" s="32">
        <f>'fw=5'!D17-KNIME!D17</f>
        <v>-0.268274426460266</v>
      </c>
      <c r="E17" s="32">
        <f>'fw=5'!E17-KNIME!E17</f>
        <v>0.155304722547532</v>
      </c>
      <c r="F17" s="32">
        <f>'fw=5'!F17-KNIME!F17</f>
        <v>0.10596802067756703</v>
      </c>
      <c r="G17" s="33">
        <f>'fw=5'!G17-KNIME!G17</f>
        <v>-0.31115239715576104</v>
      </c>
      <c r="H17" s="31">
        <f>'fw=5'!H17-KNIME!H17</f>
        <v>-0.12996388912200907</v>
      </c>
      <c r="I17" s="32">
        <f>'fw=5'!I17-KNIME!I17</f>
        <v>-3.0881903648376008E-2</v>
      </c>
      <c r="J17" s="32">
        <f>'fw=5'!J17-KNIME!J17</f>
        <v>-2.2648039340972037E-2</v>
      </c>
      <c r="K17" s="32">
        <f>'fw=5'!K17-KNIME!K17</f>
        <v>-0.24729101514816199</v>
      </c>
      <c r="L17" s="32">
        <f>'fw=5'!L17-KNIME!L17</f>
        <v>3.0895815134049043E-2</v>
      </c>
      <c r="M17" s="32">
        <f>'fw=5'!M17-KNIME!M17</f>
        <v>-4.4175472021102002E-2</v>
      </c>
      <c r="N17" s="32">
        <f>'fw=5'!N17-KNIME!N17</f>
        <v>-0.27146733808517398</v>
      </c>
      <c r="O17" s="32">
        <f>'fw=5'!O17-KNIME!O17</f>
        <v>-0.15845288848876898</v>
      </c>
      <c r="P17" s="32">
        <f>'fw=5'!P17-KNIME!P17</f>
        <v>-0.16879885435104303</v>
      </c>
      <c r="Q17" s="33">
        <f>'fw=5'!Q17-KNIME!Q17</f>
        <v>0</v>
      </c>
      <c r="R17" s="31">
        <f>'fw=5'!R17-KNIME!R17</f>
        <v>-1.3804042100905967E-2</v>
      </c>
      <c r="S17" s="32">
        <f>'fw=5'!S17-KNIME!S17</f>
        <v>-0.19256887817382801</v>
      </c>
      <c r="T17" s="32">
        <f>'fw=5'!T17-KNIME!T17</f>
        <v>-0.22655102777481001</v>
      </c>
      <c r="U17" s="32">
        <f>'fw=5'!U17-KNIME!U17</f>
        <v>-0.298052017688751</v>
      </c>
      <c r="V17" s="32">
        <f>'fw=5'!V17-KNIME!V17</f>
        <v>-0.10818739271163902</v>
      </c>
      <c r="W17" s="33">
        <f>'fw=5'!W17-KNIME!W17</f>
        <v>-0.21360590219497605</v>
      </c>
    </row>
    <row r="18" spans="1:23" x14ac:dyDescent="0.4">
      <c r="A18" s="2" t="s">
        <v>16</v>
      </c>
      <c r="B18" s="25">
        <f>'fw=5'!B18-KNIME!B18</f>
        <v>7.9583196878434015E-2</v>
      </c>
      <c r="C18" s="26">
        <f>'fw=5'!C18-KNIME!C18</f>
        <v>-0.25758736753463701</v>
      </c>
      <c r="D18" s="26">
        <f>'fw=5'!D18-KNIME!D18</f>
        <v>-2.7061917781820155E-3</v>
      </c>
      <c r="E18" s="26">
        <f>'fw=5'!E18-KNIME!E18</f>
        <v>-0.16248247742652799</v>
      </c>
      <c r="F18" s="26">
        <f>'fw=5'!F18-KNIME!F18</f>
        <v>-0.20771678304672198</v>
      </c>
      <c r="G18" s="27">
        <f>'fw=5'!G18-KNIME!G18</f>
        <v>-3.3972379684447995E-2</v>
      </c>
      <c r="H18" s="25">
        <f>'fw=5'!H18-KNIME!H18</f>
        <v>-4.938872027397101E-2</v>
      </c>
      <c r="I18" s="26">
        <f>'fw=5'!I18-KNIME!I18</f>
        <v>-5.4856181383131974E-2</v>
      </c>
      <c r="J18" s="26">
        <f>'fw=5'!J18-KNIME!J18</f>
        <v>-1.3677090167999006E-2</v>
      </c>
      <c r="K18" s="26">
        <f>'fw=5'!K18-KNIME!K18</f>
        <v>-3.6042461395263015E-2</v>
      </c>
      <c r="L18" s="26">
        <f>'fw=5'!L18-KNIME!L18</f>
        <v>-0.206555929660797</v>
      </c>
      <c r="M18" s="26">
        <f>'fw=5'!M18-KNIME!M18</f>
        <v>-7.7928538799285019E-2</v>
      </c>
      <c r="N18" s="26">
        <f>'fw=5'!N18-KNIME!N18</f>
        <v>2.3891141653060999E-2</v>
      </c>
      <c r="O18" s="26">
        <f>'fw=5'!O18-KNIME!O18</f>
        <v>3.2000752449036024E-2</v>
      </c>
      <c r="P18" s="26">
        <f>'fw=5'!P18-KNIME!P18</f>
        <v>-5.6019450187683006E-2</v>
      </c>
      <c r="Q18" s="27">
        <f>'fw=5'!Q18-KNIME!Q18</f>
        <v>-2.2804042100905975E-2</v>
      </c>
      <c r="R18" s="25">
        <f>'fw=5'!R18-KNIME!R18</f>
        <v>0</v>
      </c>
      <c r="S18" s="26">
        <f>'fw=5'!S18-KNIME!S18</f>
        <v>0.20288488650321995</v>
      </c>
      <c r="T18" s="26">
        <f>'fw=5'!T18-KNIME!T18</f>
        <v>0.27535780048370401</v>
      </c>
      <c r="U18" s="26">
        <f>'fw=5'!U18-KNIME!U18</f>
        <v>0.13758413147926402</v>
      </c>
      <c r="V18" s="26">
        <f>'fw=5'!V18-KNIME!V18</f>
        <v>0.14897760534286497</v>
      </c>
      <c r="W18" s="27">
        <f>'fw=5'!W18-KNIME!W18</f>
        <v>-1.9770437479019021E-2</v>
      </c>
    </row>
    <row r="19" spans="1:23" x14ac:dyDescent="0.4">
      <c r="A19" s="2" t="s">
        <v>17</v>
      </c>
      <c r="B19" s="28">
        <f>'fw=5'!B19-KNIME!B19</f>
        <v>-5.2317412853240042E-2</v>
      </c>
      <c r="C19" s="29">
        <f>'fw=5'!C19-KNIME!C19</f>
        <v>-0.16518127059936499</v>
      </c>
      <c r="D19" s="29">
        <f>'fw=5'!D19-KNIME!D19</f>
        <v>-0.14239729452133099</v>
      </c>
      <c r="E19" s="29">
        <f>'fw=5'!E19-KNIME!E19</f>
        <v>4.7257416248329687E-3</v>
      </c>
      <c r="F19" s="29">
        <f>'fw=5'!F19-KNIME!F19</f>
        <v>-4.3551393508911018E-2</v>
      </c>
      <c r="G19" s="30">
        <f>'fw=5'!G19-KNIME!G19</f>
        <v>-0.30807748270034702</v>
      </c>
      <c r="H19" s="28">
        <f>'fw=5'!H19-KNIME!H19</f>
        <v>-0.25463192892074499</v>
      </c>
      <c r="I19" s="29">
        <f>'fw=5'!I19-KNIME!I19</f>
        <v>-0.35417200422286899</v>
      </c>
      <c r="J19" s="29">
        <f>'fw=5'!J19-KNIME!J19</f>
        <v>-0.29401422739028898</v>
      </c>
      <c r="K19" s="29">
        <f>'fw=5'!K19-KNIME!K19</f>
        <v>-0.17017493629455499</v>
      </c>
      <c r="L19" s="29">
        <f>'fw=5'!L19-KNIME!L19</f>
        <v>-0.20782482910156197</v>
      </c>
      <c r="M19" s="29">
        <f>'fw=5'!M19-KNIME!M19</f>
        <v>-0.30420315837860096</v>
      </c>
      <c r="N19" s="29">
        <f>'fw=5'!N19-KNIME!N19</f>
        <v>-0.17148923516273501</v>
      </c>
      <c r="O19" s="29">
        <f>'fw=5'!O19-KNIME!O19</f>
        <v>-8.4356829881667983E-2</v>
      </c>
      <c r="P19" s="29">
        <f>'fw=5'!P19-KNIME!P19</f>
        <v>-0.345342250347137</v>
      </c>
      <c r="Q19" s="30">
        <f>'fw=5'!Q19-KNIME!Q19</f>
        <v>-0.190568878173828</v>
      </c>
      <c r="R19" s="28">
        <f>'fw=5'!R19-KNIME!R19</f>
        <v>0.19588488650321995</v>
      </c>
      <c r="S19" s="29">
        <f>'fw=5'!S19-KNIME!S19</f>
        <v>0</v>
      </c>
      <c r="T19" s="29">
        <f>'fw=5'!T19-KNIME!T19</f>
        <v>-4.785282945632896E-2</v>
      </c>
      <c r="U19" s="29">
        <f>'fw=5'!U19-KNIME!U19</f>
        <v>-0.24202085208892798</v>
      </c>
      <c r="V19" s="29">
        <f>'fw=5'!V19-KNIME!V19</f>
        <v>0.13074894952774108</v>
      </c>
      <c r="W19" s="30">
        <f>'fw=5'!W19-KNIME!W19</f>
        <v>-0.26742897844314495</v>
      </c>
    </row>
    <row r="20" spans="1:23" x14ac:dyDescent="0.4">
      <c r="A20" s="2" t="s">
        <v>18</v>
      </c>
      <c r="B20" s="28">
        <f>'fw=5'!B20-KNIME!B20</f>
        <v>-8.3906708240508998E-2</v>
      </c>
      <c r="C20" s="29">
        <f>'fw=5'!C20-KNIME!C20</f>
        <v>-0.129632617473602</v>
      </c>
      <c r="D20" s="29">
        <f>'fw=5'!D20-KNIME!D20</f>
        <v>-0.12233855605125399</v>
      </c>
      <c r="E20" s="29">
        <f>'fw=5'!E20-KNIME!E20</f>
        <v>3.926528620719999E-2</v>
      </c>
      <c r="F20" s="29">
        <f>'fw=5'!F20-KNIME!F20</f>
        <v>8.601184844970966E-3</v>
      </c>
      <c r="G20" s="30">
        <f>'fw=5'!G20-KNIME!G20</f>
        <v>-0.29524633026123004</v>
      </c>
      <c r="H20" s="28">
        <f>'fw=5'!H20-KNIME!H20</f>
        <v>-0.263586117267608</v>
      </c>
      <c r="I20" s="29">
        <f>'fw=5'!I20-KNIME!I20</f>
        <v>-0.35131077861785798</v>
      </c>
      <c r="J20" s="29">
        <f>'fw=5'!J20-KNIME!J20</f>
        <v>-0.27277476835250797</v>
      </c>
      <c r="K20" s="29">
        <f>'fw=5'!K20-KNIME!K20</f>
        <v>-0.21213510942459096</v>
      </c>
      <c r="L20" s="29">
        <f>'fw=5'!L20-KNIME!L20</f>
        <v>-0.15472870397567706</v>
      </c>
      <c r="M20" s="29">
        <f>'fw=5'!M20-KNIME!M20</f>
        <v>-0.29069264125823896</v>
      </c>
      <c r="N20" s="29">
        <f>'fw=5'!N20-KNIME!N20</f>
        <v>-0.17452782559394797</v>
      </c>
      <c r="O20" s="29">
        <f>'fw=5'!O20-KNIME!O20</f>
        <v>-5.1984481573104036E-2</v>
      </c>
      <c r="P20" s="29">
        <f>'fw=5'!P20-KNIME!P20</f>
        <v>-0.29880985689163198</v>
      </c>
      <c r="Q20" s="30">
        <f>'fw=5'!Q20-KNIME!Q20</f>
        <v>-0.22455102777481001</v>
      </c>
      <c r="R20" s="28">
        <f>'fw=5'!R20-KNIME!R20</f>
        <v>0.27535780048370401</v>
      </c>
      <c r="S20" s="29">
        <f>'fw=5'!S20-KNIME!S20</f>
        <v>-5.4852829456328966E-2</v>
      </c>
      <c r="T20" s="29">
        <f>'fw=5'!T20-KNIME!T20</f>
        <v>0</v>
      </c>
      <c r="U20" s="29">
        <f>'fw=5'!U20-KNIME!U20</f>
        <v>-0.22499477195739703</v>
      </c>
      <c r="V20" s="29">
        <f>'fw=5'!V20-KNIME!V20</f>
        <v>0.14149345731735297</v>
      </c>
      <c r="W20" s="30">
        <f>'fw=5'!W20-KNIME!W20</f>
        <v>-0.18194694423675506</v>
      </c>
    </row>
    <row r="21" spans="1:23" x14ac:dyDescent="0.4">
      <c r="A21" s="2" t="s">
        <v>19</v>
      </c>
      <c r="B21" s="28">
        <f>'fw=5'!B21-KNIME!B21</f>
        <v>-0.10508415126800497</v>
      </c>
      <c r="C21" s="29">
        <f>'fw=5'!C21-KNIME!C21</f>
        <v>-0.153982668161392</v>
      </c>
      <c r="D21" s="29">
        <f>'fw=5'!D21-KNIME!D21</f>
        <v>-0.10674257326126096</v>
      </c>
      <c r="E21" s="29">
        <f>'fw=5'!E21-KNIME!E21</f>
        <v>1.0978182792663993E-2</v>
      </c>
      <c r="F21" s="29">
        <f>'fw=5'!F21-KNIME!F21</f>
        <v>2.6222332954407013E-2</v>
      </c>
      <c r="G21" s="30">
        <f>'fw=5'!G21-KNIME!G21</f>
        <v>-0.34485586214065495</v>
      </c>
      <c r="H21" s="28">
        <f>'fw=5'!H21-KNIME!H21</f>
        <v>-0.29334119701385497</v>
      </c>
      <c r="I21" s="29">
        <f>'fw=5'!I21-KNIME!I21</f>
        <v>-0.30912788009643499</v>
      </c>
      <c r="J21" s="29">
        <f>'fw=5'!J21-KNIME!J21</f>
        <v>-0.32062765455245906</v>
      </c>
      <c r="K21" s="29">
        <f>'fw=5'!K21-KNIME!K21</f>
        <v>-0.24188244056701602</v>
      </c>
      <c r="L21" s="29">
        <f>'fw=5'!L21-KNIME!L21</f>
        <v>-0.19653739070892301</v>
      </c>
      <c r="M21" s="29">
        <f>'fw=5'!M21-KNIME!M21</f>
        <v>-0.32786238908767701</v>
      </c>
      <c r="N21" s="29">
        <f>'fw=5'!N21-KNIME!N21</f>
        <v>-0.17050260210037199</v>
      </c>
      <c r="O21" s="29">
        <f>'fw=5'!O21-KNIME!O21</f>
        <v>-7.5245899438857955E-2</v>
      </c>
      <c r="P21" s="29">
        <f>'fw=5'!P21-KNIME!P21</f>
        <v>-0.356854826450347</v>
      </c>
      <c r="Q21" s="30">
        <f>'fw=5'!Q21-KNIME!Q21</f>
        <v>-0.22205201768875099</v>
      </c>
      <c r="R21" s="28">
        <f>'fw=5'!R21-KNIME!R21</f>
        <v>0.13758413147926402</v>
      </c>
      <c r="S21" s="29">
        <f>'fw=5'!S21-KNIME!S21</f>
        <v>-0.24402085208892799</v>
      </c>
      <c r="T21" s="29">
        <f>'fw=5'!T21-KNIME!T21</f>
        <v>-0.23499477195739704</v>
      </c>
      <c r="U21" s="29">
        <f>'fw=5'!U21-KNIME!U21</f>
        <v>0</v>
      </c>
      <c r="V21" s="29">
        <f>'fw=5'!V21-KNIME!V21</f>
        <v>-8.0014130592345967E-2</v>
      </c>
      <c r="W21" s="30">
        <f>'fw=5'!W21-KNIME!W21</f>
        <v>3.9283199787140011E-2</v>
      </c>
    </row>
    <row r="22" spans="1:23" x14ac:dyDescent="0.4">
      <c r="A22" s="2" t="s">
        <v>20</v>
      </c>
      <c r="B22" s="28">
        <f>'fw=5'!B22-KNIME!B22</f>
        <v>-4.1964146614073994E-2</v>
      </c>
      <c r="C22" s="29">
        <f>'fw=5'!C22-KNIME!C22</f>
        <v>-0.33154905891418401</v>
      </c>
      <c r="D22" s="29">
        <f>'fw=5'!D22-KNIME!D22</f>
        <v>-9.2911021232604973E-2</v>
      </c>
      <c r="E22" s="29">
        <f>'fw=5'!E22-KNIME!E22</f>
        <v>-3.4650572061537988E-2</v>
      </c>
      <c r="F22" s="29">
        <f>'fw=5'!F22-KNIME!F22</f>
        <v>-5.5934744596481012E-2</v>
      </c>
      <c r="G22" s="30">
        <f>'fw=5'!G22-KNIME!G22</f>
        <v>-0.19844909334182698</v>
      </c>
      <c r="H22" s="28">
        <f>'fw=5'!H22-KNIME!H22</f>
        <v>-0.13855880069732601</v>
      </c>
      <c r="I22" s="29">
        <f>'fw=5'!I22-KNIME!I22</f>
        <v>-0.33094155454635599</v>
      </c>
      <c r="J22" s="29">
        <f>'fw=5'!J22-KNIME!J22</f>
        <v>-0.16271447491645802</v>
      </c>
      <c r="K22" s="29">
        <f>'fw=5'!K22-KNIME!K22</f>
        <v>-0.11524188160896304</v>
      </c>
      <c r="L22" s="29">
        <f>'fw=5'!L22-KNIME!L22</f>
        <v>-0.39782980108261096</v>
      </c>
      <c r="M22" s="29">
        <f>'fw=5'!M22-KNIME!M22</f>
        <v>-0.28856669998168899</v>
      </c>
      <c r="N22" s="29">
        <f>'fw=5'!N22-KNIME!N22</f>
        <v>-4.0807557582854981E-2</v>
      </c>
      <c r="O22" s="29">
        <f>'fw=5'!O22-KNIME!O22</f>
        <v>-3.584914898872299E-2</v>
      </c>
      <c r="P22" s="29">
        <f>'fw=5'!P22-KNIME!P22</f>
        <v>-0.22727568387985198</v>
      </c>
      <c r="Q22" s="30">
        <f>'fw=5'!Q22-KNIME!Q22</f>
        <v>-0.11018739271163902</v>
      </c>
      <c r="R22" s="28">
        <f>'fw=5'!R22-KNIME!R22</f>
        <v>0.14897760534286497</v>
      </c>
      <c r="S22" s="29">
        <f>'fw=5'!S22-KNIME!S22</f>
        <v>0.12874894952774107</v>
      </c>
      <c r="T22" s="29">
        <f>'fw=5'!T22-KNIME!T22</f>
        <v>0.14149345731735297</v>
      </c>
      <c r="U22" s="29">
        <f>'fw=5'!U22-KNIME!U22</f>
        <v>-7.6014130592345963E-2</v>
      </c>
      <c r="V22" s="29">
        <f>'fw=5'!V22-KNIME!V22</f>
        <v>0</v>
      </c>
      <c r="W22" s="30">
        <f>'fw=5'!W22-KNIME!W22</f>
        <v>-9.2052567958830989E-2</v>
      </c>
    </row>
    <row r="23" spans="1:23" x14ac:dyDescent="0.4">
      <c r="A23" s="2" t="s">
        <v>21</v>
      </c>
      <c r="B23" s="31">
        <f>'fw=5'!B23-KNIME!B23</f>
        <v>-8.0139518737792015E-2</v>
      </c>
      <c r="C23" s="32">
        <f>'fw=5'!C23-KNIME!C23</f>
        <v>-0.18870250988006498</v>
      </c>
      <c r="D23" s="32">
        <f>'fw=5'!D23-KNIME!D23</f>
        <v>-9.903927588462802E-2</v>
      </c>
      <c r="E23" s="32">
        <f>'fw=5'!E23-KNIME!E23</f>
        <v>-1.9753587245939785E-3</v>
      </c>
      <c r="F23" s="32">
        <f>'fw=5'!F23-KNIME!F23</f>
        <v>-2.1367356061934961E-2</v>
      </c>
      <c r="G23" s="33">
        <f>'fw=5'!G23-KNIME!G23</f>
        <v>-0.295891034603118</v>
      </c>
      <c r="H23" s="31">
        <f>'fw=5'!H23-KNIME!H23</f>
        <v>-0.27178068590164095</v>
      </c>
      <c r="I23" s="32">
        <f>'fw=5'!I23-KNIME!I23</f>
        <v>-0.30744581270217897</v>
      </c>
      <c r="J23" s="32">
        <f>'fw=5'!J23-KNIME!J23</f>
        <v>-0.27577476787567107</v>
      </c>
      <c r="K23" s="32">
        <f>'fw=5'!K23-KNIME!K23</f>
        <v>-0.21112140321731498</v>
      </c>
      <c r="L23" s="32">
        <f>'fw=5'!L23-KNIME!L23</f>
        <v>-0.19602809858322101</v>
      </c>
      <c r="M23" s="32">
        <f>'fw=5'!M23-KNIME!M23</f>
        <v>-0.32888083600997903</v>
      </c>
      <c r="N23" s="32">
        <f>'fw=5'!N23-KNIME!N23</f>
        <v>-0.13124823403358399</v>
      </c>
      <c r="O23" s="32">
        <f>'fw=5'!O23-KNIME!O23</f>
        <v>-5.7999658584593994E-2</v>
      </c>
      <c r="P23" s="32">
        <f>'fw=5'!P23-KNIME!P23</f>
        <v>-0.34046364259719802</v>
      </c>
      <c r="Q23" s="33">
        <f>'fw=5'!Q23-KNIME!Q23</f>
        <v>-0.19060590219497603</v>
      </c>
      <c r="R23" s="31">
        <f>'fw=5'!R23-KNIME!R23</f>
        <v>7.3229562520981006E-2</v>
      </c>
      <c r="S23" s="32">
        <f>'fw=5'!S23-KNIME!S23</f>
        <v>-0.25742897844314494</v>
      </c>
      <c r="T23" s="32">
        <f>'fw=5'!T23-KNIME!T23</f>
        <v>-0.17294694423675505</v>
      </c>
      <c r="U23" s="32">
        <f>'fw=5'!U23-KNIME!U23</f>
        <v>3.6283199787140008E-2</v>
      </c>
      <c r="V23" s="32">
        <f>'fw=5'!V23-KNIME!V23</f>
        <v>-9.305256795883099E-2</v>
      </c>
      <c r="W23" s="33">
        <f>'fw=5'!W23-KNIME!W23</f>
        <v>0</v>
      </c>
    </row>
  </sheetData>
  <conditionalFormatting sqref="B2:W23">
    <cfRule type="colorScale" priority="2">
      <colorScale>
        <cfvo type="min"/>
        <cfvo type="num" val="0"/>
        <cfvo type="max"/>
        <color rgb="FFF8696B"/>
        <color theme="2"/>
        <color rgb="FF00B0F0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87DDF-0FF0-4768-A483-D3D982C51992}">
  <dimension ref="B2:C232"/>
  <sheetViews>
    <sheetView zoomScale="70" zoomScaleNormal="70" workbookViewId="0">
      <selection activeCell="M18" sqref="M18"/>
    </sheetView>
  </sheetViews>
  <sheetFormatPr defaultRowHeight="14.6" x14ac:dyDescent="0.4"/>
  <sheetData>
    <row r="2" spans="2:3" x14ac:dyDescent="0.4">
      <c r="B2">
        <v>0.29231461882591198</v>
      </c>
      <c r="C2">
        <v>0.38400000000000001</v>
      </c>
    </row>
    <row r="3" spans="2:3" x14ac:dyDescent="0.4">
      <c r="B3">
        <v>0.71831458806991499</v>
      </c>
      <c r="C3">
        <v>0.433</v>
      </c>
    </row>
    <row r="4" spans="2:3" x14ac:dyDescent="0.4">
      <c r="B4">
        <v>0.20501472055912001</v>
      </c>
      <c r="C4">
        <v>0.27500000000000002</v>
      </c>
    </row>
    <row r="5" spans="2:3" x14ac:dyDescent="0.4">
      <c r="B5">
        <v>0.21010571718215901</v>
      </c>
      <c r="C5">
        <v>0.38600000000000001</v>
      </c>
    </row>
    <row r="6" spans="2:3" x14ac:dyDescent="0.4">
      <c r="B6">
        <v>0.513652384281158</v>
      </c>
      <c r="C6">
        <v>0.39900000000000002</v>
      </c>
    </row>
    <row r="7" spans="2:3" x14ac:dyDescent="0.4">
      <c r="B7">
        <v>0.543512463569641</v>
      </c>
      <c r="C7">
        <v>0.29099999999999998</v>
      </c>
    </row>
    <row r="8" spans="2:3" x14ac:dyDescent="0.4">
      <c r="B8">
        <v>0.39619103074073703</v>
      </c>
      <c r="C8">
        <v>0.435</v>
      </c>
    </row>
    <row r="9" spans="2:3" x14ac:dyDescent="0.4">
      <c r="B9">
        <v>0.525618195533752</v>
      </c>
      <c r="C9">
        <v>0.43</v>
      </c>
    </row>
    <row r="10" spans="2:3" x14ac:dyDescent="0.4">
      <c r="B10">
        <v>0.60793679952621404</v>
      </c>
      <c r="C10">
        <v>0.34599999999999997</v>
      </c>
    </row>
    <row r="11" spans="2:3" x14ac:dyDescent="0.4">
      <c r="B11">
        <v>0.309241592884063</v>
      </c>
      <c r="C11">
        <v>0.36099999999999999</v>
      </c>
    </row>
    <row r="12" spans="2:3" x14ac:dyDescent="0.4">
      <c r="B12">
        <v>0.38935968279838501</v>
      </c>
      <c r="C12">
        <v>0.40400000000000003</v>
      </c>
    </row>
    <row r="13" spans="2:3" x14ac:dyDescent="0.4">
      <c r="B13">
        <v>0.768987417221069</v>
      </c>
      <c r="C13">
        <v>0.48099999999999998</v>
      </c>
    </row>
    <row r="14" spans="2:3" x14ac:dyDescent="0.4">
      <c r="B14">
        <v>0.71797913312911898</v>
      </c>
      <c r="C14">
        <v>0.45300000000000001</v>
      </c>
    </row>
    <row r="15" spans="2:3" x14ac:dyDescent="0.4">
      <c r="B15">
        <v>0.41931918263435303</v>
      </c>
      <c r="C15">
        <v>0.40200000000000002</v>
      </c>
    </row>
    <row r="16" spans="2:3" x14ac:dyDescent="0.4">
      <c r="B16">
        <v>0.58194392919540405</v>
      </c>
      <c r="C16">
        <v>0.33600000000000002</v>
      </c>
    </row>
    <row r="17" spans="2:3" x14ac:dyDescent="0.4">
      <c r="B17">
        <v>0.244416803121566</v>
      </c>
      <c r="C17">
        <v>0.32400000000000001</v>
      </c>
    </row>
    <row r="18" spans="2:3" x14ac:dyDescent="0.4">
      <c r="B18">
        <v>0.40631741285324002</v>
      </c>
      <c r="C18">
        <v>0.35399999999999998</v>
      </c>
    </row>
    <row r="19" spans="2:3" x14ac:dyDescent="0.4">
      <c r="B19">
        <v>0.43590670824050898</v>
      </c>
      <c r="C19">
        <v>0.35199999999999998</v>
      </c>
    </row>
    <row r="20" spans="2:3" x14ac:dyDescent="0.4">
      <c r="B20">
        <v>0.43608415126800498</v>
      </c>
      <c r="C20">
        <v>0.33100000000000002</v>
      </c>
    </row>
    <row r="21" spans="2:3" x14ac:dyDescent="0.4">
      <c r="B21">
        <v>0.34496414661407399</v>
      </c>
      <c r="C21">
        <v>0.30299999999999999</v>
      </c>
    </row>
    <row r="22" spans="2:3" x14ac:dyDescent="0.4">
      <c r="B22">
        <v>0.40413951873779203</v>
      </c>
      <c r="C22">
        <v>0.32400000000000001</v>
      </c>
    </row>
    <row r="23" spans="2:3" x14ac:dyDescent="0.4">
      <c r="B23">
        <v>0.29837357997894198</v>
      </c>
      <c r="C23">
        <v>0.378</v>
      </c>
    </row>
    <row r="24" spans="2:3" x14ac:dyDescent="0.4">
      <c r="B24">
        <v>0.37727734446525502</v>
      </c>
      <c r="C24">
        <v>0.38300000000000001</v>
      </c>
    </row>
    <row r="25" spans="2:3" x14ac:dyDescent="0.4">
      <c r="B25">
        <v>0.40415793657302801</v>
      </c>
      <c r="C25">
        <v>0.35899999999999999</v>
      </c>
    </row>
    <row r="26" spans="2:3" x14ac:dyDescent="0.4">
      <c r="B26">
        <v>0.396426111459732</v>
      </c>
      <c r="C26">
        <v>0.372</v>
      </c>
    </row>
    <row r="27" spans="2:3" x14ac:dyDescent="0.4">
      <c r="B27">
        <v>0.36280342936515803</v>
      </c>
      <c r="C27">
        <v>0.377</v>
      </c>
    </row>
    <row r="28" spans="2:3" x14ac:dyDescent="0.4">
      <c r="B28">
        <v>0.51542091369628895</v>
      </c>
      <c r="C28">
        <v>0.442</v>
      </c>
    </row>
    <row r="29" spans="2:3" x14ac:dyDescent="0.4">
      <c r="B29">
        <v>0.39051073789596502</v>
      </c>
      <c r="C29">
        <v>0.39600000000000002</v>
      </c>
    </row>
    <row r="30" spans="2:3" x14ac:dyDescent="0.4">
      <c r="B30">
        <v>0.33782199025154103</v>
      </c>
      <c r="C30">
        <v>0.34100000000000003</v>
      </c>
    </row>
    <row r="31" spans="2:3" x14ac:dyDescent="0.4">
      <c r="B31">
        <v>0.72752916812896695</v>
      </c>
      <c r="C31">
        <v>0.39300000000000002</v>
      </c>
    </row>
    <row r="32" spans="2:3" x14ac:dyDescent="0.4">
      <c r="B32">
        <v>0.49205219745635898</v>
      </c>
      <c r="C32">
        <v>0.45300000000000001</v>
      </c>
    </row>
    <row r="33" spans="2:3" x14ac:dyDescent="0.4">
      <c r="B33">
        <v>0.31504559516906699</v>
      </c>
      <c r="C33">
        <v>0.35399999999999998</v>
      </c>
    </row>
    <row r="34" spans="2:3" x14ac:dyDescent="0.4">
      <c r="B34">
        <v>0.28459918498992898</v>
      </c>
      <c r="C34">
        <v>0.32600000000000001</v>
      </c>
    </row>
    <row r="35" spans="2:3" x14ac:dyDescent="0.4">
      <c r="B35">
        <v>0.46609869599342302</v>
      </c>
      <c r="C35">
        <v>0.39</v>
      </c>
    </row>
    <row r="36" spans="2:3" x14ac:dyDescent="0.4">
      <c r="B36">
        <v>0.350583225488662</v>
      </c>
      <c r="C36">
        <v>0.37</v>
      </c>
    </row>
    <row r="37" spans="2:3" x14ac:dyDescent="0.4">
      <c r="B37">
        <v>0.56358736753463701</v>
      </c>
      <c r="C37">
        <v>0.30599999999999999</v>
      </c>
    </row>
    <row r="38" spans="2:3" x14ac:dyDescent="0.4">
      <c r="B38">
        <v>0.49918127059936501</v>
      </c>
      <c r="C38">
        <v>0.33400000000000002</v>
      </c>
    </row>
    <row r="39" spans="2:3" x14ac:dyDescent="0.4">
      <c r="B39">
        <v>0.46563261747360202</v>
      </c>
      <c r="C39">
        <v>0.33600000000000002</v>
      </c>
    </row>
    <row r="40" spans="2:3" x14ac:dyDescent="0.4">
      <c r="B40">
        <v>0.45498266816139199</v>
      </c>
      <c r="C40">
        <v>0.30099999999999999</v>
      </c>
    </row>
    <row r="41" spans="2:3" x14ac:dyDescent="0.4">
      <c r="B41">
        <v>0.64554905891418402</v>
      </c>
      <c r="C41">
        <v>0.314</v>
      </c>
    </row>
    <row r="42" spans="2:3" x14ac:dyDescent="0.4">
      <c r="B42">
        <v>0.49070250988006497</v>
      </c>
      <c r="C42">
        <v>0.30199999999999999</v>
      </c>
    </row>
    <row r="43" spans="2:3" x14ac:dyDescent="0.4">
      <c r="B43">
        <v>0.20987740159034701</v>
      </c>
      <c r="C43">
        <v>0.36499999999999999</v>
      </c>
    </row>
    <row r="44" spans="2:3" x14ac:dyDescent="0.4">
      <c r="B44">
        <v>0.21402364969253501</v>
      </c>
      <c r="C44">
        <v>0.27700000000000002</v>
      </c>
    </row>
    <row r="45" spans="2:3" x14ac:dyDescent="0.4">
      <c r="B45">
        <v>0.54251283407211304</v>
      </c>
      <c r="C45">
        <v>0.65100000000000002</v>
      </c>
    </row>
    <row r="46" spans="2:3" x14ac:dyDescent="0.4">
      <c r="B46">
        <v>0.59675437211990301</v>
      </c>
      <c r="C46">
        <v>0.33900000000000002</v>
      </c>
    </row>
    <row r="47" spans="2:3" x14ac:dyDescent="0.4">
      <c r="B47">
        <v>0.40168160200119002</v>
      </c>
      <c r="C47">
        <v>0.30599999999999999</v>
      </c>
    </row>
    <row r="48" spans="2:3" x14ac:dyDescent="0.4">
      <c r="B48">
        <v>0.55625748634338301</v>
      </c>
      <c r="C48">
        <v>0.35599999999999998</v>
      </c>
    </row>
    <row r="49" spans="2:3" x14ac:dyDescent="0.4">
      <c r="B49">
        <v>0.68524903059005704</v>
      </c>
      <c r="C49">
        <v>0.371</v>
      </c>
    </row>
    <row r="50" spans="2:3" x14ac:dyDescent="0.4">
      <c r="B50">
        <v>0.31472799181938099</v>
      </c>
      <c r="C50">
        <v>0.41799999999999998</v>
      </c>
    </row>
    <row r="51" spans="2:3" x14ac:dyDescent="0.4">
      <c r="B51">
        <v>0.39880195260047901</v>
      </c>
      <c r="C51">
        <v>0.42599999999999999</v>
      </c>
    </row>
    <row r="52" spans="2:3" x14ac:dyDescent="0.4">
      <c r="B52">
        <v>0.75719475746154696</v>
      </c>
      <c r="C52">
        <v>0.40899999999999997</v>
      </c>
    </row>
    <row r="53" spans="2:3" x14ac:dyDescent="0.4">
      <c r="B53">
        <v>0.78206104040145796</v>
      </c>
      <c r="C53">
        <v>0.44</v>
      </c>
    </row>
    <row r="54" spans="2:3" x14ac:dyDescent="0.4">
      <c r="B54">
        <v>0.43367108702659601</v>
      </c>
      <c r="C54">
        <v>0.40600000000000003</v>
      </c>
    </row>
    <row r="55" spans="2:3" x14ac:dyDescent="0.4">
      <c r="B55">
        <v>0.643274426460266</v>
      </c>
      <c r="C55">
        <v>0.375</v>
      </c>
    </row>
    <row r="56" spans="2:3" x14ac:dyDescent="0.4">
      <c r="B56">
        <v>0.24870619177818201</v>
      </c>
      <c r="C56">
        <v>0.246</v>
      </c>
    </row>
    <row r="57" spans="2:3" x14ac:dyDescent="0.4">
      <c r="B57">
        <v>0.41939729452133101</v>
      </c>
      <c r="C57">
        <v>0.27700000000000002</v>
      </c>
    </row>
    <row r="58" spans="2:3" x14ac:dyDescent="0.4">
      <c r="B58">
        <v>0.44233855605125399</v>
      </c>
      <c r="C58">
        <v>0.32</v>
      </c>
    </row>
    <row r="59" spans="2:3" x14ac:dyDescent="0.4">
      <c r="B59">
        <v>0.44374257326126099</v>
      </c>
      <c r="C59">
        <v>0.33700000000000002</v>
      </c>
    </row>
    <row r="60" spans="2:3" x14ac:dyDescent="0.4">
      <c r="B60">
        <v>0.35091102123260498</v>
      </c>
      <c r="C60">
        <v>0.25800000000000001</v>
      </c>
    </row>
    <row r="61" spans="2:3" x14ac:dyDescent="0.4">
      <c r="B61">
        <v>0.41003927588462802</v>
      </c>
      <c r="C61">
        <v>0.311</v>
      </c>
    </row>
    <row r="62" spans="2:3" x14ac:dyDescent="0.4">
      <c r="B62">
        <v>0.66837882995605402</v>
      </c>
      <c r="C62">
        <v>0.45900000000000002</v>
      </c>
    </row>
    <row r="63" spans="2:3" x14ac:dyDescent="0.4">
      <c r="B63">
        <v>0.24894903600215901</v>
      </c>
      <c r="C63">
        <v>0.46500000000000002</v>
      </c>
    </row>
    <row r="64" spans="2:3" x14ac:dyDescent="0.4">
      <c r="B64">
        <v>0.234023451805114</v>
      </c>
      <c r="C64">
        <v>0.4</v>
      </c>
    </row>
    <row r="65" spans="2:3" x14ac:dyDescent="0.4">
      <c r="B65">
        <v>0.29729738831519997</v>
      </c>
      <c r="C65">
        <v>0.35899999999999999</v>
      </c>
    </row>
    <row r="66" spans="2:3" x14ac:dyDescent="0.4">
      <c r="B66">
        <v>0.24853675067424699</v>
      </c>
      <c r="C66">
        <v>0.4</v>
      </c>
    </row>
    <row r="67" spans="2:3" x14ac:dyDescent="0.4">
      <c r="B67">
        <v>0.22462144494056699</v>
      </c>
      <c r="C67">
        <v>0.38</v>
      </c>
    </row>
    <row r="68" spans="2:3" x14ac:dyDescent="0.4">
      <c r="B68">
        <v>0.36202824115753102</v>
      </c>
      <c r="C68">
        <v>0.42199999999999999</v>
      </c>
    </row>
    <row r="69" spans="2:3" x14ac:dyDescent="0.4">
      <c r="B69">
        <v>0.28206726908683699</v>
      </c>
      <c r="C69">
        <v>0.45800000000000002</v>
      </c>
    </row>
    <row r="70" spans="2:3" x14ac:dyDescent="0.4">
      <c r="B70">
        <v>0.216612443327903</v>
      </c>
      <c r="C70">
        <v>0.27600000000000002</v>
      </c>
    </row>
    <row r="71" spans="2:3" x14ac:dyDescent="0.4">
      <c r="B71">
        <v>0.201771154999732</v>
      </c>
      <c r="C71">
        <v>0.31</v>
      </c>
    </row>
    <row r="72" spans="2:3" x14ac:dyDescent="0.4">
      <c r="B72">
        <v>0.273315459489822</v>
      </c>
      <c r="C72">
        <v>0.435</v>
      </c>
    </row>
    <row r="73" spans="2:3" x14ac:dyDescent="0.4">
      <c r="B73">
        <v>0.23069527745246801</v>
      </c>
      <c r="C73">
        <v>0.38600000000000001</v>
      </c>
    </row>
    <row r="74" spans="2:3" x14ac:dyDescent="0.4">
      <c r="B74">
        <v>0.46748247742652799</v>
      </c>
      <c r="C74">
        <v>0.30499999999999999</v>
      </c>
    </row>
    <row r="75" spans="2:3" x14ac:dyDescent="0.4">
      <c r="B75">
        <v>0.28827425837516701</v>
      </c>
      <c r="C75">
        <v>0.29299999999999998</v>
      </c>
    </row>
    <row r="76" spans="2:3" x14ac:dyDescent="0.4">
      <c r="B76">
        <v>0.27873471379280002</v>
      </c>
      <c r="C76">
        <v>0.318</v>
      </c>
    </row>
    <row r="77" spans="2:3" x14ac:dyDescent="0.4">
      <c r="B77">
        <v>0.27302181720733598</v>
      </c>
      <c r="C77">
        <v>0.28399999999999997</v>
      </c>
    </row>
    <row r="78" spans="2:3" x14ac:dyDescent="0.4">
      <c r="B78">
        <v>0.33265057206153797</v>
      </c>
      <c r="C78">
        <v>0.29799999999999999</v>
      </c>
    </row>
    <row r="79" spans="2:3" x14ac:dyDescent="0.4">
      <c r="B79">
        <v>0.28197535872459401</v>
      </c>
      <c r="C79">
        <v>0.28000000000000003</v>
      </c>
    </row>
    <row r="80" spans="2:3" x14ac:dyDescent="0.4">
      <c r="B80">
        <v>0.25522321462631198</v>
      </c>
      <c r="C80">
        <v>0.33800000000000002</v>
      </c>
    </row>
    <row r="81" spans="2:3" x14ac:dyDescent="0.4">
      <c r="B81">
        <v>0.24040064215660001</v>
      </c>
      <c r="C81">
        <v>0.28699999999999998</v>
      </c>
    </row>
    <row r="82" spans="2:3" x14ac:dyDescent="0.4">
      <c r="B82">
        <v>0.307038694620132</v>
      </c>
      <c r="C82">
        <v>0.33400000000000002</v>
      </c>
    </row>
    <row r="83" spans="2:3" x14ac:dyDescent="0.4">
      <c r="B83">
        <v>0.25394302606582603</v>
      </c>
      <c r="C83">
        <v>0.34599999999999997</v>
      </c>
    </row>
    <row r="84" spans="2:3" x14ac:dyDescent="0.4">
      <c r="B84">
        <v>0.23065422475337899</v>
      </c>
      <c r="C84">
        <v>0.29799999999999999</v>
      </c>
    </row>
    <row r="85" spans="2:3" x14ac:dyDescent="0.4">
      <c r="B85">
        <v>0.37260532379150302</v>
      </c>
      <c r="C85">
        <v>0.33500000000000002</v>
      </c>
    </row>
    <row r="86" spans="2:3" x14ac:dyDescent="0.4">
      <c r="B86">
        <v>0.29423427581787098</v>
      </c>
      <c r="C86">
        <v>0.36</v>
      </c>
    </row>
    <row r="87" spans="2:3" x14ac:dyDescent="0.4">
      <c r="B87">
        <v>0.22173818945884699</v>
      </c>
      <c r="C87">
        <v>0.30399999999999999</v>
      </c>
    </row>
    <row r="88" spans="2:3" x14ac:dyDescent="0.4">
      <c r="B88">
        <v>0.206211388111114</v>
      </c>
      <c r="C88">
        <v>0.36099999999999999</v>
      </c>
    </row>
    <row r="89" spans="2:3" x14ac:dyDescent="0.4">
      <c r="B89">
        <v>0.28452941775321899</v>
      </c>
      <c r="C89">
        <v>0.37</v>
      </c>
    </row>
    <row r="90" spans="2:3" x14ac:dyDescent="0.4">
      <c r="B90">
        <v>0.236031979322433</v>
      </c>
      <c r="C90">
        <v>0.34200000000000003</v>
      </c>
    </row>
    <row r="91" spans="2:3" x14ac:dyDescent="0.4">
      <c r="B91">
        <v>0.51171678304672197</v>
      </c>
      <c r="C91">
        <v>0.30399999999999999</v>
      </c>
    </row>
    <row r="92" spans="2:3" x14ac:dyDescent="0.4">
      <c r="B92">
        <v>0.29755139350891102</v>
      </c>
      <c r="C92">
        <v>0.254</v>
      </c>
    </row>
    <row r="93" spans="2:3" x14ac:dyDescent="0.4">
      <c r="B93">
        <v>0.28739881515502902</v>
      </c>
      <c r="C93">
        <v>0.29599999999999999</v>
      </c>
    </row>
    <row r="94" spans="2:3" x14ac:dyDescent="0.4">
      <c r="B94">
        <v>0.28277766704559298</v>
      </c>
      <c r="C94">
        <v>0.309</v>
      </c>
    </row>
    <row r="95" spans="2:3" x14ac:dyDescent="0.4">
      <c r="B95">
        <v>0.34393474459648099</v>
      </c>
      <c r="C95">
        <v>0.28799999999999998</v>
      </c>
    </row>
    <row r="96" spans="2:3" x14ac:dyDescent="0.4">
      <c r="B96">
        <v>0.29336735606193498</v>
      </c>
      <c r="C96">
        <v>0.27200000000000002</v>
      </c>
    </row>
    <row r="97" spans="2:3" x14ac:dyDescent="0.4">
      <c r="B97">
        <v>0.69874233007430997</v>
      </c>
      <c r="C97">
        <v>0.34</v>
      </c>
    </row>
    <row r="98" spans="2:3" x14ac:dyDescent="0.4">
      <c r="B98">
        <v>0.56830376386642401</v>
      </c>
      <c r="C98">
        <v>0.29899999999999999</v>
      </c>
    </row>
    <row r="99" spans="2:3" x14ac:dyDescent="0.4">
      <c r="B99">
        <v>0.77835285663604703</v>
      </c>
      <c r="C99">
        <v>0.35299999999999998</v>
      </c>
    </row>
    <row r="100" spans="2:3" x14ac:dyDescent="0.4">
      <c r="B100">
        <v>0.66303694248199396</v>
      </c>
      <c r="C100">
        <v>0.36</v>
      </c>
    </row>
    <row r="101" spans="2:3" x14ac:dyDescent="0.4">
      <c r="B101">
        <v>0.42389914393424899</v>
      </c>
      <c r="C101">
        <v>0.46</v>
      </c>
    </row>
    <row r="102" spans="2:3" x14ac:dyDescent="0.4">
      <c r="B102">
        <v>0.59170287847518899</v>
      </c>
      <c r="C102">
        <v>0.4</v>
      </c>
    </row>
    <row r="103" spans="2:3" x14ac:dyDescent="0.4">
      <c r="B103">
        <v>0.56939613819122303</v>
      </c>
      <c r="C103">
        <v>0.35499999999999998</v>
      </c>
    </row>
    <row r="104" spans="2:3" x14ac:dyDescent="0.4">
      <c r="B104">
        <v>0.49029618501663202</v>
      </c>
      <c r="C104">
        <v>0.38800000000000001</v>
      </c>
    </row>
    <row r="105" spans="2:3" x14ac:dyDescent="0.4">
      <c r="B105">
        <v>0.67433130741119296</v>
      </c>
      <c r="C105">
        <v>0.42399999999999999</v>
      </c>
    </row>
    <row r="106" spans="2:3" x14ac:dyDescent="0.4">
      <c r="B106">
        <v>0.70015239715576105</v>
      </c>
      <c r="C106">
        <v>0.38900000000000001</v>
      </c>
    </row>
    <row r="107" spans="2:3" x14ac:dyDescent="0.4">
      <c r="B107">
        <v>0.31197237968444802</v>
      </c>
      <c r="C107">
        <v>0.27800000000000002</v>
      </c>
    </row>
    <row r="108" spans="2:3" x14ac:dyDescent="0.4">
      <c r="B108">
        <v>0.61607748270034701</v>
      </c>
      <c r="C108">
        <v>0.308</v>
      </c>
    </row>
    <row r="109" spans="2:3" x14ac:dyDescent="0.4">
      <c r="B109">
        <v>0.65424633026123002</v>
      </c>
      <c r="C109">
        <v>0.35899999999999999</v>
      </c>
    </row>
    <row r="110" spans="2:3" x14ac:dyDescent="0.4">
      <c r="B110">
        <v>0.67685586214065496</v>
      </c>
      <c r="C110">
        <v>0.33200000000000002</v>
      </c>
    </row>
    <row r="111" spans="2:3" x14ac:dyDescent="0.4">
      <c r="B111">
        <v>0.479449093341827</v>
      </c>
      <c r="C111">
        <v>0.28100000000000003</v>
      </c>
    </row>
    <row r="112" spans="2:3" x14ac:dyDescent="0.4">
      <c r="B112">
        <v>0.62089103460311801</v>
      </c>
      <c r="C112">
        <v>0.32500000000000001</v>
      </c>
    </row>
    <row r="113" spans="2:3" x14ac:dyDescent="0.4">
      <c r="B113">
        <v>0.50088697671890203</v>
      </c>
      <c r="C113">
        <v>0.50700000000000001</v>
      </c>
    </row>
    <row r="114" spans="2:3" x14ac:dyDescent="0.4">
      <c r="B114">
        <v>0.76062107086181596</v>
      </c>
      <c r="C114">
        <v>0.73499999999999999</v>
      </c>
    </row>
    <row r="115" spans="2:3" x14ac:dyDescent="0.4">
      <c r="B115">
        <v>0.80061310529708796</v>
      </c>
      <c r="C115">
        <v>0.68500000000000005</v>
      </c>
    </row>
    <row r="116" spans="2:3" x14ac:dyDescent="0.4">
      <c r="B116">
        <v>0.39116680622100802</v>
      </c>
      <c r="C116">
        <v>0.38800000000000001</v>
      </c>
    </row>
    <row r="117" spans="2:3" x14ac:dyDescent="0.4">
      <c r="B117">
        <v>0.53513592481613104</v>
      </c>
      <c r="C117">
        <v>0.38600000000000001</v>
      </c>
    </row>
    <row r="118" spans="2:3" x14ac:dyDescent="0.4">
      <c r="B118">
        <v>0.62252593040466297</v>
      </c>
      <c r="C118">
        <v>0.374</v>
      </c>
    </row>
    <row r="119" spans="2:3" x14ac:dyDescent="0.4">
      <c r="B119">
        <v>0.54777717590331998</v>
      </c>
      <c r="C119">
        <v>0.36399999999999999</v>
      </c>
    </row>
    <row r="120" spans="2:3" x14ac:dyDescent="0.4">
      <c r="B120">
        <v>0.59452539682388295</v>
      </c>
      <c r="C120">
        <v>0.35299999999999998</v>
      </c>
    </row>
    <row r="121" spans="2:3" x14ac:dyDescent="0.4">
      <c r="B121">
        <v>0.86496388912200906</v>
      </c>
      <c r="C121">
        <v>0.73499999999999999</v>
      </c>
    </row>
    <row r="122" spans="2:3" x14ac:dyDescent="0.4">
      <c r="B122">
        <v>0.291388720273971</v>
      </c>
      <c r="C122">
        <v>0.24199999999999999</v>
      </c>
    </row>
    <row r="123" spans="2:3" x14ac:dyDescent="0.4">
      <c r="B123">
        <v>0.53763192892074496</v>
      </c>
      <c r="C123">
        <v>0.28299999999999997</v>
      </c>
    </row>
    <row r="124" spans="2:3" x14ac:dyDescent="0.4">
      <c r="B124">
        <v>0.54958611726760798</v>
      </c>
      <c r="C124">
        <v>0.28599999999999998</v>
      </c>
    </row>
    <row r="125" spans="2:3" x14ac:dyDescent="0.4">
      <c r="B125">
        <v>0.55434119701385498</v>
      </c>
      <c r="C125">
        <v>0.26100000000000001</v>
      </c>
    </row>
    <row r="126" spans="2:3" x14ac:dyDescent="0.4">
      <c r="B126">
        <v>0.43055880069732599</v>
      </c>
      <c r="C126">
        <v>0.29199999999999998</v>
      </c>
    </row>
    <row r="127" spans="2:3" x14ac:dyDescent="0.4">
      <c r="B127">
        <v>0.52978068590164096</v>
      </c>
      <c r="C127">
        <v>0.25800000000000001</v>
      </c>
    </row>
    <row r="128" spans="2:3" x14ac:dyDescent="0.4">
      <c r="B128">
        <v>0.56306415796279896</v>
      </c>
      <c r="C128">
        <v>0.52500000000000002</v>
      </c>
    </row>
    <row r="129" spans="2:3" x14ac:dyDescent="0.4">
      <c r="B129">
        <v>0.46032369136810303</v>
      </c>
      <c r="C129">
        <v>0.45200000000000001</v>
      </c>
    </row>
    <row r="130" spans="2:3" x14ac:dyDescent="0.4">
      <c r="B130">
        <v>0.57670617103576605</v>
      </c>
      <c r="C130">
        <v>0.33300000000000002</v>
      </c>
    </row>
    <row r="131" spans="2:3" x14ac:dyDescent="0.4">
      <c r="B131">
        <v>0.713231980800628</v>
      </c>
      <c r="C131">
        <v>0.34799999999999998</v>
      </c>
    </row>
    <row r="132" spans="2:3" x14ac:dyDescent="0.4">
      <c r="B132">
        <v>0.44387140870094299</v>
      </c>
      <c r="C132">
        <v>0.41499999999999998</v>
      </c>
    </row>
    <row r="133" spans="2:3" x14ac:dyDescent="0.4">
      <c r="B133">
        <v>0.38296055793762201</v>
      </c>
      <c r="C133">
        <v>0.39100000000000001</v>
      </c>
    </row>
    <row r="134" spans="2:3" x14ac:dyDescent="0.4">
      <c r="B134">
        <v>0.72963714599609297</v>
      </c>
      <c r="C134">
        <v>0.36299999999999999</v>
      </c>
    </row>
    <row r="135" spans="2:3" x14ac:dyDescent="0.4">
      <c r="B135">
        <v>0.48288190364837602</v>
      </c>
      <c r="C135">
        <v>0.45200000000000001</v>
      </c>
    </row>
    <row r="136" spans="2:3" x14ac:dyDescent="0.4">
      <c r="B136">
        <v>0.38585618138313199</v>
      </c>
      <c r="C136">
        <v>0.33100000000000002</v>
      </c>
    </row>
    <row r="137" spans="2:3" x14ac:dyDescent="0.4">
      <c r="B137">
        <v>0.72817200422286898</v>
      </c>
      <c r="C137">
        <v>0.374</v>
      </c>
    </row>
    <row r="138" spans="2:3" x14ac:dyDescent="0.4">
      <c r="B138">
        <v>0.750310778617858</v>
      </c>
      <c r="C138">
        <v>0.39900000000000002</v>
      </c>
    </row>
    <row r="139" spans="2:3" x14ac:dyDescent="0.4">
      <c r="B139">
        <v>0.68312788009643499</v>
      </c>
      <c r="C139">
        <v>0.374</v>
      </c>
    </row>
    <row r="140" spans="2:3" x14ac:dyDescent="0.4">
      <c r="B140">
        <v>0.69694155454635598</v>
      </c>
      <c r="C140">
        <v>0.36599999999999999</v>
      </c>
    </row>
    <row r="141" spans="2:3" x14ac:dyDescent="0.4">
      <c r="B141">
        <v>0.66944581270217896</v>
      </c>
      <c r="C141">
        <v>0.36199999999999999</v>
      </c>
    </row>
    <row r="142" spans="2:3" x14ac:dyDescent="0.4">
      <c r="B142">
        <v>0.699118793010711</v>
      </c>
      <c r="C142">
        <v>0.69599999999999995</v>
      </c>
    </row>
    <row r="143" spans="2:3" x14ac:dyDescent="0.4">
      <c r="B143">
        <v>0.41550680994987399</v>
      </c>
      <c r="C143">
        <v>0.40500000000000003</v>
      </c>
    </row>
    <row r="144" spans="2:3" x14ac:dyDescent="0.4">
      <c r="B144">
        <v>0.57807201147079401</v>
      </c>
      <c r="C144">
        <v>0.44400000000000001</v>
      </c>
    </row>
    <row r="145" spans="2:3" x14ac:dyDescent="0.4">
      <c r="B145">
        <v>0.60004281997680597</v>
      </c>
      <c r="C145">
        <v>0.39700000000000002</v>
      </c>
    </row>
    <row r="146" spans="2:3" x14ac:dyDescent="0.4">
      <c r="B146">
        <v>0.50149494409561102</v>
      </c>
      <c r="C146">
        <v>0.43</v>
      </c>
    </row>
    <row r="147" spans="2:3" x14ac:dyDescent="0.4">
      <c r="B147">
        <v>0.65433323383331299</v>
      </c>
      <c r="C147">
        <v>0.43099999999999999</v>
      </c>
    </row>
    <row r="148" spans="2:3" x14ac:dyDescent="0.4">
      <c r="B148">
        <v>0.74464803934097201</v>
      </c>
      <c r="C148">
        <v>0.72199999999999998</v>
      </c>
    </row>
    <row r="149" spans="2:3" x14ac:dyDescent="0.4">
      <c r="B149">
        <v>0.30767709016799899</v>
      </c>
      <c r="C149">
        <v>0.29399999999999998</v>
      </c>
    </row>
    <row r="150" spans="2:3" x14ac:dyDescent="0.4">
      <c r="B150">
        <v>0.59401422739028897</v>
      </c>
      <c r="C150">
        <v>0.3</v>
      </c>
    </row>
    <row r="151" spans="2:3" x14ac:dyDescent="0.4">
      <c r="B151">
        <v>0.60977476835250799</v>
      </c>
      <c r="C151">
        <v>0.33700000000000002</v>
      </c>
    </row>
    <row r="152" spans="2:3" x14ac:dyDescent="0.4">
      <c r="B152">
        <v>0.61962765455245905</v>
      </c>
      <c r="C152">
        <v>0.29899999999999999</v>
      </c>
    </row>
    <row r="153" spans="2:3" x14ac:dyDescent="0.4">
      <c r="B153">
        <v>0.47571447491645802</v>
      </c>
      <c r="C153">
        <v>0.313</v>
      </c>
    </row>
    <row r="154" spans="2:3" x14ac:dyDescent="0.4">
      <c r="B154">
        <v>0.57277476787567105</v>
      </c>
      <c r="C154">
        <v>0.29699999999999999</v>
      </c>
    </row>
    <row r="155" spans="2:3" x14ac:dyDescent="0.4">
      <c r="B155">
        <v>0.36057868599891602</v>
      </c>
      <c r="C155">
        <v>0.443</v>
      </c>
    </row>
    <row r="156" spans="2:3" x14ac:dyDescent="0.4">
      <c r="B156">
        <v>0.47670722007751398</v>
      </c>
      <c r="C156">
        <v>0.4</v>
      </c>
    </row>
    <row r="157" spans="2:3" x14ac:dyDescent="0.4">
      <c r="B157">
        <v>0.70292770862579301</v>
      </c>
      <c r="C157">
        <v>0.41099999999999998</v>
      </c>
    </row>
    <row r="158" spans="2:3" x14ac:dyDescent="0.4">
      <c r="B158">
        <v>0.61035788059234597</v>
      </c>
      <c r="C158">
        <v>0.437</v>
      </c>
    </row>
    <row r="159" spans="2:3" x14ac:dyDescent="0.4">
      <c r="B159">
        <v>0.52739596366882302</v>
      </c>
      <c r="C159">
        <v>0.372</v>
      </c>
    </row>
    <row r="160" spans="2:3" x14ac:dyDescent="0.4">
      <c r="B160">
        <v>0.83629101514816195</v>
      </c>
      <c r="C160">
        <v>0.58899999999999997</v>
      </c>
    </row>
    <row r="161" spans="2:3" x14ac:dyDescent="0.4">
      <c r="B161">
        <v>0.27604246139526301</v>
      </c>
      <c r="C161">
        <v>0.24</v>
      </c>
    </row>
    <row r="162" spans="2:3" x14ac:dyDescent="0.4">
      <c r="B162">
        <v>0.491174936294555</v>
      </c>
      <c r="C162">
        <v>0.32100000000000001</v>
      </c>
    </row>
    <row r="163" spans="2:3" x14ac:dyDescent="0.4">
      <c r="B163">
        <v>0.51513510942459095</v>
      </c>
      <c r="C163">
        <v>0.30299999999999999</v>
      </c>
    </row>
    <row r="164" spans="2:3" x14ac:dyDescent="0.4">
      <c r="B164">
        <v>0.51988244056701605</v>
      </c>
      <c r="C164">
        <v>0.27800000000000002</v>
      </c>
    </row>
    <row r="165" spans="2:3" x14ac:dyDescent="0.4">
      <c r="B165">
        <v>0.40024188160896301</v>
      </c>
      <c r="C165">
        <v>0.28499999999999998</v>
      </c>
    </row>
    <row r="166" spans="2:3" x14ac:dyDescent="0.4">
      <c r="B166">
        <v>0.48712140321731501</v>
      </c>
      <c r="C166">
        <v>0.27600000000000002</v>
      </c>
    </row>
    <row r="167" spans="2:3" x14ac:dyDescent="0.4">
      <c r="B167">
        <v>0.55171138048171997</v>
      </c>
      <c r="C167">
        <v>0.379</v>
      </c>
    </row>
    <row r="168" spans="2:3" x14ac:dyDescent="0.4">
      <c r="B168">
        <v>0.33479639887809698</v>
      </c>
      <c r="C168">
        <v>0.47599999999999998</v>
      </c>
    </row>
    <row r="169" spans="2:3" x14ac:dyDescent="0.4">
      <c r="B169">
        <v>0.300383150577545</v>
      </c>
      <c r="C169">
        <v>0.40899999999999997</v>
      </c>
    </row>
    <row r="170" spans="2:3" x14ac:dyDescent="0.4">
      <c r="B170">
        <v>0.51720768213272095</v>
      </c>
      <c r="C170">
        <v>0.38800000000000001</v>
      </c>
    </row>
    <row r="171" spans="2:3" x14ac:dyDescent="0.4">
      <c r="B171">
        <v>0.37310418486595098</v>
      </c>
      <c r="C171">
        <v>0.40400000000000003</v>
      </c>
    </row>
    <row r="172" spans="2:3" x14ac:dyDescent="0.4">
      <c r="B172">
        <v>0.52855592966079701</v>
      </c>
      <c r="C172">
        <v>0.32200000000000001</v>
      </c>
    </row>
    <row r="173" spans="2:3" x14ac:dyDescent="0.4">
      <c r="B173">
        <v>0.55482482910156194</v>
      </c>
      <c r="C173">
        <v>0.34699999999999998</v>
      </c>
    </row>
    <row r="174" spans="2:3" x14ac:dyDescent="0.4">
      <c r="B174">
        <v>0.51172870397567705</v>
      </c>
      <c r="C174">
        <v>0.35699999999999998</v>
      </c>
    </row>
    <row r="175" spans="2:3" x14ac:dyDescent="0.4">
      <c r="B175">
        <v>0.50553739070892301</v>
      </c>
      <c r="C175">
        <v>0.309</v>
      </c>
    </row>
    <row r="176" spans="2:3" x14ac:dyDescent="0.4">
      <c r="B176">
        <v>0.72882980108261097</v>
      </c>
      <c r="C176">
        <v>0.33100000000000002</v>
      </c>
    </row>
    <row r="177" spans="2:3" x14ac:dyDescent="0.4">
      <c r="B177">
        <v>0.54902809858322099</v>
      </c>
      <c r="C177">
        <v>0.35299999999999998</v>
      </c>
    </row>
    <row r="178" spans="2:3" x14ac:dyDescent="0.4">
      <c r="B178">
        <v>0.43075758218765198</v>
      </c>
      <c r="C178">
        <v>0.38</v>
      </c>
    </row>
    <row r="179" spans="2:3" x14ac:dyDescent="0.4">
      <c r="B179">
        <v>0.37317776679992598</v>
      </c>
      <c r="C179">
        <v>0.377</v>
      </c>
    </row>
    <row r="180" spans="2:3" x14ac:dyDescent="0.4">
      <c r="B180">
        <v>0.82844078540802002</v>
      </c>
      <c r="C180">
        <v>0.84099999999999997</v>
      </c>
    </row>
    <row r="181" spans="2:3" x14ac:dyDescent="0.4">
      <c r="B181">
        <v>0.49817547202110202</v>
      </c>
      <c r="C181">
        <v>0.45400000000000001</v>
      </c>
    </row>
    <row r="182" spans="2:3" x14ac:dyDescent="0.4">
      <c r="B182">
        <v>0.369928538799285</v>
      </c>
      <c r="C182">
        <v>0.29199999999999998</v>
      </c>
    </row>
    <row r="183" spans="2:3" x14ac:dyDescent="0.4">
      <c r="B183">
        <v>0.62320315837860096</v>
      </c>
      <c r="C183">
        <v>0.31900000000000001</v>
      </c>
    </row>
    <row r="184" spans="2:3" x14ac:dyDescent="0.4">
      <c r="B184">
        <v>0.61369264125823897</v>
      </c>
      <c r="C184">
        <v>0.32300000000000001</v>
      </c>
    </row>
    <row r="185" spans="2:3" x14ac:dyDescent="0.4">
      <c r="B185">
        <v>0.632862389087677</v>
      </c>
      <c r="C185">
        <v>0.30499999999999999</v>
      </c>
    </row>
    <row r="186" spans="2:3" x14ac:dyDescent="0.4">
      <c r="B186">
        <v>0.62256669998168901</v>
      </c>
      <c r="C186">
        <v>0.33400000000000002</v>
      </c>
    </row>
    <row r="187" spans="2:3" x14ac:dyDescent="0.4">
      <c r="B187">
        <v>0.63988083600997903</v>
      </c>
      <c r="C187">
        <v>0.311</v>
      </c>
    </row>
    <row r="188" spans="2:3" x14ac:dyDescent="0.4">
      <c r="B188">
        <v>0.69595015048980702</v>
      </c>
      <c r="C188">
        <v>0.51200000000000001</v>
      </c>
    </row>
    <row r="189" spans="2:3" x14ac:dyDescent="0.4">
      <c r="B189">
        <v>0.467728942632675</v>
      </c>
      <c r="C189">
        <v>0.37</v>
      </c>
    </row>
    <row r="190" spans="2:3" x14ac:dyDescent="0.4">
      <c r="B190">
        <v>0.67346733808517401</v>
      </c>
      <c r="C190">
        <v>0.40200000000000002</v>
      </c>
    </row>
    <row r="191" spans="2:3" x14ac:dyDescent="0.4">
      <c r="B191">
        <v>0.26010885834693898</v>
      </c>
      <c r="C191">
        <v>0.28399999999999997</v>
      </c>
    </row>
    <row r="192" spans="2:3" x14ac:dyDescent="0.4">
      <c r="B192">
        <v>0.45648923516273499</v>
      </c>
      <c r="C192">
        <v>0.28499999999999998</v>
      </c>
    </row>
    <row r="193" spans="2:3" x14ac:dyDescent="0.4">
      <c r="B193">
        <v>0.49152782559394798</v>
      </c>
      <c r="C193">
        <v>0.317</v>
      </c>
    </row>
    <row r="194" spans="2:3" x14ac:dyDescent="0.4">
      <c r="B194">
        <v>0.47150260210037198</v>
      </c>
      <c r="C194">
        <v>0.30099999999999999</v>
      </c>
    </row>
    <row r="195" spans="2:3" x14ac:dyDescent="0.4">
      <c r="B195">
        <v>0.377807557582855</v>
      </c>
      <c r="C195">
        <v>0.33700000000000002</v>
      </c>
    </row>
    <row r="196" spans="2:3" x14ac:dyDescent="0.4">
      <c r="B196">
        <v>0.43924823403358398</v>
      </c>
      <c r="C196">
        <v>0.308</v>
      </c>
    </row>
    <row r="197" spans="2:3" x14ac:dyDescent="0.4">
      <c r="B197">
        <v>0.40353935956954901</v>
      </c>
      <c r="C197">
        <v>0.38700000000000001</v>
      </c>
    </row>
    <row r="198" spans="2:3" x14ac:dyDescent="0.4">
      <c r="B198">
        <v>0.58745288848876898</v>
      </c>
      <c r="C198">
        <v>0.42899999999999999</v>
      </c>
    </row>
    <row r="199" spans="2:3" x14ac:dyDescent="0.4">
      <c r="B199">
        <v>0.23899924755096399</v>
      </c>
      <c r="C199">
        <v>0.27100000000000002</v>
      </c>
    </row>
    <row r="200" spans="2:3" x14ac:dyDescent="0.4">
      <c r="B200">
        <v>0.39335682988166798</v>
      </c>
      <c r="C200">
        <v>0.309</v>
      </c>
    </row>
    <row r="201" spans="2:3" x14ac:dyDescent="0.4">
      <c r="B201">
        <v>0.41598448157310403</v>
      </c>
      <c r="C201">
        <v>0.36399999999999999</v>
      </c>
    </row>
    <row r="202" spans="2:3" x14ac:dyDescent="0.4">
      <c r="B202">
        <v>0.41224589943885798</v>
      </c>
      <c r="C202">
        <v>0.33700000000000002</v>
      </c>
    </row>
    <row r="203" spans="2:3" x14ac:dyDescent="0.4">
      <c r="B203">
        <v>0.33484914898872298</v>
      </c>
      <c r="C203">
        <v>0.29899999999999999</v>
      </c>
    </row>
    <row r="204" spans="2:3" x14ac:dyDescent="0.4">
      <c r="B204">
        <v>0.382999658584594</v>
      </c>
      <c r="C204">
        <v>0.32500000000000001</v>
      </c>
    </row>
    <row r="205" spans="2:3" x14ac:dyDescent="0.4">
      <c r="B205">
        <v>0.55379885435104304</v>
      </c>
      <c r="C205">
        <v>0.38500000000000001</v>
      </c>
    </row>
    <row r="206" spans="2:3" x14ac:dyDescent="0.4">
      <c r="B206">
        <v>0.35501945018768299</v>
      </c>
      <c r="C206">
        <v>0.29899999999999999</v>
      </c>
    </row>
    <row r="207" spans="2:3" x14ac:dyDescent="0.4">
      <c r="B207">
        <v>0.66234225034713701</v>
      </c>
      <c r="C207">
        <v>0.317</v>
      </c>
    </row>
    <row r="208" spans="2:3" x14ac:dyDescent="0.4">
      <c r="B208">
        <v>0.66680985689163197</v>
      </c>
      <c r="C208">
        <v>0.36799999999999999</v>
      </c>
    </row>
    <row r="209" spans="2:3" x14ac:dyDescent="0.4">
      <c r="B209">
        <v>0.68785482645034701</v>
      </c>
      <c r="C209">
        <v>0.33100000000000002</v>
      </c>
    </row>
    <row r="210" spans="2:3" x14ac:dyDescent="0.4">
      <c r="B210">
        <v>0.58727568387985196</v>
      </c>
      <c r="C210">
        <v>0.36</v>
      </c>
    </row>
    <row r="211" spans="2:3" x14ac:dyDescent="0.4">
      <c r="B211">
        <v>0.67346364259719804</v>
      </c>
      <c r="C211">
        <v>0.33300000000000002</v>
      </c>
    </row>
    <row r="212" spans="2:3" x14ac:dyDescent="0.4">
      <c r="B212">
        <v>0.28280404210090598</v>
      </c>
      <c r="C212">
        <v>0.26</v>
      </c>
    </row>
    <row r="213" spans="2:3" x14ac:dyDescent="0.4">
      <c r="B213">
        <v>0.51356887817382801</v>
      </c>
      <c r="C213">
        <v>0.32300000000000001</v>
      </c>
    </row>
    <row r="214" spans="2:3" x14ac:dyDescent="0.4">
      <c r="B214">
        <v>0.54355102777481001</v>
      </c>
      <c r="C214">
        <v>0.31900000000000001</v>
      </c>
    </row>
    <row r="215" spans="2:3" x14ac:dyDescent="0.4">
      <c r="B215">
        <v>0.543052017688751</v>
      </c>
      <c r="C215">
        <v>0.32100000000000001</v>
      </c>
    </row>
    <row r="216" spans="2:3" x14ac:dyDescent="0.4">
      <c r="B216">
        <v>0.41718739271163902</v>
      </c>
      <c r="C216">
        <v>0.307</v>
      </c>
    </row>
    <row r="217" spans="2:3" x14ac:dyDescent="0.4">
      <c r="B217">
        <v>0.50360590219497603</v>
      </c>
      <c r="C217">
        <v>0.313</v>
      </c>
    </row>
    <row r="218" spans="2:3" x14ac:dyDescent="0.4">
      <c r="B218">
        <v>0.37611511349678001</v>
      </c>
      <c r="C218">
        <v>0.57199999999999995</v>
      </c>
    </row>
    <row r="219" spans="2:3" x14ac:dyDescent="0.4">
      <c r="B219">
        <v>0.355642199516296</v>
      </c>
      <c r="C219">
        <v>0.63100000000000001</v>
      </c>
    </row>
    <row r="220" spans="2:3" x14ac:dyDescent="0.4">
      <c r="B220">
        <v>0.34941586852073597</v>
      </c>
      <c r="C220">
        <v>0.48699999999999999</v>
      </c>
    </row>
    <row r="221" spans="2:3" x14ac:dyDescent="0.4">
      <c r="B221">
        <v>0.45502239465713501</v>
      </c>
      <c r="C221">
        <v>0.60399999999999998</v>
      </c>
    </row>
    <row r="222" spans="2:3" x14ac:dyDescent="0.4">
      <c r="B222">
        <v>0.369770437479019</v>
      </c>
      <c r="C222">
        <v>0.443</v>
      </c>
    </row>
    <row r="223" spans="2:3" x14ac:dyDescent="0.4">
      <c r="B223">
        <v>0.85685282945632901</v>
      </c>
      <c r="C223">
        <v>0.80200000000000005</v>
      </c>
    </row>
    <row r="224" spans="2:3" x14ac:dyDescent="0.4">
      <c r="B224">
        <v>0.760020852088928</v>
      </c>
      <c r="C224">
        <v>0.51600000000000001</v>
      </c>
    </row>
    <row r="225" spans="2:3" x14ac:dyDescent="0.4">
      <c r="B225">
        <v>0.66725105047225897</v>
      </c>
      <c r="C225">
        <v>0.79600000000000004</v>
      </c>
    </row>
    <row r="226" spans="2:3" x14ac:dyDescent="0.4">
      <c r="B226">
        <v>0.79642897844314497</v>
      </c>
      <c r="C226">
        <v>0.53900000000000003</v>
      </c>
    </row>
    <row r="227" spans="2:3" x14ac:dyDescent="0.4">
      <c r="B227">
        <v>0.83199477195739702</v>
      </c>
      <c r="C227">
        <v>0.59699999999999998</v>
      </c>
    </row>
    <row r="228" spans="2:3" x14ac:dyDescent="0.4">
      <c r="B228">
        <v>0.61450654268264704</v>
      </c>
      <c r="C228">
        <v>0.75600000000000001</v>
      </c>
    </row>
    <row r="229" spans="2:3" x14ac:dyDescent="0.4">
      <c r="B229">
        <v>0.78294694423675504</v>
      </c>
      <c r="C229">
        <v>0.61</v>
      </c>
    </row>
    <row r="230" spans="2:3" x14ac:dyDescent="0.4">
      <c r="B230">
        <v>0.58301413059234597</v>
      </c>
      <c r="C230">
        <v>0.50700000000000001</v>
      </c>
    </row>
    <row r="231" spans="2:3" x14ac:dyDescent="0.4">
      <c r="B231">
        <v>0.84371680021286</v>
      </c>
      <c r="C231">
        <v>0.88</v>
      </c>
    </row>
    <row r="232" spans="2:3" x14ac:dyDescent="0.4">
      <c r="B232">
        <v>0.61605256795883101</v>
      </c>
      <c r="C232">
        <v>0.52300000000000002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KNIME</vt:lpstr>
      <vt:lpstr>fw=0</vt:lpstr>
      <vt:lpstr>fw=5</vt:lpstr>
      <vt:lpstr>work-up</vt:lpstr>
      <vt:lpstr>fw=5 - KNIME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S Haworth</dc:creator>
  <cp:lastModifiedBy>Ian Haworth</cp:lastModifiedBy>
  <dcterms:created xsi:type="dcterms:W3CDTF">2023-05-04T22:13:09Z</dcterms:created>
  <dcterms:modified xsi:type="dcterms:W3CDTF">2023-05-16T04:31:14Z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b976f7dd-3d91-42e9-adb6-b4553f0aadc0</vt:lpwstr>
  </property>
</Properties>
</file>