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research_o\paper_02\replica\"/>
    </mc:Choice>
  </mc:AlternateContent>
  <xr:revisionPtr revIDLastSave="0" documentId="13_ncr:1_{F40626E2-1C39-4F20-B41D-1BF20DA85CDA}" xr6:coauthVersionLast="47" xr6:coauthVersionMax="47" xr10:uidLastSave="{00000000-0000-0000-0000-000000000000}"/>
  <bookViews>
    <workbookView xWindow="-108" yWindow="-108" windowWidth="23256" windowHeight="12456" tabRatio="780" activeTab="1" xr2:uid="{B6FD8466-99C1-4536-8687-23BC9620EE00}"/>
  </bookViews>
  <sheets>
    <sheet name="Factorial_Test_users" sheetId="5" r:id="rId1"/>
    <sheet name="Factorial_End_user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9" i="6" l="1"/>
  <c r="AO29" i="6" s="1"/>
  <c r="V29" i="6"/>
  <c r="AJ29" i="6" s="1"/>
  <c r="U29" i="6"/>
  <c r="AG29" i="6" s="1"/>
  <c r="T29" i="6"/>
  <c r="AB29" i="6" s="1"/>
  <c r="W28" i="6"/>
  <c r="AO28" i="6" s="1"/>
  <c r="V28" i="6"/>
  <c r="AJ28" i="6" s="1"/>
  <c r="U28" i="6"/>
  <c r="AG28" i="6" s="1"/>
  <c r="T28" i="6"/>
  <c r="AB28" i="6" s="1"/>
  <c r="W27" i="6"/>
  <c r="AO27" i="6" s="1"/>
  <c r="V27" i="6"/>
  <c r="AJ27" i="6" s="1"/>
  <c r="U27" i="6"/>
  <c r="AG27" i="6" s="1"/>
  <c r="T27" i="6"/>
  <c r="AB27" i="6" s="1"/>
  <c r="W26" i="6"/>
  <c r="AO26" i="6" s="1"/>
  <c r="V26" i="6"/>
  <c r="AH26" i="6" s="1"/>
  <c r="U26" i="6"/>
  <c r="AG26" i="6" s="1"/>
  <c r="T26" i="6"/>
  <c r="AA26" i="6" s="1"/>
  <c r="W25" i="6"/>
  <c r="AO25" i="6" s="1"/>
  <c r="V25" i="6"/>
  <c r="AJ25" i="6" s="1"/>
  <c r="U25" i="6"/>
  <c r="AG25" i="6" s="1"/>
  <c r="T25" i="6"/>
  <c r="Y25" i="6" s="1"/>
  <c r="W24" i="6"/>
  <c r="AO24" i="6" s="1"/>
  <c r="V24" i="6"/>
  <c r="AJ24" i="6" s="1"/>
  <c r="U24" i="6"/>
  <c r="AG24" i="6" s="1"/>
  <c r="T24" i="6"/>
  <c r="AA24" i="6" s="1"/>
  <c r="W23" i="6"/>
  <c r="AO23" i="6" s="1"/>
  <c r="V23" i="6"/>
  <c r="AJ23" i="6" s="1"/>
  <c r="U23" i="6"/>
  <c r="AG23" i="6" s="1"/>
  <c r="T23" i="6"/>
  <c r="AB23" i="6" s="1"/>
  <c r="W22" i="6"/>
  <c r="AO22" i="6" s="1"/>
  <c r="V22" i="6"/>
  <c r="AJ22" i="6" s="1"/>
  <c r="U22" i="6"/>
  <c r="AE22" i="6" s="1"/>
  <c r="T22" i="6"/>
  <c r="AB22" i="6" s="1"/>
  <c r="W21" i="6"/>
  <c r="AO21" i="6" s="1"/>
  <c r="V21" i="6"/>
  <c r="AJ21" i="6" s="1"/>
  <c r="U21" i="6"/>
  <c r="AG21" i="6" s="1"/>
  <c r="T21" i="6"/>
  <c r="Z21" i="6" s="1"/>
  <c r="W20" i="6"/>
  <c r="AO20" i="6" s="1"/>
  <c r="V20" i="6"/>
  <c r="AJ20" i="6" s="1"/>
  <c r="U20" i="6"/>
  <c r="AG20" i="6" s="1"/>
  <c r="T20" i="6"/>
  <c r="Y20" i="6" s="1"/>
  <c r="W19" i="6"/>
  <c r="AO19" i="6" s="1"/>
  <c r="V19" i="6"/>
  <c r="AJ19" i="6" s="1"/>
  <c r="U19" i="6"/>
  <c r="AG19" i="6" s="1"/>
  <c r="T19" i="6"/>
  <c r="AB19" i="6" s="1"/>
  <c r="W18" i="6"/>
  <c r="AO18" i="6" s="1"/>
  <c r="V18" i="6"/>
  <c r="AI18" i="6" s="1"/>
  <c r="U18" i="6"/>
  <c r="AG18" i="6" s="1"/>
  <c r="T18" i="6"/>
  <c r="Z18" i="6" s="1"/>
  <c r="W17" i="6"/>
  <c r="AO17" i="6" s="1"/>
  <c r="V17" i="6"/>
  <c r="AJ17" i="6" s="1"/>
  <c r="U17" i="6"/>
  <c r="AG17" i="6" s="1"/>
  <c r="T17" i="6"/>
  <c r="AB17" i="6" s="1"/>
  <c r="W16" i="6"/>
  <c r="AO16" i="6" s="1"/>
  <c r="V16" i="6"/>
  <c r="AJ16" i="6" s="1"/>
  <c r="U16" i="6"/>
  <c r="AD16" i="6" s="1"/>
  <c r="T16" i="6"/>
  <c r="AB16" i="6" s="1"/>
  <c r="W15" i="6"/>
  <c r="AO15" i="6" s="1"/>
  <c r="V15" i="6"/>
  <c r="AH15" i="6" s="1"/>
  <c r="U15" i="6"/>
  <c r="AG15" i="6" s="1"/>
  <c r="T15" i="6"/>
  <c r="AB15" i="6" s="1"/>
  <c r="W14" i="6"/>
  <c r="AN14" i="6" s="1"/>
  <c r="V14" i="6"/>
  <c r="AJ14" i="6" s="1"/>
  <c r="U14" i="6"/>
  <c r="AG14" i="6" s="1"/>
  <c r="T14" i="6"/>
  <c r="AB14" i="6" s="1"/>
  <c r="W13" i="6"/>
  <c r="AN13" i="6" s="1"/>
  <c r="V13" i="6"/>
  <c r="AJ13" i="6" s="1"/>
  <c r="U13" i="6"/>
  <c r="AG13" i="6" s="1"/>
  <c r="T13" i="6"/>
  <c r="Y13" i="6" s="1"/>
  <c r="W12" i="6"/>
  <c r="AO12" i="6" s="1"/>
  <c r="V12" i="6"/>
  <c r="AJ12" i="6" s="1"/>
  <c r="U12" i="6"/>
  <c r="AD12" i="6" s="1"/>
  <c r="T12" i="6"/>
  <c r="Y12" i="6" s="1"/>
  <c r="W11" i="6"/>
  <c r="AO11" i="6" s="1"/>
  <c r="V11" i="6"/>
  <c r="AJ11" i="6" s="1"/>
  <c r="U11" i="6"/>
  <c r="AG11" i="6" s="1"/>
  <c r="T11" i="6"/>
  <c r="Z11" i="6" s="1"/>
  <c r="W10" i="6"/>
  <c r="AO10" i="6" s="1"/>
  <c r="V10" i="6"/>
  <c r="AJ10" i="6" s="1"/>
  <c r="U10" i="6"/>
  <c r="AG10" i="6" s="1"/>
  <c r="T10" i="6"/>
  <c r="Y10" i="6" s="1"/>
  <c r="W9" i="6"/>
  <c r="V9" i="6"/>
  <c r="AJ9" i="6" s="1"/>
  <c r="U9" i="6"/>
  <c r="T9" i="6"/>
  <c r="AA9" i="6" s="1"/>
  <c r="W8" i="6"/>
  <c r="AK8" i="6" s="1"/>
  <c r="V8" i="6"/>
  <c r="AJ8" i="6" s="1"/>
  <c r="U8" i="6"/>
  <c r="AF8" i="6" s="1"/>
  <c r="T8" i="6"/>
  <c r="AB8" i="6" s="1"/>
  <c r="W7" i="6"/>
  <c r="AK7" i="6" s="1"/>
  <c r="V7" i="6"/>
  <c r="AJ7" i="6" s="1"/>
  <c r="U7" i="6"/>
  <c r="AG7" i="6" s="1"/>
  <c r="T7" i="6"/>
  <c r="Z7" i="6" s="1"/>
  <c r="W6" i="6"/>
  <c r="V6" i="6"/>
  <c r="U6" i="6"/>
  <c r="T6" i="6"/>
  <c r="W58" i="5"/>
  <c r="AO58" i="5" s="1"/>
  <c r="V58" i="5"/>
  <c r="AJ58" i="5" s="1"/>
  <c r="U58" i="5"/>
  <c r="AG58" i="5" s="1"/>
  <c r="T58" i="5"/>
  <c r="AB58" i="5" s="1"/>
  <c r="W57" i="5"/>
  <c r="AO57" i="5" s="1"/>
  <c r="V57" i="5"/>
  <c r="AJ57" i="5" s="1"/>
  <c r="U57" i="5"/>
  <c r="AG57" i="5" s="1"/>
  <c r="T57" i="5"/>
  <c r="AB57" i="5" s="1"/>
  <c r="W56" i="5"/>
  <c r="AO56" i="5" s="1"/>
  <c r="V56" i="5"/>
  <c r="AJ56" i="5" s="1"/>
  <c r="U56" i="5"/>
  <c r="AG56" i="5" s="1"/>
  <c r="T56" i="5"/>
  <c r="AB56" i="5" s="1"/>
  <c r="W55" i="5"/>
  <c r="AO55" i="5" s="1"/>
  <c r="V55" i="5"/>
  <c r="AJ55" i="5" s="1"/>
  <c r="U55" i="5"/>
  <c r="AG55" i="5" s="1"/>
  <c r="T55" i="5"/>
  <c r="AB55" i="5" s="1"/>
  <c r="W54" i="5"/>
  <c r="AO54" i="5" s="1"/>
  <c r="V54" i="5"/>
  <c r="AJ54" i="5" s="1"/>
  <c r="U54" i="5"/>
  <c r="AE54" i="5" s="1"/>
  <c r="T54" i="5"/>
  <c r="AB54" i="5" s="1"/>
  <c r="W53" i="5"/>
  <c r="AO53" i="5" s="1"/>
  <c r="V53" i="5"/>
  <c r="AI53" i="5" s="1"/>
  <c r="U53" i="5"/>
  <c r="AG53" i="5" s="1"/>
  <c r="T53" i="5"/>
  <c r="AB53" i="5" s="1"/>
  <c r="W52" i="5"/>
  <c r="AO52" i="5" s="1"/>
  <c r="V52" i="5"/>
  <c r="AJ52" i="5" s="1"/>
  <c r="U52" i="5"/>
  <c r="AG52" i="5" s="1"/>
  <c r="T52" i="5"/>
  <c r="AB52" i="5" s="1"/>
  <c r="W51" i="5"/>
  <c r="AL51" i="5" s="1"/>
  <c r="V51" i="5"/>
  <c r="AI51" i="5" s="1"/>
  <c r="U51" i="5"/>
  <c r="AD51" i="5" s="1"/>
  <c r="T51" i="5"/>
  <c r="Y51" i="5" s="1"/>
  <c r="W50" i="5"/>
  <c r="AL50" i="5" s="1"/>
  <c r="V50" i="5"/>
  <c r="AH50" i="5" s="1"/>
  <c r="U50" i="5"/>
  <c r="AG50" i="5" s="1"/>
  <c r="T50" i="5"/>
  <c r="AB50" i="5" s="1"/>
  <c r="W49" i="5"/>
  <c r="AO49" i="5" s="1"/>
  <c r="V49" i="5"/>
  <c r="AJ49" i="5" s="1"/>
  <c r="U49" i="5"/>
  <c r="AG49" i="5" s="1"/>
  <c r="T49" i="5"/>
  <c r="AB49" i="5" s="1"/>
  <c r="W48" i="5"/>
  <c r="AL48" i="5" s="1"/>
  <c r="V48" i="5"/>
  <c r="AJ48" i="5" s="1"/>
  <c r="U48" i="5"/>
  <c r="AC48" i="5" s="1"/>
  <c r="T48" i="5"/>
  <c r="Y48" i="5" s="1"/>
  <c r="W47" i="5"/>
  <c r="AO47" i="5" s="1"/>
  <c r="V47" i="5"/>
  <c r="AJ47" i="5" s="1"/>
  <c r="U47" i="5"/>
  <c r="AG47" i="5" s="1"/>
  <c r="T47" i="5"/>
  <c r="AB47" i="5" s="1"/>
  <c r="W46" i="5"/>
  <c r="AO46" i="5" s="1"/>
  <c r="V46" i="5"/>
  <c r="AJ46" i="5" s="1"/>
  <c r="U46" i="5"/>
  <c r="AG46" i="5" s="1"/>
  <c r="T46" i="5"/>
  <c r="AA46" i="5" s="1"/>
  <c r="W45" i="5"/>
  <c r="AK45" i="5" s="1"/>
  <c r="V45" i="5"/>
  <c r="AH45" i="5" s="1"/>
  <c r="U45" i="5"/>
  <c r="AD45" i="5" s="1"/>
  <c r="T45" i="5"/>
  <c r="AB45" i="5" s="1"/>
  <c r="W44" i="5"/>
  <c r="AO44" i="5" s="1"/>
  <c r="V44" i="5"/>
  <c r="AJ44" i="5" s="1"/>
  <c r="U44" i="5"/>
  <c r="AF44" i="5" s="1"/>
  <c r="T44" i="5"/>
  <c r="AB44" i="5" s="1"/>
  <c r="W43" i="5"/>
  <c r="AO43" i="5" s="1"/>
  <c r="V43" i="5"/>
  <c r="AJ43" i="5" s="1"/>
  <c r="U43" i="5"/>
  <c r="AG43" i="5" s="1"/>
  <c r="T43" i="5"/>
  <c r="AB43" i="5" s="1"/>
  <c r="W42" i="5"/>
  <c r="AO42" i="5" s="1"/>
  <c r="V42" i="5"/>
  <c r="AJ42" i="5" s="1"/>
  <c r="U42" i="5"/>
  <c r="AE42" i="5" s="1"/>
  <c r="T42" i="5"/>
  <c r="AB42" i="5" s="1"/>
  <c r="W41" i="5"/>
  <c r="AK41" i="5" s="1"/>
  <c r="V41" i="5"/>
  <c r="AJ41" i="5" s="1"/>
  <c r="U41" i="5"/>
  <c r="AG41" i="5" s="1"/>
  <c r="T41" i="5"/>
  <c r="AB41" i="5" s="1"/>
  <c r="W40" i="5"/>
  <c r="AO40" i="5" s="1"/>
  <c r="V40" i="5"/>
  <c r="AJ40" i="5" s="1"/>
  <c r="U40" i="5"/>
  <c r="AG40" i="5" s="1"/>
  <c r="T40" i="5"/>
  <c r="Y40" i="5" s="1"/>
  <c r="W39" i="5"/>
  <c r="AO39" i="5" s="1"/>
  <c r="V39" i="5"/>
  <c r="AJ39" i="5" s="1"/>
  <c r="U39" i="5"/>
  <c r="AC39" i="5" s="1"/>
  <c r="T39" i="5"/>
  <c r="AB39" i="5" s="1"/>
  <c r="W38" i="5"/>
  <c r="AO38" i="5" s="1"/>
  <c r="V38" i="5"/>
  <c r="AJ38" i="5" s="1"/>
  <c r="U38" i="5"/>
  <c r="AG38" i="5" s="1"/>
  <c r="T38" i="5"/>
  <c r="AB38" i="5" s="1"/>
  <c r="W37" i="5"/>
  <c r="AO37" i="5" s="1"/>
  <c r="V37" i="5"/>
  <c r="AJ37" i="5" s="1"/>
  <c r="U37" i="5"/>
  <c r="AD37" i="5" s="1"/>
  <c r="T37" i="5"/>
  <c r="AA37" i="5" s="1"/>
  <c r="W36" i="5"/>
  <c r="AO36" i="5" s="1"/>
  <c r="V36" i="5"/>
  <c r="AJ36" i="5" s="1"/>
  <c r="U36" i="5"/>
  <c r="AC36" i="5" s="1"/>
  <c r="T36" i="5"/>
  <c r="Y36" i="5" s="1"/>
  <c r="W35" i="5"/>
  <c r="AO35" i="5" s="1"/>
  <c r="V35" i="5"/>
  <c r="AJ35" i="5" s="1"/>
  <c r="U35" i="5"/>
  <c r="AG35" i="5" s="1"/>
  <c r="T35" i="5"/>
  <c r="AB35" i="5" s="1"/>
  <c r="W34" i="5"/>
  <c r="AO34" i="5" s="1"/>
  <c r="V34" i="5"/>
  <c r="AI34" i="5" s="1"/>
  <c r="U34" i="5"/>
  <c r="AE34" i="5" s="1"/>
  <c r="T34" i="5"/>
  <c r="Y34" i="5" s="1"/>
  <c r="W33" i="5"/>
  <c r="AN33" i="5" s="1"/>
  <c r="V33" i="5"/>
  <c r="AH33" i="5" s="1"/>
  <c r="U33" i="5"/>
  <c r="AC33" i="5" s="1"/>
  <c r="T33" i="5"/>
  <c r="AB33" i="5" s="1"/>
  <c r="W32" i="5"/>
  <c r="AN32" i="5" s="1"/>
  <c r="V32" i="5"/>
  <c r="AH32" i="5" s="1"/>
  <c r="U32" i="5"/>
  <c r="AG32" i="5" s="1"/>
  <c r="T32" i="5"/>
  <c r="Y32" i="5" s="1"/>
  <c r="W31" i="5"/>
  <c r="AL31" i="5" s="1"/>
  <c r="V31" i="5"/>
  <c r="AJ31" i="5" s="1"/>
  <c r="U31" i="5"/>
  <c r="AE31" i="5" s="1"/>
  <c r="T31" i="5"/>
  <c r="AB31" i="5" s="1"/>
  <c r="W30" i="5"/>
  <c r="AN30" i="5" s="1"/>
  <c r="V30" i="5"/>
  <c r="AH30" i="5" s="1"/>
  <c r="U30" i="5"/>
  <c r="AG30" i="5" s="1"/>
  <c r="T30" i="5"/>
  <c r="AB30" i="5" s="1"/>
  <c r="W29" i="5"/>
  <c r="AO29" i="5" s="1"/>
  <c r="V29" i="5"/>
  <c r="AJ29" i="5" s="1"/>
  <c r="U29" i="5"/>
  <c r="AG29" i="5" s="1"/>
  <c r="T29" i="5"/>
  <c r="Y29" i="5" s="1"/>
  <c r="W28" i="5"/>
  <c r="AO28" i="5" s="1"/>
  <c r="V28" i="5"/>
  <c r="AI28" i="5" s="1"/>
  <c r="U28" i="5"/>
  <c r="AG28" i="5" s="1"/>
  <c r="T28" i="5"/>
  <c r="Z28" i="5" s="1"/>
  <c r="W27" i="5"/>
  <c r="AM27" i="5" s="1"/>
  <c r="V27" i="5"/>
  <c r="AJ27" i="5" s="1"/>
  <c r="U27" i="5"/>
  <c r="AG27" i="5" s="1"/>
  <c r="T27" i="5"/>
  <c r="AB27" i="5" s="1"/>
  <c r="W26" i="5"/>
  <c r="AO26" i="5" s="1"/>
  <c r="V26" i="5"/>
  <c r="AJ26" i="5" s="1"/>
  <c r="U26" i="5"/>
  <c r="AG26" i="5" s="1"/>
  <c r="T26" i="5"/>
  <c r="Y26" i="5" s="1"/>
  <c r="W25" i="5"/>
  <c r="AL25" i="5" s="1"/>
  <c r="V25" i="5"/>
  <c r="AH25" i="5" s="1"/>
  <c r="U25" i="5"/>
  <c r="AC25" i="5" s="1"/>
  <c r="T25" i="5"/>
  <c r="AB25" i="5" s="1"/>
  <c r="W24" i="5"/>
  <c r="AL24" i="5" s="1"/>
  <c r="V24" i="5"/>
  <c r="AI24" i="5" s="1"/>
  <c r="U24" i="5"/>
  <c r="AG24" i="5" s="1"/>
  <c r="T24" i="5"/>
  <c r="AB24" i="5" s="1"/>
  <c r="W23" i="5"/>
  <c r="AO23" i="5" s="1"/>
  <c r="V23" i="5"/>
  <c r="AJ23" i="5" s="1"/>
  <c r="U23" i="5"/>
  <c r="AG23" i="5" s="1"/>
  <c r="T23" i="5"/>
  <c r="AB23" i="5" s="1"/>
  <c r="W22" i="5"/>
  <c r="AM22" i="5" s="1"/>
  <c r="V22" i="5"/>
  <c r="AJ22" i="5" s="1"/>
  <c r="U22" i="5"/>
  <c r="AG22" i="5" s="1"/>
  <c r="T22" i="5"/>
  <c r="Z22" i="5" s="1"/>
  <c r="W21" i="5"/>
  <c r="AK21" i="5" s="1"/>
  <c r="V21" i="5"/>
  <c r="AJ21" i="5" s="1"/>
  <c r="U21" i="5"/>
  <c r="AG21" i="5" s="1"/>
  <c r="T21" i="5"/>
  <c r="AB21" i="5" s="1"/>
  <c r="W20" i="5"/>
  <c r="AO20" i="5" s="1"/>
  <c r="V20" i="5"/>
  <c r="AJ20" i="5" s="1"/>
  <c r="U20" i="5"/>
  <c r="AG20" i="5" s="1"/>
  <c r="T20" i="5"/>
  <c r="AB20" i="5" s="1"/>
  <c r="W19" i="5"/>
  <c r="AM19" i="5" s="1"/>
  <c r="V19" i="5"/>
  <c r="AJ19" i="5" s="1"/>
  <c r="U19" i="5"/>
  <c r="AG19" i="5" s="1"/>
  <c r="T19" i="5"/>
  <c r="Y19" i="5" s="1"/>
  <c r="W18" i="5"/>
  <c r="AL18" i="5" s="1"/>
  <c r="V18" i="5"/>
  <c r="AJ18" i="5" s="1"/>
  <c r="U18" i="5"/>
  <c r="AG18" i="5" s="1"/>
  <c r="T18" i="5"/>
  <c r="AB18" i="5" s="1"/>
  <c r="W17" i="5"/>
  <c r="AO17" i="5" s="1"/>
  <c r="V17" i="5"/>
  <c r="AJ17" i="5" s="1"/>
  <c r="U17" i="5"/>
  <c r="AG17" i="5" s="1"/>
  <c r="T17" i="5"/>
  <c r="AB17" i="5" s="1"/>
  <c r="W16" i="5"/>
  <c r="AO16" i="5" s="1"/>
  <c r="V16" i="5"/>
  <c r="AI16" i="5" s="1"/>
  <c r="U16" i="5"/>
  <c r="AG16" i="5" s="1"/>
  <c r="T16" i="5"/>
  <c r="Y16" i="5" s="1"/>
  <c r="W15" i="5"/>
  <c r="AO15" i="5" s="1"/>
  <c r="V15" i="5"/>
  <c r="AI15" i="5" s="1"/>
  <c r="U15" i="5"/>
  <c r="AG15" i="5" s="1"/>
  <c r="T15" i="5"/>
  <c r="AB15" i="5" s="1"/>
  <c r="W14" i="5"/>
  <c r="AO14" i="5" s="1"/>
  <c r="V14" i="5"/>
  <c r="AI14" i="5" s="1"/>
  <c r="U14" i="5"/>
  <c r="AF14" i="5" s="1"/>
  <c r="T14" i="5"/>
  <c r="Z14" i="5" s="1"/>
  <c r="W13" i="5"/>
  <c r="AO13" i="5" s="1"/>
  <c r="V13" i="5"/>
  <c r="AJ13" i="5" s="1"/>
  <c r="U13" i="5"/>
  <c r="AG13" i="5" s="1"/>
  <c r="T13" i="5"/>
  <c r="AA13" i="5" s="1"/>
  <c r="W12" i="5"/>
  <c r="AL12" i="5" s="1"/>
  <c r="V12" i="5"/>
  <c r="AJ12" i="5" s="1"/>
  <c r="U12" i="5"/>
  <c r="AE12" i="5" s="1"/>
  <c r="T12" i="5"/>
  <c r="AB12" i="5" s="1"/>
  <c r="W11" i="5"/>
  <c r="AO11" i="5" s="1"/>
  <c r="V11" i="5"/>
  <c r="AJ11" i="5" s="1"/>
  <c r="U11" i="5"/>
  <c r="AG11" i="5" s="1"/>
  <c r="T11" i="5"/>
  <c r="AB11" i="5" s="1"/>
  <c r="W10" i="5"/>
  <c r="AK10" i="5" s="1"/>
  <c r="V10" i="5"/>
  <c r="U10" i="5"/>
  <c r="AG10" i="5" s="1"/>
  <c r="T10" i="5"/>
  <c r="AB10" i="5" s="1"/>
  <c r="W9" i="5"/>
  <c r="AO9" i="5" s="1"/>
  <c r="V9" i="5"/>
  <c r="AI9" i="5" s="1"/>
  <c r="U9" i="5"/>
  <c r="AG9" i="5" s="1"/>
  <c r="T9" i="5"/>
  <c r="AA9" i="5" s="1"/>
  <c r="W8" i="5"/>
  <c r="AL8" i="5" s="1"/>
  <c r="V8" i="5"/>
  <c r="AJ8" i="5" s="1"/>
  <c r="U8" i="5"/>
  <c r="AG8" i="5" s="1"/>
  <c r="T8" i="5"/>
  <c r="AB8" i="5" s="1"/>
  <c r="W7" i="5"/>
  <c r="AO7" i="5" s="1"/>
  <c r="V7" i="5"/>
  <c r="U7" i="5"/>
  <c r="T7" i="5"/>
  <c r="AB7" i="5" s="1"/>
  <c r="W6" i="5"/>
  <c r="AO6" i="5" s="1"/>
  <c r="V6" i="5"/>
  <c r="AI6" i="5" s="1"/>
  <c r="U6" i="5"/>
  <c r="AG6" i="5" s="1"/>
  <c r="T6" i="5"/>
  <c r="AB6" i="5" s="1"/>
  <c r="AC18" i="6" l="1"/>
  <c r="AB11" i="6"/>
  <c r="AE21" i="6"/>
  <c r="AF22" i="6"/>
  <c r="AA11" i="6"/>
  <c r="AC11" i="6"/>
  <c r="AG22" i="6"/>
  <c r="AD11" i="6"/>
  <c r="AK22" i="6"/>
  <c r="AE11" i="6"/>
  <c r="AL22" i="6"/>
  <c r="AM22" i="6"/>
  <c r="AN22" i="6"/>
  <c r="AI26" i="6"/>
  <c r="AJ26" i="6"/>
  <c r="AK26" i="6"/>
  <c r="AL26" i="6"/>
  <c r="AM26" i="6"/>
  <c r="AN26" i="6"/>
  <c r="AD18" i="6"/>
  <c r="AE18" i="6"/>
  <c r="AF18" i="6"/>
  <c r="AJ18" i="6"/>
  <c r="AK18" i="6"/>
  <c r="AL18" i="6"/>
  <c r="Y7" i="6"/>
  <c r="AM18" i="6"/>
  <c r="AA7" i="6"/>
  <c r="AN18" i="6"/>
  <c r="AB7" i="6"/>
  <c r="AC7" i="6"/>
  <c r="AH7" i="6"/>
  <c r="AI7" i="6"/>
  <c r="Y21" i="6"/>
  <c r="AA21" i="6"/>
  <c r="AB21" i="6"/>
  <c r="AC21" i="6"/>
  <c r="AL10" i="6"/>
  <c r="AD21" i="6"/>
  <c r="AL7" i="6"/>
  <c r="AO14" i="6"/>
  <c r="AM7" i="6"/>
  <c r="AN7" i="6"/>
  <c r="Y23" i="6"/>
  <c r="Y27" i="6"/>
  <c r="AO7" i="6"/>
  <c r="Z23" i="6"/>
  <c r="AC27" i="6"/>
  <c r="AR7" i="6"/>
  <c r="AA23" i="6"/>
  <c r="AS7" i="6"/>
  <c r="Y15" i="6"/>
  <c r="Y19" i="6"/>
  <c r="AT7" i="6"/>
  <c r="Z15" i="6"/>
  <c r="Z19" i="6"/>
  <c r="AC23" i="6"/>
  <c r="BF7" i="6"/>
  <c r="AA15" i="6"/>
  <c r="AA19" i="6"/>
  <c r="AD23" i="6"/>
  <c r="BG7" i="6"/>
  <c r="AE23" i="6"/>
  <c r="AC15" i="6"/>
  <c r="AH19" i="6"/>
  <c r="AF23" i="6"/>
  <c r="AD15" i="6"/>
  <c r="AI19" i="6"/>
  <c r="AC28" i="6"/>
  <c r="AE15" i="6"/>
  <c r="AH23" i="6"/>
  <c r="AD28" i="6"/>
  <c r="AI15" i="6"/>
  <c r="AI23" i="6"/>
  <c r="AE28" i="6"/>
  <c r="AJ15" i="6"/>
  <c r="AM28" i="6"/>
  <c r="BH7" i="6"/>
  <c r="AK15" i="6"/>
  <c r="AK23" i="6"/>
  <c r="AL15" i="6"/>
  <c r="AL23" i="6"/>
  <c r="AY9" i="6"/>
  <c r="AM15" i="6"/>
  <c r="Z20" i="6"/>
  <c r="AM23" i="6"/>
  <c r="Y9" i="6"/>
  <c r="AN15" i="6"/>
  <c r="AA20" i="6"/>
  <c r="AN23" i="6"/>
  <c r="Z9" i="6"/>
  <c r="AB20" i="6"/>
  <c r="AC20" i="6"/>
  <c r="AB9" i="6"/>
  <c r="AD20" i="6"/>
  <c r="Y29" i="6"/>
  <c r="AE9" i="6"/>
  <c r="AE20" i="6"/>
  <c r="Z29" i="6"/>
  <c r="AF9" i="6"/>
  <c r="Y16" i="6"/>
  <c r="AF20" i="6"/>
  <c r="AA29" i="6"/>
  <c r="AH9" i="6"/>
  <c r="Z16" i="6"/>
  <c r="Y24" i="6"/>
  <c r="AC16" i="6"/>
  <c r="AH20" i="6"/>
  <c r="Z24" i="6"/>
  <c r="AC29" i="6"/>
  <c r="AE16" i="6"/>
  <c r="AI20" i="6"/>
  <c r="AB24" i="6"/>
  <c r="AD29" i="6"/>
  <c r="AF16" i="6"/>
  <c r="AC24" i="6"/>
  <c r="AE29" i="6"/>
  <c r="AG16" i="6"/>
  <c r="AK20" i="6"/>
  <c r="AD24" i="6"/>
  <c r="AF29" i="6"/>
  <c r="AK10" i="6"/>
  <c r="AL20" i="6"/>
  <c r="AE24" i="6"/>
  <c r="AM20" i="6"/>
  <c r="AF24" i="6"/>
  <c r="AH29" i="6"/>
  <c r="AM10" i="6"/>
  <c r="AN20" i="6"/>
  <c r="AI29" i="6"/>
  <c r="AN10" i="6"/>
  <c r="AH24" i="6"/>
  <c r="Y17" i="6"/>
  <c r="AI24" i="6"/>
  <c r="AK29" i="6"/>
  <c r="Z17" i="6"/>
  <c r="AL29" i="6"/>
  <c r="AA17" i="6"/>
  <c r="AM29" i="6"/>
  <c r="AN29" i="6"/>
  <c r="AC17" i="6"/>
  <c r="AY6" i="6"/>
  <c r="AD17" i="6"/>
  <c r="BE7" i="6"/>
  <c r="AE17" i="6"/>
  <c r="Z25" i="6"/>
  <c r="BH8" i="6"/>
  <c r="AF17" i="6"/>
  <c r="AA25" i="6"/>
  <c r="BC9" i="6"/>
  <c r="AB25" i="6"/>
  <c r="AD6" i="6"/>
  <c r="AH17" i="6"/>
  <c r="AH25" i="6"/>
  <c r="AE6" i="6"/>
  <c r="AF11" i="6"/>
  <c r="AI17" i="6"/>
  <c r="AF21" i="6"/>
  <c r="AI25" i="6"/>
  <c r="AF6" i="6"/>
  <c r="AG6" i="6"/>
  <c r="AH11" i="6"/>
  <c r="AK17" i="6"/>
  <c r="AK21" i="6"/>
  <c r="AH6" i="6"/>
  <c r="AI11" i="6"/>
  <c r="AL17" i="6"/>
  <c r="AL21" i="6"/>
  <c r="AI6" i="6"/>
  <c r="AM17" i="6"/>
  <c r="AN21" i="6"/>
  <c r="AJ6" i="6"/>
  <c r="BC8" i="6" s="1"/>
  <c r="AK11" i="6"/>
  <c r="AN17" i="6"/>
  <c r="AK6" i="6"/>
  <c r="AL11" i="6"/>
  <c r="AB26" i="6"/>
  <c r="AL6" i="6"/>
  <c r="AM11" i="6"/>
  <c r="AC26" i="6"/>
  <c r="AN6" i="6"/>
  <c r="AN11" i="6"/>
  <c r="AD26" i="6"/>
  <c r="AO6" i="6"/>
  <c r="BH9" i="6" s="1"/>
  <c r="Y22" i="6"/>
  <c r="AE26" i="6"/>
  <c r="AC22" i="6"/>
  <c r="AF26" i="6"/>
  <c r="AA18" i="6"/>
  <c r="AD22" i="6"/>
  <c r="AB18" i="6"/>
  <c r="AC9" i="6"/>
  <c r="AD9" i="6"/>
  <c r="AU7" i="6"/>
  <c r="AG9" i="6"/>
  <c r="Z13" i="6"/>
  <c r="AA13" i="6"/>
  <c r="AI9" i="6"/>
  <c r="AB13" i="6"/>
  <c r="AC13" i="6"/>
  <c r="AK9" i="6"/>
  <c r="AD13" i="6"/>
  <c r="AL9" i="6"/>
  <c r="AE13" i="6"/>
  <c r="Z27" i="6"/>
  <c r="AA27" i="6"/>
  <c r="Y6" i="6"/>
  <c r="BA7" i="6"/>
  <c r="AM9" i="6"/>
  <c r="AF13" i="6"/>
  <c r="Z6" i="6"/>
  <c r="BB7" i="6"/>
  <c r="AN9" i="6"/>
  <c r="AA6" i="6"/>
  <c r="BC7" i="6"/>
  <c r="AO9" i="6"/>
  <c r="AH13" i="6"/>
  <c r="AB6" i="6"/>
  <c r="BD7" i="6"/>
  <c r="AR9" i="6"/>
  <c r="AI13" i="6"/>
  <c r="AC6" i="6"/>
  <c r="AS9" i="6"/>
  <c r="Y18" i="6"/>
  <c r="AD27" i="6"/>
  <c r="AE27" i="6"/>
  <c r="AF27" i="6"/>
  <c r="AH27" i="6"/>
  <c r="AI27" i="6"/>
  <c r="AZ9" i="6"/>
  <c r="Y8" i="6"/>
  <c r="AF15" i="6"/>
  <c r="BB9" i="6"/>
  <c r="AH18" i="6"/>
  <c r="AI21" i="6"/>
  <c r="AK27" i="6"/>
  <c r="BA9" i="6"/>
  <c r="AH21" i="6"/>
  <c r="Z8" i="6"/>
  <c r="AM6" i="6"/>
  <c r="AA8" i="6"/>
  <c r="AK24" i="6"/>
  <c r="AL27" i="6"/>
  <c r="AL24" i="6"/>
  <c r="AM27" i="6"/>
  <c r="AN27" i="6"/>
  <c r="AC8" i="6"/>
  <c r="AM24" i="6"/>
  <c r="AD8" i="6"/>
  <c r="AM21" i="6"/>
  <c r="AN24" i="6"/>
  <c r="AE8" i="6"/>
  <c r="AL13" i="6"/>
  <c r="AX9" i="6"/>
  <c r="AH8" i="6"/>
  <c r="AA12" i="6"/>
  <c r="AW6" i="6"/>
  <c r="AI8" i="6"/>
  <c r="AB12" i="6"/>
  <c r="AX6" i="6"/>
  <c r="AC12" i="6"/>
  <c r="AW9" i="6"/>
  <c r="Y28" i="6"/>
  <c r="AZ6" i="6"/>
  <c r="AL8" i="6"/>
  <c r="Z10" i="6"/>
  <c r="AE12" i="6"/>
  <c r="Z22" i="6"/>
  <c r="Z28" i="6"/>
  <c r="BA6" i="6"/>
  <c r="AM8" i="6"/>
  <c r="AA10" i="6"/>
  <c r="AF12" i="6"/>
  <c r="AA22" i="6"/>
  <c r="AA28" i="6"/>
  <c r="BB6" i="6"/>
  <c r="AN8" i="6"/>
  <c r="AB10" i="6"/>
  <c r="AG12" i="6"/>
  <c r="AC25" i="6"/>
  <c r="AM13" i="6"/>
  <c r="BC6" i="6"/>
  <c r="AO8" i="6"/>
  <c r="AC10" i="6"/>
  <c r="AH12" i="6"/>
  <c r="AA16" i="6"/>
  <c r="AD25" i="6"/>
  <c r="AR8" i="6"/>
  <c r="AD10" i="6"/>
  <c r="AI12" i="6"/>
  <c r="AC19" i="6"/>
  <c r="AE25" i="6"/>
  <c r="BE6" i="6"/>
  <c r="AE10" i="6"/>
  <c r="AD19" i="6"/>
  <c r="AF25" i="6"/>
  <c r="Z12" i="6"/>
  <c r="BD6" i="6"/>
  <c r="AS8" i="6"/>
  <c r="BF6" i="6"/>
  <c r="AT8" i="6"/>
  <c r="AF10" i="6"/>
  <c r="AK12" i="6"/>
  <c r="Y14" i="6"/>
  <c r="AE19" i="6"/>
  <c r="AF28" i="6"/>
  <c r="AK13" i="6"/>
  <c r="AV9" i="6"/>
  <c r="BG6" i="6"/>
  <c r="AU8" i="6"/>
  <c r="AL12" i="6"/>
  <c r="Z14" i="6"/>
  <c r="AF19" i="6"/>
  <c r="AU9" i="6"/>
  <c r="BH6" i="6"/>
  <c r="AV8" i="6"/>
  <c r="AH10" i="6"/>
  <c r="AM12" i="6"/>
  <c r="AA14" i="6"/>
  <c r="AH22" i="6"/>
  <c r="AH28" i="6"/>
  <c r="AO13" i="6"/>
  <c r="AW8" i="6"/>
  <c r="AI10" i="6"/>
  <c r="AN12" i="6"/>
  <c r="AI22" i="6"/>
  <c r="AI28" i="6"/>
  <c r="AG8" i="6"/>
  <c r="AX8" i="6"/>
  <c r="AC14" i="6"/>
  <c r="AH16" i="6"/>
  <c r="AK25" i="6"/>
  <c r="AV6" i="6"/>
  <c r="AY8" i="6"/>
  <c r="AD14" i="6"/>
  <c r="AI16" i="6"/>
  <c r="AL25" i="6"/>
  <c r="AK28" i="6"/>
  <c r="AT9" i="6"/>
  <c r="AZ8" i="6"/>
  <c r="AE14" i="6"/>
  <c r="AK19" i="6"/>
  <c r="AM25" i="6"/>
  <c r="AL28" i="6"/>
  <c r="AF14" i="6"/>
  <c r="AK16" i="6"/>
  <c r="AL19" i="6"/>
  <c r="AN25" i="6"/>
  <c r="AL16" i="6"/>
  <c r="AM19" i="6"/>
  <c r="AN28" i="6"/>
  <c r="AH14" i="6"/>
  <c r="AM16" i="6"/>
  <c r="AN19" i="6"/>
  <c r="BD8" i="6"/>
  <c r="AI14" i="6"/>
  <c r="AN16" i="6"/>
  <c r="BE8" i="6"/>
  <c r="AD7" i="6"/>
  <c r="AK14" i="6"/>
  <c r="BF8" i="6"/>
  <c r="AE7" i="6"/>
  <c r="BG8" i="6"/>
  <c r="AL14" i="6"/>
  <c r="Y26" i="6"/>
  <c r="AF7" i="6"/>
  <c r="Y11" i="6"/>
  <c r="AM14" i="6"/>
  <c r="Z26" i="6"/>
  <c r="AH6" i="5"/>
  <c r="AB13" i="5"/>
  <c r="AD13" i="5"/>
  <c r="AB28" i="5"/>
  <c r="AF48" i="5"/>
  <c r="AD49" i="5"/>
  <c r="AM21" i="5"/>
  <c r="AN15" i="5"/>
  <c r="AG44" i="5"/>
  <c r="AF13" i="5"/>
  <c r="AH44" i="5"/>
  <c r="Z6" i="5"/>
  <c r="AA6" i="5"/>
  <c r="AM39" i="5"/>
  <c r="AB19" i="5"/>
  <c r="AN39" i="5"/>
  <c r="Y31" i="5"/>
  <c r="Z31" i="5"/>
  <c r="AC8" i="5"/>
  <c r="AL21" i="5"/>
  <c r="AN21" i="5"/>
  <c r="AI33" i="5"/>
  <c r="AJ33" i="5"/>
  <c r="AK54" i="5"/>
  <c r="AK33" i="5"/>
  <c r="AI42" i="5"/>
  <c r="AL54" i="5"/>
  <c r="AL33" i="5"/>
  <c r="AK42" i="5"/>
  <c r="AM54" i="5"/>
  <c r="AM33" i="5"/>
  <c r="AL42" i="5"/>
  <c r="AN54" i="5"/>
  <c r="AO33" i="5"/>
  <c r="AN42" i="5"/>
  <c r="AM24" i="5"/>
  <c r="AM42" i="5"/>
  <c r="AN24" i="5"/>
  <c r="AM12" i="5"/>
  <c r="AO24" i="5"/>
  <c r="AK44" i="5"/>
  <c r="AD36" i="5"/>
  <c r="AE36" i="5"/>
  <c r="AF36" i="5"/>
  <c r="AG36" i="5"/>
  <c r="AB9" i="5"/>
  <c r="AH36" i="5"/>
  <c r="AI36" i="5"/>
  <c r="AK15" i="5"/>
  <c r="AB46" i="5"/>
  <c r="AL15" i="5"/>
  <c r="AK36" i="5"/>
  <c r="AM15" i="5"/>
  <c r="AL36" i="5"/>
  <c r="AM36" i="5"/>
  <c r="AC28" i="5"/>
  <c r="AN36" i="5"/>
  <c r="AD28" i="5"/>
  <c r="AI47" i="5"/>
  <c r="AE28" i="5"/>
  <c r="AF28" i="5"/>
  <c r="AA31" i="5"/>
  <c r="AG48" i="5"/>
  <c r="AK17" i="5"/>
  <c r="AH9" i="5"/>
  <c r="AC49" i="5"/>
  <c r="AE49" i="5"/>
  <c r="Y55" i="5"/>
  <c r="AC16" i="5"/>
  <c r="AF16" i="5"/>
  <c r="AC43" i="5"/>
  <c r="AK16" i="5"/>
  <c r="AD43" i="5"/>
  <c r="AE43" i="5"/>
  <c r="AM16" i="5"/>
  <c r="AE25" i="5"/>
  <c r="AB32" i="5"/>
  <c r="Y50" i="5"/>
  <c r="AK56" i="5"/>
  <c r="AF25" i="5"/>
  <c r="Z50" i="5"/>
  <c r="AL56" i="5"/>
  <c r="AC32" i="5"/>
  <c r="AA10" i="5"/>
  <c r="AG25" i="5"/>
  <c r="AD32" i="5"/>
  <c r="AA50" i="5"/>
  <c r="AM56" i="5"/>
  <c r="AA32" i="5"/>
  <c r="AC10" i="5"/>
  <c r="AI25" i="5"/>
  <c r="AE32" i="5"/>
  <c r="AI50" i="5"/>
  <c r="AN56" i="5"/>
  <c r="AD10" i="5"/>
  <c r="AJ25" i="5"/>
  <c r="AF32" i="5"/>
  <c r="AJ50" i="5"/>
  <c r="AE10" i="5"/>
  <c r="AK50" i="5"/>
  <c r="AI32" i="5"/>
  <c r="AI44" i="5"/>
  <c r="AM50" i="5"/>
  <c r="AD25" i="5"/>
  <c r="AJ32" i="5"/>
  <c r="AN50" i="5"/>
  <c r="AO50" i="5"/>
  <c r="AL44" i="5"/>
  <c r="AM44" i="5"/>
  <c r="AK18" i="5"/>
  <c r="AN9" i="5"/>
  <c r="Y10" i="5"/>
  <c r="AO27" i="5"/>
  <c r="Y12" i="5"/>
  <c r="AN18" i="5"/>
  <c r="Z51" i="5"/>
  <c r="AJ9" i="5"/>
  <c r="AN27" i="5"/>
  <c r="AO18" i="5"/>
  <c r="Z39" i="5"/>
  <c r="AA51" i="5"/>
  <c r="Z12" i="5"/>
  <c r="AA12" i="5"/>
  <c r="AD39" i="5"/>
  <c r="AB51" i="5"/>
  <c r="AM32" i="5"/>
  <c r="AO32" i="5"/>
  <c r="AM18" i="5"/>
  <c r="AD33" i="5"/>
  <c r="AE39" i="5"/>
  <c r="Y45" i="5"/>
  <c r="AC51" i="5"/>
  <c r="Z32" i="5"/>
  <c r="AN16" i="5"/>
  <c r="Y18" i="5"/>
  <c r="AC12" i="5"/>
  <c r="AE33" i="5"/>
  <c r="AF39" i="5"/>
  <c r="Z45" i="5"/>
  <c r="AE51" i="5"/>
  <c r="AD12" i="5"/>
  <c r="AF33" i="5"/>
  <c r="AG39" i="5"/>
  <c r="AA45" i="5"/>
  <c r="AF51" i="5"/>
  <c r="AN44" i="5"/>
  <c r="AF12" i="5"/>
  <c r="Z19" i="5"/>
  <c r="Y28" i="5"/>
  <c r="AG33" i="5"/>
  <c r="AK39" i="5"/>
  <c r="AG51" i="5"/>
  <c r="AK32" i="5"/>
  <c r="AG12" i="5"/>
  <c r="AA19" i="5"/>
  <c r="AA28" i="5"/>
  <c r="AL39" i="5"/>
  <c r="AH51" i="5"/>
  <c r="AH12" i="5"/>
  <c r="AJ51" i="5"/>
  <c r="AI12" i="5"/>
  <c r="AK12" i="5"/>
  <c r="AL46" i="5"/>
  <c r="AW6" i="5"/>
  <c r="AN12" i="5"/>
  <c r="AD52" i="5"/>
  <c r="AK9" i="5"/>
  <c r="BB7" i="5"/>
  <c r="AO12" i="5"/>
  <c r="AE52" i="5"/>
  <c r="AF52" i="5"/>
  <c r="Y6" i="5"/>
  <c r="AM9" i="5"/>
  <c r="Y47" i="5"/>
  <c r="Y11" i="5"/>
  <c r="AL32" i="5"/>
  <c r="Z47" i="5"/>
  <c r="AK29" i="5"/>
  <c r="AH47" i="5"/>
  <c r="Y38" i="5"/>
  <c r="AC13" i="5"/>
  <c r="AO21" i="5"/>
  <c r="AC41" i="5"/>
  <c r="AJ53" i="5"/>
  <c r="AL41" i="5"/>
  <c r="AK47" i="5"/>
  <c r="AK53" i="5"/>
  <c r="AD8" i="5"/>
  <c r="AE13" i="5"/>
  <c r="AM41" i="5"/>
  <c r="AL47" i="5"/>
  <c r="AL53" i="5"/>
  <c r="AE8" i="5"/>
  <c r="AN41" i="5"/>
  <c r="AM47" i="5"/>
  <c r="AM53" i="5"/>
  <c r="AY8" i="5"/>
  <c r="AF8" i="5"/>
  <c r="AO41" i="5"/>
  <c r="AN47" i="5"/>
  <c r="AN53" i="5"/>
  <c r="Y22" i="5"/>
  <c r="Z30" i="5"/>
  <c r="AH8" i="5"/>
  <c r="AA22" i="5"/>
  <c r="AI30" i="5"/>
  <c r="AI8" i="5"/>
  <c r="AB22" i="5"/>
  <c r="AJ30" i="5"/>
  <c r="Y14" i="5"/>
  <c r="AC22" i="5"/>
  <c r="AK30" i="5"/>
  <c r="AL16" i="5"/>
  <c r="AD22" i="5"/>
  <c r="AE22" i="5"/>
  <c r="AC54" i="5"/>
  <c r="AL30" i="5"/>
  <c r="AB14" i="5"/>
  <c r="AM30" i="5"/>
  <c r="Z48" i="5"/>
  <c r="AN8" i="5"/>
  <c r="AO30" i="5"/>
  <c r="Z36" i="5"/>
  <c r="AD42" i="5"/>
  <c r="AA48" i="5"/>
  <c r="AF54" i="5"/>
  <c r="AL9" i="5"/>
  <c r="AA14" i="5"/>
  <c r="AM8" i="5"/>
  <c r="AC42" i="5"/>
  <c r="AO8" i="5"/>
  <c r="AA36" i="5"/>
  <c r="AF42" i="5"/>
  <c r="AB48" i="5"/>
  <c r="AG54" i="5"/>
  <c r="AF10" i="5"/>
  <c r="AK8" i="5"/>
  <c r="AD54" i="5"/>
  <c r="AB36" i="5"/>
  <c r="AG42" i="5"/>
  <c r="AD48" i="5"/>
  <c r="AH54" i="5"/>
  <c r="BE6" i="5"/>
  <c r="AF22" i="5"/>
  <c r="AJ15" i="5"/>
  <c r="AH42" i="5"/>
  <c r="AE48" i="5"/>
  <c r="AI54" i="5"/>
  <c r="AV6" i="5"/>
  <c r="Y39" i="5"/>
  <c r="Y25" i="5"/>
  <c r="AA39" i="5"/>
  <c r="AY6" i="5"/>
  <c r="AX6" i="5"/>
  <c r="Z25" i="5"/>
  <c r="AZ6" i="5"/>
  <c r="Z10" i="5"/>
  <c r="AA25" i="5"/>
  <c r="Y57" i="5"/>
  <c r="BA6" i="5"/>
  <c r="Y42" i="5"/>
  <c r="Z57" i="5"/>
  <c r="Y54" i="5"/>
  <c r="BB6" i="5"/>
  <c r="Z16" i="5"/>
  <c r="Z42" i="5"/>
  <c r="Z54" i="5"/>
  <c r="AA57" i="5"/>
  <c r="AA16" i="5"/>
  <c r="AA42" i="5"/>
  <c r="AA54" i="5"/>
  <c r="AC57" i="5"/>
  <c r="AD19" i="5"/>
  <c r="AH39" i="5"/>
  <c r="AD57" i="5"/>
  <c r="AE57" i="5"/>
  <c r="BF6" i="5"/>
  <c r="AT8" i="5"/>
  <c r="AD16" i="5"/>
  <c r="AE19" i="5"/>
  <c r="AI39" i="5"/>
  <c r="BG6" i="5"/>
  <c r="AU8" i="5"/>
  <c r="AE16" i="5"/>
  <c r="AF19" i="5"/>
  <c r="AF57" i="5"/>
  <c r="AH57" i="5"/>
  <c r="AI57" i="5"/>
  <c r="AW8" i="5"/>
  <c r="AZ8" i="5"/>
  <c r="AL10" i="5"/>
  <c r="AE14" i="5"/>
  <c r="AJ16" i="5"/>
  <c r="AK19" i="5"/>
  <c r="AL22" i="5"/>
  <c r="AM25" i="5"/>
  <c r="AL28" i="5"/>
  <c r="AG31" i="5"/>
  <c r="AB34" i="5"/>
  <c r="AG45" i="5"/>
  <c r="AH48" i="5"/>
  <c r="AK57" i="5"/>
  <c r="AL57" i="5"/>
  <c r="AM57" i="5"/>
  <c r="AN57" i="5"/>
  <c r="AO51" i="5"/>
  <c r="AO48" i="5"/>
  <c r="BH6" i="5"/>
  <c r="AI10" i="5"/>
  <c r="AO45" i="5"/>
  <c r="BD6" i="5"/>
  <c r="AH22" i="5"/>
  <c r="AD31" i="5"/>
  <c r="AA34" i="5"/>
  <c r="AN25" i="5"/>
  <c r="Y37" i="5"/>
  <c r="Z37" i="5"/>
  <c r="AJ14" i="5"/>
  <c r="AC37" i="5"/>
  <c r="BH8" i="5"/>
  <c r="AM14" i="5"/>
  <c r="Y23" i="5"/>
  <c r="Z26" i="5"/>
  <c r="AO31" i="5"/>
  <c r="AJ34" i="5"/>
  <c r="AE37" i="5"/>
  <c r="Z40" i="5"/>
  <c r="AG7" i="5"/>
  <c r="Z11" i="5"/>
  <c r="AN14" i="5"/>
  <c r="Y20" i="5"/>
  <c r="Z23" i="5"/>
  <c r="AA26" i="5"/>
  <c r="AK34" i="5"/>
  <c r="AF37" i="5"/>
  <c r="AA40" i="5"/>
  <c r="Y58" i="5"/>
  <c r="AC19" i="5"/>
  <c r="AV8" i="5"/>
  <c r="AN22" i="5"/>
  <c r="AH14" i="5"/>
  <c r="AB37" i="5"/>
  <c r="AH34" i="5"/>
  <c r="AN31" i="5"/>
  <c r="AB40" i="5"/>
  <c r="Z58" i="5"/>
  <c r="AI22" i="5"/>
  <c r="AE45" i="5"/>
  <c r="AK28" i="5"/>
  <c r="AL19" i="5"/>
  <c r="AF34" i="5"/>
  <c r="AM31" i="5"/>
  <c r="AM45" i="5"/>
  <c r="AH7" i="5"/>
  <c r="AA23" i="5"/>
  <c r="AL34" i="5"/>
  <c r="AA20" i="5"/>
  <c r="AC26" i="5"/>
  <c r="Z29" i="5"/>
  <c r="AM34" i="5"/>
  <c r="AH37" i="5"/>
  <c r="AC40" i="5"/>
  <c r="Y52" i="5"/>
  <c r="Z55" i="5"/>
  <c r="AA58" i="5"/>
  <c r="BC6" i="5"/>
  <c r="Z34" i="5"/>
  <c r="AA7" i="5"/>
  <c r="AJ45" i="5"/>
  <c r="AL45" i="5"/>
  <c r="BG8" i="5"/>
  <c r="Y17" i="5"/>
  <c r="Z20" i="5"/>
  <c r="AB26" i="5"/>
  <c r="AG37" i="5"/>
  <c r="AI7" i="5"/>
  <c r="AJ7" i="5"/>
  <c r="AC11" i="5"/>
  <c r="AA17" i="5"/>
  <c r="AC23" i="5"/>
  <c r="AD26" i="5"/>
  <c r="AA29" i="5"/>
  <c r="AN34" i="5"/>
  <c r="AI37" i="5"/>
  <c r="AD40" i="5"/>
  <c r="Y43" i="5"/>
  <c r="Y49" i="5"/>
  <c r="Z52" i="5"/>
  <c r="AA55" i="5"/>
  <c r="AC45" i="5"/>
  <c r="AF31" i="5"/>
  <c r="AM28" i="5"/>
  <c r="AI45" i="5"/>
  <c r="AK48" i="5"/>
  <c r="AK31" i="5"/>
  <c r="AC7" i="5"/>
  <c r="BF8" i="5"/>
  <c r="AK14" i="5"/>
  <c r="AE7" i="5"/>
  <c r="AL14" i="5"/>
  <c r="AN45" i="5"/>
  <c r="AA11" i="5"/>
  <c r="Z17" i="5"/>
  <c r="AK7" i="5"/>
  <c r="Y9" i="5"/>
  <c r="AD11" i="5"/>
  <c r="AC20" i="5"/>
  <c r="AD23" i="5"/>
  <c r="AE26" i="5"/>
  <c r="AB29" i="5"/>
  <c r="AE40" i="5"/>
  <c r="Z43" i="5"/>
  <c r="Y46" i="5"/>
  <c r="Z49" i="5"/>
  <c r="AA52" i="5"/>
  <c r="AC58" i="5"/>
  <c r="AB16" i="5"/>
  <c r="AH31" i="5"/>
  <c r="AN10" i="5"/>
  <c r="AK51" i="5"/>
  <c r="BE8" i="5"/>
  <c r="AG34" i="5"/>
  <c r="AM48" i="5"/>
  <c r="AD7" i="5"/>
  <c r="AN48" i="5"/>
  <c r="AF7" i="5"/>
  <c r="AL7" i="5"/>
  <c r="Z9" i="5"/>
  <c r="AE11" i="5"/>
  <c r="AC17" i="5"/>
  <c r="AD20" i="5"/>
  <c r="AE23" i="5"/>
  <c r="AF26" i="5"/>
  <c r="AC29" i="5"/>
  <c r="AK37" i="5"/>
  <c r="AF40" i="5"/>
  <c r="AA43" i="5"/>
  <c r="Z46" i="5"/>
  <c r="AA49" i="5"/>
  <c r="AC55" i="5"/>
  <c r="AD58" i="5"/>
  <c r="AH16" i="5"/>
  <c r="AF45" i="5"/>
  <c r="AC34" i="5"/>
  <c r="Z7" i="5"/>
  <c r="AI31" i="5"/>
  <c r="AO10" i="5"/>
  <c r="BD8" i="5"/>
  <c r="AM51" i="5"/>
  <c r="AN51" i="5"/>
  <c r="AM7" i="5"/>
  <c r="AF11" i="5"/>
  <c r="AD17" i="5"/>
  <c r="AE20" i="5"/>
  <c r="AF23" i="5"/>
  <c r="AD29" i="5"/>
  <c r="AL37" i="5"/>
  <c r="AC52" i="5"/>
  <c r="AD55" i="5"/>
  <c r="AE58" i="5"/>
  <c r="AN7" i="5"/>
  <c r="AE17" i="5"/>
  <c r="AF20" i="5"/>
  <c r="AH26" i="5"/>
  <c r="AE29" i="5"/>
  <c r="AM37" i="5"/>
  <c r="AH40" i="5"/>
  <c r="AE55" i="5"/>
  <c r="AF58" i="5"/>
  <c r="AC31" i="5"/>
  <c r="AC14" i="5"/>
  <c r="AC9" i="5"/>
  <c r="AH11" i="5"/>
  <c r="AF17" i="5"/>
  <c r="AH23" i="5"/>
  <c r="AI26" i="5"/>
  <c r="AF29" i="5"/>
  <c r="AN37" i="5"/>
  <c r="AI40" i="5"/>
  <c r="AC46" i="5"/>
  <c r="AF55" i="5"/>
  <c r="AH10" i="5"/>
  <c r="AM10" i="5"/>
  <c r="AR7" i="5"/>
  <c r="AD9" i="5"/>
  <c r="AI11" i="5"/>
  <c r="AH20" i="5"/>
  <c r="AI23" i="5"/>
  <c r="AD46" i="5"/>
  <c r="AH58" i="5"/>
  <c r="AX8" i="5"/>
  <c r="Y7" i="5"/>
  <c r="AS7" i="5"/>
  <c r="AE9" i="5"/>
  <c r="AH17" i="5"/>
  <c r="AI20" i="5"/>
  <c r="AK26" i="5"/>
  <c r="AH29" i="5"/>
  <c r="AK40" i="5"/>
  <c r="AF43" i="5"/>
  <c r="AE46" i="5"/>
  <c r="AF49" i="5"/>
  <c r="AH55" i="5"/>
  <c r="AI58" i="5"/>
  <c r="AR8" i="5"/>
  <c r="AI19" i="5"/>
  <c r="AT7" i="5"/>
  <c r="AF9" i="5"/>
  <c r="AK11" i="5"/>
  <c r="Y13" i="5"/>
  <c r="AI17" i="5"/>
  <c r="AK23" i="5"/>
  <c r="AL26" i="5"/>
  <c r="AI29" i="5"/>
  <c r="Y35" i="5"/>
  <c r="AL40" i="5"/>
  <c r="AF46" i="5"/>
  <c r="AH52" i="5"/>
  <c r="AI55" i="5"/>
  <c r="AH28" i="5"/>
  <c r="AJ28" i="5"/>
  <c r="AU7" i="5"/>
  <c r="AL11" i="5"/>
  <c r="Z13" i="5"/>
  <c r="AK20" i="5"/>
  <c r="AL23" i="5"/>
  <c r="AM26" i="5"/>
  <c r="Z35" i="5"/>
  <c r="AM40" i="5"/>
  <c r="AH43" i="5"/>
  <c r="AH49" i="5"/>
  <c r="AI52" i="5"/>
  <c r="AK58" i="5"/>
  <c r="AK25" i="5"/>
  <c r="AI48" i="5"/>
  <c r="AM11" i="5"/>
  <c r="AL20" i="5"/>
  <c r="AM23" i="5"/>
  <c r="AN26" i="5"/>
  <c r="AA35" i="5"/>
  <c r="AN40" i="5"/>
  <c r="AI43" i="5"/>
  <c r="AH46" i="5"/>
  <c r="AI49" i="5"/>
  <c r="AK55" i="5"/>
  <c r="AL58" i="5"/>
  <c r="AH19" i="5"/>
  <c r="AD14" i="5"/>
  <c r="AN11" i="5"/>
  <c r="AL17" i="5"/>
  <c r="AM20" i="5"/>
  <c r="AN23" i="5"/>
  <c r="AL29" i="5"/>
  <c r="AI46" i="5"/>
  <c r="AK52" i="5"/>
  <c r="AL55" i="5"/>
  <c r="AM58" i="5"/>
  <c r="AM17" i="5"/>
  <c r="AN20" i="5"/>
  <c r="AM29" i="5"/>
  <c r="AC35" i="5"/>
  <c r="AK43" i="5"/>
  <c r="AK49" i="5"/>
  <c r="AL52" i="5"/>
  <c r="AM55" i="5"/>
  <c r="AN58" i="5"/>
  <c r="AN17" i="5"/>
  <c r="AN29" i="5"/>
  <c r="AD35" i="5"/>
  <c r="AL43" i="5"/>
  <c r="AK46" i="5"/>
  <c r="AL49" i="5"/>
  <c r="AM52" i="5"/>
  <c r="AN55" i="5"/>
  <c r="AO25" i="5"/>
  <c r="AO19" i="5"/>
  <c r="AE35" i="5"/>
  <c r="Z38" i="5"/>
  <c r="AM43" i="5"/>
  <c r="AM49" i="5"/>
  <c r="AN52" i="5"/>
  <c r="BA7" i="5"/>
  <c r="AF35" i="5"/>
  <c r="AA38" i="5"/>
  <c r="AN43" i="5"/>
  <c r="AM46" i="5"/>
  <c r="AN49" i="5"/>
  <c r="Y27" i="5"/>
  <c r="AN46" i="5"/>
  <c r="AD34" i="5"/>
  <c r="BC7" i="5"/>
  <c r="AH13" i="5"/>
  <c r="Y24" i="5"/>
  <c r="Z27" i="5"/>
  <c r="AH35" i="5"/>
  <c r="AC38" i="5"/>
  <c r="BD7" i="5"/>
  <c r="AR9" i="5"/>
  <c r="AI13" i="5"/>
  <c r="Y21" i="5"/>
  <c r="Z24" i="5"/>
  <c r="AA27" i="5"/>
  <c r="AI35" i="5"/>
  <c r="AD38" i="5"/>
  <c r="Y41" i="5"/>
  <c r="AC6" i="5"/>
  <c r="BE7" i="5"/>
  <c r="AS9" i="5"/>
  <c r="Z21" i="5"/>
  <c r="AA24" i="5"/>
  <c r="AE38" i="5"/>
  <c r="Z41" i="5"/>
  <c r="Y56" i="5"/>
  <c r="BF7" i="5"/>
  <c r="AT9" i="5"/>
  <c r="AK13" i="5"/>
  <c r="Y15" i="5"/>
  <c r="Z18" i="5"/>
  <c r="AA21" i="5"/>
  <c r="AC27" i="5"/>
  <c r="AK35" i="5"/>
  <c r="AF38" i="5"/>
  <c r="AA41" i="5"/>
  <c r="Y53" i="5"/>
  <c r="Z56" i="5"/>
  <c r="AS8" i="5"/>
  <c r="BG7" i="5"/>
  <c r="AU9" i="5"/>
  <c r="AL13" i="5"/>
  <c r="Z15" i="5"/>
  <c r="AA18" i="5"/>
  <c r="AC24" i="5"/>
  <c r="AD27" i="5"/>
  <c r="Y30" i="5"/>
  <c r="AL35" i="5"/>
  <c r="Z53" i="5"/>
  <c r="AA56" i="5"/>
  <c r="BH7" i="5"/>
  <c r="AV9" i="5"/>
  <c r="AM13" i="5"/>
  <c r="AA15" i="5"/>
  <c r="AC21" i="5"/>
  <c r="AD24" i="5"/>
  <c r="AE27" i="5"/>
  <c r="AM35" i="5"/>
  <c r="AH38" i="5"/>
  <c r="AA53" i="5"/>
  <c r="AJ10" i="5"/>
  <c r="AW9" i="5"/>
  <c r="AN13" i="5"/>
  <c r="AC18" i="5"/>
  <c r="AD21" i="5"/>
  <c r="AE24" i="5"/>
  <c r="AF27" i="5"/>
  <c r="AA30" i="5"/>
  <c r="AN35" i="5"/>
  <c r="AI38" i="5"/>
  <c r="AD41" i="5"/>
  <c r="Y44" i="5"/>
  <c r="AC56" i="5"/>
  <c r="AO22" i="5"/>
  <c r="AX9" i="5"/>
  <c r="AC15" i="5"/>
  <c r="AD18" i="5"/>
  <c r="AE21" i="5"/>
  <c r="AF24" i="5"/>
  <c r="AE41" i="5"/>
  <c r="Z44" i="5"/>
  <c r="AA47" i="5"/>
  <c r="AC53" i="5"/>
  <c r="AD56" i="5"/>
  <c r="AG14" i="5"/>
  <c r="AD6" i="5"/>
  <c r="AY9" i="5"/>
  <c r="AD15" i="5"/>
  <c r="AE18" i="5"/>
  <c r="AF21" i="5"/>
  <c r="AH27" i="5"/>
  <c r="AC30" i="5"/>
  <c r="AK38" i="5"/>
  <c r="AF41" i="5"/>
  <c r="AA44" i="5"/>
  <c r="AC50" i="5"/>
  <c r="AD53" i="5"/>
  <c r="AE56" i="5"/>
  <c r="AZ9" i="5"/>
  <c r="AE15" i="5"/>
  <c r="AF18" i="5"/>
  <c r="AH24" i="5"/>
  <c r="AI27" i="5"/>
  <c r="AD30" i="5"/>
  <c r="Y33" i="5"/>
  <c r="AL38" i="5"/>
  <c r="AC47" i="5"/>
  <c r="AD50" i="5"/>
  <c r="AE53" i="5"/>
  <c r="AF56" i="5"/>
  <c r="AF15" i="5"/>
  <c r="AH21" i="5"/>
  <c r="Z33" i="5"/>
  <c r="AM38" i="5"/>
  <c r="AH41" i="5"/>
  <c r="AC44" i="5"/>
  <c r="AD47" i="5"/>
  <c r="AE50" i="5"/>
  <c r="AF53" i="5"/>
  <c r="AK22" i="5"/>
  <c r="AN28" i="5"/>
  <c r="AN19" i="5"/>
  <c r="AJ6" i="5"/>
  <c r="Y8" i="5"/>
  <c r="AE30" i="5"/>
  <c r="AL6" i="5"/>
  <c r="Z8" i="5"/>
  <c r="BB9" i="5"/>
  <c r="AH18" i="5"/>
  <c r="AI21" i="5"/>
  <c r="AJ24" i="5"/>
  <c r="AK27" i="5"/>
  <c r="AF30" i="5"/>
  <c r="AA33" i="5"/>
  <c r="AN38" i="5"/>
  <c r="AI41" i="5"/>
  <c r="AD44" i="5"/>
  <c r="AE47" i="5"/>
  <c r="AF50" i="5"/>
  <c r="AH56" i="5"/>
  <c r="AE6" i="5"/>
  <c r="AF6" i="5"/>
  <c r="BA9" i="5"/>
  <c r="AM6" i="5"/>
  <c r="AA8" i="5"/>
  <c r="BC9" i="5"/>
  <c r="AH15" i="5"/>
  <c r="AI18" i="5"/>
  <c r="AK24" i="5"/>
  <c r="AL27" i="5"/>
  <c r="AE44" i="5"/>
  <c r="AF47" i="5"/>
  <c r="AH53" i="5"/>
  <c r="AI56" i="5"/>
  <c r="AK6" i="5"/>
  <c r="AN6" i="5"/>
  <c r="BG9" i="6" l="1"/>
  <c r="BE9" i="6"/>
  <c r="BF9" i="6"/>
  <c r="BD9" i="6"/>
  <c r="BB8" i="6"/>
  <c r="BA8" i="6"/>
  <c r="AZ7" i="6"/>
  <c r="AY7" i="6"/>
  <c r="AV7" i="6"/>
  <c r="AX7" i="6"/>
  <c r="AU6" i="6"/>
  <c r="AW7" i="6"/>
  <c r="AT6" i="6"/>
  <c r="AS6" i="6"/>
  <c r="AR6" i="6"/>
  <c r="BB8" i="5"/>
  <c r="AT6" i="5"/>
  <c r="AS6" i="5"/>
  <c r="BH9" i="5"/>
  <c r="AU6" i="5"/>
  <c r="AZ7" i="5"/>
  <c r="AR6" i="5"/>
  <c r="AW7" i="5"/>
  <c r="AV7" i="5"/>
  <c r="BF9" i="5"/>
  <c r="AX7" i="5"/>
  <c r="BG9" i="5"/>
  <c r="AY7" i="5"/>
  <c r="BE9" i="5"/>
  <c r="BC8" i="5"/>
  <c r="BA8" i="5"/>
  <c r="BD9" i="5"/>
</calcChain>
</file>

<file path=xl/sharedStrings.xml><?xml version="1.0" encoding="utf-8"?>
<sst xmlns="http://schemas.openxmlformats.org/spreadsheetml/2006/main" count="335" uniqueCount="134">
  <si>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</si>
  <si>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</si>
  <si>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</si>
  <si>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</si>
  <si>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</si>
  <si>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</si>
  <si>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</si>
  <si>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</si>
  <si>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</si>
  <si>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</si>
  <si>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</si>
  <si>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</si>
  <si>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</si>
  <si>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</si>
  <si>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</si>
  <si>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</si>
  <si>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</si>
  <si>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</si>
  <si>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Z</t>
  </si>
  <si>
    <t>n=</t>
  </si>
  <si>
    <t>18x17</t>
  </si>
  <si>
    <t>E-PVQ</t>
  </si>
  <si>
    <t>Value cluster</t>
  </si>
  <si>
    <t>m=</t>
  </si>
  <si>
    <t>17x4</t>
  </si>
  <si>
    <t>Items</t>
  </si>
  <si>
    <t>Biospheric</t>
  </si>
  <si>
    <t>Altruistic</t>
  </si>
  <si>
    <t>Hedonic</t>
  </si>
  <si>
    <t>Egoistic</t>
  </si>
  <si>
    <t>q=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</si>
  <si>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</si>
  <si>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</si>
  <si>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</si>
  <si>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</si>
  <si>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</si>
  <si>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</si>
  <si>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</si>
  <si>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</si>
  <si>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</si>
  <si>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</si>
  <si>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</si>
  <si>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</si>
  <si>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</si>
  <si>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</si>
  <si>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</si>
  <si>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</si>
  <si>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</si>
  <si>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</si>
  <si>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</si>
  <si>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</si>
  <si>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</si>
  <si>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</si>
  <si>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</si>
  <si>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</si>
  <si>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</si>
  <si>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</si>
  <si>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</si>
  <si>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</si>
  <si>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</si>
  <si>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</si>
  <si>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</si>
  <si>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</si>
  <si>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</si>
  <si>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</si>
  <si>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</si>
  <si>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Value cluster (Test-users)</t>
  </si>
  <si>
    <t>Value cluster (End-users)</t>
  </si>
  <si>
    <t>Bio-1</t>
  </si>
  <si>
    <t>Bio-2</t>
  </si>
  <si>
    <t>Bio-3</t>
  </si>
  <si>
    <t>Bio-4</t>
  </si>
  <si>
    <t>Alt-1</t>
  </si>
  <si>
    <t>Alt-2</t>
  </si>
  <si>
    <t>Alt-3</t>
  </si>
  <si>
    <t>Alt-4</t>
  </si>
  <si>
    <t>Alt-5</t>
  </si>
  <si>
    <t>Hed-1</t>
  </si>
  <si>
    <t>Hed-2</t>
  </si>
  <si>
    <t>Hed-3</t>
  </si>
  <si>
    <t>Ego-1</t>
  </si>
  <si>
    <t>Ego-2</t>
  </si>
  <si>
    <t>Ego-3</t>
  </si>
  <si>
    <t>Ego-4</t>
  </si>
  <si>
    <t>Ego-5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</si>
  <si>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</si>
  <si>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</si>
  <si>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</si>
  <si>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</si>
  <si>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</si>
  <si>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</si>
  <si>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</si>
  <si>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</si>
  <si>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</si>
  <si>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</si>
  <si>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</si>
  <si>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</si>
  <si>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item 13</t>
  </si>
  <si>
    <t>item 14</t>
  </si>
  <si>
    <t>item 15</t>
  </si>
  <si>
    <t>item 16</t>
  </si>
  <si>
    <t>item 17</t>
  </si>
  <si>
    <t>EPVQ1</t>
  </si>
  <si>
    <t>EPVQ2</t>
  </si>
  <si>
    <t>EPVQ3</t>
  </si>
  <si>
    <t>EPVQ4</t>
  </si>
  <si>
    <t>EPVQ5</t>
  </si>
  <si>
    <t>EPVQ6</t>
  </si>
  <si>
    <t>EPVQ7</t>
  </si>
  <si>
    <t>EPVQ8</t>
  </si>
  <si>
    <t>EPVQ9</t>
  </si>
  <si>
    <t>EPVQ10</t>
  </si>
  <si>
    <t>EPVQ11</t>
  </si>
  <si>
    <t>EPVQ12</t>
  </si>
  <si>
    <t>EPVQ13</t>
  </si>
  <si>
    <t>EPVQ14</t>
  </si>
  <si>
    <t>EPVQ15</t>
  </si>
  <si>
    <t>EPVQ16</t>
  </si>
  <si>
    <t>EPVQ17</t>
  </si>
  <si>
    <t>Group-1</t>
  </si>
  <si>
    <t>Group-2</t>
  </si>
  <si>
    <t>Group-3</t>
  </si>
  <si>
    <t>Group-4</t>
  </si>
  <si>
    <t>Bio</t>
  </si>
  <si>
    <t>Alt</t>
  </si>
  <si>
    <t>Hed</t>
  </si>
  <si>
    <t>Ego</t>
  </si>
  <si>
    <t>Raw data</t>
  </si>
  <si>
    <t>Sum of columns minus the column of the target item group</t>
  </si>
  <si>
    <t>Table 6 on manuscript - part 1</t>
  </si>
  <si>
    <t>Sum of columns by groups</t>
  </si>
  <si>
    <t>Table 6 on manuscript - part 2</t>
  </si>
  <si>
    <t>Oblique factorial analysis for Test-users' ratings</t>
  </si>
  <si>
    <t>Oblique factorial analysis for End-users'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</si>
</sst>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indexed="30"/>
      <name val="Calibri"/>
      <family val="2"/>
      <charset val="1"/>
    </font>
    <font>
      <u/>
      <sz val="12"/>
      <color indexed="30"/>
      <name val="Calibri"/>
      <family val="2"/>
      <charset val="1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11"/>
      <name val="Calibri"/>
      <family val="2"/>
      <charset val="1"/>
    </font>
    <font>
      <b/>
      <sz val="11"/>
      <color indexed="8"/>
      <name val="Calibri"/>
      <family val="2"/>
    </font>
    <font>
      <sz val="11"/>
      <color rgb="FFFF0000"/>
      <name val="Calibri"/>
      <family val="2"/>
      <charset val="1"/>
    </font>
    <font>
      <sz val="8"/>
      <name val="Calibri"/>
      <family val="2"/>
      <scheme val="minor"/>
    </font>
    <font>
      <sz val="11"/>
      <color theme="1" tint="0.249977111117893"/>
      <name val="Calibri"/>
      <family val="2"/>
      <charset val="1"/>
    </font>
    <font>
      <b/>
      <sz val="11"/>
      <color rgb="FF0000FF"/>
      <name val="Calibri"/>
      <family val="2"/>
    </font>
    <font>
      <sz val="10"/>
      <color indexed="8"/>
      <name val="Calibri"/>
      <family val="2"/>
      <charset val="1"/>
    </font>
    <font>
      <sz val="12"/>
      <color indexed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43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42"/>
      </patternFill>
    </fill>
    <fill>
      <patternFill patternType="solid">
        <fgColor theme="9" tint="0.79998168889431442"/>
        <bgColor indexed="1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5">
    <xf numFmtId="0" fontId="0" fillId="0" borderId="0" xfId="0"/>
    <xf numFmtId="0" fontId="2" fillId="0" borderId="0" xfId="1" applyFont="1"/>
    <xf numFmtId="0" fontId="3" fillId="0" borderId="0" xfId="2"/>
    <xf numFmtId="0" fontId="3" fillId="0" borderId="0" xfId="2" applyAlignment="1">
      <alignment horizontal="center"/>
    </xf>
    <xf numFmtId="2" fontId="3" fillId="0" borderId="0" xfId="2" applyNumberFormat="1"/>
    <xf numFmtId="2" fontId="3" fillId="0" borderId="0" xfId="2" applyNumberFormat="1" applyAlignment="1">
      <alignment horizontal="center"/>
    </xf>
    <xf numFmtId="0" fontId="6" fillId="0" borderId="6" xfId="2" applyFont="1" applyBorder="1" applyAlignment="1">
      <alignment horizont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2" fontId="3" fillId="0" borderId="8" xfId="2" applyNumberFormat="1" applyBorder="1" applyAlignment="1">
      <alignment horizontal="center"/>
    </xf>
    <xf numFmtId="2" fontId="3" fillId="0" borderId="9" xfId="2" applyNumberFormat="1" applyBorder="1" applyAlignment="1">
      <alignment horizontal="center"/>
    </xf>
    <xf numFmtId="2" fontId="3" fillId="0" borderId="16" xfId="2" applyNumberFormat="1" applyBorder="1" applyAlignment="1">
      <alignment horizontal="center"/>
    </xf>
    <xf numFmtId="2" fontId="3" fillId="0" borderId="15" xfId="2" applyNumberFormat="1" applyBorder="1" applyAlignment="1">
      <alignment horizontal="center"/>
    </xf>
    <xf numFmtId="2" fontId="3" fillId="0" borderId="11" xfId="2" applyNumberFormat="1" applyBorder="1" applyAlignment="1">
      <alignment horizontal="center"/>
    </xf>
    <xf numFmtId="2" fontId="3" fillId="0" borderId="12" xfId="2" applyNumberFormat="1" applyBorder="1" applyAlignment="1">
      <alignment horizontal="center"/>
    </xf>
    <xf numFmtId="0" fontId="3" fillId="0" borderId="6" xfId="2" applyBorder="1" applyAlignment="1">
      <alignment horizontal="center" vertical="center"/>
    </xf>
    <xf numFmtId="0" fontId="3" fillId="0" borderId="14" xfId="2" applyBorder="1" applyAlignment="1">
      <alignment horizontal="center" vertical="center"/>
    </xf>
    <xf numFmtId="0" fontId="3" fillId="0" borderId="10" xfId="2" applyBorder="1" applyAlignment="1">
      <alignment horizontal="center" vertical="center"/>
    </xf>
    <xf numFmtId="2" fontId="4" fillId="0" borderId="7" xfId="2" applyNumberFormat="1" applyFont="1" applyBorder="1" applyAlignment="1">
      <alignment horizontal="center"/>
    </xf>
    <xf numFmtId="2" fontId="4" fillId="0" borderId="15" xfId="2" applyNumberFormat="1" applyFont="1" applyBorder="1" applyAlignment="1">
      <alignment horizontal="center"/>
    </xf>
    <xf numFmtId="2" fontId="4" fillId="0" borderId="0" xfId="2" applyNumberFormat="1" applyFont="1" applyAlignment="1">
      <alignment horizontal="center"/>
    </xf>
    <xf numFmtId="2" fontId="4" fillId="0" borderId="16" xfId="2" applyNumberFormat="1" applyFont="1" applyBorder="1" applyAlignment="1">
      <alignment horizontal="center"/>
    </xf>
    <xf numFmtId="2" fontId="4" fillId="0" borderId="13" xfId="2" applyNumberFormat="1" applyFont="1" applyBorder="1" applyAlignment="1">
      <alignment horizontal="center"/>
    </xf>
    <xf numFmtId="2" fontId="9" fillId="0" borderId="15" xfId="2" applyNumberFormat="1" applyFont="1" applyBorder="1" applyAlignment="1">
      <alignment horizontal="center"/>
    </xf>
    <xf numFmtId="2" fontId="9" fillId="0" borderId="11" xfId="2" applyNumberFormat="1" applyFont="1" applyBorder="1" applyAlignment="1">
      <alignment horizontal="center"/>
    </xf>
    <xf numFmtId="2" fontId="9" fillId="0" borderId="8" xfId="2" applyNumberFormat="1" applyFont="1" applyBorder="1" applyAlignment="1">
      <alignment horizontal="center"/>
    </xf>
    <xf numFmtId="2" fontId="9" fillId="0" borderId="0" xfId="2" applyNumberFormat="1" applyFont="1" applyAlignment="1">
      <alignment horizontal="center"/>
    </xf>
    <xf numFmtId="2" fontId="9" fillId="0" borderId="12" xfId="2" applyNumberFormat="1" applyFont="1" applyBorder="1" applyAlignment="1">
      <alignment horizontal="center"/>
    </xf>
    <xf numFmtId="2" fontId="9" fillId="0" borderId="9" xfId="2" applyNumberFormat="1" applyFont="1" applyBorder="1" applyAlignment="1">
      <alignment horizontal="center"/>
    </xf>
    <xf numFmtId="2" fontId="9" fillId="0" borderId="16" xfId="2" applyNumberFormat="1" applyFont="1" applyBorder="1" applyAlignment="1">
      <alignment horizontal="center"/>
    </xf>
    <xf numFmtId="0" fontId="7" fillId="0" borderId="0" xfId="2" applyFont="1"/>
    <xf numFmtId="0" fontId="3" fillId="2" borderId="7" xfId="2" applyFill="1" applyBorder="1" applyAlignment="1">
      <alignment horizontal="center"/>
    </xf>
    <xf numFmtId="0" fontId="3" fillId="2" borderId="8" xfId="2" applyFill="1" applyBorder="1" applyAlignment="1">
      <alignment horizontal="center"/>
    </xf>
    <xf numFmtId="0" fontId="3" fillId="2" borderId="9" xfId="2" applyFill="1" applyBorder="1" applyAlignment="1">
      <alignment horizontal="center"/>
    </xf>
    <xf numFmtId="0" fontId="3" fillId="2" borderId="15" xfId="2" applyFill="1" applyBorder="1" applyAlignment="1">
      <alignment horizontal="center"/>
    </xf>
    <xf numFmtId="0" fontId="3" fillId="2" borderId="0" xfId="2" applyFill="1" applyAlignment="1">
      <alignment horizontal="center"/>
    </xf>
    <xf numFmtId="0" fontId="3" fillId="2" borderId="16" xfId="2" applyFill="1" applyBorder="1" applyAlignment="1">
      <alignment horizontal="center"/>
    </xf>
    <xf numFmtId="0" fontId="3" fillId="2" borderId="11" xfId="2" applyFill="1" applyBorder="1" applyAlignment="1">
      <alignment horizontal="center"/>
    </xf>
    <xf numFmtId="0" fontId="3" fillId="2" borderId="12" xfId="2" applyFill="1" applyBorder="1" applyAlignment="1">
      <alignment horizontal="center"/>
    </xf>
    <xf numFmtId="0" fontId="3" fillId="2" borderId="13" xfId="2" applyFill="1" applyBorder="1" applyAlignment="1">
      <alignment horizontal="center"/>
    </xf>
    <xf numFmtId="0" fontId="3" fillId="4" borderId="7" xfId="2" applyFill="1" applyBorder="1" applyAlignment="1">
      <alignment horizontal="center"/>
    </xf>
    <xf numFmtId="0" fontId="3" fillId="4" borderId="15" xfId="2" applyFill="1" applyBorder="1" applyAlignment="1">
      <alignment horizontal="center"/>
    </xf>
    <xf numFmtId="0" fontId="3" fillId="4" borderId="0" xfId="2" applyFill="1" applyAlignment="1">
      <alignment horizontal="center"/>
    </xf>
    <xf numFmtId="0" fontId="3" fillId="4" borderId="16" xfId="2" applyFill="1" applyBorder="1" applyAlignment="1">
      <alignment horizontal="center"/>
    </xf>
    <xf numFmtId="0" fontId="3" fillId="4" borderId="11" xfId="2" applyFill="1" applyBorder="1" applyAlignment="1">
      <alignment horizontal="center"/>
    </xf>
    <xf numFmtId="0" fontId="3" fillId="4" borderId="12" xfId="2" applyFill="1" applyBorder="1" applyAlignment="1">
      <alignment horizontal="center"/>
    </xf>
    <xf numFmtId="0" fontId="3" fillId="4" borderId="13" xfId="2" applyFill="1" applyBorder="1" applyAlignment="1">
      <alignment horizontal="center"/>
    </xf>
    <xf numFmtId="0" fontId="3" fillId="0" borderId="7" xfId="2" applyBorder="1" applyAlignment="1">
      <alignment horizontal="center"/>
    </xf>
    <xf numFmtId="0" fontId="3" fillId="0" borderId="8" xfId="2" applyBorder="1" applyAlignment="1">
      <alignment horizontal="center"/>
    </xf>
    <xf numFmtId="0" fontId="3" fillId="0" borderId="9" xfId="2" applyBorder="1" applyAlignment="1">
      <alignment horizontal="center"/>
    </xf>
    <xf numFmtId="0" fontId="3" fillId="0" borderId="15" xfId="2" applyBorder="1" applyAlignment="1">
      <alignment horizontal="center"/>
    </xf>
    <xf numFmtId="0" fontId="3" fillId="0" borderId="16" xfId="2" applyBorder="1" applyAlignment="1">
      <alignment horizontal="center"/>
    </xf>
    <xf numFmtId="0" fontId="3" fillId="0" borderId="11" xfId="2" applyBorder="1" applyAlignment="1">
      <alignment horizontal="center"/>
    </xf>
    <xf numFmtId="0" fontId="3" fillId="0" borderId="12" xfId="2" applyBorder="1" applyAlignment="1">
      <alignment horizontal="center"/>
    </xf>
    <xf numFmtId="0" fontId="3" fillId="0" borderId="13" xfId="2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2" borderId="15" xfId="2" applyFont="1" applyFill="1" applyBorder="1" applyAlignment="1">
      <alignment horizontal="center"/>
    </xf>
    <xf numFmtId="0" fontId="5" fillId="2" borderId="0" xfId="2" applyFont="1" applyFill="1" applyAlignment="1">
      <alignment horizontal="center"/>
    </xf>
    <xf numFmtId="0" fontId="5" fillId="2" borderId="16" xfId="2" applyFont="1" applyFill="1" applyBorder="1" applyAlignment="1">
      <alignment horizontal="center"/>
    </xf>
    <xf numFmtId="0" fontId="5" fillId="0" borderId="0" xfId="2" applyFont="1" applyAlignment="1">
      <alignment horizontal="center"/>
    </xf>
    <xf numFmtId="0" fontId="5" fillId="4" borderId="15" xfId="2" applyFont="1" applyFill="1" applyBorder="1" applyAlignment="1">
      <alignment horizontal="center"/>
    </xf>
    <xf numFmtId="0" fontId="5" fillId="4" borderId="0" xfId="2" applyFont="1" applyFill="1" applyAlignment="1">
      <alignment horizontal="center"/>
    </xf>
    <xf numFmtId="0" fontId="5" fillId="4" borderId="16" xfId="2" applyFont="1" applyFill="1" applyBorder="1" applyAlignment="1">
      <alignment horizontal="center"/>
    </xf>
    <xf numFmtId="0" fontId="5" fillId="5" borderId="15" xfId="2" applyFont="1" applyFill="1" applyBorder="1" applyAlignment="1">
      <alignment horizontal="center"/>
    </xf>
    <xf numFmtId="0" fontId="5" fillId="5" borderId="0" xfId="2" applyFont="1" applyFill="1" applyAlignment="1">
      <alignment horizontal="center"/>
    </xf>
    <xf numFmtId="0" fontId="5" fillId="5" borderId="16" xfId="2" applyFont="1" applyFill="1" applyBorder="1" applyAlignment="1">
      <alignment horizontal="center"/>
    </xf>
    <xf numFmtId="0" fontId="5" fillId="2" borderId="11" xfId="2" applyFont="1" applyFill="1" applyBorder="1" applyAlignment="1">
      <alignment horizontal="center"/>
    </xf>
    <xf numFmtId="0" fontId="5" fillId="2" borderId="12" xfId="2" applyFont="1" applyFill="1" applyBorder="1" applyAlignment="1">
      <alignment horizontal="center"/>
    </xf>
    <xf numFmtId="0" fontId="5" fillId="2" borderId="13" xfId="2" applyFont="1" applyFill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5" fillId="4" borderId="11" xfId="2" applyFont="1" applyFill="1" applyBorder="1" applyAlignment="1">
      <alignment horizontal="center"/>
    </xf>
    <xf numFmtId="0" fontId="5" fillId="4" borderId="12" xfId="2" applyFont="1" applyFill="1" applyBorder="1" applyAlignment="1">
      <alignment horizontal="center"/>
    </xf>
    <xf numFmtId="0" fontId="5" fillId="4" borderId="13" xfId="2" applyFont="1" applyFill="1" applyBorder="1" applyAlignment="1">
      <alignment horizontal="center"/>
    </xf>
    <xf numFmtId="0" fontId="5" fillId="5" borderId="11" xfId="2" applyFont="1" applyFill="1" applyBorder="1" applyAlignment="1">
      <alignment horizontal="center"/>
    </xf>
    <xf numFmtId="0" fontId="5" fillId="5" borderId="12" xfId="2" applyFont="1" applyFill="1" applyBorder="1" applyAlignment="1">
      <alignment horizontal="center"/>
    </xf>
    <xf numFmtId="0" fontId="5" fillId="5" borderId="13" xfId="2" applyFont="1" applyFill="1" applyBorder="1" applyAlignment="1">
      <alignment horizontal="center"/>
    </xf>
    <xf numFmtId="0" fontId="3" fillId="6" borderId="8" xfId="2" applyFill="1" applyBorder="1" applyAlignment="1">
      <alignment horizontal="center"/>
    </xf>
    <xf numFmtId="0" fontId="3" fillId="6" borderId="9" xfId="2" applyFill="1" applyBorder="1" applyAlignment="1">
      <alignment horizontal="center"/>
    </xf>
    <xf numFmtId="0" fontId="3" fillId="6" borderId="7" xfId="2" applyFill="1" applyBorder="1" applyAlignment="1">
      <alignment horizontal="center"/>
    </xf>
    <xf numFmtId="0" fontId="3" fillId="4" borderId="9" xfId="2" applyFill="1" applyBorder="1" applyAlignment="1">
      <alignment horizontal="center"/>
    </xf>
    <xf numFmtId="0" fontId="3" fillId="5" borderId="9" xfId="2" applyFill="1" applyBorder="1" applyAlignment="1">
      <alignment horizontal="center"/>
    </xf>
    <xf numFmtId="0" fontId="3" fillId="0" borderId="11" xfId="2" applyBorder="1"/>
    <xf numFmtId="0" fontId="3" fillId="0" borderId="12" xfId="2" applyBorder="1"/>
    <xf numFmtId="0" fontId="3" fillId="0" borderId="13" xfId="2" applyBorder="1"/>
    <xf numFmtId="0" fontId="3" fillId="4" borderId="8" xfId="2" applyFill="1" applyBorder="1" applyAlignment="1">
      <alignment horizontal="center"/>
    </xf>
    <xf numFmtId="0" fontId="10" fillId="0" borderId="0" xfId="2" applyFont="1"/>
    <xf numFmtId="0" fontId="11" fillId="0" borderId="11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13" xfId="2" applyFont="1" applyBorder="1" applyAlignment="1">
      <alignment horizontal="center"/>
    </xf>
    <xf numFmtId="0" fontId="3" fillId="6" borderId="15" xfId="2" applyFill="1" applyBorder="1" applyAlignment="1">
      <alignment horizontal="center"/>
    </xf>
    <xf numFmtId="0" fontId="3" fillId="6" borderId="0" xfId="2" applyFill="1" applyAlignment="1">
      <alignment horizontal="center"/>
    </xf>
    <xf numFmtId="0" fontId="3" fillId="6" borderId="16" xfId="2" applyFill="1" applyBorder="1" applyAlignment="1">
      <alignment horizontal="center"/>
    </xf>
    <xf numFmtId="0" fontId="3" fillId="6" borderId="11" xfId="2" applyFill="1" applyBorder="1" applyAlignment="1">
      <alignment horizontal="center"/>
    </xf>
    <xf numFmtId="0" fontId="3" fillId="6" borderId="12" xfId="2" applyFill="1" applyBorder="1" applyAlignment="1">
      <alignment horizontal="center"/>
    </xf>
    <xf numFmtId="0" fontId="3" fillId="6" borderId="13" xfId="2" applyFill="1" applyBorder="1" applyAlignment="1">
      <alignment horizontal="center"/>
    </xf>
    <xf numFmtId="2" fontId="6" fillId="2" borderId="7" xfId="2" applyNumberFormat="1" applyFont="1" applyFill="1" applyBorder="1" applyAlignment="1">
      <alignment horizontal="center"/>
    </xf>
    <xf numFmtId="2" fontId="6" fillId="2" borderId="8" xfId="2" applyNumberFormat="1" applyFont="1" applyFill="1" applyBorder="1" applyAlignment="1">
      <alignment horizontal="center"/>
    </xf>
    <xf numFmtId="2" fontId="6" fillId="2" borderId="9" xfId="2" applyNumberFormat="1" applyFont="1" applyFill="1" applyBorder="1" applyAlignment="1">
      <alignment horizontal="center"/>
    </xf>
    <xf numFmtId="2" fontId="3" fillId="0" borderId="7" xfId="2" applyNumberFormat="1" applyBorder="1" applyAlignment="1">
      <alignment horizontal="center"/>
    </xf>
    <xf numFmtId="2" fontId="3" fillId="2" borderId="15" xfId="2" applyNumberFormat="1" applyFill="1" applyBorder="1" applyAlignment="1">
      <alignment horizontal="center"/>
    </xf>
    <xf numFmtId="2" fontId="3" fillId="2" borderId="0" xfId="2" applyNumberFormat="1" applyFill="1" applyAlignment="1">
      <alignment horizontal="center"/>
    </xf>
    <xf numFmtId="2" fontId="3" fillId="2" borderId="16" xfId="2" applyNumberFormat="1" applyFill="1" applyBorder="1" applyAlignment="1">
      <alignment horizontal="center"/>
    </xf>
    <xf numFmtId="2" fontId="6" fillId="0" borderId="0" xfId="2" applyNumberFormat="1" applyFont="1" applyAlignment="1">
      <alignment horizontal="center"/>
    </xf>
    <xf numFmtId="2" fontId="6" fillId="0" borderId="15" xfId="2" applyNumberFormat="1" applyFont="1" applyBorder="1" applyAlignment="1">
      <alignment horizontal="center"/>
    </xf>
    <xf numFmtId="2" fontId="6" fillId="0" borderId="16" xfId="2" applyNumberFormat="1" applyFont="1" applyBorder="1" applyAlignment="1">
      <alignment horizontal="center"/>
    </xf>
    <xf numFmtId="2" fontId="3" fillId="2" borderId="11" xfId="2" applyNumberFormat="1" applyFill="1" applyBorder="1" applyAlignment="1">
      <alignment horizontal="center"/>
    </xf>
    <xf numFmtId="2" fontId="3" fillId="2" borderId="12" xfId="2" applyNumberFormat="1" applyFill="1" applyBorder="1" applyAlignment="1">
      <alignment horizontal="center"/>
    </xf>
    <xf numFmtId="2" fontId="3" fillId="2" borderId="13" xfId="2" applyNumberFormat="1" applyFill="1" applyBorder="1" applyAlignment="1">
      <alignment horizontal="center"/>
    </xf>
    <xf numFmtId="2" fontId="3" fillId="0" borderId="13" xfId="2" applyNumberFormat="1" applyBorder="1" applyAlignment="1">
      <alignment horizontal="center"/>
    </xf>
    <xf numFmtId="2" fontId="6" fillId="0" borderId="12" xfId="2" applyNumberFormat="1" applyFont="1" applyBorder="1" applyAlignment="1">
      <alignment horizontal="center"/>
    </xf>
    <xf numFmtId="2" fontId="6" fillId="0" borderId="13" xfId="2" applyNumberFormat="1" applyFont="1" applyBorder="1" applyAlignment="1">
      <alignment horizontal="center"/>
    </xf>
    <xf numFmtId="0" fontId="3" fillId="0" borderId="16" xfId="2" applyBorder="1" applyAlignment="1">
      <alignment horizontal="left"/>
    </xf>
    <xf numFmtId="0" fontId="6" fillId="0" borderId="0" xfId="2" applyFont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11" fillId="0" borderId="0" xfId="2" applyFont="1" applyAlignment="1">
      <alignment horizontal="center"/>
    </xf>
    <xf numFmtId="0" fontId="3" fillId="3" borderId="7" xfId="2" applyFill="1" applyBorder="1" applyAlignment="1">
      <alignment horizontal="center"/>
    </xf>
    <xf numFmtId="0" fontId="3" fillId="3" borderId="8" xfId="2" applyFill="1" applyBorder="1" applyAlignment="1">
      <alignment horizontal="center"/>
    </xf>
    <xf numFmtId="0" fontId="3" fillId="0" borderId="7" xfId="2" applyBorder="1" applyAlignment="1">
      <alignment horizontal="center"/>
    </xf>
    <xf numFmtId="0" fontId="3" fillId="0" borderId="8" xfId="2" applyBorder="1" applyAlignment="1">
      <alignment horizontal="center"/>
    </xf>
    <xf numFmtId="0" fontId="3" fillId="0" borderId="9" xfId="2" applyBorder="1" applyAlignment="1">
      <alignment horizontal="center"/>
    </xf>
    <xf numFmtId="0" fontId="3" fillId="7" borderId="8" xfId="2" applyFill="1" applyBorder="1" applyAlignment="1">
      <alignment horizontal="center"/>
    </xf>
    <xf numFmtId="0" fontId="3" fillId="6" borderId="7" xfId="2" applyFill="1" applyBorder="1" applyAlignment="1">
      <alignment horizontal="center"/>
    </xf>
    <xf numFmtId="0" fontId="3" fillId="6" borderId="8" xfId="2" applyFill="1" applyBorder="1" applyAlignment="1">
      <alignment horizontal="center"/>
    </xf>
    <xf numFmtId="0" fontId="3" fillId="6" borderId="9" xfId="2" applyFill="1" applyBorder="1" applyAlignment="1">
      <alignment horizontal="center"/>
    </xf>
    <xf numFmtId="0" fontId="3" fillId="7" borderId="7" xfId="2" applyFill="1" applyBorder="1" applyAlignment="1">
      <alignment horizontal="center"/>
    </xf>
    <xf numFmtId="0" fontId="3" fillId="7" borderId="9" xfId="2" applyFill="1" applyBorder="1" applyAlignment="1">
      <alignment horizontal="center"/>
    </xf>
    <xf numFmtId="0" fontId="3" fillId="3" borderId="9" xfId="2" applyFill="1" applyBorder="1" applyAlignment="1">
      <alignment horizontal="center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6" fillId="0" borderId="9" xfId="2" applyFont="1" applyBorder="1" applyAlignment="1">
      <alignment horizontal="center"/>
    </xf>
    <xf numFmtId="0" fontId="12" fillId="0" borderId="0" xfId="2" applyFont="1"/>
  </cellXfs>
  <cellStyles count="3">
    <cellStyle name="Excel Built-in Normal" xfId="2" xr:uid="{CD574A1E-42EC-4309-83CA-52BFC60FDF2F}"/>
    <cellStyle name="Hyperlink 2" xfId="1" xr:uid="{C757D472-A1F1-428E-BE0F-A0847EF1C7D8}"/>
    <cellStyle name="Normal" xfId="0" builtinId="0"/>
  </cellStyles>
  <dxfs count="0"/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660400</xdr:colOff>
      <xdr:row>10</xdr:row>
      <xdr:rowOff>132080</xdr:rowOff>
    </xdr:from>
    <xdr:to>
      <xdr:col>48</xdr:col>
      <xdr:colOff>30480</xdr:colOff>
      <xdr:row>15</xdr:row>
      <xdr:rowOff>50800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1CAC9455-29B6-D822-EB10-04F5C9D34E35}"/>
            </a:ext>
          </a:extLst>
        </xdr:cNvPr>
        <xdr:cNvSpPr/>
      </xdr:nvSpPr>
      <xdr:spPr>
        <a:xfrm>
          <a:off x="22920960" y="1960880"/>
          <a:ext cx="670560" cy="83312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533400</xdr:colOff>
      <xdr:row>10</xdr:row>
      <xdr:rowOff>76200</xdr:rowOff>
    </xdr:from>
    <xdr:to>
      <xdr:col>47</xdr:col>
      <xdr:colOff>507274</xdr:colOff>
      <xdr:row>14</xdr:row>
      <xdr:rowOff>169091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E9B3271C-8707-42E4-937C-FE5A1FE9BF2C}"/>
            </a:ext>
          </a:extLst>
        </xdr:cNvPr>
        <xdr:cNvSpPr/>
      </xdr:nvSpPr>
      <xdr:spPr>
        <a:xfrm>
          <a:off x="22587857" y="1937657"/>
          <a:ext cx="670560" cy="83312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5CA9-9395-4E30-9E51-28791A7108CF}">
  <sheetPr>
    <tabColor rgb="FFFFFF99"/>
  </sheetPr>
  <dimension ref="A1:BH58"/>
  <sheetViews>
    <sheetView zoomScale="75" zoomScaleNormal="75" workbookViewId="0">
      <pane xSplit="9312" ySplit="6384" topLeftCell="AO34"/>
      <selection pane="topRight" activeCell="BC16" sqref="BC16"/>
      <selection pane="bottomLeft" activeCell="V38" sqref="O37:V38"/>
      <selection pane="bottomRight" activeCell="AQ38" sqref="AQ38"/>
    </sheetView>
  </sheetViews>
  <sheetFormatPr defaultColWidth="8.7109375" defaultRowHeight="15" x14ac:dyDescent="0.25"/>
  <cols>
    <col min="1" max="1" width="6.42578125" style="2" customWidth="1"/>
    <col min="2" max="10" width="6.7109375" style="2" bestFit="1" customWidth="1"/>
    <col min="11" max="18" width="7.85546875" style="2" bestFit="1" customWidth="1"/>
    <col min="19" max="19" width="5.7109375" style="2" customWidth="1"/>
    <col min="20" max="20" width="10.5703125" style="2" customWidth="1"/>
    <col min="21" max="21" width="9.5703125" style="2" customWidth="1"/>
    <col min="22" max="23" width="8.5703125" style="2" customWidth="1"/>
    <col min="24" max="24" width="4.85546875" style="2" customWidth="1"/>
    <col min="25" max="40" width="6.28515625" style="2" customWidth="1"/>
    <col min="41" max="41" width="7.28515625" style="2" customWidth="1"/>
    <col min="42" max="42" width="7.140625" style="2" customWidth="1"/>
    <col min="43" max="43" width="7.7109375" style="2" customWidth="1"/>
    <col min="44" max="44" width="6.7109375" style="2" customWidth="1"/>
    <col min="45" max="45" width="7.5703125" style="2" customWidth="1"/>
    <col min="46" max="46" width="7.42578125" style="2" customWidth="1"/>
    <col min="47" max="47" width="9.7109375" style="2" customWidth="1"/>
    <col min="48" max="48" width="9.140625" style="2" customWidth="1"/>
    <col min="49" max="49" width="8.140625" style="2" customWidth="1"/>
    <col min="50" max="59" width="7.7109375" style="2" customWidth="1"/>
    <col min="60" max="16384" width="8.7109375" style="2"/>
  </cols>
  <sheetData>
    <row r="1" spans="1:60" ht="15.75" x14ac:dyDescent="0.25">
      <c r="A1" s="134" t="s">
        <v>132</v>
      </c>
    </row>
    <row r="2" spans="1:60" x14ac:dyDescent="0.25">
      <c r="B2" s="87" t="s">
        <v>127</v>
      </c>
      <c r="T2" s="87" t="s">
        <v>130</v>
      </c>
      <c r="Y2" s="87" t="s">
        <v>128</v>
      </c>
      <c r="AR2" s="87" t="s">
        <v>22</v>
      </c>
    </row>
    <row r="3" spans="1:60" x14ac:dyDescent="0.25"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/>
      <c r="T3" s="3"/>
      <c r="U3" s="3"/>
      <c r="V3" s="3"/>
      <c r="W3" s="3"/>
      <c r="X3" s="3"/>
      <c r="Y3" s="3">
        <v>1</v>
      </c>
      <c r="Z3" s="3">
        <v>2</v>
      </c>
      <c r="AA3" s="3">
        <v>3</v>
      </c>
      <c r="AB3" s="3">
        <v>4</v>
      </c>
      <c r="AC3" s="3">
        <v>5</v>
      </c>
      <c r="AD3" s="3">
        <v>6</v>
      </c>
      <c r="AE3" s="3">
        <v>7</v>
      </c>
      <c r="AF3" s="3">
        <v>8</v>
      </c>
      <c r="AG3" s="3">
        <v>9</v>
      </c>
      <c r="AH3" s="3">
        <v>10</v>
      </c>
      <c r="AI3" s="3">
        <v>11</v>
      </c>
      <c r="AJ3" s="3">
        <v>12</v>
      </c>
      <c r="AK3" s="3">
        <v>13</v>
      </c>
      <c r="AL3" s="3">
        <v>14</v>
      </c>
      <c r="AM3" s="3">
        <v>15</v>
      </c>
      <c r="AN3" s="3">
        <v>16</v>
      </c>
      <c r="AO3" s="3">
        <v>17</v>
      </c>
      <c r="AR3" s="3">
        <v>1</v>
      </c>
      <c r="AS3" s="3">
        <v>2</v>
      </c>
      <c r="AT3" s="3">
        <v>3</v>
      </c>
      <c r="AU3" s="3">
        <v>4</v>
      </c>
      <c r="AV3" s="3">
        <v>5</v>
      </c>
      <c r="AW3" s="3">
        <v>6</v>
      </c>
      <c r="AX3" s="3">
        <v>7</v>
      </c>
      <c r="AY3" s="3">
        <v>8</v>
      </c>
      <c r="AZ3" s="3">
        <v>9</v>
      </c>
      <c r="BA3" s="3">
        <v>10</v>
      </c>
      <c r="BB3" s="3">
        <v>11</v>
      </c>
      <c r="BC3" s="3">
        <v>12</v>
      </c>
      <c r="BD3" s="3">
        <v>13</v>
      </c>
      <c r="BE3" s="3">
        <v>14</v>
      </c>
      <c r="BF3" s="3">
        <v>15</v>
      </c>
      <c r="BG3" s="3">
        <v>16</v>
      </c>
      <c r="BH3" s="3">
        <v>17</v>
      </c>
    </row>
    <row r="4" spans="1:60" x14ac:dyDescent="0.25">
      <c r="B4" s="119" t="s">
        <v>26</v>
      </c>
      <c r="C4" s="120"/>
      <c r="D4" s="120"/>
      <c r="E4" s="120"/>
      <c r="F4" s="121" t="s">
        <v>27</v>
      </c>
      <c r="G4" s="122"/>
      <c r="H4" s="122"/>
      <c r="I4" s="122"/>
      <c r="J4" s="123"/>
      <c r="K4" s="124" t="s">
        <v>28</v>
      </c>
      <c r="L4" s="124"/>
      <c r="M4" s="124"/>
      <c r="N4" s="125" t="s">
        <v>29</v>
      </c>
      <c r="O4" s="126"/>
      <c r="P4" s="126"/>
      <c r="Q4" s="126"/>
      <c r="R4" s="127"/>
      <c r="T4" s="33" t="s">
        <v>26</v>
      </c>
      <c r="U4" s="50" t="s">
        <v>27</v>
      </c>
      <c r="V4" s="86" t="s">
        <v>28</v>
      </c>
      <c r="W4" s="82" t="s">
        <v>29</v>
      </c>
      <c r="Y4" s="119" t="s">
        <v>26</v>
      </c>
      <c r="Z4" s="120"/>
      <c r="AA4" s="120"/>
      <c r="AB4" s="130"/>
      <c r="AC4" s="121" t="s">
        <v>27</v>
      </c>
      <c r="AD4" s="122"/>
      <c r="AE4" s="122"/>
      <c r="AF4" s="122"/>
      <c r="AG4" s="123"/>
      <c r="AH4" s="128" t="s">
        <v>28</v>
      </c>
      <c r="AI4" s="124"/>
      <c r="AJ4" s="129"/>
      <c r="AK4" s="125" t="s">
        <v>29</v>
      </c>
      <c r="AL4" s="126"/>
      <c r="AM4" s="126"/>
      <c r="AN4" s="126"/>
      <c r="AO4" s="127"/>
      <c r="AR4" s="119" t="s">
        <v>26</v>
      </c>
      <c r="AS4" s="120"/>
      <c r="AT4" s="120"/>
      <c r="AU4" s="130"/>
      <c r="AV4" s="122" t="s">
        <v>27</v>
      </c>
      <c r="AW4" s="122"/>
      <c r="AX4" s="122"/>
      <c r="AY4" s="122"/>
      <c r="AZ4" s="122"/>
      <c r="BA4" s="128" t="s">
        <v>28</v>
      </c>
      <c r="BB4" s="124"/>
      <c r="BC4" s="129"/>
      <c r="BD4" s="126" t="s">
        <v>29</v>
      </c>
      <c r="BE4" s="126"/>
      <c r="BF4" s="126"/>
      <c r="BG4" s="126"/>
      <c r="BH4" s="127"/>
    </row>
    <row r="5" spans="1:60" x14ac:dyDescent="0.25">
      <c r="B5" s="54" t="s">
        <v>102</v>
      </c>
      <c r="C5" s="55" t="s">
        <v>103</v>
      </c>
      <c r="D5" s="55" t="s">
        <v>104</v>
      </c>
      <c r="E5" s="55" t="s">
        <v>105</v>
      </c>
      <c r="F5" s="54" t="s">
        <v>106</v>
      </c>
      <c r="G5" s="55" t="s">
        <v>107</v>
      </c>
      <c r="H5" s="55" t="s">
        <v>108</v>
      </c>
      <c r="I5" s="55" t="s">
        <v>109</v>
      </c>
      <c r="J5" s="56" t="s">
        <v>110</v>
      </c>
      <c r="K5" s="55" t="s">
        <v>111</v>
      </c>
      <c r="L5" s="55" t="s">
        <v>112</v>
      </c>
      <c r="M5" s="55" t="s">
        <v>113</v>
      </c>
      <c r="N5" s="54" t="s">
        <v>114</v>
      </c>
      <c r="O5" s="55" t="s">
        <v>115</v>
      </c>
      <c r="P5" s="55" t="s">
        <v>116</v>
      </c>
      <c r="Q5" s="55" t="s">
        <v>117</v>
      </c>
      <c r="R5" s="56" t="s">
        <v>118</v>
      </c>
      <c r="T5" s="83" t="s">
        <v>119</v>
      </c>
      <c r="U5" s="84" t="s">
        <v>120</v>
      </c>
      <c r="V5" s="84" t="s">
        <v>121</v>
      </c>
      <c r="W5" s="85" t="s">
        <v>122</v>
      </c>
      <c r="Y5" s="88" t="s">
        <v>102</v>
      </c>
      <c r="Z5" s="89" t="s">
        <v>103</v>
      </c>
      <c r="AA5" s="89" t="s">
        <v>104</v>
      </c>
      <c r="AB5" s="90" t="s">
        <v>105</v>
      </c>
      <c r="AC5" s="88" t="s">
        <v>106</v>
      </c>
      <c r="AD5" s="89" t="s">
        <v>107</v>
      </c>
      <c r="AE5" s="89" t="s">
        <v>108</v>
      </c>
      <c r="AF5" s="89" t="s">
        <v>109</v>
      </c>
      <c r="AG5" s="90" t="s">
        <v>110</v>
      </c>
      <c r="AH5" s="88" t="s">
        <v>111</v>
      </c>
      <c r="AI5" s="89" t="s">
        <v>112</v>
      </c>
      <c r="AJ5" s="90" t="s">
        <v>113</v>
      </c>
      <c r="AK5" s="88" t="s">
        <v>114</v>
      </c>
      <c r="AL5" s="89" t="s">
        <v>115</v>
      </c>
      <c r="AM5" s="89" t="s">
        <v>116</v>
      </c>
      <c r="AN5" s="89" t="s">
        <v>117</v>
      </c>
      <c r="AO5" s="90" t="s">
        <v>118</v>
      </c>
      <c r="AR5" s="54" t="s">
        <v>85</v>
      </c>
      <c r="AS5" s="55" t="s">
        <v>86</v>
      </c>
      <c r="AT5" s="55" t="s">
        <v>87</v>
      </c>
      <c r="AU5" s="56" t="s">
        <v>88</v>
      </c>
      <c r="AV5" s="55" t="s">
        <v>89</v>
      </c>
      <c r="AW5" s="55" t="s">
        <v>90</v>
      </c>
      <c r="AX5" s="55" t="s">
        <v>91</v>
      </c>
      <c r="AY5" s="55" t="s">
        <v>92</v>
      </c>
      <c r="AZ5" s="55" t="s">
        <v>93</v>
      </c>
      <c r="BA5" s="54" t="s">
        <v>94</v>
      </c>
      <c r="BB5" s="55" t="s">
        <v>95</v>
      </c>
      <c r="BC5" s="56" t="s">
        <v>96</v>
      </c>
      <c r="BD5" s="55" t="s">
        <v>97</v>
      </c>
      <c r="BE5" s="55" t="s">
        <v>98</v>
      </c>
      <c r="BF5" s="55" t="s">
        <v>99</v>
      </c>
      <c r="BG5" s="55" t="s">
        <v>100</v>
      </c>
      <c r="BH5" s="56" t="s">
        <v>101</v>
      </c>
    </row>
    <row r="6" spans="1:60" x14ac:dyDescent="0.25">
      <c r="A6" s="3" t="s">
        <v>0</v>
      </c>
      <c r="B6" s="58">
        <v>7</v>
      </c>
      <c r="C6" s="59">
        <v>7</v>
      </c>
      <c r="D6" s="59">
        <v>6</v>
      </c>
      <c r="E6" s="60">
        <v>7</v>
      </c>
      <c r="F6" s="61">
        <v>7</v>
      </c>
      <c r="G6" s="61">
        <v>6</v>
      </c>
      <c r="H6" s="61">
        <v>7</v>
      </c>
      <c r="I6" s="61">
        <v>6</v>
      </c>
      <c r="J6" s="61">
        <v>6</v>
      </c>
      <c r="K6" s="62">
        <v>6</v>
      </c>
      <c r="L6" s="63">
        <v>7</v>
      </c>
      <c r="M6" s="64">
        <v>6</v>
      </c>
      <c r="N6" s="65">
        <v>1</v>
      </c>
      <c r="O6" s="66">
        <v>1</v>
      </c>
      <c r="P6" s="66">
        <v>4</v>
      </c>
      <c r="Q6" s="66">
        <v>4</v>
      </c>
      <c r="R6" s="67">
        <v>6</v>
      </c>
      <c r="T6" s="49">
        <f>+SUM(B6:E6)</f>
        <v>27</v>
      </c>
      <c r="U6" s="50">
        <f>+SUM(F6:J6)</f>
        <v>32</v>
      </c>
      <c r="V6" s="50">
        <f>+SUM(K6:M6)</f>
        <v>19</v>
      </c>
      <c r="W6" s="51">
        <f>+SUM(N6:R6)</f>
        <v>16</v>
      </c>
      <c r="Y6" s="33">
        <f t="shared" ref="Y6:Y37" si="0">$T6-B6</f>
        <v>20</v>
      </c>
      <c r="Z6" s="34">
        <f t="shared" ref="Z6:Z37" si="1">$T6-C6</f>
        <v>20</v>
      </c>
      <c r="AA6" s="34">
        <f t="shared" ref="AA6:AA37" si="2">$T6-D6</f>
        <v>21</v>
      </c>
      <c r="AB6" s="35">
        <f t="shared" ref="AB6:AB37" si="3">$T6-E6</f>
        <v>20</v>
      </c>
      <c r="AC6" s="49">
        <f t="shared" ref="AC6:AG21" si="4">$U6-F6</f>
        <v>25</v>
      </c>
      <c r="AD6" s="50">
        <f t="shared" si="4"/>
        <v>26</v>
      </c>
      <c r="AE6" s="50">
        <f t="shared" si="4"/>
        <v>25</v>
      </c>
      <c r="AF6" s="50">
        <f t="shared" si="4"/>
        <v>26</v>
      </c>
      <c r="AG6" s="51">
        <f t="shared" si="4"/>
        <v>26</v>
      </c>
      <c r="AH6" s="42">
        <f t="shared" ref="AH6:AJ21" si="5">$V6-K6</f>
        <v>13</v>
      </c>
      <c r="AI6" s="86">
        <f t="shared" si="5"/>
        <v>12</v>
      </c>
      <c r="AJ6" s="81">
        <f t="shared" si="5"/>
        <v>13</v>
      </c>
      <c r="AK6" s="80">
        <f t="shared" ref="AK6:AO21" si="6">$W6-N6</f>
        <v>15</v>
      </c>
      <c r="AL6" s="78">
        <f t="shared" si="6"/>
        <v>15</v>
      </c>
      <c r="AM6" s="78">
        <f t="shared" si="6"/>
        <v>12</v>
      </c>
      <c r="AN6" s="78">
        <f t="shared" si="6"/>
        <v>12</v>
      </c>
      <c r="AO6" s="79">
        <f t="shared" si="6"/>
        <v>10</v>
      </c>
      <c r="AQ6" s="2" t="s">
        <v>123</v>
      </c>
      <c r="AR6" s="97">
        <f>+CORREL(B6:B58,$Y6:$Y58)</f>
        <v>0.71971056611075457</v>
      </c>
      <c r="AS6" s="98">
        <f>+CORREL(C6:C58,$Z6:$Z58)</f>
        <v>0.69667073292235004</v>
      </c>
      <c r="AT6" s="98">
        <f>+CORREL(D6:D58,$AA6:$AA58)</f>
        <v>0.41519268761952899</v>
      </c>
      <c r="AU6" s="99">
        <f>+CORREL(E6:E58,$AB6:$AB58)</f>
        <v>0.63610339770248203</v>
      </c>
      <c r="AV6" s="11">
        <f t="shared" ref="AV6:BH6" si="7">+CORREL(F6:F58,$T6:$T58)</f>
        <v>0.6084401509751407</v>
      </c>
      <c r="AW6" s="11">
        <f t="shared" si="7"/>
        <v>0.71604016746556598</v>
      </c>
      <c r="AX6" s="11">
        <f t="shared" si="7"/>
        <v>0.46832760178896526</v>
      </c>
      <c r="AY6" s="11">
        <f t="shared" si="7"/>
        <v>0.61580283608491926</v>
      </c>
      <c r="AZ6" s="11">
        <f t="shared" si="7"/>
        <v>0.33987623877779261</v>
      </c>
      <c r="BA6" s="100">
        <f t="shared" si="7"/>
        <v>0.4187587907282912</v>
      </c>
      <c r="BB6" s="11">
        <f t="shared" si="7"/>
        <v>0.27229956470286071</v>
      </c>
      <c r="BC6" s="12">
        <f t="shared" si="7"/>
        <v>0.21658891134668112</v>
      </c>
      <c r="BD6" s="11">
        <f t="shared" si="7"/>
        <v>-6.2604837400491289E-2</v>
      </c>
      <c r="BE6" s="11">
        <f t="shared" si="7"/>
        <v>0.12359482766570724</v>
      </c>
      <c r="BF6" s="11">
        <f t="shared" si="7"/>
        <v>0.14059490839618044</v>
      </c>
      <c r="BG6" s="11">
        <f t="shared" si="7"/>
        <v>0.12959620635439917</v>
      </c>
      <c r="BH6" s="12">
        <f t="shared" si="7"/>
        <v>7.8491864836428546E-2</v>
      </c>
    </row>
    <row r="7" spans="1:60" x14ac:dyDescent="0.25">
      <c r="A7" s="3" t="s">
        <v>1</v>
      </c>
      <c r="B7" s="58">
        <v>6</v>
      </c>
      <c r="C7" s="59">
        <v>6</v>
      </c>
      <c r="D7" s="59">
        <v>6</v>
      </c>
      <c r="E7" s="60">
        <v>5</v>
      </c>
      <c r="F7" s="61">
        <v>7</v>
      </c>
      <c r="G7" s="61">
        <v>6</v>
      </c>
      <c r="H7" s="61">
        <v>7</v>
      </c>
      <c r="I7" s="61">
        <v>7</v>
      </c>
      <c r="J7" s="61">
        <v>6</v>
      </c>
      <c r="K7" s="62">
        <v>6</v>
      </c>
      <c r="L7" s="63">
        <v>6</v>
      </c>
      <c r="M7" s="64">
        <v>7</v>
      </c>
      <c r="N7" s="65">
        <v>5</v>
      </c>
      <c r="O7" s="66">
        <v>6</v>
      </c>
      <c r="P7" s="66">
        <v>7</v>
      </c>
      <c r="Q7" s="66">
        <v>6</v>
      </c>
      <c r="R7" s="67">
        <v>7</v>
      </c>
      <c r="T7" s="52">
        <f t="shared" ref="T7:T58" si="8">+SUM(B7:E7)</f>
        <v>23</v>
      </c>
      <c r="U7" s="3">
        <f t="shared" ref="U7:U58" si="9">+SUM(F7:J7)</f>
        <v>33</v>
      </c>
      <c r="V7" s="3">
        <f t="shared" ref="V7:V58" si="10">+SUM(K7:M7)</f>
        <v>19</v>
      </c>
      <c r="W7" s="53">
        <f t="shared" ref="W7:W58" si="11">+SUM(N7:R7)</f>
        <v>31</v>
      </c>
      <c r="X7" s="3"/>
      <c r="Y7" s="36">
        <f t="shared" si="0"/>
        <v>17</v>
      </c>
      <c r="Z7" s="37">
        <f t="shared" si="1"/>
        <v>17</v>
      </c>
      <c r="AA7" s="37">
        <f t="shared" si="2"/>
        <v>17</v>
      </c>
      <c r="AB7" s="38">
        <f t="shared" si="3"/>
        <v>18</v>
      </c>
      <c r="AC7" s="52">
        <f t="shared" si="4"/>
        <v>26</v>
      </c>
      <c r="AD7" s="3">
        <f t="shared" si="4"/>
        <v>27</v>
      </c>
      <c r="AE7" s="3">
        <f t="shared" si="4"/>
        <v>26</v>
      </c>
      <c r="AF7" s="3">
        <f t="shared" si="4"/>
        <v>26</v>
      </c>
      <c r="AG7" s="53">
        <f t="shared" si="4"/>
        <v>27</v>
      </c>
      <c r="AH7" s="43">
        <f t="shared" si="5"/>
        <v>13</v>
      </c>
      <c r="AI7" s="44">
        <f t="shared" si="5"/>
        <v>13</v>
      </c>
      <c r="AJ7" s="45">
        <f t="shared" si="5"/>
        <v>12</v>
      </c>
      <c r="AK7" s="91">
        <f t="shared" si="6"/>
        <v>26</v>
      </c>
      <c r="AL7" s="92">
        <f t="shared" si="6"/>
        <v>25</v>
      </c>
      <c r="AM7" s="92">
        <f t="shared" si="6"/>
        <v>24</v>
      </c>
      <c r="AN7" s="92">
        <f t="shared" si="6"/>
        <v>25</v>
      </c>
      <c r="AO7" s="93">
        <f t="shared" si="6"/>
        <v>24</v>
      </c>
      <c r="AQ7" s="2" t="s">
        <v>124</v>
      </c>
      <c r="AR7" s="101">
        <f>+CORREL(B6:B58,$U6:$U58)</f>
        <v>0.65343113402109498</v>
      </c>
      <c r="AS7" s="102">
        <f>+CORREL(C6:C58,$U6:$U58)</f>
        <v>0.75421021455513193</v>
      </c>
      <c r="AT7" s="102">
        <f>+CORREL(D6:D58,$U6:$U58)</f>
        <v>0.31535717104297667</v>
      </c>
      <c r="AU7" s="103">
        <f>+CORREL(E6:E58,$U6:$U58)</f>
        <v>0.56478150696279694</v>
      </c>
      <c r="AV7" s="104">
        <f>+CORREL(F6:F58,$AC6:$AC58)</f>
        <v>0.67513533772445977</v>
      </c>
      <c r="AW7" s="104">
        <f>+CORREL(G6:G58,$AD6:$AD58)</f>
        <v>0.59075321556647298</v>
      </c>
      <c r="AX7" s="104">
        <f>+CORREL(H6:H58,$AE6:$AE58)</f>
        <v>0.7151014039825222</v>
      </c>
      <c r="AY7" s="104">
        <f>+CORREL(I6:I58,$AF6:$AF58)</f>
        <v>0.50944068847745549</v>
      </c>
      <c r="AZ7" s="104">
        <f>+CORREL(J6:J58,$AG6:$AG58)</f>
        <v>0.55123991303673381</v>
      </c>
      <c r="BA7" s="14">
        <f t="shared" ref="BA7:BH7" si="12">+CORREL(K6:K58,$U6:$U58)</f>
        <v>0.64934950451147999</v>
      </c>
      <c r="BB7" s="5">
        <f t="shared" si="12"/>
        <v>0.36417201116736692</v>
      </c>
      <c r="BC7" s="13">
        <f t="shared" si="12"/>
        <v>0.51589572144839591</v>
      </c>
      <c r="BD7" s="5">
        <f t="shared" si="12"/>
        <v>-0.2947400257809879</v>
      </c>
      <c r="BE7" s="5">
        <f t="shared" si="12"/>
        <v>-0.17674405081443206</v>
      </c>
      <c r="BF7" s="5">
        <f t="shared" si="12"/>
        <v>0.21816882068874685</v>
      </c>
      <c r="BG7" s="5">
        <f t="shared" si="12"/>
        <v>0.24164329079308255</v>
      </c>
      <c r="BH7" s="13">
        <f t="shared" si="12"/>
        <v>0.17239479315867251</v>
      </c>
    </row>
    <row r="8" spans="1:60" x14ac:dyDescent="0.25">
      <c r="A8" s="3" t="s">
        <v>2</v>
      </c>
      <c r="B8" s="58">
        <v>6</v>
      </c>
      <c r="C8" s="59">
        <v>7</v>
      </c>
      <c r="D8" s="59">
        <v>6</v>
      </c>
      <c r="E8" s="60">
        <v>5</v>
      </c>
      <c r="F8" s="61">
        <v>7</v>
      </c>
      <c r="G8" s="61">
        <v>6</v>
      </c>
      <c r="H8" s="61">
        <v>7</v>
      </c>
      <c r="I8" s="61">
        <v>7</v>
      </c>
      <c r="J8" s="61">
        <v>6</v>
      </c>
      <c r="K8" s="62">
        <v>6</v>
      </c>
      <c r="L8" s="63">
        <v>7</v>
      </c>
      <c r="M8" s="64">
        <v>7</v>
      </c>
      <c r="N8" s="65">
        <v>1</v>
      </c>
      <c r="O8" s="66">
        <v>2</v>
      </c>
      <c r="P8" s="66">
        <v>6</v>
      </c>
      <c r="Q8" s="66">
        <v>5</v>
      </c>
      <c r="R8" s="67">
        <v>7</v>
      </c>
      <c r="T8" s="52">
        <f t="shared" si="8"/>
        <v>24</v>
      </c>
      <c r="U8" s="3">
        <f t="shared" si="9"/>
        <v>33</v>
      </c>
      <c r="V8" s="3">
        <f t="shared" si="10"/>
        <v>20</v>
      </c>
      <c r="W8" s="53">
        <f t="shared" si="11"/>
        <v>21</v>
      </c>
      <c r="X8" s="3"/>
      <c r="Y8" s="36">
        <f t="shared" si="0"/>
        <v>18</v>
      </c>
      <c r="Z8" s="37">
        <f t="shared" si="1"/>
        <v>17</v>
      </c>
      <c r="AA8" s="37">
        <f t="shared" si="2"/>
        <v>18</v>
      </c>
      <c r="AB8" s="38">
        <f t="shared" si="3"/>
        <v>19</v>
      </c>
      <c r="AC8" s="52">
        <f t="shared" si="4"/>
        <v>26</v>
      </c>
      <c r="AD8" s="3">
        <f t="shared" si="4"/>
        <v>27</v>
      </c>
      <c r="AE8" s="3">
        <f t="shared" si="4"/>
        <v>26</v>
      </c>
      <c r="AF8" s="3">
        <f t="shared" si="4"/>
        <v>26</v>
      </c>
      <c r="AG8" s="53">
        <f t="shared" si="4"/>
        <v>27</v>
      </c>
      <c r="AH8" s="43">
        <f t="shared" si="5"/>
        <v>14</v>
      </c>
      <c r="AI8" s="44">
        <f t="shared" si="5"/>
        <v>13</v>
      </c>
      <c r="AJ8" s="45">
        <f t="shared" si="5"/>
        <v>13</v>
      </c>
      <c r="AK8" s="91">
        <f t="shared" si="6"/>
        <v>20</v>
      </c>
      <c r="AL8" s="92">
        <f t="shared" si="6"/>
        <v>19</v>
      </c>
      <c r="AM8" s="92">
        <f t="shared" si="6"/>
        <v>15</v>
      </c>
      <c r="AN8" s="92">
        <f t="shared" si="6"/>
        <v>16</v>
      </c>
      <c r="AO8" s="93">
        <f t="shared" si="6"/>
        <v>14</v>
      </c>
      <c r="AQ8" s="2" t="s">
        <v>125</v>
      </c>
      <c r="AR8" s="101">
        <f t="shared" ref="AR8:AZ8" si="13">+CORREL(B6:B58,$V6:$V58)</f>
        <v>0.34181078138797771</v>
      </c>
      <c r="AS8" s="102">
        <f t="shared" si="13"/>
        <v>0.45977301930191034</v>
      </c>
      <c r="AT8" s="102">
        <f t="shared" si="13"/>
        <v>0.11735604936523471</v>
      </c>
      <c r="AU8" s="103">
        <f t="shared" si="13"/>
        <v>0.29195089106307215</v>
      </c>
      <c r="AV8" s="5">
        <f t="shared" si="13"/>
        <v>0.41592045415889772</v>
      </c>
      <c r="AW8" s="5">
        <f t="shared" si="13"/>
        <v>0.62467686080912277</v>
      </c>
      <c r="AX8" s="5">
        <f t="shared" si="13"/>
        <v>0.43262538001593387</v>
      </c>
      <c r="AY8" s="5">
        <f t="shared" si="13"/>
        <v>0.34511643420350374</v>
      </c>
      <c r="AZ8" s="5">
        <f t="shared" si="13"/>
        <v>0.58184389156186545</v>
      </c>
      <c r="BA8" s="105">
        <f>+CORREL(K6:K58,$AH6:$AH58)</f>
        <v>0.68442147122187436</v>
      </c>
      <c r="BB8" s="104">
        <f>+CORREL(L6:L58,$AI6:$AI58)</f>
        <v>0.46666414573792075</v>
      </c>
      <c r="BC8" s="106">
        <f>+CORREL(M6:M58,$AJ6:$AJ58)</f>
        <v>0.51739109260728255</v>
      </c>
      <c r="BD8" s="5">
        <f>+CORREL(N6:N58,$V6:$V58)</f>
        <v>-0.13773856981475499</v>
      </c>
      <c r="BE8" s="5">
        <f>+CORREL(O6:O58,$V6:$V58)</f>
        <v>4.6397610313166956E-2</v>
      </c>
      <c r="BF8" s="5">
        <f>+CORREL(P6:P58,$V6:$V58)</f>
        <v>0.4604788008136611</v>
      </c>
      <c r="BG8" s="5">
        <f>+CORREL(Q6:Q58,$V6:$V58)</f>
        <v>0.38486186405335709</v>
      </c>
      <c r="BH8" s="13">
        <f>+CORREL(R6:R58,$V6:$V58)</f>
        <v>0.46776453996697481</v>
      </c>
    </row>
    <row r="9" spans="1:60" x14ac:dyDescent="0.25">
      <c r="A9" s="3" t="s">
        <v>3</v>
      </c>
      <c r="B9" s="58">
        <v>7</v>
      </c>
      <c r="C9" s="59">
        <v>7</v>
      </c>
      <c r="D9" s="59">
        <v>7</v>
      </c>
      <c r="E9" s="60">
        <v>7</v>
      </c>
      <c r="F9" s="61">
        <v>7</v>
      </c>
      <c r="G9" s="61">
        <v>6</v>
      </c>
      <c r="H9" s="61">
        <v>7</v>
      </c>
      <c r="I9" s="61">
        <v>7</v>
      </c>
      <c r="J9" s="61">
        <v>7</v>
      </c>
      <c r="K9" s="62">
        <v>5</v>
      </c>
      <c r="L9" s="63">
        <v>6</v>
      </c>
      <c r="M9" s="64">
        <v>5</v>
      </c>
      <c r="N9" s="65">
        <v>1</v>
      </c>
      <c r="O9" s="66">
        <v>1</v>
      </c>
      <c r="P9" s="66">
        <v>2</v>
      </c>
      <c r="Q9" s="66">
        <v>2</v>
      </c>
      <c r="R9" s="67">
        <v>3</v>
      </c>
      <c r="T9" s="52">
        <f t="shared" si="8"/>
        <v>28</v>
      </c>
      <c r="U9" s="3">
        <f t="shared" si="9"/>
        <v>34</v>
      </c>
      <c r="V9" s="3">
        <f t="shared" si="10"/>
        <v>16</v>
      </c>
      <c r="W9" s="53">
        <f t="shared" si="11"/>
        <v>9</v>
      </c>
      <c r="X9" s="3"/>
      <c r="Y9" s="36">
        <f t="shared" si="0"/>
        <v>21</v>
      </c>
      <c r="Z9" s="37">
        <f t="shared" si="1"/>
        <v>21</v>
      </c>
      <c r="AA9" s="37">
        <f t="shared" si="2"/>
        <v>21</v>
      </c>
      <c r="AB9" s="38">
        <f t="shared" si="3"/>
        <v>21</v>
      </c>
      <c r="AC9" s="52">
        <f t="shared" si="4"/>
        <v>27</v>
      </c>
      <c r="AD9" s="3">
        <f t="shared" si="4"/>
        <v>28</v>
      </c>
      <c r="AE9" s="3">
        <f t="shared" si="4"/>
        <v>27</v>
      </c>
      <c r="AF9" s="3">
        <f t="shared" si="4"/>
        <v>27</v>
      </c>
      <c r="AG9" s="53">
        <f t="shared" si="4"/>
        <v>27</v>
      </c>
      <c r="AH9" s="43">
        <f t="shared" si="5"/>
        <v>11</v>
      </c>
      <c r="AI9" s="44">
        <f t="shared" si="5"/>
        <v>10</v>
      </c>
      <c r="AJ9" s="45">
        <f t="shared" si="5"/>
        <v>11</v>
      </c>
      <c r="AK9" s="91">
        <f t="shared" si="6"/>
        <v>8</v>
      </c>
      <c r="AL9" s="92">
        <f t="shared" si="6"/>
        <v>8</v>
      </c>
      <c r="AM9" s="92">
        <f t="shared" si="6"/>
        <v>7</v>
      </c>
      <c r="AN9" s="92">
        <f t="shared" si="6"/>
        <v>7</v>
      </c>
      <c r="AO9" s="93">
        <f t="shared" si="6"/>
        <v>6</v>
      </c>
      <c r="AQ9" s="2" t="s">
        <v>126</v>
      </c>
      <c r="AR9" s="107">
        <f t="shared" ref="AR9:BC9" si="14">+CORREL(B6:B58,$W6:$W58)</f>
        <v>0.25366856029780177</v>
      </c>
      <c r="AS9" s="108">
        <f t="shared" si="14"/>
        <v>6.3996424874059002E-2</v>
      </c>
      <c r="AT9" s="108">
        <f t="shared" si="14"/>
        <v>0.13922050977907985</v>
      </c>
      <c r="AU9" s="109">
        <f t="shared" si="14"/>
        <v>-3.0980115451352621E-2</v>
      </c>
      <c r="AV9" s="16">
        <f t="shared" si="14"/>
        <v>-7.2863824646885955E-2</v>
      </c>
      <c r="AW9" s="16">
        <f t="shared" si="14"/>
        <v>0.12390233896622185</v>
      </c>
      <c r="AX9" s="16">
        <f t="shared" si="14"/>
        <v>-5.8358720392901978E-2</v>
      </c>
      <c r="AY9" s="16">
        <f t="shared" si="14"/>
        <v>0.13273372296004096</v>
      </c>
      <c r="AZ9" s="16">
        <f t="shared" si="14"/>
        <v>1.7371075061618318E-2</v>
      </c>
      <c r="BA9" s="15">
        <f t="shared" si="14"/>
        <v>0.2147661128136733</v>
      </c>
      <c r="BB9" s="16">
        <f t="shared" si="14"/>
        <v>0.31092765547462825</v>
      </c>
      <c r="BC9" s="110">
        <f t="shared" si="14"/>
        <v>0.27183134323341446</v>
      </c>
      <c r="BD9" s="111">
        <f>+CORREL(N6:N58,$AK6:$AK58)</f>
        <v>0.41985321411520476</v>
      </c>
      <c r="BE9" s="111">
        <f>+CORREL(O6:O58,$AL6:$AL58)</f>
        <v>0.57731194915631667</v>
      </c>
      <c r="BF9" s="111">
        <f>+CORREL(P6:P58,$AM6:$AM58)</f>
        <v>0.46106316938661657</v>
      </c>
      <c r="BG9" s="111">
        <f>+CORREL(Q6:Q58,$AN6:$AN58)</f>
        <v>0.46525401237331387</v>
      </c>
      <c r="BH9" s="112">
        <f>+CORREL(R6:R58,$AO6:$AO58)</f>
        <v>0.57232665312217212</v>
      </c>
    </row>
    <row r="10" spans="1:60" x14ac:dyDescent="0.25">
      <c r="A10" s="3" t="s">
        <v>4</v>
      </c>
      <c r="B10" s="58">
        <v>5</v>
      </c>
      <c r="C10" s="59">
        <v>6</v>
      </c>
      <c r="D10" s="59">
        <v>6</v>
      </c>
      <c r="E10" s="60">
        <v>5</v>
      </c>
      <c r="F10" s="61">
        <v>4</v>
      </c>
      <c r="G10" s="61">
        <v>6</v>
      </c>
      <c r="H10" s="61">
        <v>4</v>
      </c>
      <c r="I10" s="61">
        <v>5</v>
      </c>
      <c r="J10" s="61">
        <v>5</v>
      </c>
      <c r="K10" s="62">
        <v>6</v>
      </c>
      <c r="L10" s="63">
        <v>6</v>
      </c>
      <c r="M10" s="64">
        <v>7</v>
      </c>
      <c r="N10" s="65">
        <v>3</v>
      </c>
      <c r="O10" s="66">
        <v>4</v>
      </c>
      <c r="P10" s="66">
        <v>6</v>
      </c>
      <c r="Q10" s="66">
        <v>3</v>
      </c>
      <c r="R10" s="67">
        <v>7</v>
      </c>
      <c r="T10" s="52">
        <f t="shared" si="8"/>
        <v>22</v>
      </c>
      <c r="U10" s="3">
        <f t="shared" si="9"/>
        <v>24</v>
      </c>
      <c r="V10" s="3">
        <f t="shared" si="10"/>
        <v>19</v>
      </c>
      <c r="W10" s="53">
        <f t="shared" si="11"/>
        <v>23</v>
      </c>
      <c r="X10" s="3"/>
      <c r="Y10" s="36">
        <f t="shared" si="0"/>
        <v>17</v>
      </c>
      <c r="Z10" s="37">
        <f t="shared" si="1"/>
        <v>16</v>
      </c>
      <c r="AA10" s="37">
        <f t="shared" si="2"/>
        <v>16</v>
      </c>
      <c r="AB10" s="38">
        <f t="shared" si="3"/>
        <v>17</v>
      </c>
      <c r="AC10" s="52">
        <f t="shared" si="4"/>
        <v>20</v>
      </c>
      <c r="AD10" s="3">
        <f t="shared" si="4"/>
        <v>18</v>
      </c>
      <c r="AE10" s="3">
        <f t="shared" si="4"/>
        <v>20</v>
      </c>
      <c r="AF10" s="3">
        <f t="shared" si="4"/>
        <v>19</v>
      </c>
      <c r="AG10" s="53">
        <f t="shared" si="4"/>
        <v>19</v>
      </c>
      <c r="AH10" s="43">
        <f t="shared" si="5"/>
        <v>13</v>
      </c>
      <c r="AI10" s="44">
        <f t="shared" si="5"/>
        <v>13</v>
      </c>
      <c r="AJ10" s="45">
        <f t="shared" si="5"/>
        <v>12</v>
      </c>
      <c r="AK10" s="91">
        <f t="shared" si="6"/>
        <v>20</v>
      </c>
      <c r="AL10" s="92">
        <f t="shared" si="6"/>
        <v>19</v>
      </c>
      <c r="AM10" s="92">
        <f t="shared" si="6"/>
        <v>17</v>
      </c>
      <c r="AN10" s="92">
        <f t="shared" si="6"/>
        <v>20</v>
      </c>
      <c r="AO10" s="93">
        <f t="shared" si="6"/>
        <v>16</v>
      </c>
    </row>
    <row r="11" spans="1:60" x14ac:dyDescent="0.25">
      <c r="A11" s="3" t="s">
        <v>5</v>
      </c>
      <c r="B11" s="58">
        <v>4</v>
      </c>
      <c r="C11" s="59">
        <v>5</v>
      </c>
      <c r="D11" s="59">
        <v>6</v>
      </c>
      <c r="E11" s="60">
        <v>2</v>
      </c>
      <c r="F11" s="61">
        <v>6</v>
      </c>
      <c r="G11" s="61">
        <v>5</v>
      </c>
      <c r="H11" s="61">
        <v>7</v>
      </c>
      <c r="I11" s="61">
        <v>5</v>
      </c>
      <c r="J11" s="61">
        <v>6</v>
      </c>
      <c r="K11" s="62">
        <v>6</v>
      </c>
      <c r="L11" s="63">
        <v>5</v>
      </c>
      <c r="M11" s="64">
        <v>7</v>
      </c>
      <c r="N11" s="65">
        <v>1</v>
      </c>
      <c r="O11" s="66">
        <v>1</v>
      </c>
      <c r="P11" s="66">
        <v>6</v>
      </c>
      <c r="Q11" s="66">
        <v>2</v>
      </c>
      <c r="R11" s="67">
        <v>6</v>
      </c>
      <c r="T11" s="52">
        <f t="shared" si="8"/>
        <v>17</v>
      </c>
      <c r="U11" s="3">
        <f t="shared" si="9"/>
        <v>29</v>
      </c>
      <c r="V11" s="3">
        <f t="shared" si="10"/>
        <v>18</v>
      </c>
      <c r="W11" s="53">
        <f t="shared" si="11"/>
        <v>16</v>
      </c>
      <c r="X11" s="3"/>
      <c r="Y11" s="36">
        <f t="shared" si="0"/>
        <v>13</v>
      </c>
      <c r="Z11" s="37">
        <f t="shared" si="1"/>
        <v>12</v>
      </c>
      <c r="AA11" s="37">
        <f t="shared" si="2"/>
        <v>11</v>
      </c>
      <c r="AB11" s="38">
        <f t="shared" si="3"/>
        <v>15</v>
      </c>
      <c r="AC11" s="52">
        <f t="shared" si="4"/>
        <v>23</v>
      </c>
      <c r="AD11" s="3">
        <f t="shared" si="4"/>
        <v>24</v>
      </c>
      <c r="AE11" s="3">
        <f t="shared" si="4"/>
        <v>22</v>
      </c>
      <c r="AF11" s="3">
        <f t="shared" si="4"/>
        <v>24</v>
      </c>
      <c r="AG11" s="53">
        <f t="shared" si="4"/>
        <v>23</v>
      </c>
      <c r="AH11" s="43">
        <f t="shared" si="5"/>
        <v>12</v>
      </c>
      <c r="AI11" s="44">
        <f t="shared" si="5"/>
        <v>13</v>
      </c>
      <c r="AJ11" s="45">
        <f t="shared" si="5"/>
        <v>11</v>
      </c>
      <c r="AK11" s="91">
        <f t="shared" si="6"/>
        <v>15</v>
      </c>
      <c r="AL11" s="92">
        <f t="shared" si="6"/>
        <v>15</v>
      </c>
      <c r="AM11" s="92">
        <f t="shared" si="6"/>
        <v>10</v>
      </c>
      <c r="AN11" s="92">
        <f t="shared" si="6"/>
        <v>14</v>
      </c>
      <c r="AO11" s="93">
        <f t="shared" si="6"/>
        <v>10</v>
      </c>
    </row>
    <row r="12" spans="1:60" x14ac:dyDescent="0.25">
      <c r="A12" s="3" t="s">
        <v>6</v>
      </c>
      <c r="B12" s="58">
        <v>5</v>
      </c>
      <c r="C12" s="59">
        <v>6</v>
      </c>
      <c r="D12" s="59">
        <v>6</v>
      </c>
      <c r="E12" s="60">
        <v>5</v>
      </c>
      <c r="F12" s="61">
        <v>6</v>
      </c>
      <c r="G12" s="61">
        <v>6</v>
      </c>
      <c r="H12" s="61">
        <v>7</v>
      </c>
      <c r="I12" s="61">
        <v>6</v>
      </c>
      <c r="J12" s="61">
        <v>6</v>
      </c>
      <c r="K12" s="62">
        <v>6</v>
      </c>
      <c r="L12" s="63">
        <v>5</v>
      </c>
      <c r="M12" s="64">
        <v>5</v>
      </c>
      <c r="N12" s="65">
        <v>1</v>
      </c>
      <c r="O12" s="66">
        <v>1</v>
      </c>
      <c r="P12" s="66">
        <v>2</v>
      </c>
      <c r="Q12" s="66">
        <v>4</v>
      </c>
      <c r="R12" s="67">
        <v>4</v>
      </c>
      <c r="T12" s="52">
        <f t="shared" si="8"/>
        <v>22</v>
      </c>
      <c r="U12" s="3">
        <f t="shared" si="9"/>
        <v>31</v>
      </c>
      <c r="V12" s="3">
        <f t="shared" si="10"/>
        <v>16</v>
      </c>
      <c r="W12" s="53">
        <f t="shared" si="11"/>
        <v>12</v>
      </c>
      <c r="X12" s="3"/>
      <c r="Y12" s="36">
        <f t="shared" si="0"/>
        <v>17</v>
      </c>
      <c r="Z12" s="37">
        <f t="shared" si="1"/>
        <v>16</v>
      </c>
      <c r="AA12" s="37">
        <f t="shared" si="2"/>
        <v>16</v>
      </c>
      <c r="AB12" s="38">
        <f t="shared" si="3"/>
        <v>17</v>
      </c>
      <c r="AC12" s="52">
        <f t="shared" si="4"/>
        <v>25</v>
      </c>
      <c r="AD12" s="3">
        <f t="shared" si="4"/>
        <v>25</v>
      </c>
      <c r="AE12" s="3">
        <f t="shared" si="4"/>
        <v>24</v>
      </c>
      <c r="AF12" s="3">
        <f t="shared" si="4"/>
        <v>25</v>
      </c>
      <c r="AG12" s="53">
        <f t="shared" si="4"/>
        <v>25</v>
      </c>
      <c r="AH12" s="43">
        <f t="shared" si="5"/>
        <v>10</v>
      </c>
      <c r="AI12" s="44">
        <f t="shared" si="5"/>
        <v>11</v>
      </c>
      <c r="AJ12" s="45">
        <f t="shared" si="5"/>
        <v>11</v>
      </c>
      <c r="AK12" s="91">
        <f t="shared" si="6"/>
        <v>11</v>
      </c>
      <c r="AL12" s="92">
        <f t="shared" si="6"/>
        <v>11</v>
      </c>
      <c r="AM12" s="92">
        <f t="shared" si="6"/>
        <v>10</v>
      </c>
      <c r="AN12" s="92">
        <f t="shared" si="6"/>
        <v>8</v>
      </c>
      <c r="AO12" s="93">
        <f t="shared" si="6"/>
        <v>8</v>
      </c>
      <c r="AQ12" s="4"/>
    </row>
    <row r="13" spans="1:60" x14ac:dyDescent="0.25">
      <c r="A13" s="3" t="s">
        <v>7</v>
      </c>
      <c r="B13" s="58">
        <v>7</v>
      </c>
      <c r="C13" s="59">
        <v>7</v>
      </c>
      <c r="D13" s="59">
        <v>7</v>
      </c>
      <c r="E13" s="60">
        <v>7</v>
      </c>
      <c r="F13" s="61">
        <v>7</v>
      </c>
      <c r="G13" s="61">
        <v>7</v>
      </c>
      <c r="H13" s="61">
        <v>7</v>
      </c>
      <c r="I13" s="61">
        <v>7</v>
      </c>
      <c r="J13" s="61">
        <v>7</v>
      </c>
      <c r="K13" s="62">
        <v>7</v>
      </c>
      <c r="L13" s="63">
        <v>7</v>
      </c>
      <c r="M13" s="64">
        <v>7</v>
      </c>
      <c r="N13" s="65">
        <v>1</v>
      </c>
      <c r="O13" s="66">
        <v>1</v>
      </c>
      <c r="P13" s="66">
        <v>5</v>
      </c>
      <c r="Q13" s="66">
        <v>5</v>
      </c>
      <c r="R13" s="67">
        <v>6</v>
      </c>
      <c r="T13" s="52">
        <f t="shared" si="8"/>
        <v>28</v>
      </c>
      <c r="U13" s="3">
        <f t="shared" si="9"/>
        <v>35</v>
      </c>
      <c r="V13" s="3">
        <f t="shared" si="10"/>
        <v>21</v>
      </c>
      <c r="W13" s="53">
        <f t="shared" si="11"/>
        <v>18</v>
      </c>
      <c r="X13" s="3"/>
      <c r="Y13" s="36">
        <f t="shared" si="0"/>
        <v>21</v>
      </c>
      <c r="Z13" s="37">
        <f t="shared" si="1"/>
        <v>21</v>
      </c>
      <c r="AA13" s="37">
        <f t="shared" si="2"/>
        <v>21</v>
      </c>
      <c r="AB13" s="38">
        <f t="shared" si="3"/>
        <v>21</v>
      </c>
      <c r="AC13" s="52">
        <f t="shared" si="4"/>
        <v>28</v>
      </c>
      <c r="AD13" s="3">
        <f t="shared" si="4"/>
        <v>28</v>
      </c>
      <c r="AE13" s="3">
        <f t="shared" si="4"/>
        <v>28</v>
      </c>
      <c r="AF13" s="3">
        <f t="shared" si="4"/>
        <v>28</v>
      </c>
      <c r="AG13" s="53">
        <f t="shared" si="4"/>
        <v>28</v>
      </c>
      <c r="AH13" s="43">
        <f t="shared" si="5"/>
        <v>14</v>
      </c>
      <c r="AI13" s="44">
        <f t="shared" si="5"/>
        <v>14</v>
      </c>
      <c r="AJ13" s="45">
        <f t="shared" si="5"/>
        <v>14</v>
      </c>
      <c r="AK13" s="91">
        <f t="shared" si="6"/>
        <v>17</v>
      </c>
      <c r="AL13" s="92">
        <f t="shared" si="6"/>
        <v>17</v>
      </c>
      <c r="AM13" s="92">
        <f t="shared" si="6"/>
        <v>13</v>
      </c>
      <c r="AN13" s="92">
        <f t="shared" si="6"/>
        <v>13</v>
      </c>
      <c r="AO13" s="93">
        <f t="shared" si="6"/>
        <v>12</v>
      </c>
      <c r="AQ13" s="5"/>
    </row>
    <row r="14" spans="1:60" x14ac:dyDescent="0.25">
      <c r="A14" s="3" t="s">
        <v>8</v>
      </c>
      <c r="B14" s="58">
        <v>6</v>
      </c>
      <c r="C14" s="59">
        <v>6</v>
      </c>
      <c r="D14" s="59">
        <v>5</v>
      </c>
      <c r="E14" s="60">
        <v>6</v>
      </c>
      <c r="F14" s="61">
        <v>7</v>
      </c>
      <c r="G14" s="61">
        <v>6</v>
      </c>
      <c r="H14" s="61">
        <v>7</v>
      </c>
      <c r="I14" s="61">
        <v>5</v>
      </c>
      <c r="J14" s="61">
        <v>5</v>
      </c>
      <c r="K14" s="62">
        <v>6</v>
      </c>
      <c r="L14" s="63">
        <v>6</v>
      </c>
      <c r="M14" s="64">
        <v>6</v>
      </c>
      <c r="N14" s="65">
        <v>1</v>
      </c>
      <c r="O14" s="66">
        <v>1</v>
      </c>
      <c r="P14" s="66">
        <v>3</v>
      </c>
      <c r="Q14" s="66">
        <v>4</v>
      </c>
      <c r="R14" s="67">
        <v>5</v>
      </c>
      <c r="T14" s="52">
        <f t="shared" si="8"/>
        <v>23</v>
      </c>
      <c r="U14" s="3">
        <f t="shared" si="9"/>
        <v>30</v>
      </c>
      <c r="V14" s="3">
        <f t="shared" si="10"/>
        <v>18</v>
      </c>
      <c r="W14" s="53">
        <f t="shared" si="11"/>
        <v>14</v>
      </c>
      <c r="X14" s="3"/>
      <c r="Y14" s="36">
        <f t="shared" si="0"/>
        <v>17</v>
      </c>
      <c r="Z14" s="37">
        <f t="shared" si="1"/>
        <v>17</v>
      </c>
      <c r="AA14" s="37">
        <f t="shared" si="2"/>
        <v>18</v>
      </c>
      <c r="AB14" s="38">
        <f t="shared" si="3"/>
        <v>17</v>
      </c>
      <c r="AC14" s="52">
        <f t="shared" si="4"/>
        <v>23</v>
      </c>
      <c r="AD14" s="3">
        <f t="shared" si="4"/>
        <v>24</v>
      </c>
      <c r="AE14" s="3">
        <f t="shared" si="4"/>
        <v>23</v>
      </c>
      <c r="AF14" s="3">
        <f t="shared" si="4"/>
        <v>25</v>
      </c>
      <c r="AG14" s="53">
        <f t="shared" si="4"/>
        <v>25</v>
      </c>
      <c r="AH14" s="43">
        <f t="shared" si="5"/>
        <v>12</v>
      </c>
      <c r="AI14" s="44">
        <f t="shared" si="5"/>
        <v>12</v>
      </c>
      <c r="AJ14" s="45">
        <f t="shared" si="5"/>
        <v>12</v>
      </c>
      <c r="AK14" s="91">
        <f t="shared" si="6"/>
        <v>13</v>
      </c>
      <c r="AL14" s="92">
        <f t="shared" si="6"/>
        <v>13</v>
      </c>
      <c r="AM14" s="92">
        <f t="shared" si="6"/>
        <v>11</v>
      </c>
      <c r="AN14" s="92">
        <f t="shared" si="6"/>
        <v>10</v>
      </c>
      <c r="AO14" s="93">
        <f t="shared" si="6"/>
        <v>9</v>
      </c>
    </row>
    <row r="15" spans="1:60" x14ac:dyDescent="0.25">
      <c r="A15" s="3" t="s">
        <v>9</v>
      </c>
      <c r="B15" s="58">
        <v>5</v>
      </c>
      <c r="C15" s="59">
        <v>5</v>
      </c>
      <c r="D15" s="59">
        <v>1</v>
      </c>
      <c r="E15" s="60">
        <v>5</v>
      </c>
      <c r="F15" s="61">
        <v>6</v>
      </c>
      <c r="G15" s="61">
        <v>6</v>
      </c>
      <c r="H15" s="61">
        <v>6</v>
      </c>
      <c r="I15" s="61">
        <v>6</v>
      </c>
      <c r="J15" s="61">
        <v>6</v>
      </c>
      <c r="K15" s="62">
        <v>7</v>
      </c>
      <c r="L15" s="63">
        <v>7</v>
      </c>
      <c r="M15" s="64">
        <v>7</v>
      </c>
      <c r="N15" s="65">
        <v>3</v>
      </c>
      <c r="O15" s="66">
        <v>2</v>
      </c>
      <c r="P15" s="66">
        <v>5</v>
      </c>
      <c r="Q15" s="66">
        <v>5</v>
      </c>
      <c r="R15" s="67">
        <v>7</v>
      </c>
      <c r="T15" s="52">
        <f t="shared" si="8"/>
        <v>16</v>
      </c>
      <c r="U15" s="3">
        <f t="shared" si="9"/>
        <v>30</v>
      </c>
      <c r="V15" s="3">
        <f t="shared" si="10"/>
        <v>21</v>
      </c>
      <c r="W15" s="53">
        <f t="shared" si="11"/>
        <v>22</v>
      </c>
      <c r="X15" s="3"/>
      <c r="Y15" s="36">
        <f t="shared" si="0"/>
        <v>11</v>
      </c>
      <c r="Z15" s="37">
        <f t="shared" si="1"/>
        <v>11</v>
      </c>
      <c r="AA15" s="37">
        <f t="shared" si="2"/>
        <v>15</v>
      </c>
      <c r="AB15" s="38">
        <f t="shared" si="3"/>
        <v>11</v>
      </c>
      <c r="AC15" s="52">
        <f t="shared" si="4"/>
        <v>24</v>
      </c>
      <c r="AD15" s="3">
        <f t="shared" si="4"/>
        <v>24</v>
      </c>
      <c r="AE15" s="3">
        <f t="shared" si="4"/>
        <v>24</v>
      </c>
      <c r="AF15" s="3">
        <f t="shared" si="4"/>
        <v>24</v>
      </c>
      <c r="AG15" s="53">
        <f t="shared" si="4"/>
        <v>24</v>
      </c>
      <c r="AH15" s="43">
        <f t="shared" si="5"/>
        <v>14</v>
      </c>
      <c r="AI15" s="44">
        <f t="shared" si="5"/>
        <v>14</v>
      </c>
      <c r="AJ15" s="45">
        <f t="shared" si="5"/>
        <v>14</v>
      </c>
      <c r="AK15" s="91">
        <f t="shared" si="6"/>
        <v>19</v>
      </c>
      <c r="AL15" s="92">
        <f t="shared" si="6"/>
        <v>20</v>
      </c>
      <c r="AM15" s="92">
        <f t="shared" si="6"/>
        <v>17</v>
      </c>
      <c r="AN15" s="92">
        <f t="shared" si="6"/>
        <v>17</v>
      </c>
      <c r="AO15" s="93">
        <f t="shared" si="6"/>
        <v>15</v>
      </c>
      <c r="AP15" s="3" t="s">
        <v>18</v>
      </c>
    </row>
    <row r="16" spans="1:60" x14ac:dyDescent="0.25">
      <c r="A16" s="3" t="s">
        <v>10</v>
      </c>
      <c r="B16" s="58">
        <v>5</v>
      </c>
      <c r="C16" s="59">
        <v>4</v>
      </c>
      <c r="D16" s="59">
        <v>5</v>
      </c>
      <c r="E16" s="60">
        <v>1</v>
      </c>
      <c r="F16" s="61">
        <v>5</v>
      </c>
      <c r="G16" s="61">
        <v>3</v>
      </c>
      <c r="H16" s="61">
        <v>6</v>
      </c>
      <c r="I16" s="61">
        <v>7</v>
      </c>
      <c r="J16" s="61">
        <v>7</v>
      </c>
      <c r="K16" s="62">
        <v>5</v>
      </c>
      <c r="L16" s="63">
        <v>7</v>
      </c>
      <c r="M16" s="64">
        <v>7</v>
      </c>
      <c r="N16" s="65">
        <v>4</v>
      </c>
      <c r="O16" s="66">
        <v>4</v>
      </c>
      <c r="P16" s="66">
        <v>7</v>
      </c>
      <c r="Q16" s="66">
        <v>5</v>
      </c>
      <c r="R16" s="67">
        <v>7</v>
      </c>
      <c r="T16" s="52">
        <f t="shared" si="8"/>
        <v>15</v>
      </c>
      <c r="U16" s="3">
        <f t="shared" si="9"/>
        <v>28</v>
      </c>
      <c r="V16" s="3">
        <f t="shared" si="10"/>
        <v>19</v>
      </c>
      <c r="W16" s="53">
        <f t="shared" si="11"/>
        <v>27</v>
      </c>
      <c r="X16" s="3"/>
      <c r="Y16" s="36">
        <f t="shared" si="0"/>
        <v>10</v>
      </c>
      <c r="Z16" s="37">
        <f t="shared" si="1"/>
        <v>11</v>
      </c>
      <c r="AA16" s="37">
        <f t="shared" si="2"/>
        <v>10</v>
      </c>
      <c r="AB16" s="38">
        <f t="shared" si="3"/>
        <v>14</v>
      </c>
      <c r="AC16" s="52">
        <f t="shared" si="4"/>
        <v>23</v>
      </c>
      <c r="AD16" s="3">
        <f t="shared" si="4"/>
        <v>25</v>
      </c>
      <c r="AE16" s="3">
        <f t="shared" si="4"/>
        <v>22</v>
      </c>
      <c r="AF16" s="3">
        <f t="shared" si="4"/>
        <v>21</v>
      </c>
      <c r="AG16" s="53">
        <f t="shared" si="4"/>
        <v>21</v>
      </c>
      <c r="AH16" s="43">
        <f t="shared" si="5"/>
        <v>14</v>
      </c>
      <c r="AI16" s="44">
        <f t="shared" si="5"/>
        <v>12</v>
      </c>
      <c r="AJ16" s="45">
        <f t="shared" si="5"/>
        <v>12</v>
      </c>
      <c r="AK16" s="91">
        <f t="shared" si="6"/>
        <v>23</v>
      </c>
      <c r="AL16" s="92">
        <f t="shared" si="6"/>
        <v>23</v>
      </c>
      <c r="AM16" s="92">
        <f t="shared" si="6"/>
        <v>20</v>
      </c>
      <c r="AN16" s="92">
        <f t="shared" si="6"/>
        <v>22</v>
      </c>
      <c r="AO16" s="93">
        <f t="shared" si="6"/>
        <v>20</v>
      </c>
      <c r="AP16" s="3" t="s">
        <v>19</v>
      </c>
      <c r="AQ16" s="3">
        <v>18</v>
      </c>
      <c r="AR16" s="3" t="s">
        <v>20</v>
      </c>
      <c r="AS16" s="3"/>
    </row>
    <row r="17" spans="1:60" x14ac:dyDescent="0.25">
      <c r="A17" s="3" t="s">
        <v>11</v>
      </c>
      <c r="B17" s="58">
        <v>6</v>
      </c>
      <c r="C17" s="59">
        <v>6</v>
      </c>
      <c r="D17" s="59">
        <v>5</v>
      </c>
      <c r="E17" s="60">
        <v>4</v>
      </c>
      <c r="F17" s="61">
        <v>6</v>
      </c>
      <c r="G17" s="61">
        <v>5</v>
      </c>
      <c r="H17" s="61">
        <v>6</v>
      </c>
      <c r="I17" s="61">
        <v>6</v>
      </c>
      <c r="J17" s="61">
        <v>5</v>
      </c>
      <c r="K17" s="62">
        <v>5</v>
      </c>
      <c r="L17" s="63">
        <v>6</v>
      </c>
      <c r="M17" s="64">
        <v>7</v>
      </c>
      <c r="N17" s="65">
        <v>4</v>
      </c>
      <c r="O17" s="66">
        <v>4</v>
      </c>
      <c r="P17" s="66">
        <v>5</v>
      </c>
      <c r="Q17" s="66">
        <v>5</v>
      </c>
      <c r="R17" s="67">
        <v>6</v>
      </c>
      <c r="T17" s="52">
        <f t="shared" si="8"/>
        <v>21</v>
      </c>
      <c r="U17" s="3">
        <f t="shared" si="9"/>
        <v>28</v>
      </c>
      <c r="V17" s="3">
        <f t="shared" si="10"/>
        <v>18</v>
      </c>
      <c r="W17" s="53">
        <f t="shared" si="11"/>
        <v>24</v>
      </c>
      <c r="X17" s="3"/>
      <c r="Y17" s="36">
        <f t="shared" si="0"/>
        <v>15</v>
      </c>
      <c r="Z17" s="37">
        <f t="shared" si="1"/>
        <v>15</v>
      </c>
      <c r="AA17" s="37">
        <f t="shared" si="2"/>
        <v>16</v>
      </c>
      <c r="AB17" s="38">
        <f t="shared" si="3"/>
        <v>17</v>
      </c>
      <c r="AC17" s="52">
        <f t="shared" si="4"/>
        <v>22</v>
      </c>
      <c r="AD17" s="3">
        <f t="shared" si="4"/>
        <v>23</v>
      </c>
      <c r="AE17" s="3">
        <f t="shared" si="4"/>
        <v>22</v>
      </c>
      <c r="AF17" s="3">
        <f t="shared" si="4"/>
        <v>22</v>
      </c>
      <c r="AG17" s="53">
        <f t="shared" si="4"/>
        <v>23</v>
      </c>
      <c r="AH17" s="43">
        <f t="shared" si="5"/>
        <v>13</v>
      </c>
      <c r="AI17" s="44">
        <f t="shared" si="5"/>
        <v>12</v>
      </c>
      <c r="AJ17" s="45">
        <f t="shared" si="5"/>
        <v>11</v>
      </c>
      <c r="AK17" s="91">
        <f t="shared" si="6"/>
        <v>20</v>
      </c>
      <c r="AL17" s="92">
        <f t="shared" si="6"/>
        <v>20</v>
      </c>
      <c r="AM17" s="92">
        <f t="shared" si="6"/>
        <v>19</v>
      </c>
      <c r="AN17" s="92">
        <f t="shared" si="6"/>
        <v>19</v>
      </c>
      <c r="AO17" s="93">
        <f t="shared" si="6"/>
        <v>18</v>
      </c>
      <c r="AP17" s="3" t="s">
        <v>23</v>
      </c>
      <c r="AQ17" s="3">
        <v>17</v>
      </c>
      <c r="AR17" s="3" t="s">
        <v>24</v>
      </c>
      <c r="AS17" s="3"/>
      <c r="AT17" s="32" t="s">
        <v>129</v>
      </c>
    </row>
    <row r="18" spans="1:60" x14ac:dyDescent="0.25">
      <c r="A18" s="3" t="s">
        <v>12</v>
      </c>
      <c r="B18" s="58">
        <v>5</v>
      </c>
      <c r="C18" s="59">
        <v>5</v>
      </c>
      <c r="D18" s="59">
        <v>6</v>
      </c>
      <c r="E18" s="60">
        <v>2</v>
      </c>
      <c r="F18" s="61">
        <v>7</v>
      </c>
      <c r="G18" s="61">
        <v>6</v>
      </c>
      <c r="H18" s="61">
        <v>5</v>
      </c>
      <c r="I18" s="61">
        <v>3</v>
      </c>
      <c r="J18" s="61">
        <v>7</v>
      </c>
      <c r="K18" s="62">
        <v>6</v>
      </c>
      <c r="L18" s="63">
        <v>7</v>
      </c>
      <c r="M18" s="64">
        <v>6</v>
      </c>
      <c r="N18" s="65">
        <v>1</v>
      </c>
      <c r="O18" s="66">
        <v>2</v>
      </c>
      <c r="P18" s="66">
        <v>6</v>
      </c>
      <c r="Q18" s="66">
        <v>7</v>
      </c>
      <c r="R18" s="67">
        <v>6</v>
      </c>
      <c r="T18" s="52">
        <f t="shared" si="8"/>
        <v>18</v>
      </c>
      <c r="U18" s="3">
        <f t="shared" si="9"/>
        <v>28</v>
      </c>
      <c r="V18" s="3">
        <f t="shared" si="10"/>
        <v>19</v>
      </c>
      <c r="W18" s="53">
        <f t="shared" si="11"/>
        <v>22</v>
      </c>
      <c r="X18" s="3"/>
      <c r="Y18" s="36">
        <f t="shared" si="0"/>
        <v>13</v>
      </c>
      <c r="Z18" s="37">
        <f t="shared" si="1"/>
        <v>13</v>
      </c>
      <c r="AA18" s="37">
        <f t="shared" si="2"/>
        <v>12</v>
      </c>
      <c r="AB18" s="38">
        <f t="shared" si="3"/>
        <v>16</v>
      </c>
      <c r="AC18" s="52">
        <f t="shared" si="4"/>
        <v>21</v>
      </c>
      <c r="AD18" s="3">
        <f t="shared" si="4"/>
        <v>22</v>
      </c>
      <c r="AE18" s="3">
        <f t="shared" si="4"/>
        <v>23</v>
      </c>
      <c r="AF18" s="3">
        <f t="shared" si="4"/>
        <v>25</v>
      </c>
      <c r="AG18" s="53">
        <f t="shared" si="4"/>
        <v>21</v>
      </c>
      <c r="AH18" s="43">
        <f t="shared" si="5"/>
        <v>13</v>
      </c>
      <c r="AI18" s="44">
        <f t="shared" si="5"/>
        <v>12</v>
      </c>
      <c r="AJ18" s="45">
        <f t="shared" si="5"/>
        <v>13</v>
      </c>
      <c r="AK18" s="91">
        <f t="shared" si="6"/>
        <v>21</v>
      </c>
      <c r="AL18" s="92">
        <f t="shared" si="6"/>
        <v>20</v>
      </c>
      <c r="AM18" s="92">
        <f t="shared" si="6"/>
        <v>16</v>
      </c>
      <c r="AN18" s="92">
        <f t="shared" si="6"/>
        <v>15</v>
      </c>
      <c r="AO18" s="93">
        <f t="shared" si="6"/>
        <v>16</v>
      </c>
      <c r="AP18" s="3" t="s">
        <v>30</v>
      </c>
      <c r="AQ18" s="3">
        <v>4</v>
      </c>
      <c r="AR18" s="3"/>
      <c r="AS18" s="114" t="s">
        <v>25</v>
      </c>
      <c r="AT18" s="6" t="s">
        <v>21</v>
      </c>
      <c r="AU18" s="131" t="s">
        <v>66</v>
      </c>
      <c r="AV18" s="132"/>
      <c r="AW18" s="132"/>
      <c r="AX18" s="133"/>
      <c r="BE18" s="4"/>
      <c r="BF18" s="4"/>
      <c r="BG18" s="4"/>
      <c r="BH18" s="4"/>
    </row>
    <row r="19" spans="1:60" x14ac:dyDescent="0.25">
      <c r="A19" s="3" t="s">
        <v>13</v>
      </c>
      <c r="B19" s="58">
        <v>6</v>
      </c>
      <c r="C19" s="59">
        <v>7</v>
      </c>
      <c r="D19" s="59">
        <v>7</v>
      </c>
      <c r="E19" s="60">
        <v>6</v>
      </c>
      <c r="F19" s="61">
        <v>7</v>
      </c>
      <c r="G19" s="61">
        <v>7</v>
      </c>
      <c r="H19" s="61">
        <v>7</v>
      </c>
      <c r="I19" s="61">
        <v>7</v>
      </c>
      <c r="J19" s="61">
        <v>7</v>
      </c>
      <c r="K19" s="62">
        <v>7</v>
      </c>
      <c r="L19" s="63">
        <v>7</v>
      </c>
      <c r="M19" s="64">
        <v>7</v>
      </c>
      <c r="N19" s="65">
        <v>3</v>
      </c>
      <c r="O19" s="66">
        <v>3</v>
      </c>
      <c r="P19" s="66">
        <v>5</v>
      </c>
      <c r="Q19" s="66">
        <v>5</v>
      </c>
      <c r="R19" s="67">
        <v>7</v>
      </c>
      <c r="T19" s="52">
        <f t="shared" si="8"/>
        <v>26</v>
      </c>
      <c r="U19" s="3">
        <f t="shared" si="9"/>
        <v>35</v>
      </c>
      <c r="V19" s="3">
        <f t="shared" si="10"/>
        <v>21</v>
      </c>
      <c r="W19" s="53">
        <f t="shared" si="11"/>
        <v>23</v>
      </c>
      <c r="X19" s="3"/>
      <c r="Y19" s="36">
        <f t="shared" si="0"/>
        <v>20</v>
      </c>
      <c r="Z19" s="37">
        <f t="shared" si="1"/>
        <v>19</v>
      </c>
      <c r="AA19" s="37">
        <f t="shared" si="2"/>
        <v>19</v>
      </c>
      <c r="AB19" s="38">
        <f t="shared" si="3"/>
        <v>20</v>
      </c>
      <c r="AC19" s="52">
        <f t="shared" si="4"/>
        <v>28</v>
      </c>
      <c r="AD19" s="3">
        <f t="shared" si="4"/>
        <v>28</v>
      </c>
      <c r="AE19" s="3">
        <f t="shared" si="4"/>
        <v>28</v>
      </c>
      <c r="AF19" s="3">
        <f t="shared" si="4"/>
        <v>28</v>
      </c>
      <c r="AG19" s="53">
        <f t="shared" si="4"/>
        <v>28</v>
      </c>
      <c r="AH19" s="43">
        <f t="shared" si="5"/>
        <v>14</v>
      </c>
      <c r="AI19" s="44">
        <f t="shared" si="5"/>
        <v>14</v>
      </c>
      <c r="AJ19" s="45">
        <f t="shared" si="5"/>
        <v>14</v>
      </c>
      <c r="AK19" s="91">
        <f t="shared" si="6"/>
        <v>20</v>
      </c>
      <c r="AL19" s="92">
        <f t="shared" si="6"/>
        <v>20</v>
      </c>
      <c r="AM19" s="92">
        <f t="shared" si="6"/>
        <v>18</v>
      </c>
      <c r="AN19" s="92">
        <f t="shared" si="6"/>
        <v>18</v>
      </c>
      <c r="AO19" s="93">
        <f t="shared" si="6"/>
        <v>16</v>
      </c>
      <c r="AT19" s="7" t="s">
        <v>25</v>
      </c>
      <c r="AU19" s="8" t="s">
        <v>26</v>
      </c>
      <c r="AV19" s="9" t="s">
        <v>27</v>
      </c>
      <c r="AW19" s="9" t="s">
        <v>28</v>
      </c>
      <c r="AX19" s="10" t="s">
        <v>29</v>
      </c>
      <c r="BE19" s="4"/>
      <c r="BF19" s="4"/>
      <c r="BG19" s="4"/>
      <c r="BH19" s="4"/>
    </row>
    <row r="20" spans="1:60" x14ac:dyDescent="0.25">
      <c r="A20" s="3" t="s">
        <v>14</v>
      </c>
      <c r="B20" s="58">
        <v>5</v>
      </c>
      <c r="C20" s="59">
        <v>5</v>
      </c>
      <c r="D20" s="59">
        <v>6</v>
      </c>
      <c r="E20" s="60">
        <v>4</v>
      </c>
      <c r="F20" s="61">
        <v>7</v>
      </c>
      <c r="G20" s="61">
        <v>5</v>
      </c>
      <c r="H20" s="61">
        <v>7</v>
      </c>
      <c r="I20" s="61">
        <v>7</v>
      </c>
      <c r="J20" s="61">
        <v>4</v>
      </c>
      <c r="K20" s="62">
        <v>5</v>
      </c>
      <c r="L20" s="63">
        <v>6</v>
      </c>
      <c r="M20" s="64">
        <v>7</v>
      </c>
      <c r="N20" s="65">
        <v>3</v>
      </c>
      <c r="O20" s="66">
        <v>1</v>
      </c>
      <c r="P20" s="66">
        <v>5</v>
      </c>
      <c r="Q20" s="66">
        <v>5</v>
      </c>
      <c r="R20" s="67">
        <v>7</v>
      </c>
      <c r="T20" s="52">
        <f t="shared" si="8"/>
        <v>20</v>
      </c>
      <c r="U20" s="3">
        <f t="shared" si="9"/>
        <v>30</v>
      </c>
      <c r="V20" s="3">
        <f t="shared" si="10"/>
        <v>18</v>
      </c>
      <c r="W20" s="53">
        <f t="shared" si="11"/>
        <v>21</v>
      </c>
      <c r="X20" s="3"/>
      <c r="Y20" s="36">
        <f t="shared" si="0"/>
        <v>15</v>
      </c>
      <c r="Z20" s="37">
        <f t="shared" si="1"/>
        <v>15</v>
      </c>
      <c r="AA20" s="37">
        <f t="shared" si="2"/>
        <v>14</v>
      </c>
      <c r="AB20" s="38">
        <f t="shared" si="3"/>
        <v>16</v>
      </c>
      <c r="AC20" s="52">
        <f t="shared" si="4"/>
        <v>23</v>
      </c>
      <c r="AD20" s="3">
        <f t="shared" si="4"/>
        <v>25</v>
      </c>
      <c r="AE20" s="3">
        <f t="shared" si="4"/>
        <v>23</v>
      </c>
      <c r="AF20" s="3">
        <f t="shared" si="4"/>
        <v>23</v>
      </c>
      <c r="AG20" s="53">
        <f t="shared" si="4"/>
        <v>26</v>
      </c>
      <c r="AH20" s="43">
        <f t="shared" si="5"/>
        <v>13</v>
      </c>
      <c r="AI20" s="44">
        <f t="shared" si="5"/>
        <v>12</v>
      </c>
      <c r="AJ20" s="45">
        <f t="shared" si="5"/>
        <v>11</v>
      </c>
      <c r="AK20" s="91">
        <f t="shared" si="6"/>
        <v>18</v>
      </c>
      <c r="AL20" s="92">
        <f t="shared" si="6"/>
        <v>20</v>
      </c>
      <c r="AM20" s="92">
        <f t="shared" si="6"/>
        <v>16</v>
      </c>
      <c r="AN20" s="92">
        <f t="shared" si="6"/>
        <v>16</v>
      </c>
      <c r="AO20" s="93">
        <f t="shared" si="6"/>
        <v>14</v>
      </c>
      <c r="AS20" s="113" t="s">
        <v>85</v>
      </c>
      <c r="AT20" s="17" t="s">
        <v>68</v>
      </c>
      <c r="AU20" s="20">
        <v>0.71971056611075457</v>
      </c>
      <c r="AV20" s="27">
        <v>0.65343113402109498</v>
      </c>
      <c r="AW20" s="27">
        <v>0.34181078138797771</v>
      </c>
      <c r="AX20" s="30">
        <v>0.25366856029780177</v>
      </c>
      <c r="BE20" s="4"/>
      <c r="BF20" s="4"/>
      <c r="BG20" s="4"/>
      <c r="BH20" s="4"/>
    </row>
    <row r="21" spans="1:60" x14ac:dyDescent="0.25">
      <c r="A21" s="3" t="s">
        <v>15</v>
      </c>
      <c r="B21" s="58">
        <v>6</v>
      </c>
      <c r="C21" s="59">
        <v>6</v>
      </c>
      <c r="D21" s="59">
        <v>2</v>
      </c>
      <c r="E21" s="60">
        <v>4</v>
      </c>
      <c r="F21" s="61">
        <v>6</v>
      </c>
      <c r="G21" s="61">
        <v>6</v>
      </c>
      <c r="H21" s="61">
        <v>7</v>
      </c>
      <c r="I21" s="61">
        <v>6</v>
      </c>
      <c r="J21" s="61">
        <v>6</v>
      </c>
      <c r="K21" s="62">
        <v>6</v>
      </c>
      <c r="L21" s="63">
        <v>4</v>
      </c>
      <c r="M21" s="64">
        <v>6</v>
      </c>
      <c r="N21" s="65">
        <v>2</v>
      </c>
      <c r="O21" s="66">
        <v>2</v>
      </c>
      <c r="P21" s="66">
        <v>6</v>
      </c>
      <c r="Q21" s="66">
        <v>5</v>
      </c>
      <c r="R21" s="67">
        <v>5</v>
      </c>
      <c r="T21" s="52">
        <f t="shared" si="8"/>
        <v>18</v>
      </c>
      <c r="U21" s="3">
        <f t="shared" si="9"/>
        <v>31</v>
      </c>
      <c r="V21" s="3">
        <f t="shared" si="10"/>
        <v>16</v>
      </c>
      <c r="W21" s="53">
        <f t="shared" si="11"/>
        <v>20</v>
      </c>
      <c r="X21" s="3"/>
      <c r="Y21" s="36">
        <f t="shared" si="0"/>
        <v>12</v>
      </c>
      <c r="Z21" s="37">
        <f t="shared" si="1"/>
        <v>12</v>
      </c>
      <c r="AA21" s="37">
        <f t="shared" si="2"/>
        <v>16</v>
      </c>
      <c r="AB21" s="38">
        <f t="shared" si="3"/>
        <v>14</v>
      </c>
      <c r="AC21" s="52">
        <f t="shared" si="4"/>
        <v>25</v>
      </c>
      <c r="AD21" s="3">
        <f t="shared" si="4"/>
        <v>25</v>
      </c>
      <c r="AE21" s="3">
        <f t="shared" si="4"/>
        <v>24</v>
      </c>
      <c r="AF21" s="3">
        <f t="shared" si="4"/>
        <v>25</v>
      </c>
      <c r="AG21" s="53">
        <f t="shared" si="4"/>
        <v>25</v>
      </c>
      <c r="AH21" s="43">
        <f t="shared" si="5"/>
        <v>10</v>
      </c>
      <c r="AI21" s="44">
        <f t="shared" si="5"/>
        <v>12</v>
      </c>
      <c r="AJ21" s="45">
        <f t="shared" si="5"/>
        <v>10</v>
      </c>
      <c r="AK21" s="91">
        <f t="shared" si="6"/>
        <v>18</v>
      </c>
      <c r="AL21" s="92">
        <f t="shared" si="6"/>
        <v>18</v>
      </c>
      <c r="AM21" s="92">
        <f t="shared" si="6"/>
        <v>14</v>
      </c>
      <c r="AN21" s="92">
        <f t="shared" si="6"/>
        <v>15</v>
      </c>
      <c r="AO21" s="93">
        <f t="shared" si="6"/>
        <v>15</v>
      </c>
      <c r="AS21" s="113" t="s">
        <v>86</v>
      </c>
      <c r="AT21" s="18" t="s">
        <v>69</v>
      </c>
      <c r="AU21" s="21">
        <v>0.69667073292235004</v>
      </c>
      <c r="AV21" s="28">
        <v>0.75421021455513193</v>
      </c>
      <c r="AW21" s="28">
        <v>0.45977301930191034</v>
      </c>
      <c r="AX21" s="31">
        <v>6.3996424874059002E-2</v>
      </c>
      <c r="BE21" s="4"/>
      <c r="BF21" s="4"/>
      <c r="BG21" s="4"/>
      <c r="BH21" s="4"/>
    </row>
    <row r="22" spans="1:60" x14ac:dyDescent="0.25">
      <c r="A22" s="3" t="s">
        <v>16</v>
      </c>
      <c r="B22" s="58">
        <v>7</v>
      </c>
      <c r="C22" s="59">
        <v>7</v>
      </c>
      <c r="D22" s="59">
        <v>7</v>
      </c>
      <c r="E22" s="60">
        <v>7</v>
      </c>
      <c r="F22" s="61">
        <v>7</v>
      </c>
      <c r="G22" s="61">
        <v>7</v>
      </c>
      <c r="H22" s="61">
        <v>7</v>
      </c>
      <c r="I22" s="61">
        <v>7</v>
      </c>
      <c r="J22" s="61">
        <v>7</v>
      </c>
      <c r="K22" s="62">
        <v>7</v>
      </c>
      <c r="L22" s="63">
        <v>6</v>
      </c>
      <c r="M22" s="64">
        <v>7</v>
      </c>
      <c r="N22" s="65">
        <v>1</v>
      </c>
      <c r="O22" s="66">
        <v>1</v>
      </c>
      <c r="P22" s="66">
        <v>7</v>
      </c>
      <c r="Q22" s="66">
        <v>3</v>
      </c>
      <c r="R22" s="67">
        <v>7</v>
      </c>
      <c r="T22" s="52">
        <f t="shared" si="8"/>
        <v>28</v>
      </c>
      <c r="U22" s="3">
        <f t="shared" si="9"/>
        <v>35</v>
      </c>
      <c r="V22" s="3">
        <f t="shared" si="10"/>
        <v>20</v>
      </c>
      <c r="W22" s="53">
        <f t="shared" si="11"/>
        <v>19</v>
      </c>
      <c r="X22" s="3"/>
      <c r="Y22" s="36">
        <f t="shared" si="0"/>
        <v>21</v>
      </c>
      <c r="Z22" s="37">
        <f t="shared" si="1"/>
        <v>21</v>
      </c>
      <c r="AA22" s="37">
        <f t="shared" si="2"/>
        <v>21</v>
      </c>
      <c r="AB22" s="38">
        <f t="shared" si="3"/>
        <v>21</v>
      </c>
      <c r="AC22" s="52">
        <f>$U22-F22</f>
        <v>28</v>
      </c>
      <c r="AD22" s="3">
        <f>$U22-G22</f>
        <v>28</v>
      </c>
      <c r="AE22" s="3">
        <f>$U22-H22</f>
        <v>28</v>
      </c>
      <c r="AF22" s="3">
        <f>$U22-I22</f>
        <v>28</v>
      </c>
      <c r="AG22" s="53">
        <f>$U22-J22</f>
        <v>28</v>
      </c>
      <c r="AH22" s="43">
        <f>$V22-K22</f>
        <v>13</v>
      </c>
      <c r="AI22" s="44">
        <f>$V22-L22</f>
        <v>14</v>
      </c>
      <c r="AJ22" s="45">
        <f>$V22-M22</f>
        <v>13</v>
      </c>
      <c r="AK22" s="91">
        <f>$W22-N22</f>
        <v>18</v>
      </c>
      <c r="AL22" s="92">
        <f>$W22-O22</f>
        <v>18</v>
      </c>
      <c r="AM22" s="92">
        <f>$W22-P22</f>
        <v>12</v>
      </c>
      <c r="AN22" s="92">
        <f>$W22-Q22</f>
        <v>16</v>
      </c>
      <c r="AO22" s="93">
        <f>$W22-R22</f>
        <v>12</v>
      </c>
      <c r="AS22" s="113" t="s">
        <v>87</v>
      </c>
      <c r="AT22" s="18" t="s">
        <v>70</v>
      </c>
      <c r="AU22" s="21">
        <v>0.41519268761952899</v>
      </c>
      <c r="AV22" s="28">
        <v>0.31535717104297667</v>
      </c>
      <c r="AW22" s="28">
        <v>0.11735604936523471</v>
      </c>
      <c r="AX22" s="31">
        <v>0.13922050977907985</v>
      </c>
      <c r="BE22" s="4"/>
      <c r="BF22" s="4"/>
      <c r="BG22" s="4"/>
      <c r="BH22" s="4"/>
    </row>
    <row r="23" spans="1:60" x14ac:dyDescent="0.25">
      <c r="A23" s="3" t="s">
        <v>17</v>
      </c>
      <c r="B23" s="58">
        <v>6</v>
      </c>
      <c r="C23" s="59">
        <v>6</v>
      </c>
      <c r="D23" s="59">
        <v>4</v>
      </c>
      <c r="E23" s="60">
        <v>6</v>
      </c>
      <c r="F23" s="61">
        <v>7</v>
      </c>
      <c r="G23" s="61">
        <v>6</v>
      </c>
      <c r="H23" s="61">
        <v>7</v>
      </c>
      <c r="I23" s="61">
        <v>6</v>
      </c>
      <c r="J23" s="61">
        <v>6</v>
      </c>
      <c r="K23" s="62">
        <v>6</v>
      </c>
      <c r="L23" s="63">
        <v>7</v>
      </c>
      <c r="M23" s="64">
        <v>5</v>
      </c>
      <c r="N23" s="65">
        <v>1</v>
      </c>
      <c r="O23" s="66">
        <v>1</v>
      </c>
      <c r="P23" s="66">
        <v>5</v>
      </c>
      <c r="Q23" s="66">
        <v>6</v>
      </c>
      <c r="R23" s="67">
        <v>7</v>
      </c>
      <c r="T23" s="52">
        <f t="shared" si="8"/>
        <v>22</v>
      </c>
      <c r="U23" s="3">
        <f t="shared" si="9"/>
        <v>32</v>
      </c>
      <c r="V23" s="3">
        <f t="shared" si="10"/>
        <v>18</v>
      </c>
      <c r="W23" s="53">
        <f t="shared" si="11"/>
        <v>20</v>
      </c>
      <c r="X23" s="3"/>
      <c r="Y23" s="36">
        <f t="shared" si="0"/>
        <v>16</v>
      </c>
      <c r="Z23" s="37">
        <f t="shared" si="1"/>
        <v>16</v>
      </c>
      <c r="AA23" s="37">
        <f t="shared" si="2"/>
        <v>18</v>
      </c>
      <c r="AB23" s="38">
        <f t="shared" si="3"/>
        <v>16</v>
      </c>
      <c r="AC23" s="52">
        <f t="shared" ref="AC23:AG58" si="15">$U23-F23</f>
        <v>25</v>
      </c>
      <c r="AD23" s="3">
        <f t="shared" si="15"/>
        <v>26</v>
      </c>
      <c r="AE23" s="3">
        <f t="shared" si="15"/>
        <v>25</v>
      </c>
      <c r="AF23" s="3">
        <f t="shared" si="15"/>
        <v>26</v>
      </c>
      <c r="AG23" s="53">
        <f t="shared" si="15"/>
        <v>26</v>
      </c>
      <c r="AH23" s="43">
        <f t="shared" ref="AH23:AJ58" si="16">$V23-K23</f>
        <v>12</v>
      </c>
      <c r="AI23" s="44">
        <f t="shared" si="16"/>
        <v>11</v>
      </c>
      <c r="AJ23" s="45">
        <f t="shared" si="16"/>
        <v>13</v>
      </c>
      <c r="AK23" s="91">
        <f t="shared" ref="AK23:AO58" si="17">$W23-N23</f>
        <v>19</v>
      </c>
      <c r="AL23" s="92">
        <f t="shared" si="17"/>
        <v>19</v>
      </c>
      <c r="AM23" s="92">
        <f t="shared" si="17"/>
        <v>15</v>
      </c>
      <c r="AN23" s="92">
        <f t="shared" si="17"/>
        <v>14</v>
      </c>
      <c r="AO23" s="93">
        <f t="shared" si="17"/>
        <v>13</v>
      </c>
      <c r="AS23" s="113" t="s">
        <v>88</v>
      </c>
      <c r="AT23" s="18" t="s">
        <v>71</v>
      </c>
      <c r="AU23" s="21">
        <v>0.63610339770248203</v>
      </c>
      <c r="AV23" s="28">
        <v>0.56478150696279694</v>
      </c>
      <c r="AW23" s="28">
        <v>0.29195089106307215</v>
      </c>
      <c r="AX23" s="31">
        <v>-3.0980115451352621E-2</v>
      </c>
      <c r="BE23" s="4"/>
      <c r="BF23" s="4"/>
      <c r="BG23" s="4"/>
      <c r="BH23" s="4"/>
    </row>
    <row r="24" spans="1:60" x14ac:dyDescent="0.25">
      <c r="A24" s="3" t="s">
        <v>31</v>
      </c>
      <c r="B24" s="58">
        <v>7</v>
      </c>
      <c r="C24" s="59">
        <v>7</v>
      </c>
      <c r="D24" s="59">
        <v>7</v>
      </c>
      <c r="E24" s="60">
        <v>7</v>
      </c>
      <c r="F24" s="61">
        <v>7</v>
      </c>
      <c r="G24" s="61">
        <v>6</v>
      </c>
      <c r="H24" s="61">
        <v>7</v>
      </c>
      <c r="I24" s="61">
        <v>7</v>
      </c>
      <c r="J24" s="61">
        <v>6</v>
      </c>
      <c r="K24" s="62">
        <v>6</v>
      </c>
      <c r="L24" s="63">
        <v>6</v>
      </c>
      <c r="M24" s="64">
        <v>7</v>
      </c>
      <c r="N24" s="65">
        <v>4</v>
      </c>
      <c r="O24" s="66">
        <v>4</v>
      </c>
      <c r="P24" s="66">
        <v>4</v>
      </c>
      <c r="Q24" s="66">
        <v>4</v>
      </c>
      <c r="R24" s="67">
        <v>6</v>
      </c>
      <c r="T24" s="52">
        <f t="shared" si="8"/>
        <v>28</v>
      </c>
      <c r="U24" s="3">
        <f t="shared" si="9"/>
        <v>33</v>
      </c>
      <c r="V24" s="3">
        <f t="shared" si="10"/>
        <v>19</v>
      </c>
      <c r="W24" s="53">
        <f t="shared" si="11"/>
        <v>22</v>
      </c>
      <c r="Y24" s="36">
        <f t="shared" si="0"/>
        <v>21</v>
      </c>
      <c r="Z24" s="37">
        <f t="shared" si="1"/>
        <v>21</v>
      </c>
      <c r="AA24" s="37">
        <f t="shared" si="2"/>
        <v>21</v>
      </c>
      <c r="AB24" s="38">
        <f t="shared" si="3"/>
        <v>21</v>
      </c>
      <c r="AC24" s="52">
        <f t="shared" si="15"/>
        <v>26</v>
      </c>
      <c r="AD24" s="3">
        <f t="shared" si="15"/>
        <v>27</v>
      </c>
      <c r="AE24" s="3">
        <f t="shared" si="15"/>
        <v>26</v>
      </c>
      <c r="AF24" s="3">
        <f t="shared" si="15"/>
        <v>26</v>
      </c>
      <c r="AG24" s="53">
        <f t="shared" si="15"/>
        <v>27</v>
      </c>
      <c r="AH24" s="43">
        <f t="shared" si="16"/>
        <v>13</v>
      </c>
      <c r="AI24" s="44">
        <f t="shared" si="16"/>
        <v>13</v>
      </c>
      <c r="AJ24" s="45">
        <f t="shared" si="16"/>
        <v>12</v>
      </c>
      <c r="AK24" s="91">
        <f t="shared" si="17"/>
        <v>18</v>
      </c>
      <c r="AL24" s="92">
        <f t="shared" si="17"/>
        <v>18</v>
      </c>
      <c r="AM24" s="92">
        <f t="shared" si="17"/>
        <v>18</v>
      </c>
      <c r="AN24" s="92">
        <f t="shared" si="17"/>
        <v>18</v>
      </c>
      <c r="AO24" s="93">
        <f t="shared" si="17"/>
        <v>16</v>
      </c>
      <c r="AS24" s="113" t="s">
        <v>89</v>
      </c>
      <c r="AT24" s="18" t="s">
        <v>72</v>
      </c>
      <c r="AU24" s="25">
        <v>0.6084401509751407</v>
      </c>
      <c r="AV24" s="22">
        <v>0.67513533772445977</v>
      </c>
      <c r="AW24" s="28">
        <v>0.41592045415889772</v>
      </c>
      <c r="AX24" s="31">
        <v>-7.2863824646885955E-2</v>
      </c>
      <c r="BE24" s="4"/>
      <c r="BF24" s="4"/>
      <c r="BG24" s="4"/>
      <c r="BH24" s="4"/>
    </row>
    <row r="25" spans="1:60" x14ac:dyDescent="0.25">
      <c r="A25" s="3" t="s">
        <v>32</v>
      </c>
      <c r="B25" s="58">
        <v>5</v>
      </c>
      <c r="C25" s="59">
        <v>6</v>
      </c>
      <c r="D25" s="59">
        <v>5</v>
      </c>
      <c r="E25" s="60">
        <v>7</v>
      </c>
      <c r="F25" s="61">
        <v>6</v>
      </c>
      <c r="G25" s="61">
        <v>6</v>
      </c>
      <c r="H25" s="61">
        <v>7</v>
      </c>
      <c r="I25" s="61">
        <v>7</v>
      </c>
      <c r="J25" s="61">
        <v>5</v>
      </c>
      <c r="K25" s="62">
        <v>6</v>
      </c>
      <c r="L25" s="63">
        <v>5</v>
      </c>
      <c r="M25" s="64">
        <v>5</v>
      </c>
      <c r="N25" s="65">
        <v>2</v>
      </c>
      <c r="O25" s="66">
        <v>2</v>
      </c>
      <c r="P25" s="66">
        <v>1</v>
      </c>
      <c r="Q25" s="66">
        <v>2</v>
      </c>
      <c r="R25" s="67">
        <v>3</v>
      </c>
      <c r="T25" s="52">
        <f t="shared" si="8"/>
        <v>23</v>
      </c>
      <c r="U25" s="3">
        <f t="shared" si="9"/>
        <v>31</v>
      </c>
      <c r="V25" s="3">
        <f t="shared" si="10"/>
        <v>16</v>
      </c>
      <c r="W25" s="53">
        <f t="shared" si="11"/>
        <v>10</v>
      </c>
      <c r="Y25" s="36">
        <f t="shared" si="0"/>
        <v>18</v>
      </c>
      <c r="Z25" s="37">
        <f t="shared" si="1"/>
        <v>17</v>
      </c>
      <c r="AA25" s="37">
        <f t="shared" si="2"/>
        <v>18</v>
      </c>
      <c r="AB25" s="38">
        <f t="shared" si="3"/>
        <v>16</v>
      </c>
      <c r="AC25" s="52">
        <f t="shared" si="15"/>
        <v>25</v>
      </c>
      <c r="AD25" s="3">
        <f t="shared" si="15"/>
        <v>25</v>
      </c>
      <c r="AE25" s="3">
        <f t="shared" si="15"/>
        <v>24</v>
      </c>
      <c r="AF25" s="3">
        <f t="shared" si="15"/>
        <v>24</v>
      </c>
      <c r="AG25" s="53">
        <f t="shared" si="15"/>
        <v>26</v>
      </c>
      <c r="AH25" s="43">
        <f t="shared" si="16"/>
        <v>10</v>
      </c>
      <c r="AI25" s="44">
        <f t="shared" si="16"/>
        <v>11</v>
      </c>
      <c r="AJ25" s="45">
        <f t="shared" si="16"/>
        <v>11</v>
      </c>
      <c r="AK25" s="91">
        <f t="shared" si="17"/>
        <v>8</v>
      </c>
      <c r="AL25" s="92">
        <f t="shared" si="17"/>
        <v>8</v>
      </c>
      <c r="AM25" s="92">
        <f t="shared" si="17"/>
        <v>9</v>
      </c>
      <c r="AN25" s="92">
        <f t="shared" si="17"/>
        <v>8</v>
      </c>
      <c r="AO25" s="93">
        <f t="shared" si="17"/>
        <v>7</v>
      </c>
      <c r="AS25" s="113" t="s">
        <v>90</v>
      </c>
      <c r="AT25" s="18" t="s">
        <v>73</v>
      </c>
      <c r="AU25" s="25">
        <v>0.71604016746556598</v>
      </c>
      <c r="AV25" s="22">
        <v>0.59075321556647298</v>
      </c>
      <c r="AW25" s="28">
        <v>0.62467686080912277</v>
      </c>
      <c r="AX25" s="31">
        <v>0.12390233896622185</v>
      </c>
      <c r="BE25" s="4"/>
      <c r="BF25" s="4"/>
      <c r="BG25" s="4"/>
      <c r="BH25" s="4"/>
    </row>
    <row r="26" spans="1:60" x14ac:dyDescent="0.25">
      <c r="A26" s="3" t="s">
        <v>33</v>
      </c>
      <c r="B26" s="58">
        <v>7</v>
      </c>
      <c r="C26" s="59">
        <v>7</v>
      </c>
      <c r="D26" s="59">
        <v>7</v>
      </c>
      <c r="E26" s="60">
        <v>7</v>
      </c>
      <c r="F26" s="61">
        <v>7</v>
      </c>
      <c r="G26" s="61">
        <v>7</v>
      </c>
      <c r="H26" s="61">
        <v>7</v>
      </c>
      <c r="I26" s="61">
        <v>7</v>
      </c>
      <c r="J26" s="61">
        <v>7</v>
      </c>
      <c r="K26" s="62">
        <v>7</v>
      </c>
      <c r="L26" s="63">
        <v>7</v>
      </c>
      <c r="M26" s="64">
        <v>7</v>
      </c>
      <c r="N26" s="65">
        <v>1</v>
      </c>
      <c r="O26" s="66">
        <v>1</v>
      </c>
      <c r="P26" s="66">
        <v>7</v>
      </c>
      <c r="Q26" s="66">
        <v>1</v>
      </c>
      <c r="R26" s="67">
        <v>4</v>
      </c>
      <c r="T26" s="52">
        <f t="shared" si="8"/>
        <v>28</v>
      </c>
      <c r="U26" s="3">
        <f t="shared" si="9"/>
        <v>35</v>
      </c>
      <c r="V26" s="3">
        <f t="shared" si="10"/>
        <v>21</v>
      </c>
      <c r="W26" s="53">
        <f t="shared" si="11"/>
        <v>14</v>
      </c>
      <c r="Y26" s="36">
        <f t="shared" si="0"/>
        <v>21</v>
      </c>
      <c r="Z26" s="37">
        <f t="shared" si="1"/>
        <v>21</v>
      </c>
      <c r="AA26" s="37">
        <f t="shared" si="2"/>
        <v>21</v>
      </c>
      <c r="AB26" s="38">
        <f t="shared" si="3"/>
        <v>21</v>
      </c>
      <c r="AC26" s="52">
        <f t="shared" si="15"/>
        <v>28</v>
      </c>
      <c r="AD26" s="3">
        <f t="shared" si="15"/>
        <v>28</v>
      </c>
      <c r="AE26" s="3">
        <f t="shared" si="15"/>
        <v>28</v>
      </c>
      <c r="AF26" s="3">
        <f t="shared" si="15"/>
        <v>28</v>
      </c>
      <c r="AG26" s="53">
        <f t="shared" si="15"/>
        <v>28</v>
      </c>
      <c r="AH26" s="43">
        <f t="shared" si="16"/>
        <v>14</v>
      </c>
      <c r="AI26" s="44">
        <f t="shared" si="16"/>
        <v>14</v>
      </c>
      <c r="AJ26" s="45">
        <f t="shared" si="16"/>
        <v>14</v>
      </c>
      <c r="AK26" s="91">
        <f t="shared" si="17"/>
        <v>13</v>
      </c>
      <c r="AL26" s="92">
        <f t="shared" si="17"/>
        <v>13</v>
      </c>
      <c r="AM26" s="92">
        <f t="shared" si="17"/>
        <v>7</v>
      </c>
      <c r="AN26" s="92">
        <f t="shared" si="17"/>
        <v>13</v>
      </c>
      <c r="AO26" s="93">
        <f t="shared" si="17"/>
        <v>10</v>
      </c>
      <c r="AS26" s="113" t="s">
        <v>91</v>
      </c>
      <c r="AT26" s="18" t="s">
        <v>74</v>
      </c>
      <c r="AU26" s="25">
        <v>0.46832760178896526</v>
      </c>
      <c r="AV26" s="22">
        <v>0.7151014039825222</v>
      </c>
      <c r="AW26" s="28">
        <v>0.43262538001593387</v>
      </c>
      <c r="AX26" s="31">
        <v>-5.8358720392901978E-2</v>
      </c>
      <c r="BE26" s="4"/>
      <c r="BF26" s="4"/>
      <c r="BG26" s="4"/>
      <c r="BH26" s="4"/>
    </row>
    <row r="27" spans="1:60" x14ac:dyDescent="0.25">
      <c r="A27" s="3" t="s">
        <v>34</v>
      </c>
      <c r="B27" s="58">
        <v>7</v>
      </c>
      <c r="C27" s="59">
        <v>7</v>
      </c>
      <c r="D27" s="59">
        <v>7</v>
      </c>
      <c r="E27" s="60">
        <v>6</v>
      </c>
      <c r="F27" s="61">
        <v>7</v>
      </c>
      <c r="G27" s="61">
        <v>7</v>
      </c>
      <c r="H27" s="61">
        <v>7</v>
      </c>
      <c r="I27" s="61">
        <v>7</v>
      </c>
      <c r="J27" s="61">
        <v>7</v>
      </c>
      <c r="K27" s="62">
        <v>7</v>
      </c>
      <c r="L27" s="63">
        <v>7</v>
      </c>
      <c r="M27" s="64">
        <v>7</v>
      </c>
      <c r="N27" s="65">
        <v>3</v>
      </c>
      <c r="O27" s="66">
        <v>4</v>
      </c>
      <c r="P27" s="66">
        <v>7</v>
      </c>
      <c r="Q27" s="66">
        <v>7</v>
      </c>
      <c r="R27" s="67">
        <v>7</v>
      </c>
      <c r="T27" s="52">
        <f t="shared" si="8"/>
        <v>27</v>
      </c>
      <c r="U27" s="3">
        <f t="shared" si="9"/>
        <v>35</v>
      </c>
      <c r="V27" s="3">
        <f t="shared" si="10"/>
        <v>21</v>
      </c>
      <c r="W27" s="53">
        <f t="shared" si="11"/>
        <v>28</v>
      </c>
      <c r="Y27" s="36">
        <f t="shared" si="0"/>
        <v>20</v>
      </c>
      <c r="Z27" s="37">
        <f t="shared" si="1"/>
        <v>20</v>
      </c>
      <c r="AA27" s="37">
        <f t="shared" si="2"/>
        <v>20</v>
      </c>
      <c r="AB27" s="38">
        <f t="shared" si="3"/>
        <v>21</v>
      </c>
      <c r="AC27" s="52">
        <f t="shared" si="15"/>
        <v>28</v>
      </c>
      <c r="AD27" s="3">
        <f t="shared" si="15"/>
        <v>28</v>
      </c>
      <c r="AE27" s="3">
        <f t="shared" si="15"/>
        <v>28</v>
      </c>
      <c r="AF27" s="3">
        <f t="shared" si="15"/>
        <v>28</v>
      </c>
      <c r="AG27" s="53">
        <f t="shared" si="15"/>
        <v>28</v>
      </c>
      <c r="AH27" s="43">
        <f t="shared" si="16"/>
        <v>14</v>
      </c>
      <c r="AI27" s="44">
        <f t="shared" si="16"/>
        <v>14</v>
      </c>
      <c r="AJ27" s="45">
        <f t="shared" si="16"/>
        <v>14</v>
      </c>
      <c r="AK27" s="91">
        <f t="shared" si="17"/>
        <v>25</v>
      </c>
      <c r="AL27" s="92">
        <f t="shared" si="17"/>
        <v>24</v>
      </c>
      <c r="AM27" s="92">
        <f t="shared" si="17"/>
        <v>21</v>
      </c>
      <c r="AN27" s="92">
        <f t="shared" si="17"/>
        <v>21</v>
      </c>
      <c r="AO27" s="93">
        <f t="shared" si="17"/>
        <v>21</v>
      </c>
      <c r="AS27" s="113" t="s">
        <v>92</v>
      </c>
      <c r="AT27" s="18" t="s">
        <v>75</v>
      </c>
      <c r="AU27" s="25">
        <v>0.61580283608491926</v>
      </c>
      <c r="AV27" s="22">
        <v>0.50944068847745549</v>
      </c>
      <c r="AW27" s="28">
        <v>0.34511643420350374</v>
      </c>
      <c r="AX27" s="31">
        <v>0.13273372296004096</v>
      </c>
      <c r="BE27" s="4"/>
      <c r="BF27" s="4"/>
      <c r="BG27" s="4"/>
      <c r="BH27" s="4"/>
    </row>
    <row r="28" spans="1:60" x14ac:dyDescent="0.25">
      <c r="A28" s="3" t="s">
        <v>35</v>
      </c>
      <c r="B28" s="58">
        <v>7</v>
      </c>
      <c r="C28" s="59">
        <v>6</v>
      </c>
      <c r="D28" s="59">
        <v>7</v>
      </c>
      <c r="E28" s="60">
        <v>6</v>
      </c>
      <c r="F28" s="61">
        <v>6</v>
      </c>
      <c r="G28" s="61">
        <v>6</v>
      </c>
      <c r="H28" s="61">
        <v>7</v>
      </c>
      <c r="I28" s="61">
        <v>6</v>
      </c>
      <c r="J28" s="61">
        <v>7</v>
      </c>
      <c r="K28" s="62">
        <v>6</v>
      </c>
      <c r="L28" s="63">
        <v>6</v>
      </c>
      <c r="M28" s="64">
        <v>6</v>
      </c>
      <c r="N28" s="65">
        <v>5</v>
      </c>
      <c r="O28" s="66">
        <v>6</v>
      </c>
      <c r="P28" s="66">
        <v>6</v>
      </c>
      <c r="Q28" s="66">
        <v>6</v>
      </c>
      <c r="R28" s="67">
        <v>6</v>
      </c>
      <c r="T28" s="52">
        <f t="shared" si="8"/>
        <v>26</v>
      </c>
      <c r="U28" s="3">
        <f t="shared" si="9"/>
        <v>32</v>
      </c>
      <c r="V28" s="3">
        <f t="shared" si="10"/>
        <v>18</v>
      </c>
      <c r="W28" s="53">
        <f t="shared" si="11"/>
        <v>29</v>
      </c>
      <c r="Y28" s="36">
        <f t="shared" si="0"/>
        <v>19</v>
      </c>
      <c r="Z28" s="37">
        <f t="shared" si="1"/>
        <v>20</v>
      </c>
      <c r="AA28" s="37">
        <f t="shared" si="2"/>
        <v>19</v>
      </c>
      <c r="AB28" s="38">
        <f t="shared" si="3"/>
        <v>20</v>
      </c>
      <c r="AC28" s="52">
        <f t="shared" si="15"/>
        <v>26</v>
      </c>
      <c r="AD28" s="3">
        <f t="shared" si="15"/>
        <v>26</v>
      </c>
      <c r="AE28" s="3">
        <f t="shared" si="15"/>
        <v>25</v>
      </c>
      <c r="AF28" s="3">
        <f t="shared" si="15"/>
        <v>26</v>
      </c>
      <c r="AG28" s="53">
        <f t="shared" si="15"/>
        <v>25</v>
      </c>
      <c r="AH28" s="43">
        <f t="shared" si="16"/>
        <v>12</v>
      </c>
      <c r="AI28" s="44">
        <f t="shared" si="16"/>
        <v>12</v>
      </c>
      <c r="AJ28" s="45">
        <f t="shared" si="16"/>
        <v>12</v>
      </c>
      <c r="AK28" s="91">
        <f t="shared" si="17"/>
        <v>24</v>
      </c>
      <c r="AL28" s="92">
        <f t="shared" si="17"/>
        <v>23</v>
      </c>
      <c r="AM28" s="92">
        <f t="shared" si="17"/>
        <v>23</v>
      </c>
      <c r="AN28" s="92">
        <f t="shared" si="17"/>
        <v>23</v>
      </c>
      <c r="AO28" s="93">
        <f t="shared" si="17"/>
        <v>23</v>
      </c>
      <c r="AS28" s="113" t="s">
        <v>93</v>
      </c>
      <c r="AT28" s="18" t="s">
        <v>76</v>
      </c>
      <c r="AU28" s="25">
        <v>0.33987623877779261</v>
      </c>
      <c r="AV28" s="22">
        <v>0.55123991303673381</v>
      </c>
      <c r="AW28" s="28">
        <v>0.58184389156186545</v>
      </c>
      <c r="AX28" s="31">
        <v>1.7371075061618318E-2</v>
      </c>
      <c r="BE28" s="4"/>
      <c r="BF28" s="4"/>
      <c r="BG28" s="4"/>
      <c r="BH28" s="4"/>
    </row>
    <row r="29" spans="1:60" x14ac:dyDescent="0.25">
      <c r="A29" s="3" t="s">
        <v>36</v>
      </c>
      <c r="B29" s="58">
        <v>7</v>
      </c>
      <c r="C29" s="59">
        <v>7</v>
      </c>
      <c r="D29" s="59">
        <v>6</v>
      </c>
      <c r="E29" s="60">
        <v>6</v>
      </c>
      <c r="F29" s="61">
        <v>5</v>
      </c>
      <c r="G29" s="61">
        <v>6</v>
      </c>
      <c r="H29" s="61">
        <v>5</v>
      </c>
      <c r="I29" s="61">
        <v>7</v>
      </c>
      <c r="J29" s="61">
        <v>5</v>
      </c>
      <c r="K29" s="62">
        <v>5</v>
      </c>
      <c r="L29" s="63">
        <v>5</v>
      </c>
      <c r="M29" s="64">
        <v>5</v>
      </c>
      <c r="N29" s="65">
        <v>5</v>
      </c>
      <c r="O29" s="66">
        <v>4</v>
      </c>
      <c r="P29" s="66">
        <v>6</v>
      </c>
      <c r="Q29" s="66">
        <v>5</v>
      </c>
      <c r="R29" s="67">
        <v>7</v>
      </c>
      <c r="T29" s="52">
        <f t="shared" si="8"/>
        <v>26</v>
      </c>
      <c r="U29" s="3">
        <f t="shared" si="9"/>
        <v>28</v>
      </c>
      <c r="V29" s="3">
        <f t="shared" si="10"/>
        <v>15</v>
      </c>
      <c r="W29" s="53">
        <f t="shared" si="11"/>
        <v>27</v>
      </c>
      <c r="Y29" s="36">
        <f t="shared" si="0"/>
        <v>19</v>
      </c>
      <c r="Z29" s="37">
        <f t="shared" si="1"/>
        <v>19</v>
      </c>
      <c r="AA29" s="37">
        <f t="shared" si="2"/>
        <v>20</v>
      </c>
      <c r="AB29" s="38">
        <f t="shared" si="3"/>
        <v>20</v>
      </c>
      <c r="AC29" s="52">
        <f t="shared" si="15"/>
        <v>23</v>
      </c>
      <c r="AD29" s="3">
        <f t="shared" si="15"/>
        <v>22</v>
      </c>
      <c r="AE29" s="3">
        <f t="shared" si="15"/>
        <v>23</v>
      </c>
      <c r="AF29" s="3">
        <f t="shared" si="15"/>
        <v>21</v>
      </c>
      <c r="AG29" s="53">
        <f t="shared" si="15"/>
        <v>23</v>
      </c>
      <c r="AH29" s="43">
        <f t="shared" si="16"/>
        <v>10</v>
      </c>
      <c r="AI29" s="44">
        <f t="shared" si="16"/>
        <v>10</v>
      </c>
      <c r="AJ29" s="45">
        <f t="shared" si="16"/>
        <v>10</v>
      </c>
      <c r="AK29" s="91">
        <f t="shared" si="17"/>
        <v>22</v>
      </c>
      <c r="AL29" s="92">
        <f t="shared" si="17"/>
        <v>23</v>
      </c>
      <c r="AM29" s="92">
        <f t="shared" si="17"/>
        <v>21</v>
      </c>
      <c r="AN29" s="92">
        <f t="shared" si="17"/>
        <v>22</v>
      </c>
      <c r="AO29" s="93">
        <f t="shared" si="17"/>
        <v>20</v>
      </c>
      <c r="AS29" s="113" t="s">
        <v>94</v>
      </c>
      <c r="AT29" s="18" t="s">
        <v>77</v>
      </c>
      <c r="AU29" s="25">
        <v>0.4187587907282912</v>
      </c>
      <c r="AV29" s="28">
        <v>0.64934950451147999</v>
      </c>
      <c r="AW29" s="22">
        <v>0.68442147122187436</v>
      </c>
      <c r="AX29" s="31">
        <v>0.2147661128136733</v>
      </c>
      <c r="BE29" s="4"/>
      <c r="BF29" s="4"/>
      <c r="BG29" s="4"/>
      <c r="BH29" s="4"/>
    </row>
    <row r="30" spans="1:60" x14ac:dyDescent="0.25">
      <c r="A30" s="3" t="s">
        <v>37</v>
      </c>
      <c r="B30" s="58">
        <v>7</v>
      </c>
      <c r="C30" s="59">
        <v>7</v>
      </c>
      <c r="D30" s="59">
        <v>7</v>
      </c>
      <c r="E30" s="60">
        <v>6</v>
      </c>
      <c r="F30" s="61">
        <v>7</v>
      </c>
      <c r="G30" s="61">
        <v>7</v>
      </c>
      <c r="H30" s="61">
        <v>7</v>
      </c>
      <c r="I30" s="61">
        <v>6</v>
      </c>
      <c r="J30" s="61">
        <v>7</v>
      </c>
      <c r="K30" s="62">
        <v>7</v>
      </c>
      <c r="L30" s="63">
        <v>6</v>
      </c>
      <c r="M30" s="64">
        <v>5</v>
      </c>
      <c r="N30" s="65">
        <v>1</v>
      </c>
      <c r="O30" s="66">
        <v>1</v>
      </c>
      <c r="P30" s="66">
        <v>7</v>
      </c>
      <c r="Q30" s="66">
        <v>5</v>
      </c>
      <c r="R30" s="67">
        <v>7</v>
      </c>
      <c r="T30" s="52">
        <f t="shared" si="8"/>
        <v>27</v>
      </c>
      <c r="U30" s="3">
        <f t="shared" si="9"/>
        <v>34</v>
      </c>
      <c r="V30" s="3">
        <f t="shared" si="10"/>
        <v>18</v>
      </c>
      <c r="W30" s="53">
        <f t="shared" si="11"/>
        <v>21</v>
      </c>
      <c r="Y30" s="36">
        <f t="shared" si="0"/>
        <v>20</v>
      </c>
      <c r="Z30" s="37">
        <f t="shared" si="1"/>
        <v>20</v>
      </c>
      <c r="AA30" s="37">
        <f t="shared" si="2"/>
        <v>20</v>
      </c>
      <c r="AB30" s="38">
        <f t="shared" si="3"/>
        <v>21</v>
      </c>
      <c r="AC30" s="52">
        <f t="shared" si="15"/>
        <v>27</v>
      </c>
      <c r="AD30" s="3">
        <f t="shared" si="15"/>
        <v>27</v>
      </c>
      <c r="AE30" s="3">
        <f t="shared" si="15"/>
        <v>27</v>
      </c>
      <c r="AF30" s="3">
        <f t="shared" si="15"/>
        <v>28</v>
      </c>
      <c r="AG30" s="53">
        <f t="shared" si="15"/>
        <v>27</v>
      </c>
      <c r="AH30" s="43">
        <f t="shared" si="16"/>
        <v>11</v>
      </c>
      <c r="AI30" s="44">
        <f t="shared" si="16"/>
        <v>12</v>
      </c>
      <c r="AJ30" s="45">
        <f t="shared" si="16"/>
        <v>13</v>
      </c>
      <c r="AK30" s="91">
        <f t="shared" si="17"/>
        <v>20</v>
      </c>
      <c r="AL30" s="92">
        <f t="shared" si="17"/>
        <v>20</v>
      </c>
      <c r="AM30" s="92">
        <f t="shared" si="17"/>
        <v>14</v>
      </c>
      <c r="AN30" s="92">
        <f t="shared" si="17"/>
        <v>16</v>
      </c>
      <c r="AO30" s="93">
        <f t="shared" si="17"/>
        <v>14</v>
      </c>
      <c r="AS30" s="113" t="s">
        <v>95</v>
      </c>
      <c r="AT30" s="18" t="s">
        <v>78</v>
      </c>
      <c r="AU30" s="25">
        <v>0.27229956470286071</v>
      </c>
      <c r="AV30" s="28">
        <v>0.36417201116736692</v>
      </c>
      <c r="AW30" s="22">
        <v>0.46666414573792075</v>
      </c>
      <c r="AX30" s="31">
        <v>0.31092765547462825</v>
      </c>
      <c r="BE30" s="4"/>
      <c r="BF30" s="4"/>
      <c r="BG30" s="4"/>
      <c r="BH30" s="4"/>
    </row>
    <row r="31" spans="1:60" x14ac:dyDescent="0.25">
      <c r="A31" s="3" t="s">
        <v>38</v>
      </c>
      <c r="B31" s="58">
        <v>7</v>
      </c>
      <c r="C31" s="59">
        <v>7</v>
      </c>
      <c r="D31" s="59">
        <v>5</v>
      </c>
      <c r="E31" s="60">
        <v>7</v>
      </c>
      <c r="F31" s="61">
        <v>7</v>
      </c>
      <c r="G31" s="61">
        <v>7</v>
      </c>
      <c r="H31" s="61">
        <v>7</v>
      </c>
      <c r="I31" s="61">
        <v>7</v>
      </c>
      <c r="J31" s="61">
        <v>5</v>
      </c>
      <c r="K31" s="62">
        <v>7</v>
      </c>
      <c r="L31" s="63">
        <v>6</v>
      </c>
      <c r="M31" s="64">
        <v>7</v>
      </c>
      <c r="N31" s="65">
        <v>2</v>
      </c>
      <c r="O31" s="66">
        <v>2</v>
      </c>
      <c r="P31" s="66">
        <v>5</v>
      </c>
      <c r="Q31" s="66">
        <v>4</v>
      </c>
      <c r="R31" s="67">
        <v>6</v>
      </c>
      <c r="T31" s="52">
        <f t="shared" si="8"/>
        <v>26</v>
      </c>
      <c r="U31" s="3">
        <f t="shared" si="9"/>
        <v>33</v>
      </c>
      <c r="V31" s="3">
        <f t="shared" si="10"/>
        <v>20</v>
      </c>
      <c r="W31" s="53">
        <f t="shared" si="11"/>
        <v>19</v>
      </c>
      <c r="Y31" s="36">
        <f t="shared" si="0"/>
        <v>19</v>
      </c>
      <c r="Z31" s="37">
        <f t="shared" si="1"/>
        <v>19</v>
      </c>
      <c r="AA31" s="37">
        <f t="shared" si="2"/>
        <v>21</v>
      </c>
      <c r="AB31" s="38">
        <f t="shared" si="3"/>
        <v>19</v>
      </c>
      <c r="AC31" s="52">
        <f t="shared" si="15"/>
        <v>26</v>
      </c>
      <c r="AD31" s="3">
        <f t="shared" si="15"/>
        <v>26</v>
      </c>
      <c r="AE31" s="3">
        <f t="shared" si="15"/>
        <v>26</v>
      </c>
      <c r="AF31" s="3">
        <f t="shared" si="15"/>
        <v>26</v>
      </c>
      <c r="AG31" s="53">
        <f t="shared" si="15"/>
        <v>28</v>
      </c>
      <c r="AH31" s="43">
        <f t="shared" si="16"/>
        <v>13</v>
      </c>
      <c r="AI31" s="44">
        <f t="shared" si="16"/>
        <v>14</v>
      </c>
      <c r="AJ31" s="45">
        <f t="shared" si="16"/>
        <v>13</v>
      </c>
      <c r="AK31" s="91">
        <f t="shared" si="17"/>
        <v>17</v>
      </c>
      <c r="AL31" s="92">
        <f t="shared" si="17"/>
        <v>17</v>
      </c>
      <c r="AM31" s="92">
        <f t="shared" si="17"/>
        <v>14</v>
      </c>
      <c r="AN31" s="92">
        <f t="shared" si="17"/>
        <v>15</v>
      </c>
      <c r="AO31" s="93">
        <f t="shared" si="17"/>
        <v>13</v>
      </c>
      <c r="AS31" s="113" t="s">
        <v>96</v>
      </c>
      <c r="AT31" s="18" t="s">
        <v>79</v>
      </c>
      <c r="AU31" s="25">
        <v>0.21658891134668112</v>
      </c>
      <c r="AV31" s="28">
        <v>0.51589572144839591</v>
      </c>
      <c r="AW31" s="22">
        <v>0.51739109260728255</v>
      </c>
      <c r="AX31" s="31">
        <v>0.27183134323341446</v>
      </c>
      <c r="BE31" s="4"/>
      <c r="BF31" s="4"/>
      <c r="BG31" s="4"/>
      <c r="BH31" s="4"/>
    </row>
    <row r="32" spans="1:60" x14ac:dyDescent="0.25">
      <c r="A32" s="3" t="s">
        <v>39</v>
      </c>
      <c r="B32" s="58">
        <v>7</v>
      </c>
      <c r="C32" s="59">
        <v>7</v>
      </c>
      <c r="D32" s="59">
        <v>7</v>
      </c>
      <c r="E32" s="60">
        <v>7</v>
      </c>
      <c r="F32" s="61">
        <v>7</v>
      </c>
      <c r="G32" s="61">
        <v>7</v>
      </c>
      <c r="H32" s="61">
        <v>7</v>
      </c>
      <c r="I32" s="61">
        <v>7</v>
      </c>
      <c r="J32" s="61">
        <v>7</v>
      </c>
      <c r="K32" s="62">
        <v>7</v>
      </c>
      <c r="L32" s="63">
        <v>7</v>
      </c>
      <c r="M32" s="64">
        <v>7</v>
      </c>
      <c r="N32" s="65">
        <v>4</v>
      </c>
      <c r="O32" s="66">
        <v>3</v>
      </c>
      <c r="P32" s="66">
        <v>5</v>
      </c>
      <c r="Q32" s="66">
        <v>4</v>
      </c>
      <c r="R32" s="67">
        <v>5</v>
      </c>
      <c r="T32" s="52">
        <f t="shared" si="8"/>
        <v>28</v>
      </c>
      <c r="U32" s="3">
        <f t="shared" si="9"/>
        <v>35</v>
      </c>
      <c r="V32" s="3">
        <f t="shared" si="10"/>
        <v>21</v>
      </c>
      <c r="W32" s="53">
        <f t="shared" si="11"/>
        <v>21</v>
      </c>
      <c r="Y32" s="36">
        <f t="shared" si="0"/>
        <v>21</v>
      </c>
      <c r="Z32" s="37">
        <f t="shared" si="1"/>
        <v>21</v>
      </c>
      <c r="AA32" s="37">
        <f t="shared" si="2"/>
        <v>21</v>
      </c>
      <c r="AB32" s="38">
        <f t="shared" si="3"/>
        <v>21</v>
      </c>
      <c r="AC32" s="52">
        <f t="shared" si="15"/>
        <v>28</v>
      </c>
      <c r="AD32" s="3">
        <f t="shared" si="15"/>
        <v>28</v>
      </c>
      <c r="AE32" s="3">
        <f t="shared" si="15"/>
        <v>28</v>
      </c>
      <c r="AF32" s="3">
        <f t="shared" si="15"/>
        <v>28</v>
      </c>
      <c r="AG32" s="53">
        <f t="shared" si="15"/>
        <v>28</v>
      </c>
      <c r="AH32" s="43">
        <f t="shared" si="16"/>
        <v>14</v>
      </c>
      <c r="AI32" s="44">
        <f t="shared" si="16"/>
        <v>14</v>
      </c>
      <c r="AJ32" s="45">
        <f t="shared" si="16"/>
        <v>14</v>
      </c>
      <c r="AK32" s="91">
        <f t="shared" si="17"/>
        <v>17</v>
      </c>
      <c r="AL32" s="92">
        <f t="shared" si="17"/>
        <v>18</v>
      </c>
      <c r="AM32" s="92">
        <f t="shared" si="17"/>
        <v>16</v>
      </c>
      <c r="AN32" s="92">
        <f t="shared" si="17"/>
        <v>17</v>
      </c>
      <c r="AO32" s="93">
        <f t="shared" si="17"/>
        <v>16</v>
      </c>
      <c r="AS32" s="113" t="s">
        <v>97</v>
      </c>
      <c r="AT32" s="18" t="s">
        <v>80</v>
      </c>
      <c r="AU32" s="25">
        <v>-6.2604837400491289E-2</v>
      </c>
      <c r="AV32" s="28">
        <v>-0.2947400257809879</v>
      </c>
      <c r="AW32" s="28">
        <v>-0.13773856981475499</v>
      </c>
      <c r="AX32" s="23">
        <v>0.41985321411520476</v>
      </c>
      <c r="BE32" s="4"/>
      <c r="BF32" s="4"/>
      <c r="BG32" s="4"/>
      <c r="BH32" s="4"/>
    </row>
    <row r="33" spans="1:60" x14ac:dyDescent="0.25">
      <c r="A33" s="3" t="s">
        <v>40</v>
      </c>
      <c r="B33" s="58">
        <v>7</v>
      </c>
      <c r="C33" s="59">
        <v>7</v>
      </c>
      <c r="D33" s="59">
        <v>7</v>
      </c>
      <c r="E33" s="60">
        <v>7</v>
      </c>
      <c r="F33" s="61">
        <v>7</v>
      </c>
      <c r="G33" s="61">
        <v>7</v>
      </c>
      <c r="H33" s="61">
        <v>7</v>
      </c>
      <c r="I33" s="61">
        <v>7</v>
      </c>
      <c r="J33" s="61">
        <v>7</v>
      </c>
      <c r="K33" s="62">
        <v>7</v>
      </c>
      <c r="L33" s="63">
        <v>7</v>
      </c>
      <c r="M33" s="64">
        <v>7</v>
      </c>
      <c r="N33" s="65">
        <v>2</v>
      </c>
      <c r="O33" s="66">
        <v>4</v>
      </c>
      <c r="P33" s="66">
        <v>7</v>
      </c>
      <c r="Q33" s="66">
        <v>7</v>
      </c>
      <c r="R33" s="67">
        <v>7</v>
      </c>
      <c r="T33" s="52">
        <f t="shared" si="8"/>
        <v>28</v>
      </c>
      <c r="U33" s="3">
        <f t="shared" si="9"/>
        <v>35</v>
      </c>
      <c r="V33" s="3">
        <f t="shared" si="10"/>
        <v>21</v>
      </c>
      <c r="W33" s="53">
        <f t="shared" si="11"/>
        <v>27</v>
      </c>
      <c r="Y33" s="36">
        <f t="shared" si="0"/>
        <v>21</v>
      </c>
      <c r="Z33" s="37">
        <f t="shared" si="1"/>
        <v>21</v>
      </c>
      <c r="AA33" s="37">
        <f t="shared" si="2"/>
        <v>21</v>
      </c>
      <c r="AB33" s="38">
        <f t="shared" si="3"/>
        <v>21</v>
      </c>
      <c r="AC33" s="52">
        <f t="shared" si="15"/>
        <v>28</v>
      </c>
      <c r="AD33" s="3">
        <f t="shared" si="15"/>
        <v>28</v>
      </c>
      <c r="AE33" s="3">
        <f t="shared" si="15"/>
        <v>28</v>
      </c>
      <c r="AF33" s="3">
        <f t="shared" si="15"/>
        <v>28</v>
      </c>
      <c r="AG33" s="53">
        <f t="shared" si="15"/>
        <v>28</v>
      </c>
      <c r="AH33" s="43">
        <f t="shared" si="16"/>
        <v>14</v>
      </c>
      <c r="AI33" s="44">
        <f t="shared" si="16"/>
        <v>14</v>
      </c>
      <c r="AJ33" s="45">
        <f t="shared" si="16"/>
        <v>14</v>
      </c>
      <c r="AK33" s="91">
        <f t="shared" si="17"/>
        <v>25</v>
      </c>
      <c r="AL33" s="92">
        <f t="shared" si="17"/>
        <v>23</v>
      </c>
      <c r="AM33" s="92">
        <f t="shared" si="17"/>
        <v>20</v>
      </c>
      <c r="AN33" s="92">
        <f t="shared" si="17"/>
        <v>20</v>
      </c>
      <c r="AO33" s="93">
        <f t="shared" si="17"/>
        <v>20</v>
      </c>
      <c r="AS33" s="113" t="s">
        <v>98</v>
      </c>
      <c r="AT33" s="18" t="s">
        <v>81</v>
      </c>
      <c r="AU33" s="25">
        <v>0.12359482766570724</v>
      </c>
      <c r="AV33" s="28">
        <v>-0.17674405081443206</v>
      </c>
      <c r="AW33" s="28">
        <v>4.6397610313166956E-2</v>
      </c>
      <c r="AX33" s="23">
        <v>0.57731194915631667</v>
      </c>
      <c r="BE33" s="4"/>
      <c r="BF33" s="4"/>
      <c r="BG33" s="4"/>
      <c r="BH33" s="4"/>
    </row>
    <row r="34" spans="1:60" x14ac:dyDescent="0.25">
      <c r="A34" s="3" t="s">
        <v>41</v>
      </c>
      <c r="B34" s="58">
        <v>7</v>
      </c>
      <c r="C34" s="59">
        <v>7</v>
      </c>
      <c r="D34" s="59">
        <v>6</v>
      </c>
      <c r="E34" s="60">
        <v>6</v>
      </c>
      <c r="F34" s="61">
        <v>7</v>
      </c>
      <c r="G34" s="61">
        <v>6</v>
      </c>
      <c r="H34" s="61">
        <v>7</v>
      </c>
      <c r="I34" s="61">
        <v>7</v>
      </c>
      <c r="J34" s="61">
        <v>6</v>
      </c>
      <c r="K34" s="62">
        <v>5</v>
      </c>
      <c r="L34" s="63">
        <v>4</v>
      </c>
      <c r="M34" s="64">
        <v>5</v>
      </c>
      <c r="N34" s="65">
        <v>2</v>
      </c>
      <c r="O34" s="66">
        <v>2</v>
      </c>
      <c r="P34" s="66">
        <v>3</v>
      </c>
      <c r="Q34" s="66">
        <v>5</v>
      </c>
      <c r="R34" s="67">
        <v>5</v>
      </c>
      <c r="T34" s="52">
        <f t="shared" si="8"/>
        <v>26</v>
      </c>
      <c r="U34" s="3">
        <f t="shared" si="9"/>
        <v>33</v>
      </c>
      <c r="V34" s="3">
        <f t="shared" si="10"/>
        <v>14</v>
      </c>
      <c r="W34" s="53">
        <f t="shared" si="11"/>
        <v>17</v>
      </c>
      <c r="Y34" s="36">
        <f t="shared" si="0"/>
        <v>19</v>
      </c>
      <c r="Z34" s="37">
        <f t="shared" si="1"/>
        <v>19</v>
      </c>
      <c r="AA34" s="37">
        <f t="shared" si="2"/>
        <v>20</v>
      </c>
      <c r="AB34" s="38">
        <f t="shared" si="3"/>
        <v>20</v>
      </c>
      <c r="AC34" s="52">
        <f t="shared" si="15"/>
        <v>26</v>
      </c>
      <c r="AD34" s="3">
        <f t="shared" si="15"/>
        <v>27</v>
      </c>
      <c r="AE34" s="3">
        <f t="shared" si="15"/>
        <v>26</v>
      </c>
      <c r="AF34" s="3">
        <f t="shared" si="15"/>
        <v>26</v>
      </c>
      <c r="AG34" s="53">
        <f t="shared" si="15"/>
        <v>27</v>
      </c>
      <c r="AH34" s="43">
        <f t="shared" si="16"/>
        <v>9</v>
      </c>
      <c r="AI34" s="44">
        <f t="shared" si="16"/>
        <v>10</v>
      </c>
      <c r="AJ34" s="45">
        <f t="shared" si="16"/>
        <v>9</v>
      </c>
      <c r="AK34" s="91">
        <f t="shared" si="17"/>
        <v>15</v>
      </c>
      <c r="AL34" s="92">
        <f t="shared" si="17"/>
        <v>15</v>
      </c>
      <c r="AM34" s="92">
        <f t="shared" si="17"/>
        <v>14</v>
      </c>
      <c r="AN34" s="92">
        <f t="shared" si="17"/>
        <v>12</v>
      </c>
      <c r="AO34" s="93">
        <f t="shared" si="17"/>
        <v>12</v>
      </c>
      <c r="AS34" s="113" t="s">
        <v>99</v>
      </c>
      <c r="AT34" s="18" t="s">
        <v>82</v>
      </c>
      <c r="AU34" s="25">
        <v>0.14059490839618044</v>
      </c>
      <c r="AV34" s="28">
        <v>0.21816882068874685</v>
      </c>
      <c r="AW34" s="28">
        <v>0.4604788008136611</v>
      </c>
      <c r="AX34" s="23">
        <v>0.46106316938661657</v>
      </c>
      <c r="BE34" s="4"/>
      <c r="BF34" s="4"/>
      <c r="BG34" s="4"/>
      <c r="BH34" s="4"/>
    </row>
    <row r="35" spans="1:60" x14ac:dyDescent="0.25">
      <c r="A35" s="3" t="s">
        <v>42</v>
      </c>
      <c r="B35" s="58">
        <v>5</v>
      </c>
      <c r="C35" s="59">
        <v>7</v>
      </c>
      <c r="D35" s="59">
        <v>6</v>
      </c>
      <c r="E35" s="60">
        <v>6</v>
      </c>
      <c r="F35" s="61">
        <v>7</v>
      </c>
      <c r="G35" s="61">
        <v>6</v>
      </c>
      <c r="H35" s="61">
        <v>7</v>
      </c>
      <c r="I35" s="61">
        <v>7</v>
      </c>
      <c r="J35" s="61">
        <v>7</v>
      </c>
      <c r="K35" s="62">
        <v>6</v>
      </c>
      <c r="L35" s="63">
        <v>7</v>
      </c>
      <c r="M35" s="64">
        <v>6</v>
      </c>
      <c r="N35" s="65">
        <v>1</v>
      </c>
      <c r="O35" s="66">
        <v>1</v>
      </c>
      <c r="P35" s="66">
        <v>5</v>
      </c>
      <c r="Q35" s="66">
        <v>4</v>
      </c>
      <c r="R35" s="67">
        <v>4</v>
      </c>
      <c r="T35" s="52">
        <f t="shared" si="8"/>
        <v>24</v>
      </c>
      <c r="U35" s="3">
        <f t="shared" si="9"/>
        <v>34</v>
      </c>
      <c r="V35" s="3">
        <f t="shared" si="10"/>
        <v>19</v>
      </c>
      <c r="W35" s="53">
        <f t="shared" si="11"/>
        <v>15</v>
      </c>
      <c r="Y35" s="36">
        <f t="shared" si="0"/>
        <v>19</v>
      </c>
      <c r="Z35" s="37">
        <f t="shared" si="1"/>
        <v>17</v>
      </c>
      <c r="AA35" s="37">
        <f t="shared" si="2"/>
        <v>18</v>
      </c>
      <c r="AB35" s="38">
        <f t="shared" si="3"/>
        <v>18</v>
      </c>
      <c r="AC35" s="52">
        <f t="shared" si="15"/>
        <v>27</v>
      </c>
      <c r="AD35" s="3">
        <f t="shared" si="15"/>
        <v>28</v>
      </c>
      <c r="AE35" s="3">
        <f t="shared" si="15"/>
        <v>27</v>
      </c>
      <c r="AF35" s="3">
        <f t="shared" si="15"/>
        <v>27</v>
      </c>
      <c r="AG35" s="53">
        <f t="shared" si="15"/>
        <v>27</v>
      </c>
      <c r="AH35" s="43">
        <f t="shared" si="16"/>
        <v>13</v>
      </c>
      <c r="AI35" s="44">
        <f t="shared" si="16"/>
        <v>12</v>
      </c>
      <c r="AJ35" s="45">
        <f t="shared" si="16"/>
        <v>13</v>
      </c>
      <c r="AK35" s="91">
        <f t="shared" si="17"/>
        <v>14</v>
      </c>
      <c r="AL35" s="92">
        <f t="shared" si="17"/>
        <v>14</v>
      </c>
      <c r="AM35" s="92">
        <f t="shared" si="17"/>
        <v>10</v>
      </c>
      <c r="AN35" s="92">
        <f t="shared" si="17"/>
        <v>11</v>
      </c>
      <c r="AO35" s="93">
        <f t="shared" si="17"/>
        <v>11</v>
      </c>
      <c r="AS35" s="113" t="s">
        <v>100</v>
      </c>
      <c r="AT35" s="18" t="s">
        <v>83</v>
      </c>
      <c r="AU35" s="25">
        <v>0.12959620635439917</v>
      </c>
      <c r="AV35" s="28">
        <v>0.24164329079308255</v>
      </c>
      <c r="AW35" s="28">
        <v>0.38486186405335709</v>
      </c>
      <c r="AX35" s="23">
        <v>0.46525401237331387</v>
      </c>
    </row>
    <row r="36" spans="1:60" x14ac:dyDescent="0.25">
      <c r="A36" s="3" t="s">
        <v>43</v>
      </c>
      <c r="B36" s="58">
        <v>7</v>
      </c>
      <c r="C36" s="59">
        <v>7</v>
      </c>
      <c r="D36" s="59">
        <v>5</v>
      </c>
      <c r="E36" s="60">
        <v>3</v>
      </c>
      <c r="F36" s="61">
        <v>7</v>
      </c>
      <c r="G36" s="61">
        <v>6</v>
      </c>
      <c r="H36" s="61">
        <v>6</v>
      </c>
      <c r="I36" s="61">
        <v>7</v>
      </c>
      <c r="J36" s="61">
        <v>6</v>
      </c>
      <c r="K36" s="62">
        <v>5</v>
      </c>
      <c r="L36" s="63">
        <v>5</v>
      </c>
      <c r="M36" s="64">
        <v>6</v>
      </c>
      <c r="N36" s="65">
        <v>2</v>
      </c>
      <c r="O36" s="66">
        <v>3</v>
      </c>
      <c r="P36" s="66">
        <v>5</v>
      </c>
      <c r="Q36" s="66">
        <v>2</v>
      </c>
      <c r="R36" s="67">
        <v>5</v>
      </c>
      <c r="T36" s="52">
        <f t="shared" si="8"/>
        <v>22</v>
      </c>
      <c r="U36" s="3">
        <f t="shared" si="9"/>
        <v>32</v>
      </c>
      <c r="V36" s="3">
        <f t="shared" si="10"/>
        <v>16</v>
      </c>
      <c r="W36" s="53">
        <f t="shared" si="11"/>
        <v>17</v>
      </c>
      <c r="Y36" s="36">
        <f t="shared" si="0"/>
        <v>15</v>
      </c>
      <c r="Z36" s="37">
        <f t="shared" si="1"/>
        <v>15</v>
      </c>
      <c r="AA36" s="37">
        <f t="shared" si="2"/>
        <v>17</v>
      </c>
      <c r="AB36" s="38">
        <f t="shared" si="3"/>
        <v>19</v>
      </c>
      <c r="AC36" s="52">
        <f t="shared" si="15"/>
        <v>25</v>
      </c>
      <c r="AD36" s="3">
        <f t="shared" si="15"/>
        <v>26</v>
      </c>
      <c r="AE36" s="3">
        <f t="shared" si="15"/>
        <v>26</v>
      </c>
      <c r="AF36" s="3">
        <f t="shared" si="15"/>
        <v>25</v>
      </c>
      <c r="AG36" s="53">
        <f t="shared" si="15"/>
        <v>26</v>
      </c>
      <c r="AH36" s="43">
        <f t="shared" si="16"/>
        <v>11</v>
      </c>
      <c r="AI36" s="44">
        <f t="shared" si="16"/>
        <v>11</v>
      </c>
      <c r="AJ36" s="45">
        <f t="shared" si="16"/>
        <v>10</v>
      </c>
      <c r="AK36" s="91">
        <f t="shared" si="17"/>
        <v>15</v>
      </c>
      <c r="AL36" s="92">
        <f t="shared" si="17"/>
        <v>14</v>
      </c>
      <c r="AM36" s="92">
        <f t="shared" si="17"/>
        <v>12</v>
      </c>
      <c r="AN36" s="92">
        <f t="shared" si="17"/>
        <v>15</v>
      </c>
      <c r="AO36" s="93">
        <f t="shared" si="17"/>
        <v>12</v>
      </c>
      <c r="AS36" s="113" t="s">
        <v>101</v>
      </c>
      <c r="AT36" s="19" t="s">
        <v>84</v>
      </c>
      <c r="AU36" s="26">
        <v>7.8491864836428546E-2</v>
      </c>
      <c r="AV36" s="29">
        <v>0.17239479315867251</v>
      </c>
      <c r="AW36" s="29">
        <v>0.46776453996697481</v>
      </c>
      <c r="AX36" s="24">
        <v>0.57232665312217212</v>
      </c>
    </row>
    <row r="37" spans="1:60" x14ac:dyDescent="0.25">
      <c r="A37" s="3" t="s">
        <v>44</v>
      </c>
      <c r="B37" s="58">
        <v>7</v>
      </c>
      <c r="C37" s="59">
        <v>7</v>
      </c>
      <c r="D37" s="59">
        <v>5</v>
      </c>
      <c r="E37" s="60">
        <v>6</v>
      </c>
      <c r="F37" s="61">
        <v>7</v>
      </c>
      <c r="G37" s="61">
        <v>7</v>
      </c>
      <c r="H37" s="61">
        <v>7</v>
      </c>
      <c r="I37" s="61">
        <v>7</v>
      </c>
      <c r="J37" s="61">
        <v>7</v>
      </c>
      <c r="K37" s="62">
        <v>7</v>
      </c>
      <c r="L37" s="63">
        <v>6</v>
      </c>
      <c r="M37" s="64">
        <v>7</v>
      </c>
      <c r="N37" s="65">
        <v>1</v>
      </c>
      <c r="O37" s="66">
        <v>3</v>
      </c>
      <c r="P37" s="66">
        <v>6</v>
      </c>
      <c r="Q37" s="66">
        <v>5</v>
      </c>
      <c r="R37" s="67">
        <v>7</v>
      </c>
      <c r="T37" s="52">
        <f t="shared" si="8"/>
        <v>25</v>
      </c>
      <c r="U37" s="3">
        <f t="shared" si="9"/>
        <v>35</v>
      </c>
      <c r="V37" s="3">
        <f t="shared" si="10"/>
        <v>20</v>
      </c>
      <c r="W37" s="53">
        <f t="shared" si="11"/>
        <v>22</v>
      </c>
      <c r="Y37" s="36">
        <f t="shared" si="0"/>
        <v>18</v>
      </c>
      <c r="Z37" s="37">
        <f t="shared" si="1"/>
        <v>18</v>
      </c>
      <c r="AA37" s="37">
        <f t="shared" si="2"/>
        <v>20</v>
      </c>
      <c r="AB37" s="38">
        <f t="shared" si="3"/>
        <v>19</v>
      </c>
      <c r="AC37" s="52">
        <f t="shared" si="15"/>
        <v>28</v>
      </c>
      <c r="AD37" s="3">
        <f t="shared" si="15"/>
        <v>28</v>
      </c>
      <c r="AE37" s="3">
        <f t="shared" si="15"/>
        <v>28</v>
      </c>
      <c r="AF37" s="3">
        <f t="shared" si="15"/>
        <v>28</v>
      </c>
      <c r="AG37" s="53">
        <f t="shared" si="15"/>
        <v>28</v>
      </c>
      <c r="AH37" s="43">
        <f t="shared" si="16"/>
        <v>13</v>
      </c>
      <c r="AI37" s="44">
        <f t="shared" si="16"/>
        <v>14</v>
      </c>
      <c r="AJ37" s="45">
        <f t="shared" si="16"/>
        <v>13</v>
      </c>
      <c r="AK37" s="91">
        <f t="shared" si="17"/>
        <v>21</v>
      </c>
      <c r="AL37" s="92">
        <f t="shared" si="17"/>
        <v>19</v>
      </c>
      <c r="AM37" s="92">
        <f t="shared" si="17"/>
        <v>16</v>
      </c>
      <c r="AN37" s="92">
        <f t="shared" si="17"/>
        <v>17</v>
      </c>
      <c r="AO37" s="93">
        <f t="shared" si="17"/>
        <v>15</v>
      </c>
    </row>
    <row r="38" spans="1:60" x14ac:dyDescent="0.25">
      <c r="A38" s="3" t="s">
        <v>45</v>
      </c>
      <c r="B38" s="58">
        <v>5</v>
      </c>
      <c r="C38" s="59">
        <v>5</v>
      </c>
      <c r="D38" s="59">
        <v>5</v>
      </c>
      <c r="E38" s="60">
        <v>5</v>
      </c>
      <c r="F38" s="61">
        <v>6</v>
      </c>
      <c r="G38" s="61">
        <v>5</v>
      </c>
      <c r="H38" s="61">
        <v>5</v>
      </c>
      <c r="I38" s="61">
        <v>5</v>
      </c>
      <c r="J38" s="61">
        <v>5</v>
      </c>
      <c r="K38" s="62">
        <v>5</v>
      </c>
      <c r="L38" s="63">
        <v>4</v>
      </c>
      <c r="M38" s="64">
        <v>6</v>
      </c>
      <c r="N38" s="65">
        <v>3</v>
      </c>
      <c r="O38" s="66">
        <v>3</v>
      </c>
      <c r="P38" s="66">
        <v>3</v>
      </c>
      <c r="Q38" s="66">
        <v>2</v>
      </c>
      <c r="R38" s="67">
        <v>4</v>
      </c>
      <c r="T38" s="52">
        <f t="shared" si="8"/>
        <v>20</v>
      </c>
      <c r="U38" s="3">
        <f t="shared" si="9"/>
        <v>26</v>
      </c>
      <c r="V38" s="3">
        <f t="shared" si="10"/>
        <v>15</v>
      </c>
      <c r="W38" s="53">
        <f t="shared" si="11"/>
        <v>15</v>
      </c>
      <c r="Y38" s="36">
        <f t="shared" ref="Y38:Y58" si="18">$T38-B38</f>
        <v>15</v>
      </c>
      <c r="Z38" s="37">
        <f t="shared" ref="Z38:Z58" si="19">$T38-C38</f>
        <v>15</v>
      </c>
      <c r="AA38" s="37">
        <f t="shared" ref="AA38:AA58" si="20">$T38-D38</f>
        <v>15</v>
      </c>
      <c r="AB38" s="38">
        <f t="shared" ref="AB38:AB58" si="21">$T38-E38</f>
        <v>15</v>
      </c>
      <c r="AC38" s="52">
        <f t="shared" si="15"/>
        <v>20</v>
      </c>
      <c r="AD38" s="3">
        <f t="shared" si="15"/>
        <v>21</v>
      </c>
      <c r="AE38" s="3">
        <f t="shared" si="15"/>
        <v>21</v>
      </c>
      <c r="AF38" s="3">
        <f t="shared" si="15"/>
        <v>21</v>
      </c>
      <c r="AG38" s="53">
        <f t="shared" si="15"/>
        <v>21</v>
      </c>
      <c r="AH38" s="43">
        <f t="shared" si="16"/>
        <v>10</v>
      </c>
      <c r="AI38" s="44">
        <f t="shared" si="16"/>
        <v>11</v>
      </c>
      <c r="AJ38" s="45">
        <f t="shared" si="16"/>
        <v>9</v>
      </c>
      <c r="AK38" s="91">
        <f t="shared" si="17"/>
        <v>12</v>
      </c>
      <c r="AL38" s="92">
        <f t="shared" si="17"/>
        <v>12</v>
      </c>
      <c r="AM38" s="92">
        <f t="shared" si="17"/>
        <v>12</v>
      </c>
      <c r="AN38" s="92">
        <f t="shared" si="17"/>
        <v>13</v>
      </c>
      <c r="AO38" s="93">
        <f t="shared" si="17"/>
        <v>11</v>
      </c>
    </row>
    <row r="39" spans="1:60" x14ac:dyDescent="0.25">
      <c r="A39" s="3" t="s">
        <v>46</v>
      </c>
      <c r="B39" s="58">
        <v>7</v>
      </c>
      <c r="C39" s="59">
        <v>7</v>
      </c>
      <c r="D39" s="59">
        <v>7</v>
      </c>
      <c r="E39" s="60">
        <v>6</v>
      </c>
      <c r="F39" s="61">
        <v>6</v>
      </c>
      <c r="G39" s="61">
        <v>6</v>
      </c>
      <c r="H39" s="61">
        <v>5</v>
      </c>
      <c r="I39" s="61">
        <v>7</v>
      </c>
      <c r="J39" s="61">
        <v>4</v>
      </c>
      <c r="K39" s="62">
        <v>6</v>
      </c>
      <c r="L39" s="63">
        <v>7</v>
      </c>
      <c r="M39" s="64">
        <v>5</v>
      </c>
      <c r="N39" s="65">
        <v>6</v>
      </c>
      <c r="O39" s="66">
        <v>7</v>
      </c>
      <c r="P39" s="66">
        <v>4</v>
      </c>
      <c r="Q39" s="66">
        <v>5</v>
      </c>
      <c r="R39" s="67">
        <v>4</v>
      </c>
      <c r="T39" s="52">
        <f t="shared" si="8"/>
        <v>27</v>
      </c>
      <c r="U39" s="3">
        <f t="shared" si="9"/>
        <v>28</v>
      </c>
      <c r="V39" s="3">
        <f t="shared" si="10"/>
        <v>18</v>
      </c>
      <c r="W39" s="53">
        <f t="shared" si="11"/>
        <v>26</v>
      </c>
      <c r="Y39" s="36">
        <f t="shared" si="18"/>
        <v>20</v>
      </c>
      <c r="Z39" s="37">
        <f t="shared" si="19"/>
        <v>20</v>
      </c>
      <c r="AA39" s="37">
        <f t="shared" si="20"/>
        <v>20</v>
      </c>
      <c r="AB39" s="38">
        <f t="shared" si="21"/>
        <v>21</v>
      </c>
      <c r="AC39" s="52">
        <f t="shared" si="15"/>
        <v>22</v>
      </c>
      <c r="AD39" s="3">
        <f t="shared" si="15"/>
        <v>22</v>
      </c>
      <c r="AE39" s="3">
        <f t="shared" si="15"/>
        <v>23</v>
      </c>
      <c r="AF39" s="3">
        <f t="shared" si="15"/>
        <v>21</v>
      </c>
      <c r="AG39" s="53">
        <f t="shared" si="15"/>
        <v>24</v>
      </c>
      <c r="AH39" s="43">
        <f t="shared" si="16"/>
        <v>12</v>
      </c>
      <c r="AI39" s="44">
        <f t="shared" si="16"/>
        <v>11</v>
      </c>
      <c r="AJ39" s="45">
        <f t="shared" si="16"/>
        <v>13</v>
      </c>
      <c r="AK39" s="91">
        <f t="shared" si="17"/>
        <v>20</v>
      </c>
      <c r="AL39" s="92">
        <f t="shared" si="17"/>
        <v>19</v>
      </c>
      <c r="AM39" s="92">
        <f t="shared" si="17"/>
        <v>22</v>
      </c>
      <c r="AN39" s="92">
        <f t="shared" si="17"/>
        <v>21</v>
      </c>
      <c r="AO39" s="93">
        <f t="shared" si="17"/>
        <v>22</v>
      </c>
      <c r="BD39" s="4"/>
      <c r="BE39" s="4"/>
      <c r="BF39" s="4"/>
      <c r="BG39" s="4"/>
    </row>
    <row r="40" spans="1:60" x14ac:dyDescent="0.25">
      <c r="A40" s="3" t="s">
        <v>47</v>
      </c>
      <c r="B40" s="58">
        <v>6</v>
      </c>
      <c r="C40" s="59">
        <v>7</v>
      </c>
      <c r="D40" s="59">
        <v>6</v>
      </c>
      <c r="E40" s="60">
        <v>6</v>
      </c>
      <c r="F40" s="61">
        <v>7</v>
      </c>
      <c r="G40" s="61">
        <v>6</v>
      </c>
      <c r="H40" s="61">
        <v>6</v>
      </c>
      <c r="I40" s="61">
        <v>7</v>
      </c>
      <c r="J40" s="61">
        <v>7</v>
      </c>
      <c r="K40" s="62">
        <v>7</v>
      </c>
      <c r="L40" s="63">
        <v>6</v>
      </c>
      <c r="M40" s="64">
        <v>7</v>
      </c>
      <c r="N40" s="65">
        <v>2</v>
      </c>
      <c r="O40" s="66">
        <v>2</v>
      </c>
      <c r="P40" s="66">
        <v>4</v>
      </c>
      <c r="Q40" s="66">
        <v>5</v>
      </c>
      <c r="R40" s="67">
        <v>6</v>
      </c>
      <c r="T40" s="52">
        <f t="shared" si="8"/>
        <v>25</v>
      </c>
      <c r="U40" s="3">
        <f t="shared" si="9"/>
        <v>33</v>
      </c>
      <c r="V40" s="3">
        <f t="shared" si="10"/>
        <v>20</v>
      </c>
      <c r="W40" s="53">
        <f t="shared" si="11"/>
        <v>19</v>
      </c>
      <c r="Y40" s="36">
        <f t="shared" si="18"/>
        <v>19</v>
      </c>
      <c r="Z40" s="37">
        <f t="shared" si="19"/>
        <v>18</v>
      </c>
      <c r="AA40" s="37">
        <f t="shared" si="20"/>
        <v>19</v>
      </c>
      <c r="AB40" s="38">
        <f t="shared" si="21"/>
        <v>19</v>
      </c>
      <c r="AC40" s="52">
        <f t="shared" si="15"/>
        <v>26</v>
      </c>
      <c r="AD40" s="3">
        <f t="shared" si="15"/>
        <v>27</v>
      </c>
      <c r="AE40" s="3">
        <f t="shared" si="15"/>
        <v>27</v>
      </c>
      <c r="AF40" s="3">
        <f t="shared" si="15"/>
        <v>26</v>
      </c>
      <c r="AG40" s="53">
        <f t="shared" si="15"/>
        <v>26</v>
      </c>
      <c r="AH40" s="43">
        <f t="shared" si="16"/>
        <v>13</v>
      </c>
      <c r="AI40" s="44">
        <f t="shared" si="16"/>
        <v>14</v>
      </c>
      <c r="AJ40" s="45">
        <f t="shared" si="16"/>
        <v>13</v>
      </c>
      <c r="AK40" s="91">
        <f t="shared" si="17"/>
        <v>17</v>
      </c>
      <c r="AL40" s="92">
        <f t="shared" si="17"/>
        <v>17</v>
      </c>
      <c r="AM40" s="92">
        <f t="shared" si="17"/>
        <v>15</v>
      </c>
      <c r="AN40" s="92">
        <f t="shared" si="17"/>
        <v>14</v>
      </c>
      <c r="AO40" s="93">
        <f t="shared" si="17"/>
        <v>13</v>
      </c>
      <c r="BD40" s="4"/>
      <c r="BE40" s="4"/>
      <c r="BF40" s="4"/>
      <c r="BG40" s="4"/>
    </row>
    <row r="41" spans="1:60" x14ac:dyDescent="0.25">
      <c r="A41" s="3" t="s">
        <v>48</v>
      </c>
      <c r="B41" s="58">
        <v>6</v>
      </c>
      <c r="C41" s="59">
        <v>7</v>
      </c>
      <c r="D41" s="59">
        <v>6</v>
      </c>
      <c r="E41" s="60">
        <v>5</v>
      </c>
      <c r="F41" s="61">
        <v>6</v>
      </c>
      <c r="G41" s="61">
        <v>6</v>
      </c>
      <c r="H41" s="61">
        <v>5</v>
      </c>
      <c r="I41" s="61">
        <v>6</v>
      </c>
      <c r="J41" s="61">
        <v>6</v>
      </c>
      <c r="K41" s="62">
        <v>5</v>
      </c>
      <c r="L41" s="63">
        <v>5</v>
      </c>
      <c r="M41" s="64">
        <v>4</v>
      </c>
      <c r="N41" s="65">
        <v>2</v>
      </c>
      <c r="O41" s="66">
        <v>4</v>
      </c>
      <c r="P41" s="66">
        <v>4</v>
      </c>
      <c r="Q41" s="66">
        <v>5</v>
      </c>
      <c r="R41" s="67">
        <v>5</v>
      </c>
      <c r="T41" s="52">
        <f t="shared" si="8"/>
        <v>24</v>
      </c>
      <c r="U41" s="3">
        <f t="shared" si="9"/>
        <v>29</v>
      </c>
      <c r="V41" s="3">
        <f t="shared" si="10"/>
        <v>14</v>
      </c>
      <c r="W41" s="53">
        <f t="shared" si="11"/>
        <v>20</v>
      </c>
      <c r="Y41" s="36">
        <f t="shared" si="18"/>
        <v>18</v>
      </c>
      <c r="Z41" s="37">
        <f t="shared" si="19"/>
        <v>17</v>
      </c>
      <c r="AA41" s="37">
        <f t="shared" si="20"/>
        <v>18</v>
      </c>
      <c r="AB41" s="38">
        <f t="shared" si="21"/>
        <v>19</v>
      </c>
      <c r="AC41" s="52">
        <f t="shared" si="15"/>
        <v>23</v>
      </c>
      <c r="AD41" s="3">
        <f t="shared" si="15"/>
        <v>23</v>
      </c>
      <c r="AE41" s="3">
        <f t="shared" si="15"/>
        <v>24</v>
      </c>
      <c r="AF41" s="3">
        <f t="shared" si="15"/>
        <v>23</v>
      </c>
      <c r="AG41" s="53">
        <f t="shared" si="15"/>
        <v>23</v>
      </c>
      <c r="AH41" s="43">
        <f t="shared" si="16"/>
        <v>9</v>
      </c>
      <c r="AI41" s="44">
        <f t="shared" si="16"/>
        <v>9</v>
      </c>
      <c r="AJ41" s="45">
        <f t="shared" si="16"/>
        <v>10</v>
      </c>
      <c r="AK41" s="91">
        <f t="shared" si="17"/>
        <v>18</v>
      </c>
      <c r="AL41" s="92">
        <f t="shared" si="17"/>
        <v>16</v>
      </c>
      <c r="AM41" s="92">
        <f t="shared" si="17"/>
        <v>16</v>
      </c>
      <c r="AN41" s="92">
        <f t="shared" si="17"/>
        <v>15</v>
      </c>
      <c r="AO41" s="93">
        <f t="shared" si="17"/>
        <v>15</v>
      </c>
      <c r="BD41" s="4"/>
      <c r="BE41" s="4"/>
      <c r="BF41" s="4"/>
      <c r="BG41" s="4"/>
    </row>
    <row r="42" spans="1:60" x14ac:dyDescent="0.25">
      <c r="A42" s="3" t="s">
        <v>49</v>
      </c>
      <c r="B42" s="58">
        <v>7</v>
      </c>
      <c r="C42" s="59">
        <v>7</v>
      </c>
      <c r="D42" s="59">
        <v>7</v>
      </c>
      <c r="E42" s="60">
        <v>7</v>
      </c>
      <c r="F42" s="61">
        <v>7</v>
      </c>
      <c r="G42" s="61">
        <v>7</v>
      </c>
      <c r="H42" s="61">
        <v>7</v>
      </c>
      <c r="I42" s="61">
        <v>7</v>
      </c>
      <c r="J42" s="61">
        <v>7</v>
      </c>
      <c r="K42" s="62">
        <v>7</v>
      </c>
      <c r="L42" s="63">
        <v>7</v>
      </c>
      <c r="M42" s="64">
        <v>7</v>
      </c>
      <c r="N42" s="65">
        <v>7</v>
      </c>
      <c r="O42" s="66">
        <v>7</v>
      </c>
      <c r="P42" s="66">
        <v>7</v>
      </c>
      <c r="Q42" s="66">
        <v>7</v>
      </c>
      <c r="R42" s="67">
        <v>7</v>
      </c>
      <c r="T42" s="52">
        <f t="shared" si="8"/>
        <v>28</v>
      </c>
      <c r="U42" s="3">
        <f t="shared" si="9"/>
        <v>35</v>
      </c>
      <c r="V42" s="3">
        <f t="shared" si="10"/>
        <v>21</v>
      </c>
      <c r="W42" s="53">
        <f t="shared" si="11"/>
        <v>35</v>
      </c>
      <c r="Y42" s="36">
        <f t="shared" si="18"/>
        <v>21</v>
      </c>
      <c r="Z42" s="37">
        <f t="shared" si="19"/>
        <v>21</v>
      </c>
      <c r="AA42" s="37">
        <f t="shared" si="20"/>
        <v>21</v>
      </c>
      <c r="AB42" s="38">
        <f t="shared" si="21"/>
        <v>21</v>
      </c>
      <c r="AC42" s="52">
        <f t="shared" si="15"/>
        <v>28</v>
      </c>
      <c r="AD42" s="3">
        <f t="shared" si="15"/>
        <v>28</v>
      </c>
      <c r="AE42" s="3">
        <f t="shared" si="15"/>
        <v>28</v>
      </c>
      <c r="AF42" s="3">
        <f t="shared" si="15"/>
        <v>28</v>
      </c>
      <c r="AG42" s="53">
        <f t="shared" si="15"/>
        <v>28</v>
      </c>
      <c r="AH42" s="43">
        <f t="shared" si="16"/>
        <v>14</v>
      </c>
      <c r="AI42" s="44">
        <f t="shared" si="16"/>
        <v>14</v>
      </c>
      <c r="AJ42" s="45">
        <f t="shared" si="16"/>
        <v>14</v>
      </c>
      <c r="AK42" s="91">
        <f t="shared" si="17"/>
        <v>28</v>
      </c>
      <c r="AL42" s="92">
        <f t="shared" si="17"/>
        <v>28</v>
      </c>
      <c r="AM42" s="92">
        <f t="shared" si="17"/>
        <v>28</v>
      </c>
      <c r="AN42" s="92">
        <f t="shared" si="17"/>
        <v>28</v>
      </c>
      <c r="AO42" s="93">
        <f t="shared" si="17"/>
        <v>28</v>
      </c>
      <c r="BD42" s="4"/>
      <c r="BE42" s="4"/>
      <c r="BF42" s="4"/>
      <c r="BG42" s="4"/>
    </row>
    <row r="43" spans="1:60" x14ac:dyDescent="0.25">
      <c r="A43" s="3" t="s">
        <v>50</v>
      </c>
      <c r="B43" s="58">
        <v>5</v>
      </c>
      <c r="C43" s="59">
        <v>6</v>
      </c>
      <c r="D43" s="59">
        <v>7</v>
      </c>
      <c r="E43" s="60">
        <v>6</v>
      </c>
      <c r="F43" s="61">
        <v>5</v>
      </c>
      <c r="G43" s="61">
        <v>6</v>
      </c>
      <c r="H43" s="61">
        <v>6</v>
      </c>
      <c r="I43" s="61">
        <v>7</v>
      </c>
      <c r="J43" s="61">
        <v>5</v>
      </c>
      <c r="K43" s="62">
        <v>6</v>
      </c>
      <c r="L43" s="63">
        <v>5</v>
      </c>
      <c r="M43" s="64">
        <v>6</v>
      </c>
      <c r="N43" s="65">
        <v>2</v>
      </c>
      <c r="O43" s="66">
        <v>4</v>
      </c>
      <c r="P43" s="66">
        <v>5</v>
      </c>
      <c r="Q43" s="66">
        <v>6</v>
      </c>
      <c r="R43" s="67">
        <v>7</v>
      </c>
      <c r="T43" s="52">
        <f t="shared" si="8"/>
        <v>24</v>
      </c>
      <c r="U43" s="3">
        <f t="shared" si="9"/>
        <v>29</v>
      </c>
      <c r="V43" s="3">
        <f t="shared" si="10"/>
        <v>17</v>
      </c>
      <c r="W43" s="53">
        <f t="shared" si="11"/>
        <v>24</v>
      </c>
      <c r="Y43" s="36">
        <f t="shared" si="18"/>
        <v>19</v>
      </c>
      <c r="Z43" s="37">
        <f t="shared" si="19"/>
        <v>18</v>
      </c>
      <c r="AA43" s="37">
        <f t="shared" si="20"/>
        <v>17</v>
      </c>
      <c r="AB43" s="38">
        <f t="shared" si="21"/>
        <v>18</v>
      </c>
      <c r="AC43" s="52">
        <f t="shared" si="15"/>
        <v>24</v>
      </c>
      <c r="AD43" s="3">
        <f t="shared" si="15"/>
        <v>23</v>
      </c>
      <c r="AE43" s="3">
        <f t="shared" si="15"/>
        <v>23</v>
      </c>
      <c r="AF43" s="3">
        <f t="shared" si="15"/>
        <v>22</v>
      </c>
      <c r="AG43" s="53">
        <f t="shared" si="15"/>
        <v>24</v>
      </c>
      <c r="AH43" s="43">
        <f t="shared" si="16"/>
        <v>11</v>
      </c>
      <c r="AI43" s="44">
        <f t="shared" si="16"/>
        <v>12</v>
      </c>
      <c r="AJ43" s="45">
        <f t="shared" si="16"/>
        <v>11</v>
      </c>
      <c r="AK43" s="91">
        <f t="shared" si="17"/>
        <v>22</v>
      </c>
      <c r="AL43" s="92">
        <f t="shared" si="17"/>
        <v>20</v>
      </c>
      <c r="AM43" s="92">
        <f t="shared" si="17"/>
        <v>19</v>
      </c>
      <c r="AN43" s="92">
        <f t="shared" si="17"/>
        <v>18</v>
      </c>
      <c r="AO43" s="93">
        <f t="shared" si="17"/>
        <v>17</v>
      </c>
      <c r="BD43" s="4"/>
      <c r="BE43" s="4"/>
      <c r="BF43" s="4"/>
      <c r="BG43" s="4"/>
    </row>
    <row r="44" spans="1:60" x14ac:dyDescent="0.25">
      <c r="A44" s="3" t="s">
        <v>51</v>
      </c>
      <c r="B44" s="58">
        <v>6</v>
      </c>
      <c r="C44" s="59">
        <v>7</v>
      </c>
      <c r="D44" s="59">
        <v>6</v>
      </c>
      <c r="E44" s="60">
        <v>7</v>
      </c>
      <c r="F44" s="61">
        <v>7</v>
      </c>
      <c r="G44" s="61">
        <v>6</v>
      </c>
      <c r="H44" s="61">
        <v>7</v>
      </c>
      <c r="I44" s="61">
        <v>7</v>
      </c>
      <c r="J44" s="61">
        <v>7</v>
      </c>
      <c r="K44" s="62">
        <v>5</v>
      </c>
      <c r="L44" s="63">
        <v>7</v>
      </c>
      <c r="M44" s="64">
        <v>6</v>
      </c>
      <c r="N44" s="65">
        <v>1</v>
      </c>
      <c r="O44" s="66">
        <v>2</v>
      </c>
      <c r="P44" s="66">
        <v>4</v>
      </c>
      <c r="Q44" s="66">
        <v>4</v>
      </c>
      <c r="R44" s="67">
        <v>5</v>
      </c>
      <c r="T44" s="52">
        <f t="shared" si="8"/>
        <v>26</v>
      </c>
      <c r="U44" s="3">
        <f t="shared" si="9"/>
        <v>34</v>
      </c>
      <c r="V44" s="3">
        <f t="shared" si="10"/>
        <v>18</v>
      </c>
      <c r="W44" s="53">
        <f t="shared" si="11"/>
        <v>16</v>
      </c>
      <c r="Y44" s="36">
        <f t="shared" si="18"/>
        <v>20</v>
      </c>
      <c r="Z44" s="37">
        <f t="shared" si="19"/>
        <v>19</v>
      </c>
      <c r="AA44" s="37">
        <f t="shared" si="20"/>
        <v>20</v>
      </c>
      <c r="AB44" s="38">
        <f t="shared" si="21"/>
        <v>19</v>
      </c>
      <c r="AC44" s="52">
        <f t="shared" si="15"/>
        <v>27</v>
      </c>
      <c r="AD44" s="3">
        <f t="shared" si="15"/>
        <v>28</v>
      </c>
      <c r="AE44" s="3">
        <f t="shared" si="15"/>
        <v>27</v>
      </c>
      <c r="AF44" s="3">
        <f t="shared" si="15"/>
        <v>27</v>
      </c>
      <c r="AG44" s="53">
        <f t="shared" si="15"/>
        <v>27</v>
      </c>
      <c r="AH44" s="43">
        <f t="shared" si="16"/>
        <v>13</v>
      </c>
      <c r="AI44" s="44">
        <f t="shared" si="16"/>
        <v>11</v>
      </c>
      <c r="AJ44" s="45">
        <f t="shared" si="16"/>
        <v>12</v>
      </c>
      <c r="AK44" s="91">
        <f t="shared" si="17"/>
        <v>15</v>
      </c>
      <c r="AL44" s="92">
        <f t="shared" si="17"/>
        <v>14</v>
      </c>
      <c r="AM44" s="92">
        <f t="shared" si="17"/>
        <v>12</v>
      </c>
      <c r="AN44" s="92">
        <f t="shared" si="17"/>
        <v>12</v>
      </c>
      <c r="AO44" s="93">
        <f t="shared" si="17"/>
        <v>11</v>
      </c>
      <c r="BD44" s="4"/>
      <c r="BE44" s="4"/>
      <c r="BF44" s="4"/>
      <c r="BG44" s="4"/>
    </row>
    <row r="45" spans="1:60" x14ac:dyDescent="0.25">
      <c r="A45" s="3" t="s">
        <v>52</v>
      </c>
      <c r="B45" s="58">
        <v>7</v>
      </c>
      <c r="C45" s="59">
        <v>7</v>
      </c>
      <c r="D45" s="59">
        <v>5</v>
      </c>
      <c r="E45" s="60">
        <v>7</v>
      </c>
      <c r="F45" s="61">
        <v>7</v>
      </c>
      <c r="G45" s="61">
        <v>7</v>
      </c>
      <c r="H45" s="61">
        <v>7</v>
      </c>
      <c r="I45" s="61">
        <v>7</v>
      </c>
      <c r="J45" s="61">
        <v>7</v>
      </c>
      <c r="K45" s="62">
        <v>7</v>
      </c>
      <c r="L45" s="63">
        <v>7</v>
      </c>
      <c r="M45" s="64">
        <v>7</v>
      </c>
      <c r="N45" s="65">
        <v>4</v>
      </c>
      <c r="O45" s="66">
        <v>3</v>
      </c>
      <c r="P45" s="66">
        <v>6</v>
      </c>
      <c r="Q45" s="66">
        <v>5</v>
      </c>
      <c r="R45" s="67">
        <v>7</v>
      </c>
      <c r="T45" s="52">
        <f t="shared" si="8"/>
        <v>26</v>
      </c>
      <c r="U45" s="3">
        <f t="shared" si="9"/>
        <v>35</v>
      </c>
      <c r="V45" s="3">
        <f t="shared" si="10"/>
        <v>21</v>
      </c>
      <c r="W45" s="53">
        <f t="shared" si="11"/>
        <v>25</v>
      </c>
      <c r="Y45" s="36">
        <f t="shared" si="18"/>
        <v>19</v>
      </c>
      <c r="Z45" s="37">
        <f t="shared" si="19"/>
        <v>19</v>
      </c>
      <c r="AA45" s="37">
        <f t="shared" si="20"/>
        <v>21</v>
      </c>
      <c r="AB45" s="38">
        <f t="shared" si="21"/>
        <v>19</v>
      </c>
      <c r="AC45" s="52">
        <f t="shared" si="15"/>
        <v>28</v>
      </c>
      <c r="AD45" s="3">
        <f t="shared" si="15"/>
        <v>28</v>
      </c>
      <c r="AE45" s="3">
        <f t="shared" si="15"/>
        <v>28</v>
      </c>
      <c r="AF45" s="3">
        <f t="shared" si="15"/>
        <v>28</v>
      </c>
      <c r="AG45" s="53">
        <f t="shared" si="15"/>
        <v>28</v>
      </c>
      <c r="AH45" s="43">
        <f t="shared" si="16"/>
        <v>14</v>
      </c>
      <c r="AI45" s="44">
        <f t="shared" si="16"/>
        <v>14</v>
      </c>
      <c r="AJ45" s="45">
        <f t="shared" si="16"/>
        <v>14</v>
      </c>
      <c r="AK45" s="91">
        <f t="shared" si="17"/>
        <v>21</v>
      </c>
      <c r="AL45" s="92">
        <f t="shared" si="17"/>
        <v>22</v>
      </c>
      <c r="AM45" s="92">
        <f t="shared" si="17"/>
        <v>19</v>
      </c>
      <c r="AN45" s="92">
        <f t="shared" si="17"/>
        <v>20</v>
      </c>
      <c r="AO45" s="93">
        <f t="shared" si="17"/>
        <v>18</v>
      </c>
      <c r="BD45" s="4"/>
      <c r="BE45" s="4"/>
      <c r="BF45" s="4"/>
      <c r="BG45" s="4"/>
    </row>
    <row r="46" spans="1:60" x14ac:dyDescent="0.25">
      <c r="A46" s="3" t="s">
        <v>53</v>
      </c>
      <c r="B46" s="58">
        <v>5</v>
      </c>
      <c r="C46" s="59">
        <v>6</v>
      </c>
      <c r="D46" s="59">
        <v>4</v>
      </c>
      <c r="E46" s="60">
        <v>6</v>
      </c>
      <c r="F46" s="61">
        <v>6</v>
      </c>
      <c r="G46" s="61">
        <v>5</v>
      </c>
      <c r="H46" s="61">
        <v>6</v>
      </c>
      <c r="I46" s="61">
        <v>7</v>
      </c>
      <c r="J46" s="61">
        <v>6</v>
      </c>
      <c r="K46" s="62">
        <v>4</v>
      </c>
      <c r="L46" s="63">
        <v>5</v>
      </c>
      <c r="M46" s="64">
        <v>6</v>
      </c>
      <c r="N46" s="65">
        <v>2</v>
      </c>
      <c r="O46" s="66">
        <v>2</v>
      </c>
      <c r="P46" s="66">
        <v>3</v>
      </c>
      <c r="Q46" s="66">
        <v>3</v>
      </c>
      <c r="R46" s="67">
        <v>4</v>
      </c>
      <c r="T46" s="52">
        <f t="shared" si="8"/>
        <v>21</v>
      </c>
      <c r="U46" s="3">
        <f t="shared" si="9"/>
        <v>30</v>
      </c>
      <c r="V46" s="3">
        <f t="shared" si="10"/>
        <v>15</v>
      </c>
      <c r="W46" s="53">
        <f t="shared" si="11"/>
        <v>14</v>
      </c>
      <c r="Y46" s="36">
        <f t="shared" si="18"/>
        <v>16</v>
      </c>
      <c r="Z46" s="37">
        <f t="shared" si="19"/>
        <v>15</v>
      </c>
      <c r="AA46" s="37">
        <f t="shared" si="20"/>
        <v>17</v>
      </c>
      <c r="AB46" s="38">
        <f t="shared" si="21"/>
        <v>15</v>
      </c>
      <c r="AC46" s="52">
        <f t="shared" si="15"/>
        <v>24</v>
      </c>
      <c r="AD46" s="3">
        <f t="shared" si="15"/>
        <v>25</v>
      </c>
      <c r="AE46" s="3">
        <f t="shared" si="15"/>
        <v>24</v>
      </c>
      <c r="AF46" s="3">
        <f t="shared" si="15"/>
        <v>23</v>
      </c>
      <c r="AG46" s="53">
        <f t="shared" si="15"/>
        <v>24</v>
      </c>
      <c r="AH46" s="43">
        <f t="shared" si="16"/>
        <v>11</v>
      </c>
      <c r="AI46" s="44">
        <f t="shared" si="16"/>
        <v>10</v>
      </c>
      <c r="AJ46" s="45">
        <f t="shared" si="16"/>
        <v>9</v>
      </c>
      <c r="AK46" s="91">
        <f t="shared" si="17"/>
        <v>12</v>
      </c>
      <c r="AL46" s="92">
        <f t="shared" si="17"/>
        <v>12</v>
      </c>
      <c r="AM46" s="92">
        <f t="shared" si="17"/>
        <v>11</v>
      </c>
      <c r="AN46" s="92">
        <f t="shared" si="17"/>
        <v>11</v>
      </c>
      <c r="AO46" s="93">
        <f t="shared" si="17"/>
        <v>10</v>
      </c>
      <c r="BD46" s="4"/>
      <c r="BE46" s="4"/>
      <c r="BF46" s="4"/>
      <c r="BG46" s="4"/>
    </row>
    <row r="47" spans="1:60" x14ac:dyDescent="0.25">
      <c r="A47" s="3" t="s">
        <v>54</v>
      </c>
      <c r="B47" s="58">
        <v>7</v>
      </c>
      <c r="C47" s="59">
        <v>7</v>
      </c>
      <c r="D47" s="59">
        <v>5</v>
      </c>
      <c r="E47" s="60">
        <v>7</v>
      </c>
      <c r="F47" s="61">
        <v>6</v>
      </c>
      <c r="G47" s="61">
        <v>7</v>
      </c>
      <c r="H47" s="61">
        <v>5</v>
      </c>
      <c r="I47" s="61">
        <v>7</v>
      </c>
      <c r="J47" s="61">
        <v>7</v>
      </c>
      <c r="K47" s="62">
        <v>7</v>
      </c>
      <c r="L47" s="63">
        <v>7</v>
      </c>
      <c r="M47" s="64">
        <v>7</v>
      </c>
      <c r="N47" s="65">
        <v>2</v>
      </c>
      <c r="O47" s="66">
        <v>3</v>
      </c>
      <c r="P47" s="66">
        <v>7</v>
      </c>
      <c r="Q47" s="66">
        <v>2</v>
      </c>
      <c r="R47" s="67">
        <v>5</v>
      </c>
      <c r="T47" s="52">
        <f t="shared" si="8"/>
        <v>26</v>
      </c>
      <c r="U47" s="3">
        <f t="shared" si="9"/>
        <v>32</v>
      </c>
      <c r="V47" s="3">
        <f t="shared" si="10"/>
        <v>21</v>
      </c>
      <c r="W47" s="53">
        <f t="shared" si="11"/>
        <v>19</v>
      </c>
      <c r="Y47" s="36">
        <f t="shared" si="18"/>
        <v>19</v>
      </c>
      <c r="Z47" s="37">
        <f t="shared" si="19"/>
        <v>19</v>
      </c>
      <c r="AA47" s="37">
        <f t="shared" si="20"/>
        <v>21</v>
      </c>
      <c r="AB47" s="38">
        <f t="shared" si="21"/>
        <v>19</v>
      </c>
      <c r="AC47" s="52">
        <f t="shared" si="15"/>
        <v>26</v>
      </c>
      <c r="AD47" s="3">
        <f t="shared" si="15"/>
        <v>25</v>
      </c>
      <c r="AE47" s="3">
        <f t="shared" si="15"/>
        <v>27</v>
      </c>
      <c r="AF47" s="3">
        <f t="shared" si="15"/>
        <v>25</v>
      </c>
      <c r="AG47" s="53">
        <f t="shared" si="15"/>
        <v>25</v>
      </c>
      <c r="AH47" s="43">
        <f t="shared" si="16"/>
        <v>14</v>
      </c>
      <c r="AI47" s="44">
        <f t="shared" si="16"/>
        <v>14</v>
      </c>
      <c r="AJ47" s="45">
        <f t="shared" si="16"/>
        <v>14</v>
      </c>
      <c r="AK47" s="91">
        <f t="shared" si="17"/>
        <v>17</v>
      </c>
      <c r="AL47" s="92">
        <f t="shared" si="17"/>
        <v>16</v>
      </c>
      <c r="AM47" s="92">
        <f t="shared" si="17"/>
        <v>12</v>
      </c>
      <c r="AN47" s="92">
        <f t="shared" si="17"/>
        <v>17</v>
      </c>
      <c r="AO47" s="93">
        <f t="shared" si="17"/>
        <v>14</v>
      </c>
      <c r="BD47" s="4"/>
      <c r="BE47" s="4"/>
      <c r="BF47" s="4"/>
      <c r="BG47" s="4"/>
    </row>
    <row r="48" spans="1:60" x14ac:dyDescent="0.25">
      <c r="A48" s="3" t="s">
        <v>55</v>
      </c>
      <c r="B48" s="58">
        <v>6</v>
      </c>
      <c r="C48" s="59">
        <v>2</v>
      </c>
      <c r="D48" s="59">
        <v>6</v>
      </c>
      <c r="E48" s="60">
        <v>5</v>
      </c>
      <c r="F48" s="61">
        <v>5</v>
      </c>
      <c r="G48" s="61">
        <v>5</v>
      </c>
      <c r="H48" s="61">
        <v>5</v>
      </c>
      <c r="I48" s="61">
        <v>5</v>
      </c>
      <c r="J48" s="61">
        <v>4</v>
      </c>
      <c r="K48" s="62">
        <v>4</v>
      </c>
      <c r="L48" s="63">
        <v>3</v>
      </c>
      <c r="M48" s="64">
        <v>6</v>
      </c>
      <c r="N48" s="65">
        <v>3</v>
      </c>
      <c r="O48" s="66">
        <v>4</v>
      </c>
      <c r="P48" s="66">
        <v>5</v>
      </c>
      <c r="Q48" s="66">
        <v>3</v>
      </c>
      <c r="R48" s="67">
        <v>5</v>
      </c>
      <c r="T48" s="52">
        <f t="shared" si="8"/>
        <v>19</v>
      </c>
      <c r="U48" s="3">
        <f t="shared" si="9"/>
        <v>24</v>
      </c>
      <c r="V48" s="3">
        <f t="shared" si="10"/>
        <v>13</v>
      </c>
      <c r="W48" s="53">
        <f t="shared" si="11"/>
        <v>20</v>
      </c>
      <c r="Y48" s="36">
        <f t="shared" si="18"/>
        <v>13</v>
      </c>
      <c r="Z48" s="37">
        <f t="shared" si="19"/>
        <v>17</v>
      </c>
      <c r="AA48" s="37">
        <f t="shared" si="20"/>
        <v>13</v>
      </c>
      <c r="AB48" s="38">
        <f t="shared" si="21"/>
        <v>14</v>
      </c>
      <c r="AC48" s="52">
        <f t="shared" si="15"/>
        <v>19</v>
      </c>
      <c r="AD48" s="3">
        <f t="shared" si="15"/>
        <v>19</v>
      </c>
      <c r="AE48" s="3">
        <f t="shared" si="15"/>
        <v>19</v>
      </c>
      <c r="AF48" s="3">
        <f t="shared" si="15"/>
        <v>19</v>
      </c>
      <c r="AG48" s="53">
        <f t="shared" si="15"/>
        <v>20</v>
      </c>
      <c r="AH48" s="43">
        <f t="shared" si="16"/>
        <v>9</v>
      </c>
      <c r="AI48" s="44">
        <f t="shared" si="16"/>
        <v>10</v>
      </c>
      <c r="AJ48" s="45">
        <f t="shared" si="16"/>
        <v>7</v>
      </c>
      <c r="AK48" s="91">
        <f t="shared" si="17"/>
        <v>17</v>
      </c>
      <c r="AL48" s="92">
        <f t="shared" si="17"/>
        <v>16</v>
      </c>
      <c r="AM48" s="92">
        <f t="shared" si="17"/>
        <v>15</v>
      </c>
      <c r="AN48" s="92">
        <f t="shared" si="17"/>
        <v>17</v>
      </c>
      <c r="AO48" s="93">
        <f t="shared" si="17"/>
        <v>15</v>
      </c>
      <c r="BD48" s="4"/>
      <c r="BE48" s="4"/>
      <c r="BF48" s="4"/>
      <c r="BG48" s="4"/>
    </row>
    <row r="49" spans="1:59" x14ac:dyDescent="0.25">
      <c r="A49" s="3" t="s">
        <v>56</v>
      </c>
      <c r="B49" s="58">
        <v>7</v>
      </c>
      <c r="C49" s="59">
        <v>7</v>
      </c>
      <c r="D49" s="59">
        <v>7</v>
      </c>
      <c r="E49" s="60">
        <v>7</v>
      </c>
      <c r="F49" s="61">
        <v>7</v>
      </c>
      <c r="G49" s="61">
        <v>7</v>
      </c>
      <c r="H49" s="61">
        <v>7</v>
      </c>
      <c r="I49" s="61">
        <v>7</v>
      </c>
      <c r="J49" s="61">
        <v>7</v>
      </c>
      <c r="K49" s="62">
        <v>7</v>
      </c>
      <c r="L49" s="63">
        <v>7</v>
      </c>
      <c r="M49" s="64">
        <v>6</v>
      </c>
      <c r="N49" s="65">
        <v>3</v>
      </c>
      <c r="O49" s="66">
        <v>3</v>
      </c>
      <c r="P49" s="66">
        <v>5</v>
      </c>
      <c r="Q49" s="66">
        <v>5</v>
      </c>
      <c r="R49" s="67">
        <v>6</v>
      </c>
      <c r="T49" s="52">
        <f t="shared" si="8"/>
        <v>28</v>
      </c>
      <c r="U49" s="3">
        <f t="shared" si="9"/>
        <v>35</v>
      </c>
      <c r="V49" s="3">
        <f t="shared" si="10"/>
        <v>20</v>
      </c>
      <c r="W49" s="53">
        <f t="shared" si="11"/>
        <v>22</v>
      </c>
      <c r="Y49" s="36">
        <f t="shared" si="18"/>
        <v>21</v>
      </c>
      <c r="Z49" s="37">
        <f t="shared" si="19"/>
        <v>21</v>
      </c>
      <c r="AA49" s="37">
        <f t="shared" si="20"/>
        <v>21</v>
      </c>
      <c r="AB49" s="38">
        <f t="shared" si="21"/>
        <v>21</v>
      </c>
      <c r="AC49" s="52">
        <f t="shared" si="15"/>
        <v>28</v>
      </c>
      <c r="AD49" s="3">
        <f t="shared" si="15"/>
        <v>28</v>
      </c>
      <c r="AE49" s="3">
        <f t="shared" si="15"/>
        <v>28</v>
      </c>
      <c r="AF49" s="3">
        <f t="shared" si="15"/>
        <v>28</v>
      </c>
      <c r="AG49" s="53">
        <f t="shared" si="15"/>
        <v>28</v>
      </c>
      <c r="AH49" s="43">
        <f t="shared" si="16"/>
        <v>13</v>
      </c>
      <c r="AI49" s="44">
        <f t="shared" si="16"/>
        <v>13</v>
      </c>
      <c r="AJ49" s="45">
        <f t="shared" si="16"/>
        <v>14</v>
      </c>
      <c r="AK49" s="91">
        <f t="shared" si="17"/>
        <v>19</v>
      </c>
      <c r="AL49" s="92">
        <f t="shared" si="17"/>
        <v>19</v>
      </c>
      <c r="AM49" s="92">
        <f t="shared" si="17"/>
        <v>17</v>
      </c>
      <c r="AN49" s="92">
        <f t="shared" si="17"/>
        <v>17</v>
      </c>
      <c r="AO49" s="93">
        <f t="shared" si="17"/>
        <v>16</v>
      </c>
      <c r="BD49" s="4"/>
      <c r="BE49" s="4"/>
      <c r="BF49" s="4"/>
      <c r="BG49" s="4"/>
    </row>
    <row r="50" spans="1:59" x14ac:dyDescent="0.25">
      <c r="A50" s="3" t="s">
        <v>57</v>
      </c>
      <c r="B50" s="58">
        <v>4</v>
      </c>
      <c r="C50" s="59">
        <v>2</v>
      </c>
      <c r="D50" s="59">
        <v>3</v>
      </c>
      <c r="E50" s="60">
        <v>4</v>
      </c>
      <c r="F50" s="61">
        <v>4</v>
      </c>
      <c r="G50" s="61">
        <v>4</v>
      </c>
      <c r="H50" s="61">
        <v>3</v>
      </c>
      <c r="I50" s="61">
        <v>5</v>
      </c>
      <c r="J50" s="61">
        <v>5</v>
      </c>
      <c r="K50" s="62">
        <v>4</v>
      </c>
      <c r="L50" s="63">
        <v>6</v>
      </c>
      <c r="M50" s="64">
        <v>4</v>
      </c>
      <c r="N50" s="65">
        <v>5</v>
      </c>
      <c r="O50" s="66">
        <v>1</v>
      </c>
      <c r="P50" s="66">
        <v>4</v>
      </c>
      <c r="Q50" s="66">
        <v>4</v>
      </c>
      <c r="R50" s="67">
        <v>5</v>
      </c>
      <c r="T50" s="52">
        <f t="shared" si="8"/>
        <v>13</v>
      </c>
      <c r="U50" s="3">
        <f t="shared" si="9"/>
        <v>21</v>
      </c>
      <c r="V50" s="3">
        <f t="shared" si="10"/>
        <v>14</v>
      </c>
      <c r="W50" s="53">
        <f t="shared" si="11"/>
        <v>19</v>
      </c>
      <c r="Y50" s="36">
        <f t="shared" si="18"/>
        <v>9</v>
      </c>
      <c r="Z50" s="37">
        <f t="shared" si="19"/>
        <v>11</v>
      </c>
      <c r="AA50" s="37">
        <f t="shared" si="20"/>
        <v>10</v>
      </c>
      <c r="AB50" s="38">
        <f t="shared" si="21"/>
        <v>9</v>
      </c>
      <c r="AC50" s="52">
        <f t="shared" si="15"/>
        <v>17</v>
      </c>
      <c r="AD50" s="3">
        <f t="shared" si="15"/>
        <v>17</v>
      </c>
      <c r="AE50" s="3">
        <f t="shared" si="15"/>
        <v>18</v>
      </c>
      <c r="AF50" s="3">
        <f t="shared" si="15"/>
        <v>16</v>
      </c>
      <c r="AG50" s="53">
        <f t="shared" si="15"/>
        <v>16</v>
      </c>
      <c r="AH50" s="43">
        <f t="shared" si="16"/>
        <v>10</v>
      </c>
      <c r="AI50" s="44">
        <f t="shared" si="16"/>
        <v>8</v>
      </c>
      <c r="AJ50" s="45">
        <f t="shared" si="16"/>
        <v>10</v>
      </c>
      <c r="AK50" s="91">
        <f t="shared" si="17"/>
        <v>14</v>
      </c>
      <c r="AL50" s="92">
        <f t="shared" si="17"/>
        <v>18</v>
      </c>
      <c r="AM50" s="92">
        <f t="shared" si="17"/>
        <v>15</v>
      </c>
      <c r="AN50" s="92">
        <f t="shared" si="17"/>
        <v>15</v>
      </c>
      <c r="AO50" s="93">
        <f t="shared" si="17"/>
        <v>14</v>
      </c>
      <c r="BD50" s="4"/>
      <c r="BE50" s="4"/>
      <c r="BF50" s="4"/>
      <c r="BG50" s="4"/>
    </row>
    <row r="51" spans="1:59" x14ac:dyDescent="0.25">
      <c r="A51" s="3" t="s">
        <v>58</v>
      </c>
      <c r="B51" s="58">
        <v>4</v>
      </c>
      <c r="C51" s="59">
        <v>4</v>
      </c>
      <c r="D51" s="59">
        <v>6</v>
      </c>
      <c r="E51" s="60">
        <v>3</v>
      </c>
      <c r="F51" s="61">
        <v>5</v>
      </c>
      <c r="G51" s="61">
        <v>5</v>
      </c>
      <c r="H51" s="61">
        <v>5</v>
      </c>
      <c r="I51" s="61">
        <v>5</v>
      </c>
      <c r="J51" s="61">
        <v>7</v>
      </c>
      <c r="K51" s="62">
        <v>6</v>
      </c>
      <c r="L51" s="63">
        <v>6</v>
      </c>
      <c r="M51" s="64">
        <v>5</v>
      </c>
      <c r="N51" s="65">
        <v>2</v>
      </c>
      <c r="O51" s="66">
        <v>2</v>
      </c>
      <c r="P51" s="66">
        <v>3</v>
      </c>
      <c r="Q51" s="66">
        <v>2</v>
      </c>
      <c r="R51" s="67">
        <v>4</v>
      </c>
      <c r="T51" s="52">
        <f t="shared" si="8"/>
        <v>17</v>
      </c>
      <c r="U51" s="3">
        <f t="shared" si="9"/>
        <v>27</v>
      </c>
      <c r="V51" s="3">
        <f t="shared" si="10"/>
        <v>17</v>
      </c>
      <c r="W51" s="53">
        <f t="shared" si="11"/>
        <v>13</v>
      </c>
      <c r="Y51" s="36">
        <f t="shared" si="18"/>
        <v>13</v>
      </c>
      <c r="Z51" s="37">
        <f t="shared" si="19"/>
        <v>13</v>
      </c>
      <c r="AA51" s="37">
        <f t="shared" si="20"/>
        <v>11</v>
      </c>
      <c r="AB51" s="38">
        <f t="shared" si="21"/>
        <v>14</v>
      </c>
      <c r="AC51" s="52">
        <f t="shared" si="15"/>
        <v>22</v>
      </c>
      <c r="AD51" s="3">
        <f t="shared" si="15"/>
        <v>22</v>
      </c>
      <c r="AE51" s="3">
        <f t="shared" si="15"/>
        <v>22</v>
      </c>
      <c r="AF51" s="3">
        <f t="shared" si="15"/>
        <v>22</v>
      </c>
      <c r="AG51" s="53">
        <f t="shared" si="15"/>
        <v>20</v>
      </c>
      <c r="AH51" s="43">
        <f t="shared" si="16"/>
        <v>11</v>
      </c>
      <c r="AI51" s="44">
        <f t="shared" si="16"/>
        <v>11</v>
      </c>
      <c r="AJ51" s="45">
        <f t="shared" si="16"/>
        <v>12</v>
      </c>
      <c r="AK51" s="91">
        <f t="shared" si="17"/>
        <v>11</v>
      </c>
      <c r="AL51" s="92">
        <f t="shared" si="17"/>
        <v>11</v>
      </c>
      <c r="AM51" s="92">
        <f t="shared" si="17"/>
        <v>10</v>
      </c>
      <c r="AN51" s="92">
        <f t="shared" si="17"/>
        <v>11</v>
      </c>
      <c r="AO51" s="93">
        <f t="shared" si="17"/>
        <v>9</v>
      </c>
      <c r="BD51" s="4"/>
      <c r="BE51" s="4"/>
      <c r="BF51" s="4"/>
      <c r="BG51" s="4"/>
    </row>
    <row r="52" spans="1:59" x14ac:dyDescent="0.25">
      <c r="A52" s="3" t="s">
        <v>59</v>
      </c>
      <c r="B52" s="58">
        <v>5</v>
      </c>
      <c r="C52" s="59">
        <v>5</v>
      </c>
      <c r="D52" s="59">
        <v>4</v>
      </c>
      <c r="E52" s="60">
        <v>4</v>
      </c>
      <c r="F52" s="61">
        <v>4</v>
      </c>
      <c r="G52" s="61">
        <v>6</v>
      </c>
      <c r="H52" s="61">
        <v>6</v>
      </c>
      <c r="I52" s="61">
        <v>5</v>
      </c>
      <c r="J52" s="61">
        <v>5</v>
      </c>
      <c r="K52" s="62">
        <v>6</v>
      </c>
      <c r="L52" s="63">
        <v>6</v>
      </c>
      <c r="M52" s="64">
        <v>4</v>
      </c>
      <c r="N52" s="65">
        <v>4</v>
      </c>
      <c r="O52" s="66">
        <v>4</v>
      </c>
      <c r="P52" s="66">
        <v>5</v>
      </c>
      <c r="Q52" s="66">
        <v>3</v>
      </c>
      <c r="R52" s="67">
        <v>6</v>
      </c>
      <c r="T52" s="52">
        <f t="shared" si="8"/>
        <v>18</v>
      </c>
      <c r="U52" s="3">
        <f t="shared" si="9"/>
        <v>26</v>
      </c>
      <c r="V52" s="3">
        <f t="shared" si="10"/>
        <v>16</v>
      </c>
      <c r="W52" s="53">
        <f t="shared" si="11"/>
        <v>22</v>
      </c>
      <c r="Y52" s="36">
        <f t="shared" si="18"/>
        <v>13</v>
      </c>
      <c r="Z52" s="37">
        <f t="shared" si="19"/>
        <v>13</v>
      </c>
      <c r="AA52" s="37">
        <f t="shared" si="20"/>
        <v>14</v>
      </c>
      <c r="AB52" s="38">
        <f t="shared" si="21"/>
        <v>14</v>
      </c>
      <c r="AC52" s="52">
        <f t="shared" si="15"/>
        <v>22</v>
      </c>
      <c r="AD52" s="3">
        <f t="shared" si="15"/>
        <v>20</v>
      </c>
      <c r="AE52" s="3">
        <f t="shared" si="15"/>
        <v>20</v>
      </c>
      <c r="AF52" s="3">
        <f t="shared" si="15"/>
        <v>21</v>
      </c>
      <c r="AG52" s="53">
        <f t="shared" si="15"/>
        <v>21</v>
      </c>
      <c r="AH52" s="43">
        <f t="shared" si="16"/>
        <v>10</v>
      </c>
      <c r="AI52" s="44">
        <f t="shared" si="16"/>
        <v>10</v>
      </c>
      <c r="AJ52" s="45">
        <f t="shared" si="16"/>
        <v>12</v>
      </c>
      <c r="AK52" s="91">
        <f t="shared" si="17"/>
        <v>18</v>
      </c>
      <c r="AL52" s="92">
        <f t="shared" si="17"/>
        <v>18</v>
      </c>
      <c r="AM52" s="92">
        <f t="shared" si="17"/>
        <v>17</v>
      </c>
      <c r="AN52" s="92">
        <f t="shared" si="17"/>
        <v>19</v>
      </c>
      <c r="AO52" s="93">
        <f t="shared" si="17"/>
        <v>16</v>
      </c>
      <c r="BD52" s="4"/>
      <c r="BE52" s="4"/>
      <c r="BF52" s="4"/>
      <c r="BG52" s="4"/>
    </row>
    <row r="53" spans="1:59" x14ac:dyDescent="0.25">
      <c r="A53" s="3" t="s">
        <v>60</v>
      </c>
      <c r="B53" s="58">
        <v>7</v>
      </c>
      <c r="C53" s="59">
        <v>6</v>
      </c>
      <c r="D53" s="59">
        <v>7</v>
      </c>
      <c r="E53" s="60">
        <v>6</v>
      </c>
      <c r="F53" s="61">
        <v>7</v>
      </c>
      <c r="G53" s="61">
        <v>5</v>
      </c>
      <c r="H53" s="61">
        <v>7</v>
      </c>
      <c r="I53" s="61">
        <v>7</v>
      </c>
      <c r="J53" s="61">
        <v>6</v>
      </c>
      <c r="K53" s="62">
        <v>4</v>
      </c>
      <c r="L53" s="63">
        <v>4</v>
      </c>
      <c r="M53" s="64">
        <v>5</v>
      </c>
      <c r="N53" s="65">
        <v>4</v>
      </c>
      <c r="O53" s="66">
        <v>1</v>
      </c>
      <c r="P53" s="66">
        <v>6</v>
      </c>
      <c r="Q53" s="66">
        <v>1</v>
      </c>
      <c r="R53" s="67">
        <v>5</v>
      </c>
      <c r="T53" s="52">
        <f t="shared" si="8"/>
        <v>26</v>
      </c>
      <c r="U53" s="3">
        <f t="shared" si="9"/>
        <v>32</v>
      </c>
      <c r="V53" s="3">
        <f t="shared" si="10"/>
        <v>13</v>
      </c>
      <c r="W53" s="53">
        <f t="shared" si="11"/>
        <v>17</v>
      </c>
      <c r="Y53" s="36">
        <f t="shared" si="18"/>
        <v>19</v>
      </c>
      <c r="Z53" s="37">
        <f t="shared" si="19"/>
        <v>20</v>
      </c>
      <c r="AA53" s="37">
        <f t="shared" si="20"/>
        <v>19</v>
      </c>
      <c r="AB53" s="38">
        <f t="shared" si="21"/>
        <v>20</v>
      </c>
      <c r="AC53" s="52">
        <f t="shared" si="15"/>
        <v>25</v>
      </c>
      <c r="AD53" s="3">
        <f t="shared" si="15"/>
        <v>27</v>
      </c>
      <c r="AE53" s="3">
        <f t="shared" si="15"/>
        <v>25</v>
      </c>
      <c r="AF53" s="3">
        <f t="shared" si="15"/>
        <v>25</v>
      </c>
      <c r="AG53" s="53">
        <f t="shared" si="15"/>
        <v>26</v>
      </c>
      <c r="AH53" s="43">
        <f t="shared" si="16"/>
        <v>9</v>
      </c>
      <c r="AI53" s="44">
        <f t="shared" si="16"/>
        <v>9</v>
      </c>
      <c r="AJ53" s="45">
        <f t="shared" si="16"/>
        <v>8</v>
      </c>
      <c r="AK53" s="91">
        <f t="shared" si="17"/>
        <v>13</v>
      </c>
      <c r="AL53" s="92">
        <f t="shared" si="17"/>
        <v>16</v>
      </c>
      <c r="AM53" s="92">
        <f t="shared" si="17"/>
        <v>11</v>
      </c>
      <c r="AN53" s="92">
        <f t="shared" si="17"/>
        <v>16</v>
      </c>
      <c r="AO53" s="93">
        <f t="shared" si="17"/>
        <v>12</v>
      </c>
      <c r="BD53" s="4"/>
      <c r="BE53" s="4"/>
      <c r="BF53" s="4"/>
      <c r="BG53" s="4"/>
    </row>
    <row r="54" spans="1:59" x14ac:dyDescent="0.25">
      <c r="A54" s="3" t="s">
        <v>61</v>
      </c>
      <c r="B54" s="58">
        <v>7</v>
      </c>
      <c r="C54" s="59">
        <v>7</v>
      </c>
      <c r="D54" s="59">
        <v>5</v>
      </c>
      <c r="E54" s="60">
        <v>5</v>
      </c>
      <c r="F54" s="61">
        <v>7</v>
      </c>
      <c r="G54" s="61">
        <v>7</v>
      </c>
      <c r="H54" s="61">
        <v>5</v>
      </c>
      <c r="I54" s="61">
        <v>6</v>
      </c>
      <c r="J54" s="61">
        <v>6</v>
      </c>
      <c r="K54" s="62">
        <v>7</v>
      </c>
      <c r="L54" s="63">
        <v>5</v>
      </c>
      <c r="M54" s="64">
        <v>7</v>
      </c>
      <c r="N54" s="65">
        <v>2</v>
      </c>
      <c r="O54" s="66">
        <v>3</v>
      </c>
      <c r="P54" s="66">
        <v>6</v>
      </c>
      <c r="Q54" s="66">
        <v>2</v>
      </c>
      <c r="R54" s="67">
        <v>6</v>
      </c>
      <c r="T54" s="52">
        <f t="shared" si="8"/>
        <v>24</v>
      </c>
      <c r="U54" s="3">
        <f t="shared" si="9"/>
        <v>31</v>
      </c>
      <c r="V54" s="3">
        <f t="shared" si="10"/>
        <v>19</v>
      </c>
      <c r="W54" s="53">
        <f t="shared" si="11"/>
        <v>19</v>
      </c>
      <c r="Y54" s="36">
        <f t="shared" si="18"/>
        <v>17</v>
      </c>
      <c r="Z54" s="37">
        <f t="shared" si="19"/>
        <v>17</v>
      </c>
      <c r="AA54" s="37">
        <f t="shared" si="20"/>
        <v>19</v>
      </c>
      <c r="AB54" s="38">
        <f t="shared" si="21"/>
        <v>19</v>
      </c>
      <c r="AC54" s="52">
        <f t="shared" si="15"/>
        <v>24</v>
      </c>
      <c r="AD54" s="3">
        <f t="shared" si="15"/>
        <v>24</v>
      </c>
      <c r="AE54" s="3">
        <f t="shared" si="15"/>
        <v>26</v>
      </c>
      <c r="AF54" s="3">
        <f t="shared" si="15"/>
        <v>25</v>
      </c>
      <c r="AG54" s="53">
        <f t="shared" si="15"/>
        <v>25</v>
      </c>
      <c r="AH54" s="43">
        <f t="shared" si="16"/>
        <v>12</v>
      </c>
      <c r="AI54" s="44">
        <f t="shared" si="16"/>
        <v>14</v>
      </c>
      <c r="AJ54" s="45">
        <f t="shared" si="16"/>
        <v>12</v>
      </c>
      <c r="AK54" s="91">
        <f t="shared" si="17"/>
        <v>17</v>
      </c>
      <c r="AL54" s="92">
        <f t="shared" si="17"/>
        <v>16</v>
      </c>
      <c r="AM54" s="92">
        <f t="shared" si="17"/>
        <v>13</v>
      </c>
      <c r="AN54" s="92">
        <f t="shared" si="17"/>
        <v>17</v>
      </c>
      <c r="AO54" s="93">
        <f t="shared" si="17"/>
        <v>13</v>
      </c>
      <c r="BD54" s="4"/>
      <c r="BE54" s="4"/>
      <c r="BF54" s="4"/>
      <c r="BG54" s="4"/>
    </row>
    <row r="55" spans="1:59" x14ac:dyDescent="0.25">
      <c r="A55" s="3" t="s">
        <v>62</v>
      </c>
      <c r="B55" s="58">
        <v>5</v>
      </c>
      <c r="C55" s="59">
        <v>5</v>
      </c>
      <c r="D55" s="59">
        <v>7</v>
      </c>
      <c r="E55" s="60">
        <v>5</v>
      </c>
      <c r="F55" s="61">
        <v>6</v>
      </c>
      <c r="G55" s="61">
        <v>4</v>
      </c>
      <c r="H55" s="61">
        <v>3</v>
      </c>
      <c r="I55" s="61">
        <v>5</v>
      </c>
      <c r="J55" s="61">
        <v>3</v>
      </c>
      <c r="K55" s="62">
        <v>3</v>
      </c>
      <c r="L55" s="63">
        <v>6</v>
      </c>
      <c r="M55" s="64">
        <v>3</v>
      </c>
      <c r="N55" s="65">
        <v>5</v>
      </c>
      <c r="O55" s="66">
        <v>5</v>
      </c>
      <c r="P55" s="66">
        <v>5</v>
      </c>
      <c r="Q55" s="66">
        <v>2</v>
      </c>
      <c r="R55" s="67">
        <v>5</v>
      </c>
      <c r="T55" s="52">
        <f t="shared" si="8"/>
        <v>22</v>
      </c>
      <c r="U55" s="3">
        <f t="shared" si="9"/>
        <v>21</v>
      </c>
      <c r="V55" s="3">
        <f t="shared" si="10"/>
        <v>12</v>
      </c>
      <c r="W55" s="53">
        <f t="shared" si="11"/>
        <v>22</v>
      </c>
      <c r="Y55" s="36">
        <f t="shared" si="18"/>
        <v>17</v>
      </c>
      <c r="Z55" s="37">
        <f t="shared" si="19"/>
        <v>17</v>
      </c>
      <c r="AA55" s="37">
        <f t="shared" si="20"/>
        <v>15</v>
      </c>
      <c r="AB55" s="38">
        <f t="shared" si="21"/>
        <v>17</v>
      </c>
      <c r="AC55" s="52">
        <f t="shared" si="15"/>
        <v>15</v>
      </c>
      <c r="AD55" s="3">
        <f t="shared" si="15"/>
        <v>17</v>
      </c>
      <c r="AE55" s="3">
        <f t="shared" si="15"/>
        <v>18</v>
      </c>
      <c r="AF55" s="3">
        <f t="shared" si="15"/>
        <v>16</v>
      </c>
      <c r="AG55" s="53">
        <f t="shared" si="15"/>
        <v>18</v>
      </c>
      <c r="AH55" s="43">
        <f t="shared" si="16"/>
        <v>9</v>
      </c>
      <c r="AI55" s="44">
        <f t="shared" si="16"/>
        <v>6</v>
      </c>
      <c r="AJ55" s="45">
        <f t="shared" si="16"/>
        <v>9</v>
      </c>
      <c r="AK55" s="91">
        <f t="shared" si="17"/>
        <v>17</v>
      </c>
      <c r="AL55" s="92">
        <f t="shared" si="17"/>
        <v>17</v>
      </c>
      <c r="AM55" s="92">
        <f t="shared" si="17"/>
        <v>17</v>
      </c>
      <c r="AN55" s="92">
        <f t="shared" si="17"/>
        <v>20</v>
      </c>
      <c r="AO55" s="93">
        <f t="shared" si="17"/>
        <v>17</v>
      </c>
      <c r="BD55" s="4"/>
      <c r="BE55" s="4"/>
      <c r="BF55" s="4"/>
      <c r="BG55" s="4"/>
    </row>
    <row r="56" spans="1:59" x14ac:dyDescent="0.25">
      <c r="A56" s="3" t="s">
        <v>63</v>
      </c>
      <c r="B56" s="58">
        <v>6</v>
      </c>
      <c r="C56" s="59">
        <v>7</v>
      </c>
      <c r="D56" s="59">
        <v>7</v>
      </c>
      <c r="E56" s="60">
        <v>5</v>
      </c>
      <c r="F56" s="61">
        <v>7</v>
      </c>
      <c r="G56" s="61">
        <v>6</v>
      </c>
      <c r="H56" s="61">
        <v>7</v>
      </c>
      <c r="I56" s="61">
        <v>6</v>
      </c>
      <c r="J56" s="61">
        <v>6</v>
      </c>
      <c r="K56" s="62">
        <v>5</v>
      </c>
      <c r="L56" s="63">
        <v>5</v>
      </c>
      <c r="M56" s="64">
        <v>6</v>
      </c>
      <c r="N56" s="65">
        <v>3</v>
      </c>
      <c r="O56" s="66">
        <v>1</v>
      </c>
      <c r="P56" s="66">
        <v>5</v>
      </c>
      <c r="Q56" s="66">
        <v>3</v>
      </c>
      <c r="R56" s="67">
        <v>6</v>
      </c>
      <c r="T56" s="52">
        <f t="shared" si="8"/>
        <v>25</v>
      </c>
      <c r="U56" s="3">
        <f t="shared" si="9"/>
        <v>32</v>
      </c>
      <c r="V56" s="3">
        <f t="shared" si="10"/>
        <v>16</v>
      </c>
      <c r="W56" s="53">
        <f t="shared" si="11"/>
        <v>18</v>
      </c>
      <c r="Y56" s="36">
        <f t="shared" si="18"/>
        <v>19</v>
      </c>
      <c r="Z56" s="37">
        <f t="shared" si="19"/>
        <v>18</v>
      </c>
      <c r="AA56" s="37">
        <f t="shared" si="20"/>
        <v>18</v>
      </c>
      <c r="AB56" s="38">
        <f t="shared" si="21"/>
        <v>20</v>
      </c>
      <c r="AC56" s="52">
        <f t="shared" si="15"/>
        <v>25</v>
      </c>
      <c r="AD56" s="3">
        <f t="shared" si="15"/>
        <v>26</v>
      </c>
      <c r="AE56" s="3">
        <f t="shared" si="15"/>
        <v>25</v>
      </c>
      <c r="AF56" s="3">
        <f t="shared" si="15"/>
        <v>26</v>
      </c>
      <c r="AG56" s="53">
        <f t="shared" si="15"/>
        <v>26</v>
      </c>
      <c r="AH56" s="43">
        <f t="shared" si="16"/>
        <v>11</v>
      </c>
      <c r="AI56" s="44">
        <f t="shared" si="16"/>
        <v>11</v>
      </c>
      <c r="AJ56" s="45">
        <f t="shared" si="16"/>
        <v>10</v>
      </c>
      <c r="AK56" s="91">
        <f t="shared" si="17"/>
        <v>15</v>
      </c>
      <c r="AL56" s="92">
        <f t="shared" si="17"/>
        <v>17</v>
      </c>
      <c r="AM56" s="92">
        <f t="shared" si="17"/>
        <v>13</v>
      </c>
      <c r="AN56" s="92">
        <f t="shared" si="17"/>
        <v>15</v>
      </c>
      <c r="AO56" s="93">
        <f t="shared" si="17"/>
        <v>12</v>
      </c>
    </row>
    <row r="57" spans="1:59" x14ac:dyDescent="0.25">
      <c r="A57" s="3" t="s">
        <v>64</v>
      </c>
      <c r="B57" s="58">
        <v>7</v>
      </c>
      <c r="C57" s="59">
        <v>7</v>
      </c>
      <c r="D57" s="59">
        <v>6</v>
      </c>
      <c r="E57" s="60">
        <v>6</v>
      </c>
      <c r="F57" s="61">
        <v>6</v>
      </c>
      <c r="G57" s="61">
        <v>6</v>
      </c>
      <c r="H57" s="61">
        <v>6</v>
      </c>
      <c r="I57" s="61">
        <v>7</v>
      </c>
      <c r="J57" s="61">
        <v>6</v>
      </c>
      <c r="K57" s="62">
        <v>6</v>
      </c>
      <c r="L57" s="63">
        <v>7</v>
      </c>
      <c r="M57" s="64">
        <v>6</v>
      </c>
      <c r="N57" s="65">
        <v>2</v>
      </c>
      <c r="O57" s="66">
        <v>4</v>
      </c>
      <c r="P57" s="66">
        <v>6</v>
      </c>
      <c r="Q57" s="66">
        <v>5</v>
      </c>
      <c r="R57" s="67">
        <v>6</v>
      </c>
      <c r="T57" s="52">
        <f t="shared" si="8"/>
        <v>26</v>
      </c>
      <c r="U57" s="3">
        <f t="shared" si="9"/>
        <v>31</v>
      </c>
      <c r="V57" s="3">
        <f t="shared" si="10"/>
        <v>19</v>
      </c>
      <c r="W57" s="53">
        <f t="shared" si="11"/>
        <v>23</v>
      </c>
      <c r="Y57" s="36">
        <f t="shared" si="18"/>
        <v>19</v>
      </c>
      <c r="Z57" s="37">
        <f t="shared" si="19"/>
        <v>19</v>
      </c>
      <c r="AA57" s="37">
        <f t="shared" si="20"/>
        <v>20</v>
      </c>
      <c r="AB57" s="38">
        <f t="shared" si="21"/>
        <v>20</v>
      </c>
      <c r="AC57" s="52">
        <f t="shared" si="15"/>
        <v>25</v>
      </c>
      <c r="AD57" s="3">
        <f t="shared" si="15"/>
        <v>25</v>
      </c>
      <c r="AE57" s="3">
        <f t="shared" si="15"/>
        <v>25</v>
      </c>
      <c r="AF57" s="3">
        <f t="shared" si="15"/>
        <v>24</v>
      </c>
      <c r="AG57" s="53">
        <f t="shared" si="15"/>
        <v>25</v>
      </c>
      <c r="AH57" s="43">
        <f t="shared" si="16"/>
        <v>13</v>
      </c>
      <c r="AI57" s="44">
        <f t="shared" si="16"/>
        <v>12</v>
      </c>
      <c r="AJ57" s="45">
        <f t="shared" si="16"/>
        <v>13</v>
      </c>
      <c r="AK57" s="91">
        <f t="shared" si="17"/>
        <v>21</v>
      </c>
      <c r="AL57" s="92">
        <f t="shared" si="17"/>
        <v>19</v>
      </c>
      <c r="AM57" s="92">
        <f t="shared" si="17"/>
        <v>17</v>
      </c>
      <c r="AN57" s="92">
        <f t="shared" si="17"/>
        <v>18</v>
      </c>
      <c r="AO57" s="93">
        <f t="shared" si="17"/>
        <v>17</v>
      </c>
    </row>
    <row r="58" spans="1:59" x14ac:dyDescent="0.25">
      <c r="A58" s="3" t="s">
        <v>65</v>
      </c>
      <c r="B58" s="68">
        <v>6</v>
      </c>
      <c r="C58" s="69">
        <v>7</v>
      </c>
      <c r="D58" s="69">
        <v>6</v>
      </c>
      <c r="E58" s="70">
        <v>6</v>
      </c>
      <c r="F58" s="71">
        <v>6</v>
      </c>
      <c r="G58" s="71">
        <v>6</v>
      </c>
      <c r="H58" s="71">
        <v>6</v>
      </c>
      <c r="I58" s="71">
        <v>6</v>
      </c>
      <c r="J58" s="71">
        <v>5</v>
      </c>
      <c r="K58" s="72">
        <v>6</v>
      </c>
      <c r="L58" s="73">
        <v>6</v>
      </c>
      <c r="M58" s="74">
        <v>6</v>
      </c>
      <c r="N58" s="75">
        <v>1</v>
      </c>
      <c r="O58" s="76">
        <v>3</v>
      </c>
      <c r="P58" s="76">
        <v>5</v>
      </c>
      <c r="Q58" s="76">
        <v>6</v>
      </c>
      <c r="R58" s="77">
        <v>7</v>
      </c>
      <c r="T58" s="54">
        <f t="shared" si="8"/>
        <v>25</v>
      </c>
      <c r="U58" s="55">
        <f t="shared" si="9"/>
        <v>29</v>
      </c>
      <c r="V58" s="55">
        <f t="shared" si="10"/>
        <v>18</v>
      </c>
      <c r="W58" s="56">
        <f t="shared" si="11"/>
        <v>22</v>
      </c>
      <c r="Y58" s="39">
        <f t="shared" si="18"/>
        <v>19</v>
      </c>
      <c r="Z58" s="40">
        <f t="shared" si="19"/>
        <v>18</v>
      </c>
      <c r="AA58" s="40">
        <f t="shared" si="20"/>
        <v>19</v>
      </c>
      <c r="AB58" s="41">
        <f t="shared" si="21"/>
        <v>19</v>
      </c>
      <c r="AC58" s="54">
        <f t="shared" si="15"/>
        <v>23</v>
      </c>
      <c r="AD58" s="55">
        <f t="shared" si="15"/>
        <v>23</v>
      </c>
      <c r="AE58" s="55">
        <f t="shared" si="15"/>
        <v>23</v>
      </c>
      <c r="AF58" s="55">
        <f t="shared" si="15"/>
        <v>23</v>
      </c>
      <c r="AG58" s="56">
        <f t="shared" si="15"/>
        <v>24</v>
      </c>
      <c r="AH58" s="46">
        <f t="shared" si="16"/>
        <v>12</v>
      </c>
      <c r="AI58" s="47">
        <f t="shared" si="16"/>
        <v>12</v>
      </c>
      <c r="AJ58" s="48">
        <f t="shared" si="16"/>
        <v>12</v>
      </c>
      <c r="AK58" s="94">
        <f t="shared" si="17"/>
        <v>21</v>
      </c>
      <c r="AL58" s="95">
        <f t="shared" si="17"/>
        <v>19</v>
      </c>
      <c r="AM58" s="95">
        <f t="shared" si="17"/>
        <v>17</v>
      </c>
      <c r="AN58" s="95">
        <f t="shared" si="17"/>
        <v>16</v>
      </c>
      <c r="AO58" s="96">
        <f t="shared" si="17"/>
        <v>15</v>
      </c>
    </row>
  </sheetData>
  <sheetProtection selectLockedCells="1" selectUnlockedCells="1"/>
  <mergeCells count="13">
    <mergeCell ref="AU18:AX18"/>
    <mergeCell ref="AR4:AU4"/>
    <mergeCell ref="AV4:AZ4"/>
    <mergeCell ref="BD4:BH4"/>
    <mergeCell ref="Y4:AB4"/>
    <mergeCell ref="AC4:AG4"/>
    <mergeCell ref="AH4:AJ4"/>
    <mergeCell ref="AK4:AO4"/>
    <mergeCell ref="B4:E4"/>
    <mergeCell ref="F4:J4"/>
    <mergeCell ref="K4:M4"/>
    <mergeCell ref="N4:R4"/>
    <mergeCell ref="BA4:BC4"/>
  </mergeCells>
  <phoneticPr fontId="8" type="noConversion"/>
  <pageMargins left="0.7" right="0.7" top="0.75" bottom="0.75" header="0.51180555555555551" footer="0.51180555555555551"/>
  <pageSetup firstPageNumber="0" orientation="portrait" horizontalDpi="300" verticalDpi="300"/>
  <headerFooter alignWithMargins="0"/>
  <ignoredErrors>
    <ignoredError sqref="T6:W58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1E4E-979B-433B-9358-EAA3C1B6314A}">
  <sheetPr>
    <tabColor rgb="FFFFFF99"/>
  </sheetPr>
  <dimension ref="A1:BH36"/>
  <sheetViews>
    <sheetView tabSelected="1" zoomScale="70" zoomScaleNormal="70" workbookViewId="0">
      <pane xSplit="13344" ySplit="5604" topLeftCell="AL26"/>
      <selection activeCell="I21" sqref="I21"/>
      <selection pane="topRight" activeCell="AY22" sqref="AY22"/>
      <selection pane="bottomLeft" activeCell="A26" sqref="A26"/>
      <selection pane="bottomRight" activeCell="AL29" sqref="AL29"/>
    </sheetView>
  </sheetViews>
  <sheetFormatPr defaultColWidth="8.7109375" defaultRowHeight="15" x14ac:dyDescent="0.25"/>
  <cols>
    <col min="1" max="1" width="6.42578125" style="2" customWidth="1"/>
    <col min="2" max="6" width="6.7109375" style="2" customWidth="1"/>
    <col min="7" max="7" width="7.140625" style="2" customWidth="1"/>
    <col min="8" max="8" width="6.5703125" style="2" customWidth="1"/>
    <col min="9" max="9" width="6.7109375" style="2" customWidth="1"/>
    <col min="10" max="10" width="6.5703125" style="2" customWidth="1"/>
    <col min="11" max="18" width="7.7109375" style="2" customWidth="1"/>
    <col min="19" max="19" width="5.7109375" style="2" customWidth="1"/>
    <col min="20" max="21" width="10.140625" style="2" customWidth="1"/>
    <col min="22" max="23" width="8.28515625" style="2" customWidth="1"/>
    <col min="24" max="24" width="4.85546875" style="2" customWidth="1"/>
    <col min="25" max="25" width="7.140625" style="2" customWidth="1"/>
    <col min="26" max="33" width="5.85546875" style="2" customWidth="1"/>
    <col min="34" max="41" width="7" style="2" customWidth="1"/>
    <col min="42" max="42" width="7.140625" style="2" customWidth="1"/>
    <col min="43" max="43" width="7.7109375" style="2" customWidth="1"/>
    <col min="44" max="44" width="7" style="2" customWidth="1"/>
    <col min="45" max="45" width="7.140625" style="2" customWidth="1"/>
    <col min="46" max="46" width="6.85546875" style="2" customWidth="1"/>
    <col min="47" max="47" width="10.140625" style="2" customWidth="1"/>
    <col min="48" max="48" width="9.140625" style="2" customWidth="1"/>
    <col min="49" max="49" width="8.85546875" style="2" customWidth="1"/>
    <col min="50" max="50" width="7.42578125" style="2" customWidth="1"/>
    <col min="51" max="52" width="6.28515625" style="2" customWidth="1"/>
    <col min="53" max="55" width="7.28515625" style="2" customWidth="1"/>
    <col min="56" max="56" width="6.28515625" style="2" customWidth="1"/>
    <col min="57" max="57" width="6.5703125" style="2" customWidth="1"/>
    <col min="58" max="58" width="7.7109375" style="2" customWidth="1"/>
    <col min="59" max="59" width="7.5703125" style="2" customWidth="1"/>
    <col min="60" max="16384" width="8.7109375" style="2"/>
  </cols>
  <sheetData>
    <row r="1" spans="1:60" ht="15.75" x14ac:dyDescent="0.25">
      <c r="A1" s="134" t="s">
        <v>133</v>
      </c>
    </row>
    <row r="2" spans="1:60" ht="15.75" x14ac:dyDescent="0.25">
      <c r="A2" s="1"/>
      <c r="B2" s="87" t="s">
        <v>127</v>
      </c>
      <c r="T2" s="87" t="s">
        <v>130</v>
      </c>
      <c r="Y2" s="87" t="s">
        <v>128</v>
      </c>
      <c r="AR2" s="87" t="s">
        <v>22</v>
      </c>
    </row>
    <row r="3" spans="1:60" x14ac:dyDescent="0.25"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T3" s="3"/>
      <c r="Y3" s="3">
        <v>1</v>
      </c>
      <c r="Z3" s="3">
        <v>2</v>
      </c>
      <c r="AA3" s="3">
        <v>3</v>
      </c>
      <c r="AB3" s="3">
        <v>4</v>
      </c>
      <c r="AC3" s="3">
        <v>5</v>
      </c>
      <c r="AD3" s="3">
        <v>6</v>
      </c>
      <c r="AE3" s="3">
        <v>7</v>
      </c>
      <c r="AF3" s="3">
        <v>8</v>
      </c>
      <c r="AG3" s="3">
        <v>9</v>
      </c>
      <c r="AH3" s="3">
        <v>10</v>
      </c>
      <c r="AI3" s="3">
        <v>11</v>
      </c>
      <c r="AJ3" s="3">
        <v>12</v>
      </c>
      <c r="AK3" s="3">
        <v>13</v>
      </c>
      <c r="AL3" s="3">
        <v>14</v>
      </c>
      <c r="AM3" s="3">
        <v>15</v>
      </c>
      <c r="AN3" s="3">
        <v>16</v>
      </c>
      <c r="AO3" s="3">
        <v>17</v>
      </c>
      <c r="AP3" s="3"/>
      <c r="AR3" s="3">
        <v>1</v>
      </c>
      <c r="AS3" s="3">
        <v>2</v>
      </c>
      <c r="AT3" s="3">
        <v>3</v>
      </c>
      <c r="AU3" s="3">
        <v>4</v>
      </c>
      <c r="AV3" s="3">
        <v>5</v>
      </c>
      <c r="AW3" s="3">
        <v>6</v>
      </c>
      <c r="AX3" s="3">
        <v>7</v>
      </c>
      <c r="AY3" s="3">
        <v>8</v>
      </c>
      <c r="AZ3" s="3">
        <v>9</v>
      </c>
      <c r="BA3" s="3">
        <v>10</v>
      </c>
      <c r="BB3" s="3">
        <v>11</v>
      </c>
      <c r="BC3" s="3">
        <v>12</v>
      </c>
      <c r="BD3" s="3">
        <v>13</v>
      </c>
      <c r="BE3" s="3">
        <v>14</v>
      </c>
      <c r="BF3" s="3">
        <v>15</v>
      </c>
      <c r="BG3" s="3">
        <v>16</v>
      </c>
      <c r="BH3" s="3">
        <v>17</v>
      </c>
    </row>
    <row r="4" spans="1:60" x14ac:dyDescent="0.25">
      <c r="B4" s="119" t="s">
        <v>26</v>
      </c>
      <c r="C4" s="120"/>
      <c r="D4" s="120"/>
      <c r="E4" s="130"/>
      <c r="F4" s="122" t="s">
        <v>27</v>
      </c>
      <c r="G4" s="122"/>
      <c r="H4" s="122"/>
      <c r="I4" s="122"/>
      <c r="J4" s="123"/>
      <c r="K4" s="128" t="s">
        <v>28</v>
      </c>
      <c r="L4" s="124"/>
      <c r="M4" s="129"/>
      <c r="N4" s="125" t="s">
        <v>29</v>
      </c>
      <c r="O4" s="126"/>
      <c r="P4" s="126"/>
      <c r="Q4" s="126"/>
      <c r="R4" s="127"/>
      <c r="T4" s="33" t="s">
        <v>26</v>
      </c>
      <c r="U4" s="50" t="s">
        <v>27</v>
      </c>
      <c r="V4" s="86" t="s">
        <v>28</v>
      </c>
      <c r="W4" s="82" t="s">
        <v>29</v>
      </c>
      <c r="Y4" s="119" t="s">
        <v>26</v>
      </c>
      <c r="Z4" s="120"/>
      <c r="AA4" s="120"/>
      <c r="AB4" s="130"/>
      <c r="AC4" s="121" t="s">
        <v>27</v>
      </c>
      <c r="AD4" s="122"/>
      <c r="AE4" s="122"/>
      <c r="AF4" s="122"/>
      <c r="AG4" s="123"/>
      <c r="AH4" s="128" t="s">
        <v>28</v>
      </c>
      <c r="AI4" s="124"/>
      <c r="AJ4" s="129"/>
      <c r="AK4" s="125" t="s">
        <v>29</v>
      </c>
      <c r="AL4" s="126"/>
      <c r="AM4" s="126"/>
      <c r="AN4" s="126"/>
      <c r="AO4" s="127"/>
      <c r="AP4" s="3"/>
      <c r="AR4" s="119" t="s">
        <v>26</v>
      </c>
      <c r="AS4" s="120"/>
      <c r="AT4" s="120"/>
      <c r="AU4" s="130"/>
      <c r="AV4" s="122" t="s">
        <v>27</v>
      </c>
      <c r="AW4" s="122"/>
      <c r="AX4" s="122"/>
      <c r="AY4" s="122"/>
      <c r="AZ4" s="122"/>
      <c r="BA4" s="128" t="s">
        <v>28</v>
      </c>
      <c r="BB4" s="124"/>
      <c r="BC4" s="129"/>
      <c r="BD4" s="126" t="s">
        <v>29</v>
      </c>
      <c r="BE4" s="126"/>
      <c r="BF4" s="126"/>
      <c r="BG4" s="126"/>
      <c r="BH4" s="127"/>
    </row>
    <row r="5" spans="1:60" x14ac:dyDescent="0.25">
      <c r="B5" s="54" t="s">
        <v>102</v>
      </c>
      <c r="C5" s="55" t="s">
        <v>103</v>
      </c>
      <c r="D5" s="55" t="s">
        <v>104</v>
      </c>
      <c r="E5" s="56" t="s">
        <v>105</v>
      </c>
      <c r="F5" s="55" t="s">
        <v>106</v>
      </c>
      <c r="G5" s="55" t="s">
        <v>107</v>
      </c>
      <c r="H5" s="55" t="s">
        <v>108</v>
      </c>
      <c r="I5" s="55" t="s">
        <v>109</v>
      </c>
      <c r="J5" s="56" t="s">
        <v>110</v>
      </c>
      <c r="K5" s="54" t="s">
        <v>111</v>
      </c>
      <c r="L5" s="55" t="s">
        <v>112</v>
      </c>
      <c r="M5" s="56" t="s">
        <v>113</v>
      </c>
      <c r="N5" s="54" t="s">
        <v>114</v>
      </c>
      <c r="O5" s="55" t="s">
        <v>115</v>
      </c>
      <c r="P5" s="55" t="s">
        <v>116</v>
      </c>
      <c r="Q5" s="55" t="s">
        <v>117</v>
      </c>
      <c r="R5" s="56" t="s">
        <v>118</v>
      </c>
      <c r="T5" s="83" t="s">
        <v>119</v>
      </c>
      <c r="U5" s="84" t="s">
        <v>120</v>
      </c>
      <c r="V5" s="84" t="s">
        <v>121</v>
      </c>
      <c r="W5" s="85" t="s">
        <v>122</v>
      </c>
      <c r="Y5" s="88" t="s">
        <v>102</v>
      </c>
      <c r="Z5" s="89" t="s">
        <v>103</v>
      </c>
      <c r="AA5" s="89" t="s">
        <v>104</v>
      </c>
      <c r="AB5" s="90" t="s">
        <v>105</v>
      </c>
      <c r="AC5" s="88" t="s">
        <v>106</v>
      </c>
      <c r="AD5" s="89" t="s">
        <v>107</v>
      </c>
      <c r="AE5" s="89" t="s">
        <v>108</v>
      </c>
      <c r="AF5" s="89" t="s">
        <v>109</v>
      </c>
      <c r="AG5" s="90" t="s">
        <v>110</v>
      </c>
      <c r="AH5" s="88" t="s">
        <v>111</v>
      </c>
      <c r="AI5" s="89" t="s">
        <v>112</v>
      </c>
      <c r="AJ5" s="90" t="s">
        <v>113</v>
      </c>
      <c r="AK5" s="88" t="s">
        <v>114</v>
      </c>
      <c r="AL5" s="89" t="s">
        <v>115</v>
      </c>
      <c r="AM5" s="89" t="s">
        <v>116</v>
      </c>
      <c r="AN5" s="89" t="s">
        <v>117</v>
      </c>
      <c r="AO5" s="90" t="s">
        <v>118</v>
      </c>
      <c r="AP5" s="118"/>
      <c r="AR5" s="54" t="s">
        <v>85</v>
      </c>
      <c r="AS5" s="55" t="s">
        <v>86</v>
      </c>
      <c r="AT5" s="55" t="s">
        <v>87</v>
      </c>
      <c r="AU5" s="56" t="s">
        <v>88</v>
      </c>
      <c r="AV5" s="55" t="s">
        <v>89</v>
      </c>
      <c r="AW5" s="55" t="s">
        <v>90</v>
      </c>
      <c r="AX5" s="55" t="s">
        <v>91</v>
      </c>
      <c r="AY5" s="55" t="s">
        <v>92</v>
      </c>
      <c r="AZ5" s="55" t="s">
        <v>93</v>
      </c>
      <c r="BA5" s="54" t="s">
        <v>94</v>
      </c>
      <c r="BB5" s="55" t="s">
        <v>95</v>
      </c>
      <c r="BC5" s="56" t="s">
        <v>96</v>
      </c>
      <c r="BD5" s="55" t="s">
        <v>97</v>
      </c>
      <c r="BE5" s="55" t="s">
        <v>98</v>
      </c>
      <c r="BF5" s="55" t="s">
        <v>99</v>
      </c>
      <c r="BG5" s="55" t="s">
        <v>100</v>
      </c>
      <c r="BH5" s="56" t="s">
        <v>101</v>
      </c>
    </row>
    <row r="6" spans="1:60" x14ac:dyDescent="0.25">
      <c r="A6" s="3" t="s">
        <v>0</v>
      </c>
      <c r="B6" s="58">
        <v>6</v>
      </c>
      <c r="C6" s="59">
        <v>4</v>
      </c>
      <c r="D6" s="59">
        <v>7</v>
      </c>
      <c r="E6" s="60">
        <v>4</v>
      </c>
      <c r="F6" s="57">
        <v>7</v>
      </c>
      <c r="G6" s="57">
        <v>7</v>
      </c>
      <c r="H6" s="57">
        <v>7</v>
      </c>
      <c r="I6" s="57">
        <v>7</v>
      </c>
      <c r="J6" s="115">
        <v>6</v>
      </c>
      <c r="K6" s="62">
        <v>6</v>
      </c>
      <c r="L6" s="63">
        <v>6</v>
      </c>
      <c r="M6" s="64">
        <v>6</v>
      </c>
      <c r="N6" s="65">
        <v>1</v>
      </c>
      <c r="O6" s="66">
        <v>1</v>
      </c>
      <c r="P6" s="66">
        <v>6</v>
      </c>
      <c r="Q6" s="66">
        <v>2</v>
      </c>
      <c r="R6" s="67">
        <v>5</v>
      </c>
      <c r="T6" s="49">
        <f>+SUM(B6:E6)</f>
        <v>21</v>
      </c>
      <c r="U6" s="50">
        <f t="shared" ref="U6:U29" si="0">+SUM(F6:J6)</f>
        <v>34</v>
      </c>
      <c r="V6" s="50">
        <f t="shared" ref="V6:V29" si="1">+SUM(K6:M6)</f>
        <v>18</v>
      </c>
      <c r="W6" s="51">
        <f t="shared" ref="W6:W29" si="2">+SUM(N6:R6)</f>
        <v>15</v>
      </c>
      <c r="Y6" s="33">
        <f t="shared" ref="Y6:AB22" si="3">$T6-B6</f>
        <v>15</v>
      </c>
      <c r="Z6" s="34">
        <f t="shared" si="3"/>
        <v>17</v>
      </c>
      <c r="AA6" s="34">
        <f t="shared" si="3"/>
        <v>14</v>
      </c>
      <c r="AB6" s="35">
        <f t="shared" si="3"/>
        <v>17</v>
      </c>
      <c r="AC6" s="49">
        <f t="shared" ref="AC6:AG22" si="4">$U6-F6</f>
        <v>27</v>
      </c>
      <c r="AD6" s="50">
        <f t="shared" si="4"/>
        <v>27</v>
      </c>
      <c r="AE6" s="50">
        <f t="shared" si="4"/>
        <v>27</v>
      </c>
      <c r="AF6" s="50">
        <f t="shared" si="4"/>
        <v>27</v>
      </c>
      <c r="AG6" s="51">
        <f t="shared" si="4"/>
        <v>28</v>
      </c>
      <c r="AH6" s="42">
        <f t="shared" ref="AH6:AJ22" si="5">$V6-K6</f>
        <v>12</v>
      </c>
      <c r="AI6" s="86">
        <f t="shared" si="5"/>
        <v>12</v>
      </c>
      <c r="AJ6" s="81">
        <f t="shared" si="5"/>
        <v>12</v>
      </c>
      <c r="AK6" s="80">
        <f t="shared" ref="AK6:AO22" si="6">$W6-N6</f>
        <v>14</v>
      </c>
      <c r="AL6" s="78">
        <f t="shared" si="6"/>
        <v>14</v>
      </c>
      <c r="AM6" s="78">
        <f t="shared" si="6"/>
        <v>9</v>
      </c>
      <c r="AN6" s="78">
        <f t="shared" si="6"/>
        <v>13</v>
      </c>
      <c r="AO6" s="79">
        <f t="shared" si="6"/>
        <v>10</v>
      </c>
      <c r="AP6" s="3"/>
      <c r="AQ6" s="2" t="s">
        <v>123</v>
      </c>
      <c r="AR6" s="97">
        <f>+CORREL(B6:B29,$Y6:$Y29)</f>
        <v>0.69737070204160689</v>
      </c>
      <c r="AS6" s="98">
        <f>+CORREL(C6:C29,$Z6:$Z29)</f>
        <v>0.33425317747325922</v>
      </c>
      <c r="AT6" s="98">
        <f>+CORREL(D6:D29,$AA6:$AA29)</f>
        <v>0.43383174479087633</v>
      </c>
      <c r="AU6" s="98">
        <f>+CORREL(E6:E29,$AB6:$AB29)</f>
        <v>0.31134626019725903</v>
      </c>
      <c r="AV6" s="11">
        <f t="shared" ref="AV6:BH6" si="7">+CORREL(F6:F29,$T6:$T29)</f>
        <v>0.38767357757141246</v>
      </c>
      <c r="AW6" s="11">
        <f t="shared" si="7"/>
        <v>0.51902440712074138</v>
      </c>
      <c r="AX6" s="11">
        <f t="shared" si="7"/>
        <v>-4.4986613026245577E-2</v>
      </c>
      <c r="AY6" s="11">
        <f t="shared" si="7"/>
        <v>0.39487238947059722</v>
      </c>
      <c r="AZ6" s="11">
        <f t="shared" si="7"/>
        <v>7.8184505953648009E-2</v>
      </c>
      <c r="BA6" s="11">
        <f t="shared" si="7"/>
        <v>-7.8211750830062696E-2</v>
      </c>
      <c r="BB6" s="11">
        <f t="shared" si="7"/>
        <v>-0.10061802166254509</v>
      </c>
      <c r="BC6" s="11">
        <f t="shared" si="7"/>
        <v>3.7389891160729827E-2</v>
      </c>
      <c r="BD6" s="11">
        <f t="shared" si="7"/>
        <v>0.25516202306901248</v>
      </c>
      <c r="BE6" s="11">
        <f t="shared" si="7"/>
        <v>0.1126360774626711</v>
      </c>
      <c r="BF6" s="11">
        <f t="shared" si="7"/>
        <v>0.30712162532237752</v>
      </c>
      <c r="BG6" s="11">
        <f t="shared" si="7"/>
        <v>0.46536342098997047</v>
      </c>
      <c r="BH6" s="12">
        <f t="shared" si="7"/>
        <v>-0.17545876743746466</v>
      </c>
    </row>
    <row r="7" spans="1:60" x14ac:dyDescent="0.25">
      <c r="A7" s="3" t="s">
        <v>1</v>
      </c>
      <c r="B7" s="58">
        <v>5</v>
      </c>
      <c r="C7" s="59">
        <v>6</v>
      </c>
      <c r="D7" s="59">
        <v>4</v>
      </c>
      <c r="E7" s="60">
        <v>4</v>
      </c>
      <c r="F7" s="61">
        <v>7</v>
      </c>
      <c r="G7" s="61">
        <v>7</v>
      </c>
      <c r="H7" s="61">
        <v>7</v>
      </c>
      <c r="I7" s="61">
        <v>7</v>
      </c>
      <c r="J7" s="116">
        <v>7</v>
      </c>
      <c r="K7" s="62">
        <v>6</v>
      </c>
      <c r="L7" s="63">
        <v>7</v>
      </c>
      <c r="M7" s="64">
        <v>6</v>
      </c>
      <c r="N7" s="65">
        <v>1</v>
      </c>
      <c r="O7" s="66">
        <v>1</v>
      </c>
      <c r="P7" s="66">
        <v>2</v>
      </c>
      <c r="Q7" s="66">
        <v>3</v>
      </c>
      <c r="R7" s="67">
        <v>5</v>
      </c>
      <c r="T7" s="52">
        <f t="shared" ref="T7:T29" si="8">+SUM(B7:E7)</f>
        <v>19</v>
      </c>
      <c r="U7" s="3">
        <f t="shared" si="0"/>
        <v>35</v>
      </c>
      <c r="V7" s="3">
        <f t="shared" si="1"/>
        <v>19</v>
      </c>
      <c r="W7" s="53">
        <f t="shared" si="2"/>
        <v>12</v>
      </c>
      <c r="X7" s="3"/>
      <c r="Y7" s="36">
        <f t="shared" si="3"/>
        <v>14</v>
      </c>
      <c r="Z7" s="37">
        <f t="shared" si="3"/>
        <v>13</v>
      </c>
      <c r="AA7" s="37">
        <f t="shared" si="3"/>
        <v>15</v>
      </c>
      <c r="AB7" s="38">
        <f t="shared" si="3"/>
        <v>15</v>
      </c>
      <c r="AC7" s="52">
        <f t="shared" si="4"/>
        <v>28</v>
      </c>
      <c r="AD7" s="3">
        <f t="shared" si="4"/>
        <v>28</v>
      </c>
      <c r="AE7" s="3">
        <f t="shared" si="4"/>
        <v>28</v>
      </c>
      <c r="AF7" s="3">
        <f t="shared" si="4"/>
        <v>28</v>
      </c>
      <c r="AG7" s="53">
        <f t="shared" si="4"/>
        <v>28</v>
      </c>
      <c r="AH7" s="43">
        <f t="shared" si="5"/>
        <v>13</v>
      </c>
      <c r="AI7" s="44">
        <f t="shared" si="5"/>
        <v>12</v>
      </c>
      <c r="AJ7" s="45">
        <f t="shared" si="5"/>
        <v>13</v>
      </c>
      <c r="AK7" s="91">
        <f t="shared" si="6"/>
        <v>11</v>
      </c>
      <c r="AL7" s="92">
        <f t="shared" si="6"/>
        <v>11</v>
      </c>
      <c r="AM7" s="92">
        <f t="shared" si="6"/>
        <v>10</v>
      </c>
      <c r="AN7" s="92">
        <f t="shared" si="6"/>
        <v>9</v>
      </c>
      <c r="AO7" s="93">
        <f t="shared" si="6"/>
        <v>7</v>
      </c>
      <c r="AP7" s="3"/>
      <c r="AQ7" s="2" t="s">
        <v>124</v>
      </c>
      <c r="AR7" s="101">
        <f>+CORREL(B6:B29,$U6:$U29)</f>
        <v>0.52448438252295604</v>
      </c>
      <c r="AS7" s="102">
        <f>+CORREL(C6:C29,$U6:$U29)</f>
        <v>0.56505635565694423</v>
      </c>
      <c r="AT7" s="102">
        <f>+CORREL(D6:D29,$U6:$U29)</f>
        <v>0.19108771855004184</v>
      </c>
      <c r="AU7" s="102">
        <f>+CORREL(E6:E29,$U6:$U29)</f>
        <v>-7.1298415393631576E-2</v>
      </c>
      <c r="AV7" s="104">
        <f>+CORREL(F6:F29,$AC6:$AC29)</f>
        <v>0.41350397362410857</v>
      </c>
      <c r="AW7" s="104">
        <f>+CORREL(G6:G29,$AD6:$AD29)</f>
        <v>0.7105190835730768</v>
      </c>
      <c r="AX7" s="104">
        <f>+CORREL(H6:H29,$AE6:$AE29)</f>
        <v>0.38941474421449801</v>
      </c>
      <c r="AY7" s="104">
        <f>+CORREL(I6:I29,$AF6:$AF29)</f>
        <v>0.56965424643097162</v>
      </c>
      <c r="AZ7" s="104">
        <f>+CORREL(J6:J29,$AG6:$AG29)</f>
        <v>0.52856329557389603</v>
      </c>
      <c r="BA7" s="5">
        <f t="shared" ref="BA7:BH7" si="9">+CORREL(K6:K29,$U6:$U29)</f>
        <v>0.23293137535713362</v>
      </c>
      <c r="BB7" s="5">
        <f t="shared" si="9"/>
        <v>0.45672948273274627</v>
      </c>
      <c r="BC7" s="5">
        <f t="shared" si="9"/>
        <v>0.48466597370147713</v>
      </c>
      <c r="BD7" s="5">
        <f t="shared" si="9"/>
        <v>-0.23144533356915017</v>
      </c>
      <c r="BE7" s="5">
        <f t="shared" si="9"/>
        <v>-0.47811791950674226</v>
      </c>
      <c r="BF7" s="5">
        <f t="shared" si="9"/>
        <v>0.11529794793027164</v>
      </c>
      <c r="BG7" s="5">
        <f t="shared" si="9"/>
        <v>-0.13973362516199339</v>
      </c>
      <c r="BH7" s="13">
        <f t="shared" si="9"/>
        <v>-0.11802543189033626</v>
      </c>
    </row>
    <row r="8" spans="1:60" x14ac:dyDescent="0.25">
      <c r="A8" s="3" t="s">
        <v>2</v>
      </c>
      <c r="B8" s="58">
        <v>7</v>
      </c>
      <c r="C8" s="59">
        <v>7</v>
      </c>
      <c r="D8" s="59">
        <v>7</v>
      </c>
      <c r="E8" s="60">
        <v>6</v>
      </c>
      <c r="F8" s="61">
        <v>6</v>
      </c>
      <c r="G8" s="61">
        <v>7</v>
      </c>
      <c r="H8" s="61">
        <v>7</v>
      </c>
      <c r="I8" s="61">
        <v>7</v>
      </c>
      <c r="J8" s="116">
        <v>6</v>
      </c>
      <c r="K8" s="62">
        <v>7</v>
      </c>
      <c r="L8" s="63">
        <v>6</v>
      </c>
      <c r="M8" s="64">
        <v>7</v>
      </c>
      <c r="N8" s="65">
        <v>5</v>
      </c>
      <c r="O8" s="66">
        <v>5</v>
      </c>
      <c r="P8" s="66">
        <v>4</v>
      </c>
      <c r="Q8" s="66">
        <v>5</v>
      </c>
      <c r="R8" s="67">
        <v>7</v>
      </c>
      <c r="T8" s="52">
        <f t="shared" si="8"/>
        <v>27</v>
      </c>
      <c r="U8" s="3">
        <f t="shared" si="0"/>
        <v>33</v>
      </c>
      <c r="V8" s="3">
        <f t="shared" si="1"/>
        <v>20</v>
      </c>
      <c r="W8" s="53">
        <f t="shared" si="2"/>
        <v>26</v>
      </c>
      <c r="X8" s="3"/>
      <c r="Y8" s="36">
        <f t="shared" si="3"/>
        <v>20</v>
      </c>
      <c r="Z8" s="37">
        <f t="shared" si="3"/>
        <v>20</v>
      </c>
      <c r="AA8" s="37">
        <f t="shared" si="3"/>
        <v>20</v>
      </c>
      <c r="AB8" s="38">
        <f t="shared" si="3"/>
        <v>21</v>
      </c>
      <c r="AC8" s="52">
        <f t="shared" si="4"/>
        <v>27</v>
      </c>
      <c r="AD8" s="3">
        <f t="shared" si="4"/>
        <v>26</v>
      </c>
      <c r="AE8" s="3">
        <f t="shared" si="4"/>
        <v>26</v>
      </c>
      <c r="AF8" s="3">
        <f t="shared" si="4"/>
        <v>26</v>
      </c>
      <c r="AG8" s="53">
        <f t="shared" si="4"/>
        <v>27</v>
      </c>
      <c r="AH8" s="43">
        <f t="shared" si="5"/>
        <v>13</v>
      </c>
      <c r="AI8" s="44">
        <f t="shared" si="5"/>
        <v>14</v>
      </c>
      <c r="AJ8" s="45">
        <f t="shared" si="5"/>
        <v>13</v>
      </c>
      <c r="AK8" s="91">
        <f t="shared" si="6"/>
        <v>21</v>
      </c>
      <c r="AL8" s="92">
        <f t="shared" si="6"/>
        <v>21</v>
      </c>
      <c r="AM8" s="92">
        <f t="shared" si="6"/>
        <v>22</v>
      </c>
      <c r="AN8" s="92">
        <f t="shared" si="6"/>
        <v>21</v>
      </c>
      <c r="AO8" s="93">
        <f t="shared" si="6"/>
        <v>19</v>
      </c>
      <c r="AP8" s="3"/>
      <c r="AQ8" s="2" t="s">
        <v>125</v>
      </c>
      <c r="AR8" s="101">
        <f t="shared" ref="AR8:AZ8" si="10">+CORREL(B6:B29,$V6:$V29)</f>
        <v>6.1723451364140675E-2</v>
      </c>
      <c r="AS8" s="102">
        <f t="shared" si="10"/>
        <v>0.2352377076642721</v>
      </c>
      <c r="AT8" s="102">
        <f t="shared" si="10"/>
        <v>-0.13655743447933782</v>
      </c>
      <c r="AU8" s="102">
        <f t="shared" si="10"/>
        <v>-0.34740097241281248</v>
      </c>
      <c r="AV8" s="5">
        <f t="shared" si="10"/>
        <v>0.19708609398250462</v>
      </c>
      <c r="AW8" s="5">
        <f t="shared" si="10"/>
        <v>0.36017011206322069</v>
      </c>
      <c r="AX8" s="5">
        <f t="shared" si="10"/>
        <v>0.43412613315149179</v>
      </c>
      <c r="AY8" s="5">
        <f t="shared" si="10"/>
        <v>0.34162057839472865</v>
      </c>
      <c r="AZ8" s="5">
        <f t="shared" si="10"/>
        <v>0.57776240119572964</v>
      </c>
      <c r="BA8" s="104">
        <f>+CORREL(K6:K29,$AH6:$AH29)</f>
        <v>0.3996553563738367</v>
      </c>
      <c r="BB8" s="104">
        <f>+CORREL(L6:L29,$AI6:$AI29)</f>
        <v>0.34756976816190127</v>
      </c>
      <c r="BC8" s="104">
        <f>+CORREL(M6:M29,$AJ6:$AJ29)</f>
        <v>0.71584300050114569</v>
      </c>
      <c r="BD8" s="5">
        <f>+CORREL(N6:N29,$V6:$V29)</f>
        <v>-0.2892710435091197</v>
      </c>
      <c r="BE8" s="5">
        <f>+CORREL(O6:O29,$V6:$V29)</f>
        <v>-0.19888745895000778</v>
      </c>
      <c r="BF8" s="5">
        <f>+CORREL(P6:P29,$V6:$V29)</f>
        <v>-0.10249211870933442</v>
      </c>
      <c r="BG8" s="5">
        <f>+CORREL(Q6:Q29,$V6:$V29)</f>
        <v>-0.32341325379396541</v>
      </c>
      <c r="BH8" s="13">
        <f>+CORREL(R6:R29,$V6:$V29)</f>
        <v>0.36245456366131129</v>
      </c>
    </row>
    <row r="9" spans="1:60" x14ac:dyDescent="0.25">
      <c r="A9" s="3" t="s">
        <v>3</v>
      </c>
      <c r="B9" s="58">
        <v>7</v>
      </c>
      <c r="C9" s="59">
        <v>6</v>
      </c>
      <c r="D9" s="59">
        <v>6</v>
      </c>
      <c r="E9" s="60">
        <v>6</v>
      </c>
      <c r="F9" s="61">
        <v>6</v>
      </c>
      <c r="G9" s="61">
        <v>7</v>
      </c>
      <c r="H9" s="61">
        <v>6</v>
      </c>
      <c r="I9" s="61">
        <v>7</v>
      </c>
      <c r="J9" s="116">
        <v>7</v>
      </c>
      <c r="K9" s="62">
        <v>4</v>
      </c>
      <c r="L9" s="63">
        <v>6</v>
      </c>
      <c r="M9" s="64">
        <v>5</v>
      </c>
      <c r="N9" s="65">
        <v>3</v>
      </c>
      <c r="O9" s="66">
        <v>3</v>
      </c>
      <c r="P9" s="66">
        <v>5</v>
      </c>
      <c r="Q9" s="66">
        <v>6</v>
      </c>
      <c r="R9" s="67">
        <v>5</v>
      </c>
      <c r="T9" s="52">
        <f t="shared" si="8"/>
        <v>25</v>
      </c>
      <c r="U9" s="3">
        <f t="shared" si="0"/>
        <v>33</v>
      </c>
      <c r="V9" s="3">
        <f t="shared" si="1"/>
        <v>15</v>
      </c>
      <c r="W9" s="53">
        <f t="shared" si="2"/>
        <v>22</v>
      </c>
      <c r="X9" s="3"/>
      <c r="Y9" s="36">
        <f t="shared" si="3"/>
        <v>18</v>
      </c>
      <c r="Z9" s="37">
        <f t="shared" si="3"/>
        <v>19</v>
      </c>
      <c r="AA9" s="37">
        <f t="shared" si="3"/>
        <v>19</v>
      </c>
      <c r="AB9" s="38">
        <f t="shared" si="3"/>
        <v>19</v>
      </c>
      <c r="AC9" s="52">
        <f t="shared" si="4"/>
        <v>27</v>
      </c>
      <c r="AD9" s="3">
        <f t="shared" si="4"/>
        <v>26</v>
      </c>
      <c r="AE9" s="3">
        <f t="shared" si="4"/>
        <v>27</v>
      </c>
      <c r="AF9" s="3">
        <f t="shared" si="4"/>
        <v>26</v>
      </c>
      <c r="AG9" s="53">
        <f t="shared" si="4"/>
        <v>26</v>
      </c>
      <c r="AH9" s="43">
        <f t="shared" si="5"/>
        <v>11</v>
      </c>
      <c r="AI9" s="44">
        <f t="shared" si="5"/>
        <v>9</v>
      </c>
      <c r="AJ9" s="45">
        <f t="shared" si="5"/>
        <v>10</v>
      </c>
      <c r="AK9" s="91">
        <f t="shared" si="6"/>
        <v>19</v>
      </c>
      <c r="AL9" s="92">
        <f t="shared" si="6"/>
        <v>19</v>
      </c>
      <c r="AM9" s="92">
        <f t="shared" si="6"/>
        <v>17</v>
      </c>
      <c r="AN9" s="92">
        <f t="shared" si="6"/>
        <v>16</v>
      </c>
      <c r="AO9" s="93">
        <f t="shared" si="6"/>
        <v>17</v>
      </c>
      <c r="AP9" s="3"/>
      <c r="AQ9" s="2" t="s">
        <v>126</v>
      </c>
      <c r="AR9" s="107">
        <f t="shared" ref="AR9:BC9" si="11">+CORREL(B6:B29,$W6:$W29)</f>
        <v>9.3761826576423887E-2</v>
      </c>
      <c r="AS9" s="108">
        <f t="shared" si="11"/>
        <v>-8.9708733073187996E-2</v>
      </c>
      <c r="AT9" s="108">
        <f t="shared" si="11"/>
        <v>0.23610077413082961</v>
      </c>
      <c r="AU9" s="108">
        <f t="shared" si="11"/>
        <v>0.55353883145198668</v>
      </c>
      <c r="AV9" s="16">
        <f t="shared" si="11"/>
        <v>-0.17443211655906807</v>
      </c>
      <c r="AW9" s="16">
        <f t="shared" si="11"/>
        <v>-0.23495056524210184</v>
      </c>
      <c r="AX9" s="16">
        <f t="shared" si="11"/>
        <v>2.0588916284035193E-2</v>
      </c>
      <c r="AY9" s="16">
        <f t="shared" si="11"/>
        <v>-0.25146246440992165</v>
      </c>
      <c r="AZ9" s="16">
        <f t="shared" si="11"/>
        <v>-0.2272177434239129</v>
      </c>
      <c r="BA9" s="16">
        <f t="shared" si="11"/>
        <v>6.8461891356866283E-2</v>
      </c>
      <c r="BB9" s="16">
        <f t="shared" si="11"/>
        <v>-0.30481847899823677</v>
      </c>
      <c r="BC9" s="16">
        <f t="shared" si="11"/>
        <v>-0.11188708648967098</v>
      </c>
      <c r="BD9" s="111">
        <f>+CORREL(N6:N29,$AK6:$AK29)</f>
        <v>0.78566327027510507</v>
      </c>
      <c r="BE9" s="111">
        <f>+CORREL(O6:O29,$AL6:$AL29)</f>
        <v>0.79138985201218803</v>
      </c>
      <c r="BF9" s="111">
        <f>+CORREL(P6:P29,$AM6:$AM29)</f>
        <v>0.3289026739573635</v>
      </c>
      <c r="BG9" s="111">
        <f>+CORREL(Q6:Q29,$AN6:$AN29)</f>
        <v>0.55018391712945636</v>
      </c>
      <c r="BH9" s="112">
        <f>+CORREL(R6:R29,$AO6:$AO29)</f>
        <v>0.25901966287838529</v>
      </c>
    </row>
    <row r="10" spans="1:60" x14ac:dyDescent="0.25">
      <c r="A10" s="3" t="s">
        <v>4</v>
      </c>
      <c r="B10" s="58">
        <v>6</v>
      </c>
      <c r="C10" s="59">
        <v>7</v>
      </c>
      <c r="D10" s="59">
        <v>7</v>
      </c>
      <c r="E10" s="60">
        <v>6</v>
      </c>
      <c r="F10" s="61">
        <v>7</v>
      </c>
      <c r="G10" s="61">
        <v>7</v>
      </c>
      <c r="H10" s="61">
        <v>7</v>
      </c>
      <c r="I10" s="61">
        <v>7</v>
      </c>
      <c r="J10" s="116">
        <v>7</v>
      </c>
      <c r="K10" s="62">
        <v>6</v>
      </c>
      <c r="L10" s="63">
        <v>7</v>
      </c>
      <c r="M10" s="64">
        <v>6</v>
      </c>
      <c r="N10" s="65">
        <v>1</v>
      </c>
      <c r="O10" s="66">
        <v>1</v>
      </c>
      <c r="P10" s="66">
        <v>5</v>
      </c>
      <c r="Q10" s="66">
        <v>4</v>
      </c>
      <c r="R10" s="67">
        <v>6</v>
      </c>
      <c r="T10" s="52">
        <f t="shared" si="8"/>
        <v>26</v>
      </c>
      <c r="U10" s="3">
        <f t="shared" si="0"/>
        <v>35</v>
      </c>
      <c r="V10" s="3">
        <f t="shared" si="1"/>
        <v>19</v>
      </c>
      <c r="W10" s="53">
        <f t="shared" si="2"/>
        <v>17</v>
      </c>
      <c r="X10" s="3"/>
      <c r="Y10" s="36">
        <f t="shared" si="3"/>
        <v>20</v>
      </c>
      <c r="Z10" s="37">
        <f t="shared" si="3"/>
        <v>19</v>
      </c>
      <c r="AA10" s="37">
        <f t="shared" si="3"/>
        <v>19</v>
      </c>
      <c r="AB10" s="38">
        <f t="shared" si="3"/>
        <v>20</v>
      </c>
      <c r="AC10" s="52">
        <f t="shared" si="4"/>
        <v>28</v>
      </c>
      <c r="AD10" s="3">
        <f t="shared" si="4"/>
        <v>28</v>
      </c>
      <c r="AE10" s="3">
        <f t="shared" si="4"/>
        <v>28</v>
      </c>
      <c r="AF10" s="3">
        <f t="shared" si="4"/>
        <v>28</v>
      </c>
      <c r="AG10" s="53">
        <f t="shared" si="4"/>
        <v>28</v>
      </c>
      <c r="AH10" s="43">
        <f t="shared" si="5"/>
        <v>13</v>
      </c>
      <c r="AI10" s="44">
        <f t="shared" si="5"/>
        <v>12</v>
      </c>
      <c r="AJ10" s="45">
        <f t="shared" si="5"/>
        <v>13</v>
      </c>
      <c r="AK10" s="91">
        <f t="shared" si="6"/>
        <v>16</v>
      </c>
      <c r="AL10" s="92">
        <f t="shared" si="6"/>
        <v>16</v>
      </c>
      <c r="AM10" s="92">
        <f t="shared" si="6"/>
        <v>12</v>
      </c>
      <c r="AN10" s="92">
        <f t="shared" si="6"/>
        <v>13</v>
      </c>
      <c r="AO10" s="93">
        <f t="shared" si="6"/>
        <v>11</v>
      </c>
      <c r="AP10" s="3"/>
    </row>
    <row r="11" spans="1:60" x14ac:dyDescent="0.25">
      <c r="A11" s="3" t="s">
        <v>5</v>
      </c>
      <c r="B11" s="58">
        <v>6</v>
      </c>
      <c r="C11" s="59">
        <v>7</v>
      </c>
      <c r="D11" s="59">
        <v>4</v>
      </c>
      <c r="E11" s="60">
        <v>6</v>
      </c>
      <c r="F11" s="61">
        <v>5</v>
      </c>
      <c r="G11" s="61">
        <v>7</v>
      </c>
      <c r="H11" s="61">
        <v>6</v>
      </c>
      <c r="I11" s="61">
        <v>7</v>
      </c>
      <c r="J11" s="116">
        <v>7</v>
      </c>
      <c r="K11" s="62">
        <v>7</v>
      </c>
      <c r="L11" s="63">
        <v>5</v>
      </c>
      <c r="M11" s="64">
        <v>7</v>
      </c>
      <c r="N11" s="65">
        <v>2</v>
      </c>
      <c r="O11" s="66">
        <v>3</v>
      </c>
      <c r="P11" s="66">
        <v>3</v>
      </c>
      <c r="Q11" s="66">
        <v>5</v>
      </c>
      <c r="R11" s="67">
        <v>7</v>
      </c>
      <c r="T11" s="52">
        <f t="shared" si="8"/>
        <v>23</v>
      </c>
      <c r="U11" s="3">
        <f t="shared" si="0"/>
        <v>32</v>
      </c>
      <c r="V11" s="3">
        <f t="shared" si="1"/>
        <v>19</v>
      </c>
      <c r="W11" s="53">
        <f t="shared" si="2"/>
        <v>20</v>
      </c>
      <c r="X11" s="3"/>
      <c r="Y11" s="36">
        <f t="shared" si="3"/>
        <v>17</v>
      </c>
      <c r="Z11" s="37">
        <f t="shared" si="3"/>
        <v>16</v>
      </c>
      <c r="AA11" s="37">
        <f t="shared" si="3"/>
        <v>19</v>
      </c>
      <c r="AB11" s="38">
        <f t="shared" si="3"/>
        <v>17</v>
      </c>
      <c r="AC11" s="52">
        <f t="shared" si="4"/>
        <v>27</v>
      </c>
      <c r="AD11" s="3">
        <f t="shared" si="4"/>
        <v>25</v>
      </c>
      <c r="AE11" s="3">
        <f t="shared" si="4"/>
        <v>26</v>
      </c>
      <c r="AF11" s="3">
        <f t="shared" si="4"/>
        <v>25</v>
      </c>
      <c r="AG11" s="53">
        <f t="shared" si="4"/>
        <v>25</v>
      </c>
      <c r="AH11" s="43">
        <f t="shared" si="5"/>
        <v>12</v>
      </c>
      <c r="AI11" s="44">
        <f t="shared" si="5"/>
        <v>14</v>
      </c>
      <c r="AJ11" s="45">
        <f t="shared" si="5"/>
        <v>12</v>
      </c>
      <c r="AK11" s="91">
        <f t="shared" si="6"/>
        <v>18</v>
      </c>
      <c r="AL11" s="92">
        <f t="shared" si="6"/>
        <v>17</v>
      </c>
      <c r="AM11" s="92">
        <f t="shared" si="6"/>
        <v>17</v>
      </c>
      <c r="AN11" s="92">
        <f t="shared" si="6"/>
        <v>15</v>
      </c>
      <c r="AO11" s="93">
        <f t="shared" si="6"/>
        <v>13</v>
      </c>
      <c r="AP11" s="3"/>
    </row>
    <row r="12" spans="1:60" x14ac:dyDescent="0.25">
      <c r="A12" s="3" t="s">
        <v>6</v>
      </c>
      <c r="B12" s="58">
        <v>6</v>
      </c>
      <c r="C12" s="59">
        <v>5</v>
      </c>
      <c r="D12" s="59">
        <v>7</v>
      </c>
      <c r="E12" s="60">
        <v>6</v>
      </c>
      <c r="F12" s="61">
        <v>7</v>
      </c>
      <c r="G12" s="61">
        <v>6</v>
      </c>
      <c r="H12" s="61">
        <v>7</v>
      </c>
      <c r="I12" s="61">
        <v>6</v>
      </c>
      <c r="J12" s="116">
        <v>7</v>
      </c>
      <c r="K12" s="62">
        <v>6</v>
      </c>
      <c r="L12" s="63">
        <v>4</v>
      </c>
      <c r="M12" s="64">
        <v>7</v>
      </c>
      <c r="N12" s="65">
        <v>5</v>
      </c>
      <c r="O12" s="66">
        <v>5</v>
      </c>
      <c r="P12" s="66">
        <v>7</v>
      </c>
      <c r="Q12" s="66">
        <v>6</v>
      </c>
      <c r="R12" s="67">
        <v>6</v>
      </c>
      <c r="T12" s="52">
        <f t="shared" si="8"/>
        <v>24</v>
      </c>
      <c r="U12" s="3">
        <f t="shared" si="0"/>
        <v>33</v>
      </c>
      <c r="V12" s="3">
        <f t="shared" si="1"/>
        <v>17</v>
      </c>
      <c r="W12" s="53">
        <f t="shared" si="2"/>
        <v>29</v>
      </c>
      <c r="X12" s="3"/>
      <c r="Y12" s="36">
        <f t="shared" si="3"/>
        <v>18</v>
      </c>
      <c r="Z12" s="37">
        <f t="shared" si="3"/>
        <v>19</v>
      </c>
      <c r="AA12" s="37">
        <f t="shared" si="3"/>
        <v>17</v>
      </c>
      <c r="AB12" s="38">
        <f t="shared" si="3"/>
        <v>18</v>
      </c>
      <c r="AC12" s="52">
        <f t="shared" si="4"/>
        <v>26</v>
      </c>
      <c r="AD12" s="3">
        <f t="shared" si="4"/>
        <v>27</v>
      </c>
      <c r="AE12" s="3">
        <f t="shared" si="4"/>
        <v>26</v>
      </c>
      <c r="AF12" s="3">
        <f t="shared" si="4"/>
        <v>27</v>
      </c>
      <c r="AG12" s="53">
        <f t="shared" si="4"/>
        <v>26</v>
      </c>
      <c r="AH12" s="43">
        <f t="shared" si="5"/>
        <v>11</v>
      </c>
      <c r="AI12" s="44">
        <f t="shared" si="5"/>
        <v>13</v>
      </c>
      <c r="AJ12" s="45">
        <f t="shared" si="5"/>
        <v>10</v>
      </c>
      <c r="AK12" s="91">
        <f t="shared" si="6"/>
        <v>24</v>
      </c>
      <c r="AL12" s="92">
        <f t="shared" si="6"/>
        <v>24</v>
      </c>
      <c r="AM12" s="92">
        <f t="shared" si="6"/>
        <v>22</v>
      </c>
      <c r="AN12" s="92">
        <f t="shared" si="6"/>
        <v>23</v>
      </c>
      <c r="AO12" s="93">
        <f t="shared" si="6"/>
        <v>23</v>
      </c>
      <c r="AR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s="3" t="s">
        <v>7</v>
      </c>
      <c r="B13" s="58">
        <v>6</v>
      </c>
      <c r="C13" s="59">
        <v>5</v>
      </c>
      <c r="D13" s="59">
        <v>6</v>
      </c>
      <c r="E13" s="60">
        <v>6</v>
      </c>
      <c r="F13" s="61">
        <v>6</v>
      </c>
      <c r="G13" s="61">
        <v>7</v>
      </c>
      <c r="H13" s="61">
        <v>6</v>
      </c>
      <c r="I13" s="61">
        <v>6</v>
      </c>
      <c r="J13" s="116">
        <v>7</v>
      </c>
      <c r="K13" s="62">
        <v>6</v>
      </c>
      <c r="L13" s="63">
        <v>5</v>
      </c>
      <c r="M13" s="64">
        <v>5</v>
      </c>
      <c r="N13" s="65">
        <v>4</v>
      </c>
      <c r="O13" s="66">
        <v>5</v>
      </c>
      <c r="P13" s="66">
        <v>6</v>
      </c>
      <c r="Q13" s="66">
        <v>5</v>
      </c>
      <c r="R13" s="67">
        <v>6</v>
      </c>
      <c r="T13" s="52">
        <f t="shared" si="8"/>
        <v>23</v>
      </c>
      <c r="U13" s="3">
        <f t="shared" si="0"/>
        <v>32</v>
      </c>
      <c r="V13" s="3">
        <f t="shared" si="1"/>
        <v>16</v>
      </c>
      <c r="W13" s="53">
        <f t="shared" si="2"/>
        <v>26</v>
      </c>
      <c r="X13" s="3"/>
      <c r="Y13" s="36">
        <f t="shared" si="3"/>
        <v>17</v>
      </c>
      <c r="Z13" s="37">
        <f t="shared" si="3"/>
        <v>18</v>
      </c>
      <c r="AA13" s="37">
        <f t="shared" si="3"/>
        <v>17</v>
      </c>
      <c r="AB13" s="38">
        <f t="shared" si="3"/>
        <v>17</v>
      </c>
      <c r="AC13" s="52">
        <f t="shared" si="4"/>
        <v>26</v>
      </c>
      <c r="AD13" s="3">
        <f t="shared" si="4"/>
        <v>25</v>
      </c>
      <c r="AE13" s="3">
        <f t="shared" si="4"/>
        <v>26</v>
      </c>
      <c r="AF13" s="3">
        <f t="shared" si="4"/>
        <v>26</v>
      </c>
      <c r="AG13" s="53">
        <f t="shared" si="4"/>
        <v>25</v>
      </c>
      <c r="AH13" s="43">
        <f t="shared" si="5"/>
        <v>10</v>
      </c>
      <c r="AI13" s="44">
        <f t="shared" si="5"/>
        <v>11</v>
      </c>
      <c r="AJ13" s="45">
        <f t="shared" si="5"/>
        <v>11</v>
      </c>
      <c r="AK13" s="91">
        <f t="shared" si="6"/>
        <v>22</v>
      </c>
      <c r="AL13" s="92">
        <f t="shared" si="6"/>
        <v>21</v>
      </c>
      <c r="AM13" s="92">
        <f t="shared" si="6"/>
        <v>20</v>
      </c>
      <c r="AN13" s="92">
        <f t="shared" si="6"/>
        <v>21</v>
      </c>
      <c r="AO13" s="93">
        <f t="shared" si="6"/>
        <v>20</v>
      </c>
      <c r="AQ13" s="5"/>
      <c r="AR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s="3" t="s">
        <v>8</v>
      </c>
      <c r="B14" s="58">
        <v>7</v>
      </c>
      <c r="C14" s="59">
        <v>6</v>
      </c>
      <c r="D14" s="59">
        <v>6</v>
      </c>
      <c r="E14" s="60">
        <v>6</v>
      </c>
      <c r="F14" s="61">
        <v>7</v>
      </c>
      <c r="G14" s="61">
        <v>7</v>
      </c>
      <c r="H14" s="61">
        <v>6</v>
      </c>
      <c r="I14" s="61">
        <v>7</v>
      </c>
      <c r="J14" s="116">
        <v>7</v>
      </c>
      <c r="K14" s="62">
        <v>6</v>
      </c>
      <c r="L14" s="63">
        <v>5</v>
      </c>
      <c r="M14" s="64">
        <v>7</v>
      </c>
      <c r="N14" s="65">
        <v>1</v>
      </c>
      <c r="O14" s="66">
        <v>1</v>
      </c>
      <c r="P14" s="66">
        <v>3</v>
      </c>
      <c r="Q14" s="66">
        <v>2</v>
      </c>
      <c r="R14" s="67">
        <v>6</v>
      </c>
      <c r="T14" s="52">
        <f t="shared" si="8"/>
        <v>25</v>
      </c>
      <c r="U14" s="3">
        <f t="shared" si="0"/>
        <v>34</v>
      </c>
      <c r="V14" s="3">
        <f t="shared" si="1"/>
        <v>18</v>
      </c>
      <c r="W14" s="53">
        <f t="shared" si="2"/>
        <v>13</v>
      </c>
      <c r="X14" s="3"/>
      <c r="Y14" s="36">
        <f t="shared" si="3"/>
        <v>18</v>
      </c>
      <c r="Z14" s="37">
        <f t="shared" si="3"/>
        <v>19</v>
      </c>
      <c r="AA14" s="37">
        <f t="shared" si="3"/>
        <v>19</v>
      </c>
      <c r="AB14" s="38">
        <f t="shared" si="3"/>
        <v>19</v>
      </c>
      <c r="AC14" s="52">
        <f t="shared" si="4"/>
        <v>27</v>
      </c>
      <c r="AD14" s="3">
        <f t="shared" si="4"/>
        <v>27</v>
      </c>
      <c r="AE14" s="3">
        <f t="shared" si="4"/>
        <v>28</v>
      </c>
      <c r="AF14" s="3">
        <f t="shared" si="4"/>
        <v>27</v>
      </c>
      <c r="AG14" s="53">
        <f t="shared" si="4"/>
        <v>27</v>
      </c>
      <c r="AH14" s="43">
        <f t="shared" si="5"/>
        <v>12</v>
      </c>
      <c r="AI14" s="44">
        <f t="shared" si="5"/>
        <v>13</v>
      </c>
      <c r="AJ14" s="45">
        <f t="shared" si="5"/>
        <v>11</v>
      </c>
      <c r="AK14" s="91">
        <f t="shared" si="6"/>
        <v>12</v>
      </c>
      <c r="AL14" s="92">
        <f t="shared" si="6"/>
        <v>12</v>
      </c>
      <c r="AM14" s="92">
        <f t="shared" si="6"/>
        <v>10</v>
      </c>
      <c r="AN14" s="92">
        <f t="shared" si="6"/>
        <v>11</v>
      </c>
      <c r="AO14" s="93">
        <f t="shared" si="6"/>
        <v>7</v>
      </c>
      <c r="AR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s="3" t="s">
        <v>9</v>
      </c>
      <c r="B15" s="58">
        <v>6</v>
      </c>
      <c r="C15" s="59">
        <v>5</v>
      </c>
      <c r="D15" s="59">
        <v>5</v>
      </c>
      <c r="E15" s="60">
        <v>6</v>
      </c>
      <c r="F15" s="61">
        <v>4</v>
      </c>
      <c r="G15" s="61">
        <v>6</v>
      </c>
      <c r="H15" s="61">
        <v>5</v>
      </c>
      <c r="I15" s="61">
        <v>6</v>
      </c>
      <c r="J15" s="116">
        <v>5</v>
      </c>
      <c r="K15" s="62">
        <v>6</v>
      </c>
      <c r="L15" s="63">
        <v>3</v>
      </c>
      <c r="M15" s="64">
        <v>5</v>
      </c>
      <c r="N15" s="65">
        <v>2</v>
      </c>
      <c r="O15" s="66">
        <v>4</v>
      </c>
      <c r="P15" s="66">
        <v>5</v>
      </c>
      <c r="Q15" s="66">
        <v>4</v>
      </c>
      <c r="R15" s="67">
        <v>5</v>
      </c>
      <c r="T15" s="52">
        <f t="shared" si="8"/>
        <v>22</v>
      </c>
      <c r="U15" s="3">
        <f t="shared" si="0"/>
        <v>26</v>
      </c>
      <c r="V15" s="3">
        <f t="shared" si="1"/>
        <v>14</v>
      </c>
      <c r="W15" s="53">
        <f t="shared" si="2"/>
        <v>20</v>
      </c>
      <c r="X15" s="3"/>
      <c r="Y15" s="36">
        <f t="shared" si="3"/>
        <v>16</v>
      </c>
      <c r="Z15" s="37">
        <f t="shared" si="3"/>
        <v>17</v>
      </c>
      <c r="AA15" s="37">
        <f t="shared" si="3"/>
        <v>17</v>
      </c>
      <c r="AB15" s="38">
        <f t="shared" si="3"/>
        <v>16</v>
      </c>
      <c r="AC15" s="52">
        <f t="shared" si="4"/>
        <v>22</v>
      </c>
      <c r="AD15" s="3">
        <f t="shared" si="4"/>
        <v>20</v>
      </c>
      <c r="AE15" s="3">
        <f t="shared" si="4"/>
        <v>21</v>
      </c>
      <c r="AF15" s="3">
        <f t="shared" si="4"/>
        <v>20</v>
      </c>
      <c r="AG15" s="53">
        <f t="shared" si="4"/>
        <v>21</v>
      </c>
      <c r="AH15" s="43">
        <f t="shared" si="5"/>
        <v>8</v>
      </c>
      <c r="AI15" s="44">
        <f t="shared" si="5"/>
        <v>11</v>
      </c>
      <c r="AJ15" s="45">
        <f t="shared" si="5"/>
        <v>9</v>
      </c>
      <c r="AK15" s="91">
        <f t="shared" si="6"/>
        <v>18</v>
      </c>
      <c r="AL15" s="92">
        <f t="shared" si="6"/>
        <v>16</v>
      </c>
      <c r="AM15" s="92">
        <f t="shared" si="6"/>
        <v>15</v>
      </c>
      <c r="AN15" s="92">
        <f t="shared" si="6"/>
        <v>16</v>
      </c>
      <c r="AO15" s="93">
        <f t="shared" si="6"/>
        <v>15</v>
      </c>
      <c r="AP15" s="3" t="s">
        <v>18</v>
      </c>
      <c r="AR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s="3" t="s">
        <v>10</v>
      </c>
      <c r="B16" s="58">
        <v>7</v>
      </c>
      <c r="C16" s="59">
        <v>6</v>
      </c>
      <c r="D16" s="59">
        <v>7</v>
      </c>
      <c r="E16" s="60">
        <v>6</v>
      </c>
      <c r="F16" s="61">
        <v>7</v>
      </c>
      <c r="G16" s="61">
        <v>7</v>
      </c>
      <c r="H16" s="61">
        <v>7</v>
      </c>
      <c r="I16" s="61">
        <v>7</v>
      </c>
      <c r="J16" s="116">
        <v>6</v>
      </c>
      <c r="K16" s="62">
        <v>7</v>
      </c>
      <c r="L16" s="63">
        <v>6</v>
      </c>
      <c r="M16" s="64">
        <v>6</v>
      </c>
      <c r="N16" s="65">
        <v>6</v>
      </c>
      <c r="O16" s="66">
        <v>6</v>
      </c>
      <c r="P16" s="66">
        <v>6</v>
      </c>
      <c r="Q16" s="66">
        <v>5</v>
      </c>
      <c r="R16" s="67">
        <v>6</v>
      </c>
      <c r="T16" s="52">
        <f t="shared" si="8"/>
        <v>26</v>
      </c>
      <c r="U16" s="3">
        <f t="shared" si="0"/>
        <v>34</v>
      </c>
      <c r="V16" s="3">
        <f t="shared" si="1"/>
        <v>19</v>
      </c>
      <c r="W16" s="53">
        <f t="shared" si="2"/>
        <v>29</v>
      </c>
      <c r="X16" s="3"/>
      <c r="Y16" s="36">
        <f t="shared" si="3"/>
        <v>19</v>
      </c>
      <c r="Z16" s="37">
        <f t="shared" si="3"/>
        <v>20</v>
      </c>
      <c r="AA16" s="37">
        <f t="shared" si="3"/>
        <v>19</v>
      </c>
      <c r="AB16" s="38">
        <f t="shared" si="3"/>
        <v>20</v>
      </c>
      <c r="AC16" s="52">
        <f t="shared" si="4"/>
        <v>27</v>
      </c>
      <c r="AD16" s="3">
        <f t="shared" si="4"/>
        <v>27</v>
      </c>
      <c r="AE16" s="3">
        <f t="shared" si="4"/>
        <v>27</v>
      </c>
      <c r="AF16" s="3">
        <f t="shared" si="4"/>
        <v>27</v>
      </c>
      <c r="AG16" s="53">
        <f t="shared" si="4"/>
        <v>28</v>
      </c>
      <c r="AH16" s="43">
        <f t="shared" si="5"/>
        <v>12</v>
      </c>
      <c r="AI16" s="44">
        <f t="shared" si="5"/>
        <v>13</v>
      </c>
      <c r="AJ16" s="45">
        <f t="shared" si="5"/>
        <v>13</v>
      </c>
      <c r="AK16" s="91">
        <f t="shared" si="6"/>
        <v>23</v>
      </c>
      <c r="AL16" s="92">
        <f t="shared" si="6"/>
        <v>23</v>
      </c>
      <c r="AM16" s="92">
        <f t="shared" si="6"/>
        <v>23</v>
      </c>
      <c r="AN16" s="92">
        <f t="shared" si="6"/>
        <v>24</v>
      </c>
      <c r="AO16" s="93">
        <f t="shared" si="6"/>
        <v>23</v>
      </c>
      <c r="AP16" s="3" t="s">
        <v>19</v>
      </c>
      <c r="AQ16" s="3">
        <v>18</v>
      </c>
      <c r="AR16" s="3" t="s">
        <v>20</v>
      </c>
    </row>
    <row r="17" spans="1:54" x14ac:dyDescent="0.25">
      <c r="A17" s="3" t="s">
        <v>11</v>
      </c>
      <c r="B17" s="58">
        <v>6</v>
      </c>
      <c r="C17" s="59">
        <v>5</v>
      </c>
      <c r="D17" s="59">
        <v>5</v>
      </c>
      <c r="E17" s="60">
        <v>6</v>
      </c>
      <c r="F17" s="61">
        <v>6</v>
      </c>
      <c r="G17" s="61">
        <v>5</v>
      </c>
      <c r="H17" s="61">
        <v>6</v>
      </c>
      <c r="I17" s="61">
        <v>6</v>
      </c>
      <c r="J17" s="116">
        <v>5</v>
      </c>
      <c r="K17" s="62">
        <v>6</v>
      </c>
      <c r="L17" s="63">
        <v>3</v>
      </c>
      <c r="M17" s="64">
        <v>5</v>
      </c>
      <c r="N17" s="65">
        <v>4</v>
      </c>
      <c r="O17" s="66">
        <v>4</v>
      </c>
      <c r="P17" s="66">
        <v>4</v>
      </c>
      <c r="Q17" s="66">
        <v>5</v>
      </c>
      <c r="R17" s="67">
        <v>5</v>
      </c>
      <c r="T17" s="52">
        <f t="shared" si="8"/>
        <v>22</v>
      </c>
      <c r="U17" s="3">
        <f t="shared" si="0"/>
        <v>28</v>
      </c>
      <c r="V17" s="3">
        <f t="shared" si="1"/>
        <v>14</v>
      </c>
      <c r="W17" s="53">
        <f t="shared" si="2"/>
        <v>22</v>
      </c>
      <c r="X17" s="3"/>
      <c r="Y17" s="36">
        <f t="shared" si="3"/>
        <v>16</v>
      </c>
      <c r="Z17" s="37">
        <f t="shared" si="3"/>
        <v>17</v>
      </c>
      <c r="AA17" s="37">
        <f t="shared" si="3"/>
        <v>17</v>
      </c>
      <c r="AB17" s="38">
        <f t="shared" si="3"/>
        <v>16</v>
      </c>
      <c r="AC17" s="52">
        <f t="shared" si="4"/>
        <v>22</v>
      </c>
      <c r="AD17" s="3">
        <f t="shared" si="4"/>
        <v>23</v>
      </c>
      <c r="AE17" s="3">
        <f t="shared" si="4"/>
        <v>22</v>
      </c>
      <c r="AF17" s="3">
        <f t="shared" si="4"/>
        <v>22</v>
      </c>
      <c r="AG17" s="53">
        <f t="shared" si="4"/>
        <v>23</v>
      </c>
      <c r="AH17" s="43">
        <f t="shared" si="5"/>
        <v>8</v>
      </c>
      <c r="AI17" s="44">
        <f t="shared" si="5"/>
        <v>11</v>
      </c>
      <c r="AJ17" s="45">
        <f t="shared" si="5"/>
        <v>9</v>
      </c>
      <c r="AK17" s="91">
        <f t="shared" si="6"/>
        <v>18</v>
      </c>
      <c r="AL17" s="92">
        <f t="shared" si="6"/>
        <v>18</v>
      </c>
      <c r="AM17" s="92">
        <f t="shared" si="6"/>
        <v>18</v>
      </c>
      <c r="AN17" s="92">
        <f t="shared" si="6"/>
        <v>17</v>
      </c>
      <c r="AO17" s="93">
        <f t="shared" si="6"/>
        <v>17</v>
      </c>
      <c r="AP17" s="3" t="s">
        <v>23</v>
      </c>
      <c r="AQ17" s="3">
        <v>17</v>
      </c>
      <c r="AR17" s="3" t="s">
        <v>24</v>
      </c>
      <c r="AS17" s="3"/>
      <c r="AT17" s="32" t="s">
        <v>131</v>
      </c>
    </row>
    <row r="18" spans="1:54" x14ac:dyDescent="0.25">
      <c r="A18" s="3" t="s">
        <v>12</v>
      </c>
      <c r="B18" s="58">
        <v>7</v>
      </c>
      <c r="C18" s="59">
        <v>6</v>
      </c>
      <c r="D18" s="59">
        <v>6</v>
      </c>
      <c r="E18" s="60">
        <v>6</v>
      </c>
      <c r="F18" s="61">
        <v>7</v>
      </c>
      <c r="G18" s="61">
        <v>7</v>
      </c>
      <c r="H18" s="61">
        <v>7</v>
      </c>
      <c r="I18" s="61">
        <v>7</v>
      </c>
      <c r="J18" s="116">
        <v>6</v>
      </c>
      <c r="K18" s="62">
        <v>5</v>
      </c>
      <c r="L18" s="63">
        <v>3</v>
      </c>
      <c r="M18" s="64">
        <v>4</v>
      </c>
      <c r="N18" s="65">
        <v>4</v>
      </c>
      <c r="O18" s="66">
        <v>1</v>
      </c>
      <c r="P18" s="66">
        <v>7</v>
      </c>
      <c r="Q18" s="66">
        <v>5</v>
      </c>
      <c r="R18" s="67">
        <v>2</v>
      </c>
      <c r="T18" s="52">
        <f t="shared" si="8"/>
        <v>25</v>
      </c>
      <c r="U18" s="3">
        <f t="shared" si="0"/>
        <v>34</v>
      </c>
      <c r="V18" s="3">
        <f t="shared" si="1"/>
        <v>12</v>
      </c>
      <c r="W18" s="53">
        <f t="shared" si="2"/>
        <v>19</v>
      </c>
      <c r="X18" s="3"/>
      <c r="Y18" s="36">
        <f t="shared" si="3"/>
        <v>18</v>
      </c>
      <c r="Z18" s="37">
        <f t="shared" si="3"/>
        <v>19</v>
      </c>
      <c r="AA18" s="37">
        <f t="shared" si="3"/>
        <v>19</v>
      </c>
      <c r="AB18" s="38">
        <f t="shared" si="3"/>
        <v>19</v>
      </c>
      <c r="AC18" s="52">
        <f t="shared" si="4"/>
        <v>27</v>
      </c>
      <c r="AD18" s="3">
        <f t="shared" si="4"/>
        <v>27</v>
      </c>
      <c r="AE18" s="3">
        <f t="shared" si="4"/>
        <v>27</v>
      </c>
      <c r="AF18" s="3">
        <f t="shared" si="4"/>
        <v>27</v>
      </c>
      <c r="AG18" s="53">
        <f t="shared" si="4"/>
        <v>28</v>
      </c>
      <c r="AH18" s="43">
        <f t="shared" si="5"/>
        <v>7</v>
      </c>
      <c r="AI18" s="44">
        <f t="shared" si="5"/>
        <v>9</v>
      </c>
      <c r="AJ18" s="45">
        <f t="shared" si="5"/>
        <v>8</v>
      </c>
      <c r="AK18" s="91">
        <f t="shared" si="6"/>
        <v>15</v>
      </c>
      <c r="AL18" s="92">
        <f t="shared" si="6"/>
        <v>18</v>
      </c>
      <c r="AM18" s="92">
        <f t="shared" si="6"/>
        <v>12</v>
      </c>
      <c r="AN18" s="92">
        <f t="shared" si="6"/>
        <v>14</v>
      </c>
      <c r="AO18" s="93">
        <f t="shared" si="6"/>
        <v>17</v>
      </c>
      <c r="AP18" s="3" t="s">
        <v>30</v>
      </c>
      <c r="AQ18" s="3">
        <v>4</v>
      </c>
      <c r="AR18" s="3"/>
      <c r="AS18" s="114" t="s">
        <v>25</v>
      </c>
      <c r="AT18" s="6" t="s">
        <v>21</v>
      </c>
      <c r="AU18" s="131" t="s">
        <v>67</v>
      </c>
      <c r="AV18" s="132"/>
      <c r="AW18" s="132"/>
      <c r="AX18" s="133"/>
      <c r="BB18" s="4"/>
    </row>
    <row r="19" spans="1:54" x14ac:dyDescent="0.25">
      <c r="A19" s="3" t="s">
        <v>13</v>
      </c>
      <c r="B19" s="58">
        <v>7</v>
      </c>
      <c r="C19" s="59">
        <v>7</v>
      </c>
      <c r="D19" s="59">
        <v>6</v>
      </c>
      <c r="E19" s="60">
        <v>7</v>
      </c>
      <c r="F19" s="61">
        <v>7</v>
      </c>
      <c r="G19" s="61">
        <v>7</v>
      </c>
      <c r="H19" s="61">
        <v>7</v>
      </c>
      <c r="I19" s="61">
        <v>7</v>
      </c>
      <c r="J19" s="116">
        <v>7</v>
      </c>
      <c r="K19" s="62">
        <v>7</v>
      </c>
      <c r="L19" s="63">
        <v>7</v>
      </c>
      <c r="M19" s="64">
        <v>7</v>
      </c>
      <c r="N19" s="65">
        <v>7</v>
      </c>
      <c r="O19" s="66">
        <v>5</v>
      </c>
      <c r="P19" s="66">
        <v>7</v>
      </c>
      <c r="Q19" s="66">
        <v>7</v>
      </c>
      <c r="R19" s="67">
        <v>7</v>
      </c>
      <c r="T19" s="52">
        <f t="shared" si="8"/>
        <v>27</v>
      </c>
      <c r="U19" s="3">
        <f t="shared" si="0"/>
        <v>35</v>
      </c>
      <c r="V19" s="3">
        <f t="shared" si="1"/>
        <v>21</v>
      </c>
      <c r="W19" s="53">
        <f t="shared" si="2"/>
        <v>33</v>
      </c>
      <c r="X19" s="3"/>
      <c r="Y19" s="36">
        <f t="shared" si="3"/>
        <v>20</v>
      </c>
      <c r="Z19" s="37">
        <f t="shared" si="3"/>
        <v>20</v>
      </c>
      <c r="AA19" s="37">
        <f t="shared" si="3"/>
        <v>21</v>
      </c>
      <c r="AB19" s="38">
        <f t="shared" si="3"/>
        <v>20</v>
      </c>
      <c r="AC19" s="52">
        <f t="shared" si="4"/>
        <v>28</v>
      </c>
      <c r="AD19" s="3">
        <f t="shared" si="4"/>
        <v>28</v>
      </c>
      <c r="AE19" s="3">
        <f t="shared" si="4"/>
        <v>28</v>
      </c>
      <c r="AF19" s="3">
        <f t="shared" si="4"/>
        <v>28</v>
      </c>
      <c r="AG19" s="53">
        <f t="shared" si="4"/>
        <v>28</v>
      </c>
      <c r="AH19" s="43">
        <f t="shared" si="5"/>
        <v>14</v>
      </c>
      <c r="AI19" s="44">
        <f t="shared" si="5"/>
        <v>14</v>
      </c>
      <c r="AJ19" s="45">
        <f t="shared" si="5"/>
        <v>14</v>
      </c>
      <c r="AK19" s="91">
        <f t="shared" si="6"/>
        <v>26</v>
      </c>
      <c r="AL19" s="92">
        <f t="shared" si="6"/>
        <v>28</v>
      </c>
      <c r="AM19" s="92">
        <f t="shared" si="6"/>
        <v>26</v>
      </c>
      <c r="AN19" s="92">
        <f t="shared" si="6"/>
        <v>26</v>
      </c>
      <c r="AO19" s="93">
        <f t="shared" si="6"/>
        <v>26</v>
      </c>
      <c r="AT19" s="7" t="s">
        <v>25</v>
      </c>
      <c r="AU19" s="8" t="s">
        <v>26</v>
      </c>
      <c r="AV19" s="9" t="s">
        <v>27</v>
      </c>
      <c r="AW19" s="9" t="s">
        <v>28</v>
      </c>
      <c r="AX19" s="10" t="s">
        <v>29</v>
      </c>
      <c r="BB19" s="4"/>
    </row>
    <row r="20" spans="1:54" x14ac:dyDescent="0.25">
      <c r="A20" s="3" t="s">
        <v>14</v>
      </c>
      <c r="B20" s="58">
        <v>3</v>
      </c>
      <c r="C20" s="59">
        <v>3</v>
      </c>
      <c r="D20" s="59">
        <v>6</v>
      </c>
      <c r="E20" s="60">
        <v>6</v>
      </c>
      <c r="F20" s="61">
        <v>6</v>
      </c>
      <c r="G20" s="61">
        <v>4</v>
      </c>
      <c r="H20" s="61">
        <v>7</v>
      </c>
      <c r="I20" s="61">
        <v>3</v>
      </c>
      <c r="J20" s="116">
        <v>6</v>
      </c>
      <c r="K20" s="62">
        <v>4</v>
      </c>
      <c r="L20" s="63">
        <v>6</v>
      </c>
      <c r="M20" s="64">
        <v>5</v>
      </c>
      <c r="N20" s="65">
        <v>4</v>
      </c>
      <c r="O20" s="66">
        <v>5</v>
      </c>
      <c r="P20" s="66">
        <v>4</v>
      </c>
      <c r="Q20" s="66">
        <v>6</v>
      </c>
      <c r="R20" s="67">
        <v>6</v>
      </c>
      <c r="T20" s="52">
        <f t="shared" si="8"/>
        <v>18</v>
      </c>
      <c r="U20" s="3">
        <f t="shared" si="0"/>
        <v>26</v>
      </c>
      <c r="V20" s="3">
        <f t="shared" si="1"/>
        <v>15</v>
      </c>
      <c r="W20" s="53">
        <f t="shared" si="2"/>
        <v>25</v>
      </c>
      <c r="X20" s="3"/>
      <c r="Y20" s="36">
        <f t="shared" si="3"/>
        <v>15</v>
      </c>
      <c r="Z20" s="37">
        <f t="shared" si="3"/>
        <v>15</v>
      </c>
      <c r="AA20" s="37">
        <f t="shared" si="3"/>
        <v>12</v>
      </c>
      <c r="AB20" s="38">
        <f t="shared" si="3"/>
        <v>12</v>
      </c>
      <c r="AC20" s="52">
        <f t="shared" si="4"/>
        <v>20</v>
      </c>
      <c r="AD20" s="3">
        <f t="shared" si="4"/>
        <v>22</v>
      </c>
      <c r="AE20" s="3">
        <f t="shared" si="4"/>
        <v>19</v>
      </c>
      <c r="AF20" s="3">
        <f t="shared" si="4"/>
        <v>23</v>
      </c>
      <c r="AG20" s="53">
        <f t="shared" si="4"/>
        <v>20</v>
      </c>
      <c r="AH20" s="43">
        <f t="shared" si="5"/>
        <v>11</v>
      </c>
      <c r="AI20" s="44">
        <f t="shared" si="5"/>
        <v>9</v>
      </c>
      <c r="AJ20" s="45">
        <f t="shared" si="5"/>
        <v>10</v>
      </c>
      <c r="AK20" s="91">
        <f t="shared" si="6"/>
        <v>21</v>
      </c>
      <c r="AL20" s="92">
        <f t="shared" si="6"/>
        <v>20</v>
      </c>
      <c r="AM20" s="92">
        <f t="shared" si="6"/>
        <v>21</v>
      </c>
      <c r="AN20" s="92">
        <f t="shared" si="6"/>
        <v>19</v>
      </c>
      <c r="AO20" s="93">
        <f t="shared" si="6"/>
        <v>19</v>
      </c>
      <c r="AS20" s="113" t="s">
        <v>85</v>
      </c>
      <c r="AT20" s="17" t="s">
        <v>68</v>
      </c>
      <c r="AU20" s="20">
        <v>0.69737070204160689</v>
      </c>
      <c r="AV20" s="27">
        <v>0.52448438252295604</v>
      </c>
      <c r="AW20" s="27">
        <v>6.1723451364140675E-2</v>
      </c>
      <c r="AX20" s="30">
        <v>9.3761826576423887E-2</v>
      </c>
      <c r="BB20" s="4"/>
    </row>
    <row r="21" spans="1:54" x14ac:dyDescent="0.25">
      <c r="A21" s="3" t="s">
        <v>15</v>
      </c>
      <c r="B21" s="58">
        <v>5</v>
      </c>
      <c r="C21" s="59">
        <v>2</v>
      </c>
      <c r="D21" s="59">
        <v>2</v>
      </c>
      <c r="E21" s="60">
        <v>5</v>
      </c>
      <c r="F21" s="61">
        <v>5</v>
      </c>
      <c r="G21" s="61">
        <v>5</v>
      </c>
      <c r="H21" s="61">
        <v>7</v>
      </c>
      <c r="I21" s="61">
        <v>6</v>
      </c>
      <c r="J21" s="116">
        <v>7</v>
      </c>
      <c r="K21" s="62">
        <v>7</v>
      </c>
      <c r="L21" s="63">
        <v>7</v>
      </c>
      <c r="M21" s="64">
        <v>7</v>
      </c>
      <c r="N21" s="65">
        <v>1</v>
      </c>
      <c r="O21" s="66">
        <v>3</v>
      </c>
      <c r="P21" s="66">
        <v>4</v>
      </c>
      <c r="Q21" s="66">
        <v>4</v>
      </c>
      <c r="R21" s="67">
        <v>6</v>
      </c>
      <c r="T21" s="52">
        <f t="shared" si="8"/>
        <v>14</v>
      </c>
      <c r="U21" s="3">
        <f t="shared" si="0"/>
        <v>30</v>
      </c>
      <c r="V21" s="3">
        <f t="shared" si="1"/>
        <v>21</v>
      </c>
      <c r="W21" s="53">
        <f t="shared" si="2"/>
        <v>18</v>
      </c>
      <c r="X21" s="3"/>
      <c r="Y21" s="36">
        <f t="shared" si="3"/>
        <v>9</v>
      </c>
      <c r="Z21" s="37">
        <f t="shared" si="3"/>
        <v>12</v>
      </c>
      <c r="AA21" s="37">
        <f t="shared" si="3"/>
        <v>12</v>
      </c>
      <c r="AB21" s="38">
        <f t="shared" si="3"/>
        <v>9</v>
      </c>
      <c r="AC21" s="52">
        <f t="shared" si="4"/>
        <v>25</v>
      </c>
      <c r="AD21" s="3">
        <f t="shared" si="4"/>
        <v>25</v>
      </c>
      <c r="AE21" s="3">
        <f t="shared" si="4"/>
        <v>23</v>
      </c>
      <c r="AF21" s="3">
        <f t="shared" si="4"/>
        <v>24</v>
      </c>
      <c r="AG21" s="53">
        <f t="shared" si="4"/>
        <v>23</v>
      </c>
      <c r="AH21" s="43">
        <f t="shared" si="5"/>
        <v>14</v>
      </c>
      <c r="AI21" s="44">
        <f t="shared" si="5"/>
        <v>14</v>
      </c>
      <c r="AJ21" s="45">
        <f t="shared" si="5"/>
        <v>14</v>
      </c>
      <c r="AK21" s="91">
        <f t="shared" si="6"/>
        <v>17</v>
      </c>
      <c r="AL21" s="92">
        <f t="shared" si="6"/>
        <v>15</v>
      </c>
      <c r="AM21" s="92">
        <f t="shared" si="6"/>
        <v>14</v>
      </c>
      <c r="AN21" s="92">
        <f t="shared" si="6"/>
        <v>14</v>
      </c>
      <c r="AO21" s="93">
        <f t="shared" si="6"/>
        <v>12</v>
      </c>
      <c r="AS21" s="113" t="s">
        <v>86</v>
      </c>
      <c r="AT21" s="18" t="s">
        <v>69</v>
      </c>
      <c r="AU21" s="21">
        <v>0.33425317747325922</v>
      </c>
      <c r="AV21" s="28">
        <v>0.56505635565694423</v>
      </c>
      <c r="AW21" s="28">
        <v>0.2352377076642721</v>
      </c>
      <c r="AX21" s="31">
        <v>-8.9708733073187996E-2</v>
      </c>
      <c r="BB21" s="4"/>
    </row>
    <row r="22" spans="1:54" x14ac:dyDescent="0.25">
      <c r="A22" s="3" t="s">
        <v>16</v>
      </c>
      <c r="B22" s="58">
        <v>5</v>
      </c>
      <c r="C22" s="59">
        <v>7</v>
      </c>
      <c r="D22" s="59">
        <v>3</v>
      </c>
      <c r="E22" s="60">
        <v>2</v>
      </c>
      <c r="F22" s="61">
        <v>5</v>
      </c>
      <c r="G22" s="61">
        <v>7</v>
      </c>
      <c r="H22" s="61">
        <v>7</v>
      </c>
      <c r="I22" s="61">
        <v>7</v>
      </c>
      <c r="J22" s="116">
        <v>7</v>
      </c>
      <c r="K22" s="62">
        <v>7</v>
      </c>
      <c r="L22" s="63">
        <v>7</v>
      </c>
      <c r="M22" s="64">
        <v>7</v>
      </c>
      <c r="N22" s="65">
        <v>2</v>
      </c>
      <c r="O22" s="66">
        <v>1</v>
      </c>
      <c r="P22" s="66">
        <v>6</v>
      </c>
      <c r="Q22" s="66">
        <v>1</v>
      </c>
      <c r="R22" s="67">
        <v>7</v>
      </c>
      <c r="T22" s="52">
        <f t="shared" si="8"/>
        <v>17</v>
      </c>
      <c r="U22" s="3">
        <f t="shared" si="0"/>
        <v>33</v>
      </c>
      <c r="V22" s="3">
        <f t="shared" si="1"/>
        <v>21</v>
      </c>
      <c r="W22" s="53">
        <f t="shared" si="2"/>
        <v>17</v>
      </c>
      <c r="X22" s="3"/>
      <c r="Y22" s="36">
        <f t="shared" si="3"/>
        <v>12</v>
      </c>
      <c r="Z22" s="37">
        <f t="shared" si="3"/>
        <v>10</v>
      </c>
      <c r="AA22" s="37">
        <f t="shared" si="3"/>
        <v>14</v>
      </c>
      <c r="AB22" s="38">
        <f t="shared" si="3"/>
        <v>15</v>
      </c>
      <c r="AC22" s="52">
        <f t="shared" si="4"/>
        <v>28</v>
      </c>
      <c r="AD22" s="3">
        <f t="shared" si="4"/>
        <v>26</v>
      </c>
      <c r="AE22" s="3">
        <f t="shared" si="4"/>
        <v>26</v>
      </c>
      <c r="AF22" s="3">
        <f t="shared" si="4"/>
        <v>26</v>
      </c>
      <c r="AG22" s="53">
        <f t="shared" si="4"/>
        <v>26</v>
      </c>
      <c r="AH22" s="43">
        <f t="shared" si="5"/>
        <v>14</v>
      </c>
      <c r="AI22" s="44">
        <f t="shared" si="5"/>
        <v>14</v>
      </c>
      <c r="AJ22" s="45">
        <f t="shared" si="5"/>
        <v>14</v>
      </c>
      <c r="AK22" s="91">
        <f t="shared" si="6"/>
        <v>15</v>
      </c>
      <c r="AL22" s="92">
        <f t="shared" si="6"/>
        <v>16</v>
      </c>
      <c r="AM22" s="92">
        <f t="shared" si="6"/>
        <v>11</v>
      </c>
      <c r="AN22" s="92">
        <f t="shared" si="6"/>
        <v>16</v>
      </c>
      <c r="AO22" s="93">
        <f t="shared" si="6"/>
        <v>10</v>
      </c>
      <c r="AS22" s="113" t="s">
        <v>87</v>
      </c>
      <c r="AT22" s="18" t="s">
        <v>70</v>
      </c>
      <c r="AU22" s="21">
        <v>0.43383174479087633</v>
      </c>
      <c r="AV22" s="28">
        <v>0.19108771855004184</v>
      </c>
      <c r="AW22" s="28">
        <v>-0.13655743447933782</v>
      </c>
      <c r="AX22" s="31">
        <v>0.23610077413082961</v>
      </c>
      <c r="BB22" s="4"/>
    </row>
    <row r="23" spans="1:54" x14ac:dyDescent="0.25">
      <c r="A23" s="3" t="s">
        <v>17</v>
      </c>
      <c r="B23" s="58">
        <v>5</v>
      </c>
      <c r="C23" s="59">
        <v>6</v>
      </c>
      <c r="D23" s="59">
        <v>2</v>
      </c>
      <c r="E23" s="60">
        <v>5</v>
      </c>
      <c r="F23" s="61">
        <v>7</v>
      </c>
      <c r="G23" s="61">
        <v>7</v>
      </c>
      <c r="H23" s="61">
        <v>7</v>
      </c>
      <c r="I23" s="61">
        <v>7</v>
      </c>
      <c r="J23" s="116">
        <v>7</v>
      </c>
      <c r="K23" s="62">
        <v>6</v>
      </c>
      <c r="L23" s="63">
        <v>6</v>
      </c>
      <c r="M23" s="64">
        <v>6</v>
      </c>
      <c r="N23" s="65">
        <v>2</v>
      </c>
      <c r="O23" s="66">
        <v>1</v>
      </c>
      <c r="P23" s="66">
        <v>3</v>
      </c>
      <c r="Q23" s="66">
        <v>2</v>
      </c>
      <c r="R23" s="67">
        <v>6</v>
      </c>
      <c r="T23" s="52">
        <f t="shared" si="8"/>
        <v>18</v>
      </c>
      <c r="U23" s="3">
        <f t="shared" si="0"/>
        <v>35</v>
      </c>
      <c r="V23" s="3">
        <f t="shared" si="1"/>
        <v>18</v>
      </c>
      <c r="W23" s="53">
        <f t="shared" si="2"/>
        <v>14</v>
      </c>
      <c r="X23" s="3"/>
      <c r="Y23" s="36">
        <f t="shared" ref="Y23:AB29" si="12">$T23-B23</f>
        <v>13</v>
      </c>
      <c r="Z23" s="37">
        <f t="shared" si="12"/>
        <v>12</v>
      </c>
      <c r="AA23" s="37">
        <f t="shared" si="12"/>
        <v>16</v>
      </c>
      <c r="AB23" s="38">
        <f t="shared" si="12"/>
        <v>13</v>
      </c>
      <c r="AC23" s="52">
        <f t="shared" ref="AC23:AG29" si="13">$U23-F23</f>
        <v>28</v>
      </c>
      <c r="AD23" s="3">
        <f t="shared" si="13"/>
        <v>28</v>
      </c>
      <c r="AE23" s="3">
        <f t="shared" si="13"/>
        <v>28</v>
      </c>
      <c r="AF23" s="3">
        <f t="shared" si="13"/>
        <v>28</v>
      </c>
      <c r="AG23" s="53">
        <f t="shared" si="13"/>
        <v>28</v>
      </c>
      <c r="AH23" s="43">
        <f t="shared" ref="AH23:AJ29" si="14">$V23-K23</f>
        <v>12</v>
      </c>
      <c r="AI23" s="44">
        <f t="shared" si="14"/>
        <v>12</v>
      </c>
      <c r="AJ23" s="45">
        <f t="shared" si="14"/>
        <v>12</v>
      </c>
      <c r="AK23" s="91">
        <f t="shared" ref="AK23:AO29" si="15">$W23-N23</f>
        <v>12</v>
      </c>
      <c r="AL23" s="92">
        <f t="shared" si="15"/>
        <v>13</v>
      </c>
      <c r="AM23" s="92">
        <f t="shared" si="15"/>
        <v>11</v>
      </c>
      <c r="AN23" s="92">
        <f t="shared" si="15"/>
        <v>12</v>
      </c>
      <c r="AO23" s="93">
        <f t="shared" si="15"/>
        <v>8</v>
      </c>
      <c r="AS23" s="113" t="s">
        <v>88</v>
      </c>
      <c r="AT23" s="18" t="s">
        <v>71</v>
      </c>
      <c r="AU23" s="21">
        <v>0.31134626019725903</v>
      </c>
      <c r="AV23" s="28">
        <v>-7.1298415393631576E-2</v>
      </c>
      <c r="AW23" s="28">
        <v>-0.34740097241281248</v>
      </c>
      <c r="AX23" s="31">
        <v>0.55353883145198668</v>
      </c>
      <c r="BB23" s="4"/>
    </row>
    <row r="24" spans="1:54" x14ac:dyDescent="0.25">
      <c r="A24" s="3" t="s">
        <v>31</v>
      </c>
      <c r="B24" s="58">
        <v>7</v>
      </c>
      <c r="C24" s="59">
        <v>7</v>
      </c>
      <c r="D24" s="59">
        <v>5</v>
      </c>
      <c r="E24" s="60">
        <v>6</v>
      </c>
      <c r="F24" s="61">
        <v>7</v>
      </c>
      <c r="G24" s="61">
        <v>7</v>
      </c>
      <c r="H24" s="61">
        <v>7</v>
      </c>
      <c r="I24" s="61">
        <v>7</v>
      </c>
      <c r="J24" s="116">
        <v>7</v>
      </c>
      <c r="K24" s="62">
        <v>7</v>
      </c>
      <c r="L24" s="63">
        <v>7</v>
      </c>
      <c r="M24" s="64">
        <v>7</v>
      </c>
      <c r="N24" s="65">
        <v>1</v>
      </c>
      <c r="O24" s="66">
        <v>1</v>
      </c>
      <c r="P24" s="66">
        <v>5</v>
      </c>
      <c r="Q24" s="66">
        <v>3</v>
      </c>
      <c r="R24" s="67">
        <v>5</v>
      </c>
      <c r="T24" s="52">
        <f t="shared" si="8"/>
        <v>25</v>
      </c>
      <c r="U24" s="3">
        <f t="shared" si="0"/>
        <v>35</v>
      </c>
      <c r="V24" s="3">
        <f t="shared" si="1"/>
        <v>21</v>
      </c>
      <c r="W24" s="53">
        <f t="shared" si="2"/>
        <v>15</v>
      </c>
      <c r="Y24" s="36">
        <f t="shared" si="12"/>
        <v>18</v>
      </c>
      <c r="Z24" s="37">
        <f t="shared" si="12"/>
        <v>18</v>
      </c>
      <c r="AA24" s="37">
        <f t="shared" si="12"/>
        <v>20</v>
      </c>
      <c r="AB24" s="38">
        <f t="shared" si="12"/>
        <v>19</v>
      </c>
      <c r="AC24" s="52">
        <f t="shared" si="13"/>
        <v>28</v>
      </c>
      <c r="AD24" s="3">
        <f t="shared" si="13"/>
        <v>28</v>
      </c>
      <c r="AE24" s="3">
        <f t="shared" si="13"/>
        <v>28</v>
      </c>
      <c r="AF24" s="3">
        <f t="shared" si="13"/>
        <v>28</v>
      </c>
      <c r="AG24" s="53">
        <f t="shared" si="13"/>
        <v>28</v>
      </c>
      <c r="AH24" s="43">
        <f t="shared" si="14"/>
        <v>14</v>
      </c>
      <c r="AI24" s="44">
        <f t="shared" si="14"/>
        <v>14</v>
      </c>
      <c r="AJ24" s="45">
        <f t="shared" si="14"/>
        <v>14</v>
      </c>
      <c r="AK24" s="91">
        <f t="shared" si="15"/>
        <v>14</v>
      </c>
      <c r="AL24" s="92">
        <f t="shared" si="15"/>
        <v>14</v>
      </c>
      <c r="AM24" s="92">
        <f t="shared" si="15"/>
        <v>10</v>
      </c>
      <c r="AN24" s="92">
        <f t="shared" si="15"/>
        <v>12</v>
      </c>
      <c r="AO24" s="93">
        <f t="shared" si="15"/>
        <v>10</v>
      </c>
      <c r="AS24" s="113" t="s">
        <v>89</v>
      </c>
      <c r="AT24" s="18" t="s">
        <v>72</v>
      </c>
      <c r="AU24" s="25">
        <v>0.38767357757141246</v>
      </c>
      <c r="AV24" s="22">
        <v>0.41350397362410857</v>
      </c>
      <c r="AW24" s="28">
        <v>0.19708609398250462</v>
      </c>
      <c r="AX24" s="31">
        <v>-0.17443211655906807</v>
      </c>
      <c r="BB24" s="4"/>
    </row>
    <row r="25" spans="1:54" x14ac:dyDescent="0.25">
      <c r="A25" s="3" t="s">
        <v>32</v>
      </c>
      <c r="B25" s="58">
        <v>5</v>
      </c>
      <c r="C25" s="59">
        <v>6</v>
      </c>
      <c r="D25" s="59">
        <v>5</v>
      </c>
      <c r="E25" s="60">
        <v>5</v>
      </c>
      <c r="F25" s="61">
        <v>6</v>
      </c>
      <c r="G25" s="61">
        <v>5</v>
      </c>
      <c r="H25" s="61">
        <v>6</v>
      </c>
      <c r="I25" s="61">
        <v>6</v>
      </c>
      <c r="J25" s="116">
        <v>5</v>
      </c>
      <c r="K25" s="62">
        <v>5</v>
      </c>
      <c r="L25" s="63">
        <v>5</v>
      </c>
      <c r="M25" s="64">
        <v>4</v>
      </c>
      <c r="N25" s="65">
        <v>6</v>
      </c>
      <c r="O25" s="66">
        <v>4</v>
      </c>
      <c r="P25" s="66">
        <v>4</v>
      </c>
      <c r="Q25" s="66">
        <v>3</v>
      </c>
      <c r="R25" s="67">
        <v>5</v>
      </c>
      <c r="T25" s="52">
        <f t="shared" si="8"/>
        <v>21</v>
      </c>
      <c r="U25" s="3">
        <f t="shared" si="0"/>
        <v>28</v>
      </c>
      <c r="V25" s="3">
        <f t="shared" si="1"/>
        <v>14</v>
      </c>
      <c r="W25" s="53">
        <f t="shared" si="2"/>
        <v>22</v>
      </c>
      <c r="Y25" s="36">
        <f t="shared" si="12"/>
        <v>16</v>
      </c>
      <c r="Z25" s="37">
        <f t="shared" si="12"/>
        <v>15</v>
      </c>
      <c r="AA25" s="37">
        <f t="shared" si="12"/>
        <v>16</v>
      </c>
      <c r="AB25" s="38">
        <f t="shared" si="12"/>
        <v>16</v>
      </c>
      <c r="AC25" s="52">
        <f t="shared" si="13"/>
        <v>22</v>
      </c>
      <c r="AD25" s="3">
        <f t="shared" si="13"/>
        <v>23</v>
      </c>
      <c r="AE25" s="3">
        <f t="shared" si="13"/>
        <v>22</v>
      </c>
      <c r="AF25" s="3">
        <f t="shared" si="13"/>
        <v>22</v>
      </c>
      <c r="AG25" s="53">
        <f t="shared" si="13"/>
        <v>23</v>
      </c>
      <c r="AH25" s="43">
        <f t="shared" si="14"/>
        <v>9</v>
      </c>
      <c r="AI25" s="44">
        <f t="shared" si="14"/>
        <v>9</v>
      </c>
      <c r="AJ25" s="45">
        <f t="shared" si="14"/>
        <v>10</v>
      </c>
      <c r="AK25" s="91">
        <f t="shared" si="15"/>
        <v>16</v>
      </c>
      <c r="AL25" s="92">
        <f t="shared" si="15"/>
        <v>18</v>
      </c>
      <c r="AM25" s="92">
        <f t="shared" si="15"/>
        <v>18</v>
      </c>
      <c r="AN25" s="92">
        <f t="shared" si="15"/>
        <v>19</v>
      </c>
      <c r="AO25" s="93">
        <f t="shared" si="15"/>
        <v>17</v>
      </c>
      <c r="AS25" s="113" t="s">
        <v>90</v>
      </c>
      <c r="AT25" s="18" t="s">
        <v>73</v>
      </c>
      <c r="AU25" s="25">
        <v>0.51902440712074138</v>
      </c>
      <c r="AV25" s="22">
        <v>0.7105190835730768</v>
      </c>
      <c r="AW25" s="28">
        <v>0.36017011206322069</v>
      </c>
      <c r="AX25" s="31">
        <v>-0.23495056524210184</v>
      </c>
      <c r="BB25" s="4"/>
    </row>
    <row r="26" spans="1:54" x14ac:dyDescent="0.25">
      <c r="A26" s="3" t="s">
        <v>33</v>
      </c>
      <c r="B26" s="58">
        <v>7</v>
      </c>
      <c r="C26" s="59">
        <v>7</v>
      </c>
      <c r="D26" s="59">
        <v>7</v>
      </c>
      <c r="E26" s="60">
        <v>4</v>
      </c>
      <c r="F26" s="61">
        <v>7</v>
      </c>
      <c r="G26" s="61">
        <v>7</v>
      </c>
      <c r="H26" s="61">
        <v>6</v>
      </c>
      <c r="I26" s="61">
        <v>6</v>
      </c>
      <c r="J26" s="116">
        <v>7</v>
      </c>
      <c r="K26" s="62">
        <v>6</v>
      </c>
      <c r="L26" s="63">
        <v>7</v>
      </c>
      <c r="M26" s="64">
        <v>6</v>
      </c>
      <c r="N26" s="65">
        <v>1</v>
      </c>
      <c r="O26" s="66">
        <v>1</v>
      </c>
      <c r="P26" s="66">
        <v>5</v>
      </c>
      <c r="Q26" s="66">
        <v>3</v>
      </c>
      <c r="R26" s="67">
        <v>3</v>
      </c>
      <c r="T26" s="52">
        <f t="shared" si="8"/>
        <v>25</v>
      </c>
      <c r="U26" s="3">
        <f t="shared" si="0"/>
        <v>33</v>
      </c>
      <c r="V26" s="3">
        <f t="shared" si="1"/>
        <v>19</v>
      </c>
      <c r="W26" s="53">
        <f t="shared" si="2"/>
        <v>13</v>
      </c>
      <c r="Y26" s="36">
        <f t="shared" si="12"/>
        <v>18</v>
      </c>
      <c r="Z26" s="37">
        <f t="shared" si="12"/>
        <v>18</v>
      </c>
      <c r="AA26" s="37">
        <f t="shared" si="12"/>
        <v>18</v>
      </c>
      <c r="AB26" s="38">
        <f t="shared" si="12"/>
        <v>21</v>
      </c>
      <c r="AC26" s="52">
        <f t="shared" si="13"/>
        <v>26</v>
      </c>
      <c r="AD26" s="3">
        <f t="shared" si="13"/>
        <v>26</v>
      </c>
      <c r="AE26" s="3">
        <f t="shared" si="13"/>
        <v>27</v>
      </c>
      <c r="AF26" s="3">
        <f t="shared" si="13"/>
        <v>27</v>
      </c>
      <c r="AG26" s="53">
        <f t="shared" si="13"/>
        <v>26</v>
      </c>
      <c r="AH26" s="43">
        <f t="shared" si="14"/>
        <v>13</v>
      </c>
      <c r="AI26" s="44">
        <f t="shared" si="14"/>
        <v>12</v>
      </c>
      <c r="AJ26" s="45">
        <f t="shared" si="14"/>
        <v>13</v>
      </c>
      <c r="AK26" s="91">
        <f t="shared" si="15"/>
        <v>12</v>
      </c>
      <c r="AL26" s="92">
        <f t="shared" si="15"/>
        <v>12</v>
      </c>
      <c r="AM26" s="92">
        <f t="shared" si="15"/>
        <v>8</v>
      </c>
      <c r="AN26" s="92">
        <f t="shared" si="15"/>
        <v>10</v>
      </c>
      <c r="AO26" s="93">
        <f t="shared" si="15"/>
        <v>10</v>
      </c>
      <c r="AS26" s="113" t="s">
        <v>91</v>
      </c>
      <c r="AT26" s="18" t="s">
        <v>74</v>
      </c>
      <c r="AU26" s="25">
        <v>-4.4986613026245577E-2</v>
      </c>
      <c r="AV26" s="22">
        <v>0.38941474421449801</v>
      </c>
      <c r="AW26" s="28">
        <v>0.43412613315149179</v>
      </c>
      <c r="AX26" s="31">
        <v>2.0588916284035193E-2</v>
      </c>
      <c r="BB26" s="4"/>
    </row>
    <row r="27" spans="1:54" x14ac:dyDescent="0.25">
      <c r="A27" s="3" t="s">
        <v>34</v>
      </c>
      <c r="B27" s="58">
        <v>6</v>
      </c>
      <c r="C27" s="59">
        <v>6</v>
      </c>
      <c r="D27" s="59">
        <v>7</v>
      </c>
      <c r="E27" s="60">
        <v>4</v>
      </c>
      <c r="F27" s="61">
        <v>7</v>
      </c>
      <c r="G27" s="61">
        <v>7</v>
      </c>
      <c r="H27" s="61">
        <v>7</v>
      </c>
      <c r="I27" s="61">
        <v>7</v>
      </c>
      <c r="J27" s="116">
        <v>7</v>
      </c>
      <c r="K27" s="62">
        <v>6</v>
      </c>
      <c r="L27" s="63">
        <v>7</v>
      </c>
      <c r="M27" s="64">
        <v>7</v>
      </c>
      <c r="N27" s="65">
        <v>1</v>
      </c>
      <c r="O27" s="66">
        <v>2</v>
      </c>
      <c r="P27" s="66">
        <v>4</v>
      </c>
      <c r="Q27" s="66">
        <v>2</v>
      </c>
      <c r="R27" s="67">
        <v>2</v>
      </c>
      <c r="T27" s="52">
        <f t="shared" si="8"/>
        <v>23</v>
      </c>
      <c r="U27" s="3">
        <f t="shared" si="0"/>
        <v>35</v>
      </c>
      <c r="V27" s="3">
        <f t="shared" si="1"/>
        <v>20</v>
      </c>
      <c r="W27" s="53">
        <f t="shared" si="2"/>
        <v>11</v>
      </c>
      <c r="Y27" s="36">
        <f t="shared" si="12"/>
        <v>17</v>
      </c>
      <c r="Z27" s="37">
        <f t="shared" si="12"/>
        <v>17</v>
      </c>
      <c r="AA27" s="37">
        <f t="shared" si="12"/>
        <v>16</v>
      </c>
      <c r="AB27" s="38">
        <f t="shared" si="12"/>
        <v>19</v>
      </c>
      <c r="AC27" s="52">
        <f t="shared" si="13"/>
        <v>28</v>
      </c>
      <c r="AD27" s="3">
        <f t="shared" si="13"/>
        <v>28</v>
      </c>
      <c r="AE27" s="3">
        <f t="shared" si="13"/>
        <v>28</v>
      </c>
      <c r="AF27" s="3">
        <f t="shared" si="13"/>
        <v>28</v>
      </c>
      <c r="AG27" s="53">
        <f t="shared" si="13"/>
        <v>28</v>
      </c>
      <c r="AH27" s="43">
        <f t="shared" si="14"/>
        <v>14</v>
      </c>
      <c r="AI27" s="44">
        <f t="shared" si="14"/>
        <v>13</v>
      </c>
      <c r="AJ27" s="45">
        <f t="shared" si="14"/>
        <v>13</v>
      </c>
      <c r="AK27" s="91">
        <f t="shared" si="15"/>
        <v>10</v>
      </c>
      <c r="AL27" s="92">
        <f t="shared" si="15"/>
        <v>9</v>
      </c>
      <c r="AM27" s="92">
        <f t="shared" si="15"/>
        <v>7</v>
      </c>
      <c r="AN27" s="92">
        <f t="shared" si="15"/>
        <v>9</v>
      </c>
      <c r="AO27" s="93">
        <f t="shared" si="15"/>
        <v>9</v>
      </c>
      <c r="AS27" s="113" t="s">
        <v>92</v>
      </c>
      <c r="AT27" s="18" t="s">
        <v>75</v>
      </c>
      <c r="AU27" s="25">
        <v>0.39487238947059722</v>
      </c>
      <c r="AV27" s="22">
        <v>0.56965424643097162</v>
      </c>
      <c r="AW27" s="28">
        <v>0.34162057839472865</v>
      </c>
      <c r="AX27" s="31">
        <v>-0.25146246440992165</v>
      </c>
      <c r="BB27" s="4"/>
    </row>
    <row r="28" spans="1:54" x14ac:dyDescent="0.25">
      <c r="A28" s="3" t="s">
        <v>35</v>
      </c>
      <c r="B28" s="58">
        <v>7</v>
      </c>
      <c r="C28" s="59">
        <v>6</v>
      </c>
      <c r="D28" s="59">
        <v>5</v>
      </c>
      <c r="E28" s="60">
        <v>7</v>
      </c>
      <c r="F28" s="61">
        <v>5</v>
      </c>
      <c r="G28" s="61">
        <v>7</v>
      </c>
      <c r="H28" s="61">
        <v>7</v>
      </c>
      <c r="I28" s="61">
        <v>7</v>
      </c>
      <c r="J28" s="116">
        <v>7</v>
      </c>
      <c r="K28" s="62">
        <v>6</v>
      </c>
      <c r="L28" s="63">
        <v>3</v>
      </c>
      <c r="M28" s="64">
        <v>6</v>
      </c>
      <c r="N28" s="65">
        <v>4</v>
      </c>
      <c r="O28" s="66">
        <v>4</v>
      </c>
      <c r="P28" s="66">
        <v>5</v>
      </c>
      <c r="Q28" s="66">
        <v>6</v>
      </c>
      <c r="R28" s="67">
        <v>5</v>
      </c>
      <c r="T28" s="52">
        <f t="shared" si="8"/>
        <v>25</v>
      </c>
      <c r="U28" s="3">
        <f t="shared" si="0"/>
        <v>33</v>
      </c>
      <c r="V28" s="3">
        <f t="shared" si="1"/>
        <v>15</v>
      </c>
      <c r="W28" s="53">
        <f t="shared" si="2"/>
        <v>24</v>
      </c>
      <c r="Y28" s="36">
        <f t="shared" si="12"/>
        <v>18</v>
      </c>
      <c r="Z28" s="37">
        <f t="shared" si="12"/>
        <v>19</v>
      </c>
      <c r="AA28" s="37">
        <f t="shared" si="12"/>
        <v>20</v>
      </c>
      <c r="AB28" s="38">
        <f t="shared" si="12"/>
        <v>18</v>
      </c>
      <c r="AC28" s="52">
        <f t="shared" si="13"/>
        <v>28</v>
      </c>
      <c r="AD28" s="3">
        <f t="shared" si="13"/>
        <v>26</v>
      </c>
      <c r="AE28" s="3">
        <f t="shared" si="13"/>
        <v>26</v>
      </c>
      <c r="AF28" s="3">
        <f t="shared" si="13"/>
        <v>26</v>
      </c>
      <c r="AG28" s="53">
        <f t="shared" si="13"/>
        <v>26</v>
      </c>
      <c r="AH28" s="43">
        <f t="shared" si="14"/>
        <v>9</v>
      </c>
      <c r="AI28" s="44">
        <f t="shared" si="14"/>
        <v>12</v>
      </c>
      <c r="AJ28" s="45">
        <f t="shared" si="14"/>
        <v>9</v>
      </c>
      <c r="AK28" s="91">
        <f t="shared" si="15"/>
        <v>20</v>
      </c>
      <c r="AL28" s="92">
        <f t="shared" si="15"/>
        <v>20</v>
      </c>
      <c r="AM28" s="92">
        <f t="shared" si="15"/>
        <v>19</v>
      </c>
      <c r="AN28" s="92">
        <f t="shared" si="15"/>
        <v>18</v>
      </c>
      <c r="AO28" s="93">
        <f t="shared" si="15"/>
        <v>19</v>
      </c>
      <c r="AS28" s="113" t="s">
        <v>93</v>
      </c>
      <c r="AT28" s="18" t="s">
        <v>76</v>
      </c>
      <c r="AU28" s="25">
        <v>7.8184505953648009E-2</v>
      </c>
      <c r="AV28" s="22">
        <v>0.52856329557389603</v>
      </c>
      <c r="AW28" s="28">
        <v>0.57776240119572964</v>
      </c>
      <c r="AX28" s="31">
        <v>-0.2272177434239129</v>
      </c>
      <c r="BB28" s="4"/>
    </row>
    <row r="29" spans="1:54" x14ac:dyDescent="0.25">
      <c r="A29" s="3" t="s">
        <v>36</v>
      </c>
      <c r="B29" s="68">
        <v>7</v>
      </c>
      <c r="C29" s="69">
        <v>7</v>
      </c>
      <c r="D29" s="69">
        <v>7</v>
      </c>
      <c r="E29" s="70">
        <v>7</v>
      </c>
      <c r="F29" s="71">
        <v>7</v>
      </c>
      <c r="G29" s="71">
        <v>7</v>
      </c>
      <c r="H29" s="71">
        <v>7</v>
      </c>
      <c r="I29" s="71">
        <v>7</v>
      </c>
      <c r="J29" s="117">
        <v>7</v>
      </c>
      <c r="K29" s="72">
        <v>4</v>
      </c>
      <c r="L29" s="73">
        <v>7</v>
      </c>
      <c r="M29" s="74">
        <v>6</v>
      </c>
      <c r="N29" s="75">
        <v>1</v>
      </c>
      <c r="O29" s="76">
        <v>1</v>
      </c>
      <c r="P29" s="76">
        <v>4</v>
      </c>
      <c r="Q29" s="76">
        <v>7</v>
      </c>
      <c r="R29" s="77">
        <v>4</v>
      </c>
      <c r="T29" s="54">
        <f t="shared" si="8"/>
        <v>28</v>
      </c>
      <c r="U29" s="55">
        <f t="shared" si="0"/>
        <v>35</v>
      </c>
      <c r="V29" s="55">
        <f t="shared" si="1"/>
        <v>17</v>
      </c>
      <c r="W29" s="56">
        <f t="shared" si="2"/>
        <v>17</v>
      </c>
      <c r="Y29" s="39">
        <f t="shared" si="12"/>
        <v>21</v>
      </c>
      <c r="Z29" s="40">
        <f t="shared" si="12"/>
        <v>21</v>
      </c>
      <c r="AA29" s="40">
        <f t="shared" si="12"/>
        <v>21</v>
      </c>
      <c r="AB29" s="41">
        <f t="shared" si="12"/>
        <v>21</v>
      </c>
      <c r="AC29" s="54">
        <f t="shared" si="13"/>
        <v>28</v>
      </c>
      <c r="AD29" s="55">
        <f t="shared" si="13"/>
        <v>28</v>
      </c>
      <c r="AE29" s="55">
        <f t="shared" si="13"/>
        <v>28</v>
      </c>
      <c r="AF29" s="55">
        <f t="shared" si="13"/>
        <v>28</v>
      </c>
      <c r="AG29" s="56">
        <f t="shared" si="13"/>
        <v>28</v>
      </c>
      <c r="AH29" s="46">
        <f t="shared" si="14"/>
        <v>13</v>
      </c>
      <c r="AI29" s="47">
        <f t="shared" si="14"/>
        <v>10</v>
      </c>
      <c r="AJ29" s="48">
        <f t="shared" si="14"/>
        <v>11</v>
      </c>
      <c r="AK29" s="94">
        <f t="shared" si="15"/>
        <v>16</v>
      </c>
      <c r="AL29" s="95">
        <f t="shared" si="15"/>
        <v>16</v>
      </c>
      <c r="AM29" s="95">
        <f t="shared" si="15"/>
        <v>13</v>
      </c>
      <c r="AN29" s="95">
        <f t="shared" si="15"/>
        <v>10</v>
      </c>
      <c r="AO29" s="96">
        <f t="shared" si="15"/>
        <v>13</v>
      </c>
      <c r="AS29" s="113" t="s">
        <v>94</v>
      </c>
      <c r="AT29" s="18" t="s">
        <v>77</v>
      </c>
      <c r="AU29" s="25">
        <v>-7.8211750830062696E-2</v>
      </c>
      <c r="AV29" s="28">
        <v>0.23293137535713362</v>
      </c>
      <c r="AW29" s="22">
        <v>0.3996553563738367</v>
      </c>
      <c r="AX29" s="31">
        <v>6.8461891356866283E-2</v>
      </c>
      <c r="BB29" s="4"/>
    </row>
    <row r="30" spans="1:54" x14ac:dyDescent="0.25">
      <c r="AS30" s="113" t="s">
        <v>95</v>
      </c>
      <c r="AT30" s="18" t="s">
        <v>78</v>
      </c>
      <c r="AU30" s="25">
        <v>-0.10061802166254509</v>
      </c>
      <c r="AV30" s="28">
        <v>0.45672948273274627</v>
      </c>
      <c r="AW30" s="22">
        <v>0.34756976816190127</v>
      </c>
      <c r="AX30" s="31">
        <v>-0.30481847899823677</v>
      </c>
      <c r="BB30" s="4"/>
    </row>
    <row r="31" spans="1:54" x14ac:dyDescent="0.25">
      <c r="AS31" s="113" t="s">
        <v>96</v>
      </c>
      <c r="AT31" s="18" t="s">
        <v>79</v>
      </c>
      <c r="AU31" s="25">
        <v>3.7389891160729827E-2</v>
      </c>
      <c r="AV31" s="28">
        <v>0.48466597370147713</v>
      </c>
      <c r="AW31" s="22">
        <v>0.71584300050114569</v>
      </c>
      <c r="AX31" s="31">
        <v>-0.11188708648967098</v>
      </c>
      <c r="BB31" s="4"/>
    </row>
    <row r="32" spans="1:54" x14ac:dyDescent="0.25">
      <c r="AS32" s="113" t="s">
        <v>97</v>
      </c>
      <c r="AT32" s="18" t="s">
        <v>80</v>
      </c>
      <c r="AU32" s="25">
        <v>0.25516202306901248</v>
      </c>
      <c r="AV32" s="28">
        <v>-0.23144533356915017</v>
      </c>
      <c r="AW32" s="28">
        <v>-0.2892710435091197</v>
      </c>
      <c r="AX32" s="23">
        <v>0.78566327027510507</v>
      </c>
      <c r="BB32" s="4"/>
    </row>
    <row r="33" spans="45:54" x14ac:dyDescent="0.25">
      <c r="AS33" s="113" t="s">
        <v>98</v>
      </c>
      <c r="AT33" s="18" t="s">
        <v>81</v>
      </c>
      <c r="AU33" s="25">
        <v>0.1126360774626711</v>
      </c>
      <c r="AV33" s="28">
        <v>-0.47811791950674226</v>
      </c>
      <c r="AW33" s="28">
        <v>-0.19888745895000778</v>
      </c>
      <c r="AX33" s="23">
        <v>0.79138985201218803</v>
      </c>
      <c r="BB33" s="4"/>
    </row>
    <row r="34" spans="45:54" x14ac:dyDescent="0.25">
      <c r="AS34" s="113" t="s">
        <v>99</v>
      </c>
      <c r="AT34" s="18" t="s">
        <v>82</v>
      </c>
      <c r="AU34" s="25">
        <v>0.30712162532237752</v>
      </c>
      <c r="AV34" s="28">
        <v>0.11529794793027164</v>
      </c>
      <c r="AW34" s="28">
        <v>-0.10249211870933442</v>
      </c>
      <c r="AX34" s="23">
        <v>0.3289026739573635</v>
      </c>
      <c r="BB34" s="4"/>
    </row>
    <row r="35" spans="45:54" x14ac:dyDescent="0.25">
      <c r="AS35" s="113" t="s">
        <v>100</v>
      </c>
      <c r="AT35" s="18" t="s">
        <v>83</v>
      </c>
      <c r="AU35" s="25">
        <v>0.46536342098997047</v>
      </c>
      <c r="AV35" s="28">
        <v>-0.13973362516199339</v>
      </c>
      <c r="AW35" s="28">
        <v>-0.32341325379396541</v>
      </c>
      <c r="AX35" s="23">
        <v>0.55018391712945636</v>
      </c>
    </row>
    <row r="36" spans="45:54" x14ac:dyDescent="0.25">
      <c r="AS36" s="113" t="s">
        <v>101</v>
      </c>
      <c r="AT36" s="19" t="s">
        <v>84</v>
      </c>
      <c r="AU36" s="26">
        <v>-0.17545876743746466</v>
      </c>
      <c r="AV36" s="29">
        <v>-0.11802543189033626</v>
      </c>
      <c r="AW36" s="29">
        <v>0.36245456366131129</v>
      </c>
      <c r="AX36" s="24">
        <v>0.25901966287838529</v>
      </c>
    </row>
  </sheetData>
  <sheetProtection selectLockedCells="1" selectUnlockedCells="1"/>
  <mergeCells count="13">
    <mergeCell ref="AC4:AG4"/>
    <mergeCell ref="AH4:AJ4"/>
    <mergeCell ref="AK4:AO4"/>
    <mergeCell ref="B4:E4"/>
    <mergeCell ref="F4:J4"/>
    <mergeCell ref="K4:M4"/>
    <mergeCell ref="N4:R4"/>
    <mergeCell ref="Y4:AB4"/>
    <mergeCell ref="AR4:AU4"/>
    <mergeCell ref="AV4:AZ4"/>
    <mergeCell ref="BA4:BC4"/>
    <mergeCell ref="BD4:BH4"/>
    <mergeCell ref="AU18:AX18"/>
  </mergeCells>
  <pageMargins left="0.7" right="0.7" top="0.75" bottom="0.75" header="0.51180555555555551" footer="0.51180555555555551"/>
  <pageSetup firstPageNumber="0" orientation="portrait" horizontalDpi="300" verticalDpi="300"/>
  <headerFooter alignWithMargins="0"/>
  <ignoredErrors>
    <ignoredError sqref="T6:W2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Factorial_Test_users</vt:lpstr>
      <vt:lpstr>Factorial_End_users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</dc:creator>
  <cp:lastModifiedBy>Efrain Noa-Yarasca</cp:lastModifiedBy>
  <dcterms:created xsi:type="dcterms:W3CDTF">2021-06-20T00:35:58Z</dcterms:created>
  <dcterms:modified xsi:type="dcterms:W3CDTF">2025-08-08T04:55:24Z</dcterms:modified>
</cp:coreProperties>
</file>