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SU_PC_D_drive\research\thesis_papers\Paper_02_DM_Human_values\analysis\analysis\analysis_submitted\"/>
    </mc:Choice>
  </mc:AlternateContent>
  <xr:revisionPtr revIDLastSave="0" documentId="13_ncr:1_{77F4E453-D697-4AB2-98E3-DF7251906789}" xr6:coauthVersionLast="47" xr6:coauthVersionMax="47" xr10:uidLastSave="{00000000-0000-0000-0000-000000000000}"/>
  <bookViews>
    <workbookView xWindow="-120" yWindow="-120" windowWidth="29040" windowHeight="15720" tabRatio="780" xr2:uid="{B6FD8466-99C1-4536-8687-23BC9620EE00}"/>
  </bookViews>
  <sheets>
    <sheet name="Obliq_FA_Test-users" sheetId="2" r:id="rId1"/>
    <sheet name="Obliq_FA_End-users" sheetId="3" r:id="rId2"/>
    <sheet name="obliq_FA_al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2" l="1"/>
  <c r="AJ81" i="4"/>
  <c r="AG81" i="4"/>
  <c r="AP80" i="4"/>
  <c r="AO80" i="4"/>
  <c r="AK80" i="4"/>
  <c r="AJ80" i="4"/>
  <c r="AH80" i="4"/>
  <c r="AG80" i="4"/>
  <c r="AC80" i="4"/>
  <c r="AB80" i="4"/>
  <c r="AA80" i="4"/>
  <c r="Z80" i="4"/>
  <c r="AP79" i="4"/>
  <c r="AN79" i="4"/>
  <c r="AM79" i="4"/>
  <c r="AL79" i="4"/>
  <c r="AI79" i="4"/>
  <c r="AH79" i="4"/>
  <c r="AG79" i="4"/>
  <c r="AF79" i="4"/>
  <c r="AC79" i="4"/>
  <c r="AB79" i="4"/>
  <c r="AA79" i="4"/>
  <c r="Z79" i="4"/>
  <c r="AP78" i="4"/>
  <c r="AO78" i="4"/>
  <c r="AN78" i="4"/>
  <c r="AM78" i="4"/>
  <c r="AL78" i="4"/>
  <c r="AK78" i="4"/>
  <c r="AJ78" i="4"/>
  <c r="AI78" i="4"/>
  <c r="AC77" i="4"/>
  <c r="AB77" i="4"/>
  <c r="Z77" i="4"/>
  <c r="AO76" i="4"/>
  <c r="AN76" i="4"/>
  <c r="AH76" i="4"/>
  <c r="AG76" i="4"/>
  <c r="AF76" i="4"/>
  <c r="AE76" i="4"/>
  <c r="AD76" i="4"/>
  <c r="AC76" i="4"/>
  <c r="AA76" i="4"/>
  <c r="Z76" i="4"/>
  <c r="AP75" i="4"/>
  <c r="AL75" i="4"/>
  <c r="AK75" i="4"/>
  <c r="AJ75" i="4"/>
  <c r="AA75" i="4"/>
  <c r="Z75" i="4"/>
  <c r="AP74" i="4"/>
  <c r="AO74" i="4"/>
  <c r="AN74" i="4"/>
  <c r="AM74" i="4"/>
  <c r="AJ74" i="4"/>
  <c r="AI74" i="4"/>
  <c r="AN71" i="4"/>
  <c r="AH71" i="4"/>
  <c r="AG71" i="4"/>
  <c r="AF71" i="4"/>
  <c r="AE71" i="4"/>
  <c r="AD71" i="4"/>
  <c r="AC71" i="4"/>
  <c r="AB71" i="4"/>
  <c r="AA71" i="4"/>
  <c r="Z71" i="4"/>
  <c r="AE70" i="4"/>
  <c r="AB70" i="4"/>
  <c r="AK69" i="4"/>
  <c r="AJ69" i="4"/>
  <c r="AH69" i="4"/>
  <c r="AG69" i="4"/>
  <c r="AF69" i="4"/>
  <c r="AE69" i="4"/>
  <c r="AC69" i="4"/>
  <c r="AB69" i="4"/>
  <c r="AA69" i="4"/>
  <c r="Z69" i="4"/>
  <c r="AP68" i="4"/>
  <c r="AO68" i="4"/>
  <c r="AN68" i="4"/>
  <c r="AM68" i="4"/>
  <c r="AL68" i="4"/>
  <c r="AK68" i="4"/>
  <c r="AI68" i="4"/>
  <c r="AH68" i="4"/>
  <c r="AG68" i="4"/>
  <c r="AD68" i="4"/>
  <c r="AC68" i="4"/>
  <c r="AB68" i="4"/>
  <c r="AA68" i="4"/>
  <c r="Z68" i="4"/>
  <c r="AN67" i="4"/>
  <c r="AL67" i="4"/>
  <c r="AK67" i="4"/>
  <c r="AJ67" i="4"/>
  <c r="AI67" i="4"/>
  <c r="AH67" i="4"/>
  <c r="AG67" i="4"/>
  <c r="AF67" i="4"/>
  <c r="AE67" i="4"/>
  <c r="AD67" i="4"/>
  <c r="AC67" i="4"/>
  <c r="AA67" i="4"/>
  <c r="Z67" i="4"/>
  <c r="AM66" i="4"/>
  <c r="AI66" i="4"/>
  <c r="AF66" i="4"/>
  <c r="AO65" i="4"/>
  <c r="AN65" i="4"/>
  <c r="AJ65" i="4"/>
  <c r="AI65" i="4"/>
  <c r="AG65" i="4"/>
  <c r="AF65" i="4"/>
  <c r="AE65" i="4"/>
  <c r="AD65" i="4"/>
  <c r="AB65" i="4"/>
  <c r="AA65" i="4"/>
  <c r="Z65" i="4"/>
  <c r="AP64" i="4"/>
  <c r="AO64" i="4"/>
  <c r="AL64" i="4"/>
  <c r="AK64" i="4"/>
  <c r="AE64" i="4"/>
  <c r="AB64" i="4"/>
  <c r="AA64" i="4"/>
  <c r="Z64" i="4"/>
  <c r="AP63" i="4"/>
  <c r="AO63" i="4"/>
  <c r="AN63" i="4"/>
  <c r="AM63" i="4"/>
  <c r="AL63" i="4"/>
  <c r="AK63" i="4"/>
  <c r="AJ63" i="4"/>
  <c r="AH63" i="4"/>
  <c r="AM62" i="4"/>
  <c r="AB62" i="4"/>
  <c r="AN61" i="4"/>
  <c r="AM61" i="4"/>
  <c r="AH61" i="4"/>
  <c r="AG61" i="4"/>
  <c r="AF61" i="4"/>
  <c r="AE61" i="4"/>
  <c r="AD61" i="4"/>
  <c r="AC61" i="4"/>
  <c r="AB61" i="4"/>
  <c r="AO60" i="4"/>
  <c r="AH60" i="4"/>
  <c r="AF60" i="4"/>
  <c r="AE60" i="4"/>
  <c r="AD60" i="4"/>
  <c r="AC60" i="4"/>
  <c r="AB60" i="4"/>
  <c r="AA60" i="4"/>
  <c r="Z60" i="4"/>
  <c r="AP59" i="4"/>
  <c r="AO59" i="4"/>
  <c r="AN59" i="4"/>
  <c r="AM59" i="4"/>
  <c r="AL59" i="4"/>
  <c r="AN58" i="4"/>
  <c r="AF58" i="4"/>
  <c r="AE58" i="4"/>
  <c r="AA58" i="4"/>
  <c r="Z58" i="4"/>
  <c r="AN57" i="4"/>
  <c r="AJ57" i="4"/>
  <c r="AI57" i="4"/>
  <c r="AF57" i="4"/>
  <c r="AB57" i="4"/>
  <c r="AA56" i="4"/>
  <c r="AP55" i="4"/>
  <c r="AD55" i="4"/>
  <c r="AC55" i="4"/>
  <c r="AB55" i="4"/>
  <c r="AA55" i="4"/>
  <c r="AJ54" i="4"/>
  <c r="AI54" i="4"/>
  <c r="AG54" i="4"/>
  <c r="AF54" i="4"/>
  <c r="AE54" i="4"/>
  <c r="AD54" i="4"/>
  <c r="AB54" i="4"/>
  <c r="AA54" i="4"/>
  <c r="Z54" i="4"/>
  <c r="AP53" i="4"/>
  <c r="AO53" i="4"/>
  <c r="AN53" i="4"/>
  <c r="AM53" i="4"/>
  <c r="AL53" i="4"/>
  <c r="AK53" i="4"/>
  <c r="AJ53" i="4"/>
  <c r="AH53" i="4"/>
  <c r="AG53" i="4"/>
  <c r="AF53" i="4"/>
  <c r="AC53" i="4"/>
  <c r="AB53" i="4"/>
  <c r="AA53" i="4"/>
  <c r="Z53" i="4"/>
  <c r="AP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Z52" i="4"/>
  <c r="AI51" i="4"/>
  <c r="AH51" i="4"/>
  <c r="AE51" i="4"/>
  <c r="Z51" i="4"/>
  <c r="AN50" i="4"/>
  <c r="AM50" i="4"/>
  <c r="AK50" i="4"/>
  <c r="AJ50" i="4"/>
  <c r="AI50" i="4"/>
  <c r="AH50" i="4"/>
  <c r="AF50" i="4"/>
  <c r="AE50" i="4"/>
  <c r="AD50" i="4"/>
  <c r="AC50" i="4"/>
  <c r="AB50" i="4"/>
  <c r="AA50" i="4"/>
  <c r="Z50" i="4"/>
  <c r="AP49" i="4"/>
  <c r="AO49" i="4"/>
  <c r="AN49" i="4"/>
  <c r="AK49" i="4"/>
  <c r="AJ49" i="4"/>
  <c r="AG49" i="4"/>
  <c r="AF49" i="4"/>
  <c r="AE49" i="4"/>
  <c r="AD49" i="4"/>
  <c r="Z49" i="4"/>
  <c r="AP48" i="4"/>
  <c r="AO48" i="4"/>
  <c r="AN48" i="4"/>
  <c r="AM48" i="4"/>
  <c r="AL48" i="4"/>
  <c r="AK48" i="4"/>
  <c r="AJ48" i="4"/>
  <c r="AI48" i="4"/>
  <c r="AH48" i="4"/>
  <c r="AG48" i="4"/>
  <c r="AC48" i="4"/>
  <c r="AL47" i="4"/>
  <c r="AA47" i="4"/>
  <c r="Z47" i="4"/>
  <c r="AO46" i="4"/>
  <c r="AN46" i="4"/>
  <c r="AM46" i="4"/>
  <c r="AL46" i="4"/>
  <c r="AI46" i="4"/>
  <c r="AB46" i="4"/>
  <c r="AA46" i="4"/>
  <c r="AO45" i="4"/>
  <c r="AN45" i="4"/>
  <c r="AH45" i="4"/>
  <c r="AG45" i="4"/>
  <c r="AE45" i="4"/>
  <c r="AD45" i="4"/>
  <c r="AC45" i="4"/>
  <c r="AB45" i="4"/>
  <c r="AA45" i="4"/>
  <c r="Z45" i="4"/>
  <c r="AP44" i="4"/>
  <c r="AO44" i="4"/>
  <c r="AN44" i="4"/>
  <c r="AM44" i="4"/>
  <c r="AL44" i="4"/>
  <c r="AK44" i="4"/>
  <c r="AH44" i="4"/>
  <c r="AG44" i="4"/>
  <c r="AM43" i="4"/>
  <c r="AP42" i="4"/>
  <c r="AM42" i="4"/>
  <c r="AK42" i="4"/>
  <c r="AJ42" i="4"/>
  <c r="AI42" i="4"/>
  <c r="AH42" i="4"/>
  <c r="AG42" i="4"/>
  <c r="AF42" i="4"/>
  <c r="AE42" i="4"/>
  <c r="AB42" i="4"/>
  <c r="AA42" i="4"/>
  <c r="AN41" i="4"/>
  <c r="AM41" i="4"/>
  <c r="AL41" i="4"/>
  <c r="AD41" i="4"/>
  <c r="AC41" i="4"/>
  <c r="AB41" i="4"/>
  <c r="AA41" i="4"/>
  <c r="Z41" i="4"/>
  <c r="AO40" i="4"/>
  <c r="AH39" i="4"/>
  <c r="AF39" i="4"/>
  <c r="AE39" i="4"/>
  <c r="AD39" i="4"/>
  <c r="AC39" i="4"/>
  <c r="AA39" i="4"/>
  <c r="Z39" i="4"/>
  <c r="AM38" i="4"/>
  <c r="AL38" i="4"/>
  <c r="AK38" i="4"/>
  <c r="AJ38" i="4"/>
  <c r="AI38" i="4"/>
  <c r="AG38" i="4"/>
  <c r="AF38" i="4"/>
  <c r="AE38" i="4"/>
  <c r="AB38" i="4"/>
  <c r="AA38" i="4"/>
  <c r="Z38" i="4"/>
  <c r="AP37" i="4"/>
  <c r="AO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AP36" i="4"/>
  <c r="AO36" i="4"/>
  <c r="AG36" i="4"/>
  <c r="AD36" i="4"/>
  <c r="AL35" i="4"/>
  <c r="AJ35" i="4"/>
  <c r="AI35" i="4"/>
  <c r="AH35" i="4"/>
  <c r="AG35" i="4"/>
  <c r="AE35" i="4"/>
  <c r="AD35" i="4"/>
  <c r="AC35" i="4"/>
  <c r="AB35" i="4"/>
  <c r="AA35" i="4"/>
  <c r="Z35" i="4"/>
  <c r="AP34" i="4"/>
  <c r="AO34" i="4"/>
  <c r="AN34" i="4"/>
  <c r="AM34" i="4"/>
  <c r="AL34" i="4"/>
  <c r="AK34" i="4"/>
  <c r="AJ34" i="4"/>
  <c r="AI34" i="4"/>
  <c r="AF34" i="4"/>
  <c r="AE34" i="4"/>
  <c r="AD34" i="4"/>
  <c r="AC34" i="4"/>
  <c r="AB34" i="4"/>
  <c r="Z34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C32" i="4"/>
  <c r="Z32" i="4"/>
  <c r="AP31" i="4"/>
  <c r="AN31" i="4"/>
  <c r="AM31" i="4"/>
  <c r="AL31" i="4"/>
  <c r="AH31" i="4"/>
  <c r="AE31" i="4"/>
  <c r="AD31" i="4"/>
  <c r="AC31" i="4"/>
  <c r="AB31" i="4"/>
  <c r="AA31" i="4"/>
  <c r="Z31" i="4"/>
  <c r="AO30" i="4"/>
  <c r="AN30" i="4"/>
  <c r="AM30" i="4"/>
  <c r="AG30" i="4"/>
  <c r="AC30" i="4"/>
  <c r="AA30" i="4"/>
  <c r="Z30" i="4"/>
  <c r="AP29" i="4"/>
  <c r="AO29" i="4"/>
  <c r="AN29" i="4"/>
  <c r="AM29" i="4"/>
  <c r="AL29" i="4"/>
  <c r="AJ29" i="4"/>
  <c r="AG29" i="4"/>
  <c r="AF29" i="4"/>
  <c r="AG28" i="4"/>
  <c r="AD28" i="4"/>
  <c r="AC28" i="4"/>
  <c r="AA28" i="4"/>
  <c r="Z28" i="4"/>
  <c r="AP27" i="4"/>
  <c r="AO27" i="4"/>
  <c r="AL27" i="4"/>
  <c r="AH27" i="4"/>
  <c r="AG27" i="4"/>
  <c r="AD27" i="4"/>
  <c r="Z27" i="4"/>
  <c r="AN26" i="4"/>
  <c r="AM26" i="4"/>
  <c r="AL26" i="4"/>
  <c r="AK26" i="4"/>
  <c r="AJ26" i="4"/>
  <c r="AG26" i="4"/>
  <c r="AF26" i="4"/>
  <c r="AE26" i="4"/>
  <c r="AD26" i="4"/>
  <c r="AC26" i="4"/>
  <c r="AB26" i="4"/>
  <c r="AA26" i="4"/>
  <c r="Z26" i="4"/>
  <c r="AP25" i="4"/>
  <c r="AO25" i="4"/>
  <c r="AN25" i="4"/>
  <c r="AH23" i="4"/>
  <c r="AF23" i="4"/>
  <c r="AE23" i="4"/>
  <c r="AD23" i="4"/>
  <c r="AA23" i="4"/>
  <c r="Z23" i="4"/>
  <c r="AP22" i="4"/>
  <c r="AO22" i="4"/>
  <c r="AN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AO21" i="4"/>
  <c r="AN21" i="4"/>
  <c r="AF21" i="4"/>
  <c r="AE21" i="4"/>
  <c r="AD21" i="4"/>
  <c r="AC21" i="4"/>
  <c r="AL20" i="4"/>
  <c r="AK20" i="4"/>
  <c r="AI20" i="4"/>
  <c r="AH20" i="4"/>
  <c r="AG20" i="4"/>
  <c r="AF20" i="4"/>
  <c r="AD20" i="4"/>
  <c r="AC20" i="4"/>
  <c r="AB20" i="4"/>
  <c r="AA20" i="4"/>
  <c r="Z20" i="4"/>
  <c r="AP19" i="4"/>
  <c r="AO19" i="4"/>
  <c r="AM19" i="4"/>
  <c r="AL19" i="4"/>
  <c r="AK19" i="4"/>
  <c r="AJ19" i="4"/>
  <c r="AI19" i="4"/>
  <c r="AH19" i="4"/>
  <c r="AE19" i="4"/>
  <c r="AD19" i="4"/>
  <c r="AC19" i="4"/>
  <c r="AB19" i="4"/>
  <c r="AA19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B18" i="4"/>
  <c r="AA18" i="4"/>
  <c r="AH17" i="4"/>
  <c r="AG17" i="4"/>
  <c r="X81" i="4"/>
  <c r="AP81" i="4" s="1"/>
  <c r="W81" i="4"/>
  <c r="AK81" i="4" s="1"/>
  <c r="V81" i="4"/>
  <c r="AH81" i="4" s="1"/>
  <c r="U81" i="4"/>
  <c r="AC81" i="4" s="1"/>
  <c r="X80" i="4"/>
  <c r="AN80" i="4" s="1"/>
  <c r="W80" i="4"/>
  <c r="AI80" i="4" s="1"/>
  <c r="V80" i="4"/>
  <c r="AF80" i="4" s="1"/>
  <c r="U80" i="4"/>
  <c r="X79" i="4"/>
  <c r="AO79" i="4" s="1"/>
  <c r="W79" i="4"/>
  <c r="AK79" i="4" s="1"/>
  <c r="V79" i="4"/>
  <c r="AE79" i="4" s="1"/>
  <c r="U79" i="4"/>
  <c r="X78" i="4"/>
  <c r="W78" i="4"/>
  <c r="V78" i="4"/>
  <c r="AE78" i="4" s="1"/>
  <c r="U78" i="4"/>
  <c r="AC78" i="4" s="1"/>
  <c r="X77" i="4"/>
  <c r="AP77" i="4" s="1"/>
  <c r="W77" i="4"/>
  <c r="AK77" i="4" s="1"/>
  <c r="V77" i="4"/>
  <c r="AH77" i="4" s="1"/>
  <c r="U77" i="4"/>
  <c r="AA77" i="4" s="1"/>
  <c r="X76" i="4"/>
  <c r="AP76" i="4" s="1"/>
  <c r="W76" i="4"/>
  <c r="AK76" i="4" s="1"/>
  <c r="V76" i="4"/>
  <c r="U76" i="4"/>
  <c r="AB76" i="4" s="1"/>
  <c r="X75" i="4"/>
  <c r="AO75" i="4" s="1"/>
  <c r="W75" i="4"/>
  <c r="AI75" i="4" s="1"/>
  <c r="V75" i="4"/>
  <c r="AF75" i="4" s="1"/>
  <c r="U75" i="4"/>
  <c r="AB75" i="4" s="1"/>
  <c r="X74" i="4"/>
  <c r="AL74" i="4" s="1"/>
  <c r="W74" i="4"/>
  <c r="AK74" i="4" s="1"/>
  <c r="V74" i="4"/>
  <c r="AH74" i="4" s="1"/>
  <c r="U74" i="4"/>
  <c r="AC74" i="4" s="1"/>
  <c r="X73" i="4"/>
  <c r="AO73" i="4" s="1"/>
  <c r="W73" i="4"/>
  <c r="AK73" i="4" s="1"/>
  <c r="V73" i="4"/>
  <c r="AG73" i="4" s="1"/>
  <c r="U73" i="4"/>
  <c r="AA73" i="4" s="1"/>
  <c r="X72" i="4"/>
  <c r="AP72" i="4" s="1"/>
  <c r="W72" i="4"/>
  <c r="AJ72" i="4" s="1"/>
  <c r="V72" i="4"/>
  <c r="AH72" i="4" s="1"/>
  <c r="U72" i="4"/>
  <c r="AC72" i="4" s="1"/>
  <c r="X71" i="4"/>
  <c r="AP71" i="4" s="1"/>
  <c r="W71" i="4"/>
  <c r="AJ71" i="4" s="1"/>
  <c r="V71" i="4"/>
  <c r="U71" i="4"/>
  <c r="X70" i="4"/>
  <c r="AM70" i="4" s="1"/>
  <c r="W70" i="4"/>
  <c r="AK70" i="4" s="1"/>
  <c r="V70" i="4"/>
  <c r="AH70" i="4" s="1"/>
  <c r="U70" i="4"/>
  <c r="AC70" i="4" s="1"/>
  <c r="X69" i="4"/>
  <c r="AP69" i="4" s="1"/>
  <c r="W69" i="4"/>
  <c r="AI69" i="4" s="1"/>
  <c r="V69" i="4"/>
  <c r="AD69" i="4" s="1"/>
  <c r="U69" i="4"/>
  <c r="X68" i="4"/>
  <c r="W68" i="4"/>
  <c r="AJ68" i="4" s="1"/>
  <c r="V68" i="4"/>
  <c r="AF68" i="4" s="1"/>
  <c r="U68" i="4"/>
  <c r="X67" i="4"/>
  <c r="AP67" i="4" s="1"/>
  <c r="W67" i="4"/>
  <c r="V67" i="4"/>
  <c r="U67" i="4"/>
  <c r="AB67" i="4" s="1"/>
  <c r="X66" i="4"/>
  <c r="AP66" i="4" s="1"/>
  <c r="W66" i="4"/>
  <c r="AK66" i="4" s="1"/>
  <c r="V66" i="4"/>
  <c r="AH66" i="4" s="1"/>
  <c r="U66" i="4"/>
  <c r="AC66" i="4" s="1"/>
  <c r="X65" i="4"/>
  <c r="AP65" i="4" s="1"/>
  <c r="W65" i="4"/>
  <c r="AK65" i="4" s="1"/>
  <c r="V65" i="4"/>
  <c r="AH65" i="4" s="1"/>
  <c r="U65" i="4"/>
  <c r="AC65" i="4" s="1"/>
  <c r="X64" i="4"/>
  <c r="AN64" i="4" s="1"/>
  <c r="W64" i="4"/>
  <c r="AJ64" i="4" s="1"/>
  <c r="V64" i="4"/>
  <c r="AH64" i="4" s="1"/>
  <c r="U64" i="4"/>
  <c r="AC64" i="4" s="1"/>
  <c r="X63" i="4"/>
  <c r="W63" i="4"/>
  <c r="AI63" i="4" s="1"/>
  <c r="V63" i="4"/>
  <c r="AD63" i="4" s="1"/>
  <c r="U63" i="4"/>
  <c r="AC63" i="4" s="1"/>
  <c r="X62" i="4"/>
  <c r="AP62" i="4" s="1"/>
  <c r="W62" i="4"/>
  <c r="AJ62" i="4" s="1"/>
  <c r="V62" i="4"/>
  <c r="AH62" i="4" s="1"/>
  <c r="U62" i="4"/>
  <c r="AA62" i="4" s="1"/>
  <c r="X61" i="4"/>
  <c r="AP61" i="4" s="1"/>
  <c r="W61" i="4"/>
  <c r="AK61" i="4" s="1"/>
  <c r="V61" i="4"/>
  <c r="U61" i="4"/>
  <c r="AA61" i="4" s="1"/>
  <c r="X60" i="4"/>
  <c r="AP60" i="4" s="1"/>
  <c r="W60" i="4"/>
  <c r="AI60" i="4" s="1"/>
  <c r="V60" i="4"/>
  <c r="AG60" i="4" s="1"/>
  <c r="U60" i="4"/>
  <c r="X59" i="4"/>
  <c r="W59" i="4"/>
  <c r="AK59" i="4" s="1"/>
  <c r="V59" i="4"/>
  <c r="AH59" i="4" s="1"/>
  <c r="U59" i="4"/>
  <c r="AC59" i="4" s="1"/>
  <c r="X58" i="4"/>
  <c r="AP58" i="4" s="1"/>
  <c r="W58" i="4"/>
  <c r="AK58" i="4" s="1"/>
  <c r="V58" i="4"/>
  <c r="AH58" i="4" s="1"/>
  <c r="U58" i="4"/>
  <c r="AC58" i="4" s="1"/>
  <c r="X57" i="4"/>
  <c r="AP57" i="4" s="1"/>
  <c r="W57" i="4"/>
  <c r="AK57" i="4" s="1"/>
  <c r="V57" i="4"/>
  <c r="AH57" i="4" s="1"/>
  <c r="U57" i="4"/>
  <c r="AC57" i="4" s="1"/>
  <c r="X56" i="4"/>
  <c r="AP56" i="4" s="1"/>
  <c r="W56" i="4"/>
  <c r="AI56" i="4" s="1"/>
  <c r="V56" i="4"/>
  <c r="AD56" i="4" s="1"/>
  <c r="U56" i="4"/>
  <c r="AB56" i="4" s="1"/>
  <c r="X55" i="4"/>
  <c r="AL55" i="4" s="1"/>
  <c r="W55" i="4"/>
  <c r="AK55" i="4" s="1"/>
  <c r="V55" i="4"/>
  <c r="AH55" i="4" s="1"/>
  <c r="U55" i="4"/>
  <c r="Z55" i="4" s="1"/>
  <c r="X54" i="4"/>
  <c r="AP54" i="4" s="1"/>
  <c r="W54" i="4"/>
  <c r="AK54" i="4" s="1"/>
  <c r="V54" i="4"/>
  <c r="AH54" i="4" s="1"/>
  <c r="U54" i="4"/>
  <c r="AC54" i="4" s="1"/>
  <c r="X53" i="4"/>
  <c r="W53" i="4"/>
  <c r="AI53" i="4" s="1"/>
  <c r="V53" i="4"/>
  <c r="AE53" i="4" s="1"/>
  <c r="U53" i="4"/>
  <c r="X52" i="4"/>
  <c r="AO52" i="4" s="1"/>
  <c r="W52" i="4"/>
  <c r="V52" i="4"/>
  <c r="U52" i="4"/>
  <c r="AA52" i="4" s="1"/>
  <c r="X51" i="4"/>
  <c r="AP51" i="4" s="1"/>
  <c r="W51" i="4"/>
  <c r="AK51" i="4" s="1"/>
  <c r="V51" i="4"/>
  <c r="AG51" i="4" s="1"/>
  <c r="U51" i="4"/>
  <c r="AC51" i="4" s="1"/>
  <c r="X50" i="4"/>
  <c r="AP50" i="4" s="1"/>
  <c r="W50" i="4"/>
  <c r="V50" i="4"/>
  <c r="AG50" i="4" s="1"/>
  <c r="U50" i="4"/>
  <c r="X49" i="4"/>
  <c r="AM49" i="4" s="1"/>
  <c r="W49" i="4"/>
  <c r="AI49" i="4" s="1"/>
  <c r="V49" i="4"/>
  <c r="AH49" i="4" s="1"/>
  <c r="U49" i="4"/>
  <c r="AC49" i="4" s="1"/>
  <c r="X48" i="4"/>
  <c r="W48" i="4"/>
  <c r="V48" i="4"/>
  <c r="AF48" i="4" s="1"/>
  <c r="U48" i="4"/>
  <c r="AB48" i="4" s="1"/>
  <c r="X47" i="4"/>
  <c r="AP47" i="4" s="1"/>
  <c r="W47" i="4"/>
  <c r="AK47" i="4" s="1"/>
  <c r="V47" i="4"/>
  <c r="AH47" i="4" s="1"/>
  <c r="U47" i="4"/>
  <c r="AC47" i="4" s="1"/>
  <c r="X46" i="4"/>
  <c r="AP46" i="4" s="1"/>
  <c r="W46" i="4"/>
  <c r="AK46" i="4" s="1"/>
  <c r="V46" i="4"/>
  <c r="AH46" i="4" s="1"/>
  <c r="U46" i="4"/>
  <c r="AC46" i="4" s="1"/>
  <c r="X45" i="4"/>
  <c r="AP45" i="4" s="1"/>
  <c r="W45" i="4"/>
  <c r="AK45" i="4" s="1"/>
  <c r="V45" i="4"/>
  <c r="AF45" i="4" s="1"/>
  <c r="U45" i="4"/>
  <c r="X44" i="4"/>
  <c r="W44" i="4"/>
  <c r="AJ44" i="4" s="1"/>
  <c r="V44" i="4"/>
  <c r="AF44" i="4" s="1"/>
  <c r="U44" i="4"/>
  <c r="AC44" i="4" s="1"/>
  <c r="X43" i="4"/>
  <c r="AP43" i="4" s="1"/>
  <c r="W43" i="4"/>
  <c r="AK43" i="4" s="1"/>
  <c r="V43" i="4"/>
  <c r="AE43" i="4" s="1"/>
  <c r="U43" i="4"/>
  <c r="AC43" i="4" s="1"/>
  <c r="X42" i="4"/>
  <c r="AO42" i="4" s="1"/>
  <c r="W42" i="4"/>
  <c r="V42" i="4"/>
  <c r="AD42" i="4" s="1"/>
  <c r="U42" i="4"/>
  <c r="AC42" i="4" s="1"/>
  <c r="X41" i="4"/>
  <c r="AO41" i="4" s="1"/>
  <c r="W41" i="4"/>
  <c r="AK41" i="4" s="1"/>
  <c r="V41" i="4"/>
  <c r="AH41" i="4" s="1"/>
  <c r="U41" i="4"/>
  <c r="X40" i="4"/>
  <c r="AP40" i="4" s="1"/>
  <c r="W40" i="4"/>
  <c r="AK40" i="4" s="1"/>
  <c r="V40" i="4"/>
  <c r="AH40" i="4" s="1"/>
  <c r="U40" i="4"/>
  <c r="AC40" i="4" s="1"/>
  <c r="X39" i="4"/>
  <c r="AP39" i="4" s="1"/>
  <c r="W39" i="4"/>
  <c r="AI39" i="4" s="1"/>
  <c r="V39" i="4"/>
  <c r="AG39" i="4" s="1"/>
  <c r="U39" i="4"/>
  <c r="AB39" i="4" s="1"/>
  <c r="X38" i="4"/>
  <c r="AP38" i="4" s="1"/>
  <c r="W38" i="4"/>
  <c r="V38" i="4"/>
  <c r="AH38" i="4" s="1"/>
  <c r="U38" i="4"/>
  <c r="AC38" i="4" s="1"/>
  <c r="X37" i="4"/>
  <c r="AN37" i="4" s="1"/>
  <c r="W37" i="4"/>
  <c r="V37" i="4"/>
  <c r="U37" i="4"/>
  <c r="Z37" i="4" s="1"/>
  <c r="X36" i="4"/>
  <c r="AN36" i="4" s="1"/>
  <c r="W36" i="4"/>
  <c r="AK36" i="4" s="1"/>
  <c r="V36" i="4"/>
  <c r="AH36" i="4" s="1"/>
  <c r="U36" i="4"/>
  <c r="AC36" i="4" s="1"/>
  <c r="X35" i="4"/>
  <c r="AM35" i="4" s="1"/>
  <c r="W35" i="4"/>
  <c r="AK35" i="4" s="1"/>
  <c r="V35" i="4"/>
  <c r="AF35" i="4" s="1"/>
  <c r="U35" i="4"/>
  <c r="X34" i="4"/>
  <c r="W34" i="4"/>
  <c r="V34" i="4"/>
  <c r="AH34" i="4" s="1"/>
  <c r="U34" i="4"/>
  <c r="AA34" i="4" s="1"/>
  <c r="X33" i="4"/>
  <c r="W33" i="4"/>
  <c r="V33" i="4"/>
  <c r="AD33" i="4" s="1"/>
  <c r="U33" i="4"/>
  <c r="AB33" i="4" s="1"/>
  <c r="X32" i="4"/>
  <c r="AP32" i="4" s="1"/>
  <c r="W32" i="4"/>
  <c r="AK32" i="4" s="1"/>
  <c r="V32" i="4"/>
  <c r="AH32" i="4" s="1"/>
  <c r="U32" i="4"/>
  <c r="AB32" i="4" s="1"/>
  <c r="X31" i="4"/>
  <c r="AO31" i="4" s="1"/>
  <c r="W31" i="4"/>
  <c r="AK31" i="4" s="1"/>
  <c r="V31" i="4"/>
  <c r="AG31" i="4" s="1"/>
  <c r="U31" i="4"/>
  <c r="X30" i="4"/>
  <c r="AP30" i="4" s="1"/>
  <c r="W30" i="4"/>
  <c r="AI30" i="4" s="1"/>
  <c r="V30" i="4"/>
  <c r="AH30" i="4" s="1"/>
  <c r="U30" i="4"/>
  <c r="AB30" i="4" s="1"/>
  <c r="X29" i="4"/>
  <c r="W29" i="4"/>
  <c r="AK29" i="4" s="1"/>
  <c r="V29" i="4"/>
  <c r="AE29" i="4" s="1"/>
  <c r="U29" i="4"/>
  <c r="AC29" i="4" s="1"/>
  <c r="X28" i="4"/>
  <c r="AO28" i="4" s="1"/>
  <c r="W28" i="4"/>
  <c r="AK28" i="4" s="1"/>
  <c r="V28" i="4"/>
  <c r="AH28" i="4" s="1"/>
  <c r="U28" i="4"/>
  <c r="AB28" i="4" s="1"/>
  <c r="X27" i="4"/>
  <c r="AN27" i="4" s="1"/>
  <c r="W27" i="4"/>
  <c r="AK27" i="4" s="1"/>
  <c r="V27" i="4"/>
  <c r="AF27" i="4" s="1"/>
  <c r="U27" i="4"/>
  <c r="AC27" i="4" s="1"/>
  <c r="X26" i="4"/>
  <c r="AP26" i="4" s="1"/>
  <c r="W26" i="4"/>
  <c r="AI26" i="4" s="1"/>
  <c r="V26" i="4"/>
  <c r="AH26" i="4" s="1"/>
  <c r="U26" i="4"/>
  <c r="X25" i="4"/>
  <c r="AM25" i="4" s="1"/>
  <c r="W25" i="4"/>
  <c r="AJ25" i="4" s="1"/>
  <c r="V25" i="4"/>
  <c r="AH25" i="4" s="1"/>
  <c r="U25" i="4"/>
  <c r="AB25" i="4" s="1"/>
  <c r="X24" i="4"/>
  <c r="AP24" i="4" s="1"/>
  <c r="W24" i="4"/>
  <c r="AK24" i="4" s="1"/>
  <c r="V24" i="4"/>
  <c r="AH24" i="4" s="1"/>
  <c r="U24" i="4"/>
  <c r="AC24" i="4" s="1"/>
  <c r="X23" i="4"/>
  <c r="AP23" i="4" s="1"/>
  <c r="W23" i="4"/>
  <c r="AK23" i="4" s="1"/>
  <c r="V23" i="4"/>
  <c r="AG23" i="4" s="1"/>
  <c r="U23" i="4"/>
  <c r="AC23" i="4" s="1"/>
  <c r="X22" i="4"/>
  <c r="AM22" i="4" s="1"/>
  <c r="W22" i="4"/>
  <c r="V22" i="4"/>
  <c r="U22" i="4"/>
  <c r="X21" i="4"/>
  <c r="AM21" i="4" s="1"/>
  <c r="W21" i="4"/>
  <c r="AK21" i="4" s="1"/>
  <c r="V21" i="4"/>
  <c r="AH21" i="4" s="1"/>
  <c r="U21" i="4"/>
  <c r="AB21" i="4" s="1"/>
  <c r="X20" i="4"/>
  <c r="AP20" i="4" s="1"/>
  <c r="W20" i="4"/>
  <c r="AJ20" i="4" s="1"/>
  <c r="V20" i="4"/>
  <c r="AE20" i="4" s="1"/>
  <c r="U20" i="4"/>
  <c r="X19" i="4"/>
  <c r="AN19" i="4" s="1"/>
  <c r="W19" i="4"/>
  <c r="V19" i="4"/>
  <c r="AG19" i="4" s="1"/>
  <c r="U19" i="4"/>
  <c r="Z19" i="4" s="1"/>
  <c r="X18" i="4"/>
  <c r="W18" i="4"/>
  <c r="V18" i="4"/>
  <c r="U18" i="4"/>
  <c r="Z18" i="4" s="1"/>
  <c r="X17" i="4"/>
  <c r="AP17" i="4" s="1"/>
  <c r="W17" i="4"/>
  <c r="AJ17" i="4" s="1"/>
  <c r="V17" i="4"/>
  <c r="AF17" i="4" s="1"/>
  <c r="U17" i="4"/>
  <c r="AC17" i="4" s="1"/>
  <c r="X16" i="4"/>
  <c r="AP16" i="4" s="1"/>
  <c r="W16" i="4"/>
  <c r="AJ16" i="4" s="1"/>
  <c r="V16" i="4"/>
  <c r="AF16" i="4" s="1"/>
  <c r="U16" i="4"/>
  <c r="AC16" i="4" s="1"/>
  <c r="AZ42" i="4"/>
  <c r="BB42" i="4" s="1"/>
  <c r="AZ41" i="4"/>
  <c r="BB41" i="4" s="1"/>
  <c r="AZ40" i="4"/>
  <c r="BB40" i="4" s="1"/>
  <c r="AZ39" i="4"/>
  <c r="BB39" i="4" s="1"/>
  <c r="AZ38" i="4"/>
  <c r="BB38" i="4" s="1"/>
  <c r="AZ37" i="4"/>
  <c r="BB37" i="4" s="1"/>
  <c r="AZ36" i="4"/>
  <c r="BB36" i="4" s="1"/>
  <c r="AZ35" i="4"/>
  <c r="BB35" i="4" s="1"/>
  <c r="AZ34" i="4"/>
  <c r="BB34" i="4" s="1"/>
  <c r="AZ33" i="4"/>
  <c r="BB33" i="4" s="1"/>
  <c r="AZ32" i="4"/>
  <c r="BB32" i="4" s="1"/>
  <c r="AZ31" i="4"/>
  <c r="BB31" i="4" s="1"/>
  <c r="AZ30" i="4"/>
  <c r="BB30" i="4" s="1"/>
  <c r="AZ29" i="4"/>
  <c r="BB29" i="4" s="1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AZ28" i="4"/>
  <c r="BB28" i="4" s="1"/>
  <c r="AZ27" i="4"/>
  <c r="BB27" i="4" s="1"/>
  <c r="AZ26" i="4"/>
  <c r="BB26" i="4" s="1"/>
  <c r="X15" i="4"/>
  <c r="AO15" i="4" s="1"/>
  <c r="W15" i="4"/>
  <c r="AK15" i="4" s="1"/>
  <c r="V15" i="4"/>
  <c r="AH15" i="4" s="1"/>
  <c r="U15" i="4"/>
  <c r="Z15" i="4" s="1"/>
  <c r="X14" i="4"/>
  <c r="AP14" i="4" s="1"/>
  <c r="W14" i="4"/>
  <c r="AI14" i="4" s="1"/>
  <c r="V14" i="4"/>
  <c r="AE14" i="4" s="1"/>
  <c r="U14" i="4"/>
  <c r="Z14" i="4" s="1"/>
  <c r="X13" i="4"/>
  <c r="AO13" i="4" s="1"/>
  <c r="W13" i="4"/>
  <c r="V13" i="4"/>
  <c r="AG13" i="4" s="1"/>
  <c r="U13" i="4"/>
  <c r="AC13" i="4" s="1"/>
  <c r="X12" i="4"/>
  <c r="AM12" i="4" s="1"/>
  <c r="W12" i="4"/>
  <c r="AI12" i="4" s="1"/>
  <c r="V12" i="4"/>
  <c r="AE12" i="4" s="1"/>
  <c r="U12" i="4"/>
  <c r="X11" i="4"/>
  <c r="AO11" i="4" s="1"/>
  <c r="W11" i="4"/>
  <c r="AK11" i="4" s="1"/>
  <c r="V11" i="4"/>
  <c r="U11" i="4"/>
  <c r="AC11" i="4" s="1"/>
  <c r="X10" i="4"/>
  <c r="AM10" i="4" s="1"/>
  <c r="W10" i="4"/>
  <c r="AI10" i="4" s="1"/>
  <c r="V10" i="4"/>
  <c r="AE10" i="4" s="1"/>
  <c r="U10" i="4"/>
  <c r="AA10" i="4" s="1"/>
  <c r="X9" i="4"/>
  <c r="AN9" i="4" s="1"/>
  <c r="W9" i="4"/>
  <c r="AJ9" i="4" s="1"/>
  <c r="V9" i="4"/>
  <c r="AF9" i="4" s="1"/>
  <c r="U9" i="4"/>
  <c r="AB9" i="4" s="1"/>
  <c r="AD8" i="4"/>
  <c r="X8" i="4"/>
  <c r="AM8" i="4" s="1"/>
  <c r="W8" i="4"/>
  <c r="AI8" i="4" s="1"/>
  <c r="V8" i="4"/>
  <c r="AE8" i="4" s="1"/>
  <c r="U8" i="4"/>
  <c r="AA8" i="4" s="1"/>
  <c r="X7" i="4"/>
  <c r="AO7" i="4" s="1"/>
  <c r="W7" i="4"/>
  <c r="AK7" i="4" s="1"/>
  <c r="V7" i="4"/>
  <c r="AG7" i="4" s="1"/>
  <c r="U7" i="4"/>
  <c r="AC7" i="4" s="1"/>
  <c r="X6" i="4"/>
  <c r="AM6" i="4" s="1"/>
  <c r="W6" i="4"/>
  <c r="AI6" i="4" s="1"/>
  <c r="V6" i="4"/>
  <c r="AE6" i="4" s="1"/>
  <c r="U6" i="4"/>
  <c r="Z6" i="4" s="1"/>
  <c r="X5" i="4"/>
  <c r="AL5" i="4" s="1"/>
  <c r="W5" i="4"/>
  <c r="V5" i="4"/>
  <c r="U5" i="4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X28" i="3"/>
  <c r="AM28" i="3" s="1"/>
  <c r="W28" i="3"/>
  <c r="AK28" i="3" s="1"/>
  <c r="V28" i="3"/>
  <c r="AG28" i="3" s="1"/>
  <c r="U28" i="3"/>
  <c r="AC28" i="3" s="1"/>
  <c r="AZ42" i="3"/>
  <c r="BB42" i="3" s="1"/>
  <c r="AZ41" i="3"/>
  <c r="BB41" i="3" s="1"/>
  <c r="AZ40" i="3"/>
  <c r="BB40" i="3" s="1"/>
  <c r="AZ39" i="3"/>
  <c r="BB39" i="3" s="1"/>
  <c r="AZ38" i="3"/>
  <c r="BB38" i="3" s="1"/>
  <c r="AZ37" i="3"/>
  <c r="BB37" i="3" s="1"/>
  <c r="AZ36" i="3"/>
  <c r="BB36" i="3" s="1"/>
  <c r="AZ35" i="3"/>
  <c r="BB35" i="3" s="1"/>
  <c r="AZ34" i="3"/>
  <c r="BB34" i="3" s="1"/>
  <c r="AZ33" i="3"/>
  <c r="BB33" i="3" s="1"/>
  <c r="AZ32" i="3"/>
  <c r="BB32" i="3" s="1"/>
  <c r="AZ31" i="3"/>
  <c r="BB31" i="3" s="1"/>
  <c r="AZ30" i="3"/>
  <c r="BB30" i="3" s="1"/>
  <c r="AZ29" i="3"/>
  <c r="BB29" i="3" s="1"/>
  <c r="AZ28" i="3"/>
  <c r="BB28" i="3" s="1"/>
  <c r="AZ27" i="3"/>
  <c r="BB27" i="3" s="1"/>
  <c r="X27" i="3"/>
  <c r="AM27" i="3" s="1"/>
  <c r="W27" i="3"/>
  <c r="AJ27" i="3" s="1"/>
  <c r="V27" i="3"/>
  <c r="AG27" i="3" s="1"/>
  <c r="U27" i="3"/>
  <c r="AB27" i="3" s="1"/>
  <c r="AZ26" i="3"/>
  <c r="BB26" i="3" s="1"/>
  <c r="X26" i="3"/>
  <c r="AM26" i="3" s="1"/>
  <c r="W26" i="3"/>
  <c r="V26" i="3"/>
  <c r="AE26" i="3" s="1"/>
  <c r="U26" i="3"/>
  <c r="AB26" i="3" s="1"/>
  <c r="X25" i="3"/>
  <c r="AM25" i="3" s="1"/>
  <c r="W25" i="3"/>
  <c r="AJ25" i="3" s="1"/>
  <c r="V25" i="3"/>
  <c r="AG25" i="3" s="1"/>
  <c r="U25" i="3"/>
  <c r="AB25" i="3" s="1"/>
  <c r="X24" i="3"/>
  <c r="AO24" i="3" s="1"/>
  <c r="W24" i="3"/>
  <c r="AJ24" i="3" s="1"/>
  <c r="V24" i="3"/>
  <c r="AG24" i="3" s="1"/>
  <c r="U24" i="3"/>
  <c r="AB24" i="3" s="1"/>
  <c r="X23" i="3"/>
  <c r="AO23" i="3" s="1"/>
  <c r="W23" i="3"/>
  <c r="AJ23" i="3" s="1"/>
  <c r="V23" i="3"/>
  <c r="AG23" i="3" s="1"/>
  <c r="U23" i="3"/>
  <c r="Z23" i="3" s="1"/>
  <c r="X22" i="3"/>
  <c r="AM22" i="3" s="1"/>
  <c r="W22" i="3"/>
  <c r="V22" i="3"/>
  <c r="AE22" i="3" s="1"/>
  <c r="U22" i="3"/>
  <c r="X21" i="3"/>
  <c r="AM21" i="3" s="1"/>
  <c r="W21" i="3"/>
  <c r="AJ21" i="3" s="1"/>
  <c r="V21" i="3"/>
  <c r="AG21" i="3" s="1"/>
  <c r="U21" i="3"/>
  <c r="AB21" i="3" s="1"/>
  <c r="X20" i="3"/>
  <c r="AO20" i="3" s="1"/>
  <c r="W20" i="3"/>
  <c r="AJ20" i="3" s="1"/>
  <c r="V20" i="3"/>
  <c r="AG20" i="3" s="1"/>
  <c r="U20" i="3"/>
  <c r="AB20" i="3" s="1"/>
  <c r="X19" i="3"/>
  <c r="W19" i="3"/>
  <c r="AJ19" i="3" s="1"/>
  <c r="V19" i="3"/>
  <c r="AG19" i="3" s="1"/>
  <c r="U19" i="3"/>
  <c r="Z19" i="3" s="1"/>
  <c r="X18" i="3"/>
  <c r="AM18" i="3" s="1"/>
  <c r="W18" i="3"/>
  <c r="V18" i="3"/>
  <c r="AE18" i="3" s="1"/>
  <c r="U18" i="3"/>
  <c r="AB18" i="3" s="1"/>
  <c r="X17" i="3"/>
  <c r="AN17" i="3" s="1"/>
  <c r="W17" i="3"/>
  <c r="AJ17" i="3" s="1"/>
  <c r="V17" i="3"/>
  <c r="AF17" i="3" s="1"/>
  <c r="U17" i="3"/>
  <c r="AB17" i="3" s="1"/>
  <c r="X16" i="3"/>
  <c r="AO16" i="3" s="1"/>
  <c r="W16" i="3"/>
  <c r="AK16" i="3" s="1"/>
  <c r="V16" i="3"/>
  <c r="AG16" i="3" s="1"/>
  <c r="U16" i="3"/>
  <c r="AC16" i="3" s="1"/>
  <c r="X15" i="3"/>
  <c r="AM15" i="3" s="1"/>
  <c r="W15" i="3"/>
  <c r="AJ15" i="3" s="1"/>
  <c r="V15" i="3"/>
  <c r="AE15" i="3" s="1"/>
  <c r="U15" i="3"/>
  <c r="AB15" i="3" s="1"/>
  <c r="X14" i="3"/>
  <c r="AO14" i="3" s="1"/>
  <c r="W14" i="3"/>
  <c r="AJ14" i="3" s="1"/>
  <c r="V14" i="3"/>
  <c r="AG14" i="3" s="1"/>
  <c r="U14" i="3"/>
  <c r="AB14" i="3" s="1"/>
  <c r="X13" i="3"/>
  <c r="AP13" i="3" s="1"/>
  <c r="W13" i="3"/>
  <c r="AJ13" i="3" s="1"/>
  <c r="V13" i="3"/>
  <c r="AE13" i="3" s="1"/>
  <c r="U13" i="3"/>
  <c r="Z13" i="3" s="1"/>
  <c r="X12" i="3"/>
  <c r="AO12" i="3" s="1"/>
  <c r="W12" i="3"/>
  <c r="AJ12" i="3" s="1"/>
  <c r="V12" i="3"/>
  <c r="AF12" i="3" s="1"/>
  <c r="U12" i="3"/>
  <c r="AB12" i="3" s="1"/>
  <c r="X11" i="3"/>
  <c r="AP11" i="3" s="1"/>
  <c r="W11" i="3"/>
  <c r="AJ11" i="3" s="1"/>
  <c r="V11" i="3"/>
  <c r="AE11" i="3" s="1"/>
  <c r="U11" i="3"/>
  <c r="Z11" i="3" s="1"/>
  <c r="X10" i="3"/>
  <c r="AO10" i="3" s="1"/>
  <c r="W10" i="3"/>
  <c r="AJ10" i="3" s="1"/>
  <c r="V10" i="3"/>
  <c r="AF10" i="3" s="1"/>
  <c r="U10" i="3"/>
  <c r="AB10" i="3" s="1"/>
  <c r="X9" i="3"/>
  <c r="AO9" i="3" s="1"/>
  <c r="W9" i="3"/>
  <c r="AK9" i="3" s="1"/>
  <c r="V9" i="3"/>
  <c r="AG9" i="3" s="1"/>
  <c r="U9" i="3"/>
  <c r="Z9" i="3" s="1"/>
  <c r="X8" i="3"/>
  <c r="AO8" i="3" s="1"/>
  <c r="W8" i="3"/>
  <c r="AJ8" i="3" s="1"/>
  <c r="V8" i="3"/>
  <c r="AE8" i="3" s="1"/>
  <c r="U8" i="3"/>
  <c r="AA8" i="3" s="1"/>
  <c r="X7" i="3"/>
  <c r="AO7" i="3" s="1"/>
  <c r="W7" i="3"/>
  <c r="AK7" i="3" s="1"/>
  <c r="V7" i="3"/>
  <c r="AG7" i="3" s="1"/>
  <c r="U7" i="3"/>
  <c r="Z7" i="3" s="1"/>
  <c r="X6" i="3"/>
  <c r="AO6" i="3" s="1"/>
  <c r="W6" i="3"/>
  <c r="AJ6" i="3" s="1"/>
  <c r="V6" i="3"/>
  <c r="AE6" i="3" s="1"/>
  <c r="U6" i="3"/>
  <c r="Z6" i="3" s="1"/>
  <c r="X5" i="3"/>
  <c r="AP5" i="3" s="1"/>
  <c r="W5" i="3"/>
  <c r="V5" i="3"/>
  <c r="U5" i="3"/>
  <c r="AP57" i="2"/>
  <c r="AO57" i="2"/>
  <c r="AN57" i="2"/>
  <c r="AM57" i="2"/>
  <c r="AL57" i="2"/>
  <c r="AK57" i="2"/>
  <c r="AJ57" i="2"/>
  <c r="AI57" i="2"/>
  <c r="AK56" i="2"/>
  <c r="AI56" i="2"/>
  <c r="AB56" i="2"/>
  <c r="AP55" i="2"/>
  <c r="AO55" i="2"/>
  <c r="AN55" i="2"/>
  <c r="AK55" i="2"/>
  <c r="AH55" i="2"/>
  <c r="AG55" i="2"/>
  <c r="AF55" i="2"/>
  <c r="AE55" i="2"/>
  <c r="AC55" i="2"/>
  <c r="Z55" i="2"/>
  <c r="AP54" i="2"/>
  <c r="AJ54" i="2"/>
  <c r="Z54" i="2"/>
  <c r="AM53" i="2"/>
  <c r="AE53" i="2"/>
  <c r="AD53" i="2"/>
  <c r="AC53" i="2"/>
  <c r="AB53" i="2"/>
  <c r="AA53" i="2"/>
  <c r="Z53" i="2"/>
  <c r="AP52" i="2"/>
  <c r="AO52" i="2"/>
  <c r="AH52" i="2"/>
  <c r="AG52" i="2"/>
  <c r="AF52" i="2"/>
  <c r="AE52" i="2"/>
  <c r="AD52" i="2"/>
  <c r="AC52" i="2"/>
  <c r="AB52" i="2"/>
  <c r="AA52" i="2"/>
  <c r="AP51" i="2"/>
  <c r="AO51" i="2"/>
  <c r="AL51" i="2"/>
  <c r="AK51" i="2"/>
  <c r="AJ51" i="2"/>
  <c r="AI51" i="2"/>
  <c r="AH51" i="2"/>
  <c r="AG51" i="2"/>
  <c r="AH47" i="2"/>
  <c r="AG47" i="2"/>
  <c r="AA47" i="2"/>
  <c r="AN46" i="2"/>
  <c r="AM46" i="2"/>
  <c r="AL46" i="2"/>
  <c r="AK46" i="2"/>
  <c r="AJ46" i="2"/>
  <c r="AI46" i="2"/>
  <c r="AH46" i="2"/>
  <c r="AG46" i="2"/>
  <c r="AJ44" i="2"/>
  <c r="AA44" i="2"/>
  <c r="AO43" i="2"/>
  <c r="AL43" i="2"/>
  <c r="AK43" i="2"/>
  <c r="AH43" i="2"/>
  <c r="AG43" i="2"/>
  <c r="AF43" i="2"/>
  <c r="AE43" i="2"/>
  <c r="AD43" i="2"/>
  <c r="AA43" i="2"/>
  <c r="Z43" i="2"/>
  <c r="AN42" i="2"/>
  <c r="AM42" i="2"/>
  <c r="AL42" i="2"/>
  <c r="AK42" i="2"/>
  <c r="AJ42" i="2"/>
  <c r="AI42" i="2"/>
  <c r="AH42" i="2"/>
  <c r="AE42" i="2"/>
  <c r="AD42" i="2"/>
  <c r="AA42" i="2"/>
  <c r="Z42" i="2"/>
  <c r="AJ41" i="2"/>
  <c r="AP40" i="2"/>
  <c r="AO40" i="2"/>
  <c r="AN40" i="2"/>
  <c r="AM40" i="2"/>
  <c r="AK40" i="2"/>
  <c r="AJ40" i="2"/>
  <c r="AI40" i="2"/>
  <c r="AG40" i="2"/>
  <c r="AF40" i="2"/>
  <c r="AE40" i="2"/>
  <c r="AD40" i="2"/>
  <c r="AB40" i="2"/>
  <c r="AP39" i="2"/>
  <c r="AO39" i="2"/>
  <c r="AK39" i="2"/>
  <c r="AJ39" i="2"/>
  <c r="AI39" i="2"/>
  <c r="Z39" i="2"/>
  <c r="AP38" i="2"/>
  <c r="AO38" i="2"/>
  <c r="AN38" i="2"/>
  <c r="AM38" i="2"/>
  <c r="AL38" i="2"/>
  <c r="AF37" i="2"/>
  <c r="AE37" i="2"/>
  <c r="AC37" i="2"/>
  <c r="AB37" i="2"/>
  <c r="AA37" i="2"/>
  <c r="Z37" i="2"/>
  <c r="AA33" i="2"/>
  <c r="Z33" i="2"/>
  <c r="AP32" i="2"/>
  <c r="AO32" i="2"/>
  <c r="AN32" i="2"/>
  <c r="AM32" i="2"/>
  <c r="AL32" i="2"/>
  <c r="AJ32" i="2"/>
  <c r="AI32" i="2"/>
  <c r="AH32" i="2"/>
  <c r="AG32" i="2"/>
  <c r="AF32" i="2"/>
  <c r="AE32" i="2"/>
  <c r="AD32" i="2"/>
  <c r="AC32" i="2"/>
  <c r="AB32" i="2"/>
  <c r="AA32" i="2"/>
  <c r="AK28" i="2"/>
  <c r="AJ28" i="2"/>
  <c r="AD28" i="2"/>
  <c r="AO27" i="2"/>
  <c r="AN27" i="2"/>
  <c r="AM27" i="2"/>
  <c r="AL27" i="2"/>
  <c r="AK27" i="2"/>
  <c r="AJ27" i="2"/>
  <c r="AI27" i="2"/>
  <c r="AH27" i="2"/>
  <c r="AG27" i="2"/>
  <c r="AF27" i="2"/>
  <c r="AD27" i="2"/>
  <c r="AA26" i="2"/>
  <c r="Z26" i="2"/>
  <c r="AO25" i="2"/>
  <c r="AN25" i="2"/>
  <c r="AM25" i="2"/>
  <c r="AL25" i="2"/>
  <c r="AI25" i="2"/>
  <c r="AD25" i="2"/>
  <c r="AP24" i="2"/>
  <c r="AO24" i="2"/>
  <c r="AN24" i="2"/>
  <c r="AK24" i="2"/>
  <c r="AJ24" i="2"/>
  <c r="AI24" i="2"/>
  <c r="AH24" i="2"/>
  <c r="AD24" i="2"/>
  <c r="AB24" i="2"/>
  <c r="AA24" i="2"/>
  <c r="Z24" i="2"/>
  <c r="AP23" i="2"/>
  <c r="AO23" i="2"/>
  <c r="AN23" i="2"/>
  <c r="AM23" i="2"/>
  <c r="AZ26" i="2"/>
  <c r="X57" i="2"/>
  <c r="W57" i="2"/>
  <c r="V57" i="2"/>
  <c r="AD57" i="2" s="1"/>
  <c r="U57" i="2"/>
  <c r="AC57" i="2" s="1"/>
  <c r="X56" i="2"/>
  <c r="AP56" i="2" s="1"/>
  <c r="W56" i="2"/>
  <c r="AJ56" i="2" s="1"/>
  <c r="V56" i="2"/>
  <c r="AH56" i="2" s="1"/>
  <c r="U56" i="2"/>
  <c r="AC56" i="2" s="1"/>
  <c r="X55" i="2"/>
  <c r="AM55" i="2" s="1"/>
  <c r="W55" i="2"/>
  <c r="AJ55" i="2" s="1"/>
  <c r="V55" i="2"/>
  <c r="AD55" i="2" s="1"/>
  <c r="U55" i="2"/>
  <c r="AB55" i="2" s="1"/>
  <c r="X54" i="2"/>
  <c r="AO54" i="2" s="1"/>
  <c r="W54" i="2"/>
  <c r="AK54" i="2" s="1"/>
  <c r="V54" i="2"/>
  <c r="AF54" i="2" s="1"/>
  <c r="U54" i="2"/>
  <c r="AA54" i="2" s="1"/>
  <c r="X53" i="2"/>
  <c r="AP53" i="2" s="1"/>
  <c r="W53" i="2"/>
  <c r="AJ53" i="2" s="1"/>
  <c r="V53" i="2"/>
  <c r="AH53" i="2" s="1"/>
  <c r="U53" i="2"/>
  <c r="X52" i="2"/>
  <c r="AN52" i="2" s="1"/>
  <c r="W52" i="2"/>
  <c r="AK52" i="2" s="1"/>
  <c r="V52" i="2"/>
  <c r="U52" i="2"/>
  <c r="Z52" i="2" s="1"/>
  <c r="X51" i="2"/>
  <c r="AN51" i="2" s="1"/>
  <c r="W51" i="2"/>
  <c r="V51" i="2"/>
  <c r="AF51" i="2" s="1"/>
  <c r="U51" i="2"/>
  <c r="AC51" i="2" s="1"/>
  <c r="X50" i="2"/>
  <c r="AL50" i="2" s="1"/>
  <c r="W50" i="2"/>
  <c r="AK50" i="2" s="1"/>
  <c r="V50" i="2"/>
  <c r="AE50" i="2" s="1"/>
  <c r="U50" i="2"/>
  <c r="AC50" i="2" s="1"/>
  <c r="X49" i="2"/>
  <c r="AL49" i="2" s="1"/>
  <c r="W49" i="2"/>
  <c r="AK49" i="2" s="1"/>
  <c r="V49" i="2"/>
  <c r="AG49" i="2" s="1"/>
  <c r="U49" i="2"/>
  <c r="AA49" i="2" s="1"/>
  <c r="X48" i="2"/>
  <c r="AO48" i="2" s="1"/>
  <c r="W48" i="2"/>
  <c r="AI48" i="2" s="1"/>
  <c r="V48" i="2"/>
  <c r="AD48" i="2" s="1"/>
  <c r="U48" i="2"/>
  <c r="Z48" i="2" s="1"/>
  <c r="X47" i="2"/>
  <c r="AL47" i="2" s="1"/>
  <c r="W47" i="2"/>
  <c r="AJ47" i="2" s="1"/>
  <c r="V47" i="2"/>
  <c r="AE47" i="2" s="1"/>
  <c r="U47" i="2"/>
  <c r="Z47" i="2" s="1"/>
  <c r="X46" i="2"/>
  <c r="AO46" i="2" s="1"/>
  <c r="W46" i="2"/>
  <c r="V46" i="2"/>
  <c r="AF46" i="2" s="1"/>
  <c r="U46" i="2"/>
  <c r="AB46" i="2" s="1"/>
  <c r="X45" i="2"/>
  <c r="AP45" i="2" s="1"/>
  <c r="W45" i="2"/>
  <c r="AI45" i="2" s="1"/>
  <c r="V45" i="2"/>
  <c r="AH45" i="2" s="1"/>
  <c r="U45" i="2"/>
  <c r="AB45" i="2" s="1"/>
  <c r="X44" i="2"/>
  <c r="AO44" i="2" s="1"/>
  <c r="W44" i="2"/>
  <c r="AK44" i="2" s="1"/>
  <c r="V44" i="2"/>
  <c r="AF44" i="2" s="1"/>
  <c r="U44" i="2"/>
  <c r="AC44" i="2" s="1"/>
  <c r="X43" i="2"/>
  <c r="AP43" i="2" s="1"/>
  <c r="W43" i="2"/>
  <c r="AJ43" i="2" s="1"/>
  <c r="V43" i="2"/>
  <c r="U43" i="2"/>
  <c r="AB43" i="2" s="1"/>
  <c r="X42" i="2"/>
  <c r="AO42" i="2" s="1"/>
  <c r="W42" i="2"/>
  <c r="V42" i="2"/>
  <c r="AG42" i="2" s="1"/>
  <c r="U42" i="2"/>
  <c r="AC42" i="2" s="1"/>
  <c r="X41" i="2"/>
  <c r="AP41" i="2" s="1"/>
  <c r="W41" i="2"/>
  <c r="AK41" i="2" s="1"/>
  <c r="V41" i="2"/>
  <c r="AH41" i="2" s="1"/>
  <c r="U41" i="2"/>
  <c r="AB41" i="2" s="1"/>
  <c r="X40" i="2"/>
  <c r="AL40" i="2" s="1"/>
  <c r="W40" i="2"/>
  <c r="V40" i="2"/>
  <c r="AH40" i="2" s="1"/>
  <c r="U40" i="2"/>
  <c r="AC40" i="2" s="1"/>
  <c r="X39" i="2"/>
  <c r="AN39" i="2" s="1"/>
  <c r="W39" i="2"/>
  <c r="V39" i="2"/>
  <c r="AH39" i="2" s="1"/>
  <c r="U39" i="2"/>
  <c r="AB39" i="2" s="1"/>
  <c r="X38" i="2"/>
  <c r="W38" i="2"/>
  <c r="AK38" i="2" s="1"/>
  <c r="V38" i="2"/>
  <c r="AG38" i="2" s="1"/>
  <c r="U38" i="2"/>
  <c r="AC38" i="2" s="1"/>
  <c r="X37" i="2"/>
  <c r="AP37" i="2" s="1"/>
  <c r="W37" i="2"/>
  <c r="AK37" i="2" s="1"/>
  <c r="V37" i="2"/>
  <c r="AH37" i="2" s="1"/>
  <c r="U37" i="2"/>
  <c r="X36" i="2"/>
  <c r="AP36" i="2" s="1"/>
  <c r="W36" i="2"/>
  <c r="AI36" i="2" s="1"/>
  <c r="V36" i="2"/>
  <c r="AF36" i="2" s="1"/>
  <c r="U36" i="2"/>
  <c r="Z36" i="2" s="1"/>
  <c r="X35" i="2"/>
  <c r="AP35" i="2" s="1"/>
  <c r="W35" i="2"/>
  <c r="AK35" i="2" s="1"/>
  <c r="V35" i="2"/>
  <c r="AG35" i="2" s="1"/>
  <c r="U35" i="2"/>
  <c r="AB35" i="2" s="1"/>
  <c r="X34" i="2"/>
  <c r="AN34" i="2" s="1"/>
  <c r="W34" i="2"/>
  <c r="AK34" i="2" s="1"/>
  <c r="V34" i="2"/>
  <c r="AF34" i="2" s="1"/>
  <c r="U34" i="2"/>
  <c r="AC34" i="2" s="1"/>
  <c r="X33" i="2"/>
  <c r="AP33" i="2" s="1"/>
  <c r="W33" i="2"/>
  <c r="AK33" i="2" s="1"/>
  <c r="V33" i="2"/>
  <c r="AH33" i="2" s="1"/>
  <c r="U33" i="2"/>
  <c r="AC33" i="2" s="1"/>
  <c r="X32" i="2"/>
  <c r="W32" i="2"/>
  <c r="AK32" i="2" s="1"/>
  <c r="V32" i="2"/>
  <c r="U32" i="2"/>
  <c r="Z32" i="2" s="1"/>
  <c r="X31" i="2"/>
  <c r="AP31" i="2" s="1"/>
  <c r="W31" i="2"/>
  <c r="AK31" i="2" s="1"/>
  <c r="V31" i="2"/>
  <c r="AG31" i="2" s="1"/>
  <c r="U31" i="2"/>
  <c r="AB31" i="2" s="1"/>
  <c r="X30" i="2"/>
  <c r="AO30" i="2" s="1"/>
  <c r="W30" i="2"/>
  <c r="AK30" i="2" s="1"/>
  <c r="V30" i="2"/>
  <c r="AE30" i="2" s="1"/>
  <c r="U30" i="2"/>
  <c r="AA30" i="2" s="1"/>
  <c r="X29" i="2"/>
  <c r="AP29" i="2" s="1"/>
  <c r="W29" i="2"/>
  <c r="AJ29" i="2" s="1"/>
  <c r="V29" i="2"/>
  <c r="AG29" i="2" s="1"/>
  <c r="U29" i="2"/>
  <c r="AC29" i="2" s="1"/>
  <c r="X28" i="2"/>
  <c r="AM28" i="2" s="1"/>
  <c r="W28" i="2"/>
  <c r="AI28" i="2" s="1"/>
  <c r="V28" i="2"/>
  <c r="AF28" i="2" s="1"/>
  <c r="U28" i="2"/>
  <c r="AC28" i="2" s="1"/>
  <c r="X27" i="2"/>
  <c r="AP27" i="2" s="1"/>
  <c r="W27" i="2"/>
  <c r="V27" i="2"/>
  <c r="AE27" i="2" s="1"/>
  <c r="U27" i="2"/>
  <c r="AB27" i="2" s="1"/>
  <c r="X26" i="2"/>
  <c r="AO26" i="2" s="1"/>
  <c r="W26" i="2"/>
  <c r="AK26" i="2" s="1"/>
  <c r="V26" i="2"/>
  <c r="AH26" i="2" s="1"/>
  <c r="U26" i="2"/>
  <c r="AC26" i="2" s="1"/>
  <c r="X25" i="2"/>
  <c r="AP25" i="2" s="1"/>
  <c r="W25" i="2"/>
  <c r="AK25" i="2" s="1"/>
  <c r="V25" i="2"/>
  <c r="AE25" i="2" s="1"/>
  <c r="U25" i="2"/>
  <c r="AA25" i="2" s="1"/>
  <c r="X24" i="2"/>
  <c r="AM24" i="2" s="1"/>
  <c r="W24" i="2"/>
  <c r="V24" i="2"/>
  <c r="AG24" i="2" s="1"/>
  <c r="U24" i="2"/>
  <c r="AC24" i="2" s="1"/>
  <c r="X23" i="2"/>
  <c r="AL23" i="2" s="1"/>
  <c r="W23" i="2"/>
  <c r="AJ23" i="2" s="1"/>
  <c r="V23" i="2"/>
  <c r="AF23" i="2" s="1"/>
  <c r="U23" i="2"/>
  <c r="AB23" i="2" s="1"/>
  <c r="X22" i="2"/>
  <c r="AP22" i="2" s="1"/>
  <c r="W22" i="2"/>
  <c r="AK22" i="2" s="1"/>
  <c r="V22" i="2"/>
  <c r="AH22" i="2" s="1"/>
  <c r="U22" i="2"/>
  <c r="Z22" i="2" s="1"/>
  <c r="X21" i="2"/>
  <c r="AP21" i="2" s="1"/>
  <c r="W21" i="2"/>
  <c r="AJ21" i="2" s="1"/>
  <c r="V21" i="2"/>
  <c r="AD21" i="2" s="1"/>
  <c r="U21" i="2"/>
  <c r="AC21" i="2" s="1"/>
  <c r="X20" i="2"/>
  <c r="AM20" i="2" s="1"/>
  <c r="W20" i="2"/>
  <c r="V20" i="2"/>
  <c r="AE20" i="2" s="1"/>
  <c r="U20" i="2"/>
  <c r="AB20" i="2" s="1"/>
  <c r="X19" i="2"/>
  <c r="AM19" i="2" s="1"/>
  <c r="W19" i="2"/>
  <c r="AJ19" i="2" s="1"/>
  <c r="V19" i="2"/>
  <c r="AE19" i="2" s="1"/>
  <c r="U19" i="2"/>
  <c r="X18" i="2"/>
  <c r="W18" i="2"/>
  <c r="AJ18" i="2" s="1"/>
  <c r="V18" i="2"/>
  <c r="AG18" i="2" s="1"/>
  <c r="U18" i="2"/>
  <c r="AB18" i="2" s="1"/>
  <c r="X17" i="2"/>
  <c r="AO17" i="2" s="1"/>
  <c r="W17" i="2"/>
  <c r="AJ17" i="2" s="1"/>
  <c r="V17" i="2"/>
  <c r="AG17" i="2" s="1"/>
  <c r="U17" i="2"/>
  <c r="Z17" i="2" s="1"/>
  <c r="X16" i="2"/>
  <c r="AM16" i="2" s="1"/>
  <c r="W16" i="2"/>
  <c r="V16" i="2"/>
  <c r="AE16" i="2" s="1"/>
  <c r="U16" i="2"/>
  <c r="X15" i="2"/>
  <c r="AM15" i="2" s="1"/>
  <c r="W15" i="2"/>
  <c r="AJ15" i="2" s="1"/>
  <c r="V15" i="2"/>
  <c r="AG15" i="2" s="1"/>
  <c r="U15" i="2"/>
  <c r="AB15" i="2" s="1"/>
  <c r="X14" i="2"/>
  <c r="AO14" i="2" s="1"/>
  <c r="W14" i="2"/>
  <c r="AJ14" i="2" s="1"/>
  <c r="V14" i="2"/>
  <c r="AG14" i="2" s="1"/>
  <c r="U14" i="2"/>
  <c r="AB14" i="2" s="1"/>
  <c r="X13" i="2"/>
  <c r="AM13" i="2" s="1"/>
  <c r="W13" i="2"/>
  <c r="V13" i="2"/>
  <c r="AE13" i="2" s="1"/>
  <c r="U13" i="2"/>
  <c r="X12" i="2"/>
  <c r="AO12" i="2" s="1"/>
  <c r="W12" i="2"/>
  <c r="AJ12" i="2" s="1"/>
  <c r="V12" i="2"/>
  <c r="AG12" i="2" s="1"/>
  <c r="U12" i="2"/>
  <c r="AB12" i="2" s="1"/>
  <c r="X11" i="2"/>
  <c r="AM11" i="2" s="1"/>
  <c r="W11" i="2"/>
  <c r="V11" i="2"/>
  <c r="AE11" i="2" s="1"/>
  <c r="U11" i="2"/>
  <c r="X10" i="2"/>
  <c r="AO10" i="2" s="1"/>
  <c r="W10" i="2"/>
  <c r="AK10" i="2" s="1"/>
  <c r="V10" i="2"/>
  <c r="AG10" i="2" s="1"/>
  <c r="U10" i="2"/>
  <c r="AC10" i="2" s="1"/>
  <c r="X9" i="2"/>
  <c r="AM9" i="2" s="1"/>
  <c r="W9" i="2"/>
  <c r="AK9" i="2" s="1"/>
  <c r="V9" i="2"/>
  <c r="AE9" i="2" s="1"/>
  <c r="U9" i="2"/>
  <c r="AA9" i="2" s="1"/>
  <c r="X8" i="2"/>
  <c r="AO8" i="2" s="1"/>
  <c r="W8" i="2"/>
  <c r="AK8" i="2" s="1"/>
  <c r="V8" i="2"/>
  <c r="AG8" i="2" s="1"/>
  <c r="U8" i="2"/>
  <c r="AC8" i="2" s="1"/>
  <c r="X7" i="2"/>
  <c r="AM7" i="2" s="1"/>
  <c r="W7" i="2"/>
  <c r="AJ7" i="2" s="1"/>
  <c r="V7" i="2"/>
  <c r="AE7" i="2" s="1"/>
  <c r="U7" i="2"/>
  <c r="AA7" i="2" s="1"/>
  <c r="X6" i="2"/>
  <c r="AO6" i="2" s="1"/>
  <c r="W6" i="2"/>
  <c r="AK6" i="2" s="1"/>
  <c r="V6" i="2"/>
  <c r="AG6" i="2" s="1"/>
  <c r="U6" i="2"/>
  <c r="Z6" i="2" s="1"/>
  <c r="AZ42" i="2"/>
  <c r="BB42" i="2" s="1"/>
  <c r="AZ41" i="2"/>
  <c r="BB41" i="2" s="1"/>
  <c r="AZ40" i="2"/>
  <c r="BB40" i="2" s="1"/>
  <c r="AZ39" i="2"/>
  <c r="BB39" i="2" s="1"/>
  <c r="AZ38" i="2"/>
  <c r="BB38" i="2" s="1"/>
  <c r="AZ37" i="2"/>
  <c r="BB37" i="2" s="1"/>
  <c r="AZ36" i="2"/>
  <c r="BB36" i="2" s="1"/>
  <c r="AZ35" i="2"/>
  <c r="BB35" i="2" s="1"/>
  <c r="AZ34" i="2"/>
  <c r="BB34" i="2" s="1"/>
  <c r="AZ33" i="2"/>
  <c r="BB33" i="2" s="1"/>
  <c r="AZ32" i="2"/>
  <c r="BB32" i="2" s="1"/>
  <c r="AZ31" i="2"/>
  <c r="BB31" i="2" s="1"/>
  <c r="AZ30" i="2"/>
  <c r="BB30" i="2" s="1"/>
  <c r="AZ29" i="2"/>
  <c r="BB29" i="2" s="1"/>
  <c r="AZ28" i="2"/>
  <c r="BB28" i="2" s="1"/>
  <c r="AZ27" i="2"/>
  <c r="BB27" i="2" s="1"/>
  <c r="BB26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AB19" i="2"/>
  <c r="AP18" i="2"/>
  <c r="AO18" i="2"/>
  <c r="W5" i="2"/>
  <c r="V5" i="2"/>
  <c r="AG5" i="2" s="1"/>
  <c r="U5" i="2"/>
  <c r="AN47" i="2" l="1"/>
  <c r="AB47" i="2"/>
  <c r="AD33" i="2"/>
  <c r="AA34" i="2"/>
  <c r="AG48" i="2"/>
  <c r="AO47" i="2"/>
  <c r="AD34" i="2"/>
  <c r="AF33" i="2"/>
  <c r="AH34" i="2"/>
  <c r="AJ48" i="2"/>
  <c r="AC47" i="2"/>
  <c r="AK47" i="2"/>
  <c r="AE48" i="2"/>
  <c r="AL34" i="2"/>
  <c r="AM34" i="2"/>
  <c r="AG34" i="2"/>
  <c r="AO34" i="2"/>
  <c r="AM48" i="2"/>
  <c r="AM47" i="2"/>
  <c r="AG33" i="2"/>
  <c r="AH48" i="2"/>
  <c r="AL48" i="2"/>
  <c r="AP34" i="2"/>
  <c r="AN48" i="2"/>
  <c r="AI33" i="2"/>
  <c r="AK48" i="2"/>
  <c r="Z35" i="2"/>
  <c r="AP48" i="2"/>
  <c r="AA35" i="2"/>
  <c r="AB49" i="2"/>
  <c r="AE49" i="2"/>
  <c r="AH49" i="2"/>
  <c r="AJ49" i="2"/>
  <c r="AN28" i="2"/>
  <c r="AO28" i="2"/>
  <c r="AD47" i="2"/>
  <c r="AE35" i="2"/>
  <c r="AF35" i="2"/>
  <c r="AJ33" i="2"/>
  <c r="Z29" i="2"/>
  <c r="AP47" i="2"/>
  <c r="AC35" i="2"/>
  <c r="AD35" i="2"/>
  <c r="AG50" i="2"/>
  <c r="AA48" i="2"/>
  <c r="AC49" i="2"/>
  <c r="AB36" i="2"/>
  <c r="Z50" i="2"/>
  <c r="AE31" i="2"/>
  <c r="AI49" i="2"/>
  <c r="AM50" i="2"/>
  <c r="AA21" i="2"/>
  <c r="AO35" i="2"/>
  <c r="AH35" i="2"/>
  <c r="AD50" i="2"/>
  <c r="AN29" i="2"/>
  <c r="AF50" i="2"/>
  <c r="AH50" i="2"/>
  <c r="AA36" i="2"/>
  <c r="AJ50" i="2"/>
  <c r="AC36" i="2"/>
  <c r="AE36" i="2"/>
  <c r="AF45" i="2"/>
  <c r="AG36" i="2"/>
  <c r="AH36" i="2"/>
  <c r="AA46" i="2"/>
  <c r="AA51" i="2"/>
  <c r="AB50" i="2"/>
  <c r="AH29" i="2"/>
  <c r="AC30" i="2"/>
  <c r="AI50" i="2"/>
  <c r="AD31" i="2"/>
  <c r="AF31" i="2"/>
  <c r="AN50" i="2"/>
  <c r="Z51" i="2"/>
  <c r="AG21" i="2"/>
  <c r="AB51" i="2"/>
  <c r="AP28" i="2"/>
  <c r="AB29" i="2"/>
  <c r="AI35" i="2"/>
  <c r="AL35" i="2"/>
  <c r="AM29" i="2"/>
  <c r="AR5" i="2"/>
  <c r="AD36" i="2"/>
  <c r="AH31" i="2"/>
  <c r="AP50" i="2"/>
  <c r="AJ31" i="2"/>
  <c r="AF21" i="2"/>
  <c r="AJ36" i="2"/>
  <c r="AH21" i="2"/>
  <c r="AM31" i="2"/>
  <c r="AK36" i="2"/>
  <c r="AD46" i="2"/>
  <c r="AF47" i="2"/>
  <c r="AE29" i="2"/>
  <c r="AJ35" i="2"/>
  <c r="AM35" i="2"/>
  <c r="AN35" i="2"/>
  <c r="Z30" i="2"/>
  <c r="AB30" i="2"/>
  <c r="AC31" i="2"/>
  <c r="AN44" i="2"/>
  <c r="Z45" i="2"/>
  <c r="AC45" i="2"/>
  <c r="AI31" i="2"/>
  <c r="AL31" i="2"/>
  <c r="AK23" i="2"/>
  <c r="AN31" i="2"/>
  <c r="AN36" i="2"/>
  <c r="AE46" i="2"/>
  <c r="AD51" i="2"/>
  <c r="AB33" i="2"/>
  <c r="AE33" i="2"/>
  <c r="AB48" i="2"/>
  <c r="AC48" i="2"/>
  <c r="AF48" i="2"/>
  <c r="AA29" i="2"/>
  <c r="AA50" i="2"/>
  <c r="AF29" i="2"/>
  <c r="Z21" i="2"/>
  <c r="AB21" i="2"/>
  <c r="AO50" i="2"/>
  <c r="AG45" i="2"/>
  <c r="AE21" i="2"/>
  <c r="Z46" i="2"/>
  <c r="AC46" i="2"/>
  <c r="AO36" i="2"/>
  <c r="AE51" i="2"/>
  <c r="AD46" i="4"/>
  <c r="AL28" i="4"/>
  <c r="Z40" i="4"/>
  <c r="AI47" i="4"/>
  <c r="AG23" i="2"/>
  <c r="AC27" i="2"/>
  <c r="AP30" i="2"/>
  <c r="AH38" i="2"/>
  <c r="AM49" i="2"/>
  <c r="AI53" i="2"/>
  <c r="AE57" i="2"/>
  <c r="AF57" i="2"/>
  <c r="AO16" i="4"/>
  <c r="AK25" i="4"/>
  <c r="AC33" i="4"/>
  <c r="AL40" i="4"/>
  <c r="AD48" i="4"/>
  <c r="AM55" i="4"/>
  <c r="AI59" i="4"/>
  <c r="AE63" i="4"/>
  <c r="AN70" i="4"/>
  <c r="AF78" i="4"/>
  <c r="AI23" i="2"/>
  <c r="AA31" i="2"/>
  <c r="AJ38" i="2"/>
  <c r="AF42" i="2"/>
  <c r="AO49" i="2"/>
  <c r="AK53" i="2"/>
  <c r="AG57" i="2"/>
  <c r="AK16" i="4"/>
  <c r="AC18" i="4"/>
  <c r="AP21" i="4"/>
  <c r="AL25" i="4"/>
  <c r="AH29" i="4"/>
  <c r="AM40" i="4"/>
  <c r="AI44" i="4"/>
  <c r="AE48" i="4"/>
  <c r="AN55" i="4"/>
  <c r="AJ59" i="4"/>
  <c r="AF63" i="4"/>
  <c r="AO70" i="4"/>
  <c r="AG78" i="4"/>
  <c r="AM21" i="2"/>
  <c r="Z43" i="4"/>
  <c r="AM22" i="2"/>
  <c r="AI26" i="2"/>
  <c r="AN37" i="2"/>
  <c r="AH23" i="2"/>
  <c r="Z31" i="2"/>
  <c r="AI38" i="2"/>
  <c r="AN49" i="2"/>
  <c r="AP49" i="2"/>
  <c r="AL53" i="2"/>
  <c r="AH57" i="2"/>
  <c r="AI29" i="4"/>
  <c r="AN40" i="4"/>
  <c r="AO55" i="4"/>
  <c r="AG63" i="4"/>
  <c r="AP70" i="4"/>
  <c r="AH78" i="4"/>
  <c r="Z56" i="4"/>
  <c r="AA39" i="2"/>
  <c r="AE41" i="4"/>
  <c r="AF56" i="4"/>
  <c r="AC75" i="4"/>
  <c r="AB54" i="2"/>
  <c r="AC39" i="2"/>
  <c r="AP42" i="2"/>
  <c r="AD54" i="2"/>
  <c r="AF41" i="4"/>
  <c r="AG56" i="4"/>
  <c r="AD75" i="4"/>
  <c r="AD39" i="2"/>
  <c r="AE54" i="2"/>
  <c r="AG41" i="4"/>
  <c r="AH56" i="4"/>
  <c r="AM67" i="4"/>
  <c r="AI71" i="4"/>
  <c r="AE75" i="4"/>
  <c r="Z28" i="2"/>
  <c r="AE39" i="2"/>
  <c r="AG54" i="2"/>
  <c r="AD30" i="4"/>
  <c r="AI41" i="4"/>
  <c r="AA49" i="4"/>
  <c r="AJ56" i="4"/>
  <c r="AO67" i="4"/>
  <c r="AK71" i="4"/>
  <c r="AG75" i="4"/>
  <c r="AF24" i="2"/>
  <c r="AB28" i="2"/>
  <c r="AO31" i="2"/>
  <c r="AG39" i="2"/>
  <c r="AC43" i="2"/>
  <c r="AP46" i="2"/>
  <c r="AH54" i="2"/>
  <c r="AE30" i="4"/>
  <c r="AJ41" i="4"/>
  <c r="AB49" i="4"/>
  <c r="AK56" i="4"/>
  <c r="AL71" i="4"/>
  <c r="AH75" i="4"/>
  <c r="AD79" i="4"/>
  <c r="AE56" i="4"/>
  <c r="AC54" i="2"/>
  <c r="AE24" i="2"/>
  <c r="AA28" i="2"/>
  <c r="AF39" i="2"/>
  <c r="AI54" i="2"/>
  <c r="AF30" i="4"/>
  <c r="AL56" i="4"/>
  <c r="AD64" i="4"/>
  <c r="AM71" i="4"/>
  <c r="AC56" i="4"/>
  <c r="AI45" i="4"/>
  <c r="AN56" i="4"/>
  <c r="AJ60" i="4"/>
  <c r="AF64" i="4"/>
  <c r="AO71" i="4"/>
  <c r="AE28" i="2"/>
  <c r="AL54" i="2"/>
  <c r="AJ45" i="4"/>
  <c r="AK60" i="4"/>
  <c r="AG28" i="2"/>
  <c r="AL39" i="2"/>
  <c r="AM54" i="2"/>
  <c r="AJ30" i="4"/>
  <c r="AM75" i="4"/>
  <c r="AL24" i="2"/>
  <c r="AH28" i="2"/>
  <c r="AM39" i="2"/>
  <c r="AI43" i="2"/>
  <c r="AN54" i="2"/>
  <c r="AF19" i="4"/>
  <c r="AB23" i="4"/>
  <c r="AO26" i="4"/>
  <c r="AK30" i="4"/>
  <c r="AG34" i="4"/>
  <c r="AP41" i="4"/>
  <c r="AL45" i="4"/>
  <c r="AD53" i="4"/>
  <c r="Z57" i="4"/>
  <c r="AM60" i="4"/>
  <c r="AI64" i="4"/>
  <c r="AE68" i="4"/>
  <c r="AA72" i="4"/>
  <c r="AN75" i="4"/>
  <c r="AJ79" i="4"/>
  <c r="AM56" i="4"/>
  <c r="AO56" i="4"/>
  <c r="AG64" i="4"/>
  <c r="AL60" i="4"/>
  <c r="Z72" i="4"/>
  <c r="AL30" i="4"/>
  <c r="AD38" i="4"/>
  <c r="Z42" i="4"/>
  <c r="AM45" i="4"/>
  <c r="AA57" i="4"/>
  <c r="AN60" i="4"/>
  <c r="AB72" i="4"/>
  <c r="AA27" i="4"/>
  <c r="AD72" i="4"/>
  <c r="AL28" i="2"/>
  <c r="Z40" i="2"/>
  <c r="AM43" i="2"/>
  <c r="AI47" i="2"/>
  <c r="AA55" i="2"/>
  <c r="AB27" i="4"/>
  <c r="AL49" i="4"/>
  <c r="AD57" i="4"/>
  <c r="Z61" i="4"/>
  <c r="AM64" i="4"/>
  <c r="AE72" i="4"/>
  <c r="Z25" i="2"/>
  <c r="AA40" i="2"/>
  <c r="AN43" i="2"/>
  <c r="AN7" i="4"/>
  <c r="Z46" i="4"/>
  <c r="AE57" i="4"/>
  <c r="AF72" i="4"/>
  <c r="AG72" i="4"/>
  <c r="AB25" i="2"/>
  <c r="AI23" i="4"/>
  <c r="AE27" i="4"/>
  <c r="AG57" i="4"/>
  <c r="AC25" i="2"/>
  <c r="Z44" i="2"/>
  <c r="AJ23" i="4"/>
  <c r="AI72" i="4"/>
  <c r="AD80" i="4"/>
  <c r="AM23" i="4"/>
  <c r="AI27" i="4"/>
  <c r="AN38" i="4"/>
  <c r="AF46" i="4"/>
  <c r="AL72" i="4"/>
  <c r="AK21" i="2"/>
  <c r="AG25" i="2"/>
  <c r="AL36" i="2"/>
  <c r="AD44" i="2"/>
  <c r="AM51" i="2"/>
  <c r="AI55" i="2"/>
  <c r="AN23" i="4"/>
  <c r="AJ27" i="4"/>
  <c r="AF31" i="4"/>
  <c r="AO38" i="4"/>
  <c r="AG46" i="4"/>
  <c r="AL57" i="4"/>
  <c r="AM72" i="4"/>
  <c r="AI76" i="4"/>
  <c r="AE80" i="4"/>
  <c r="AI21" i="2"/>
  <c r="AB44" i="2"/>
  <c r="AL23" i="4"/>
  <c r="AE46" i="4"/>
  <c r="AK72" i="4"/>
  <c r="AF25" i="2"/>
  <c r="AL21" i="2"/>
  <c r="AH25" i="2"/>
  <c r="AD29" i="2"/>
  <c r="AM36" i="2"/>
  <c r="AE44" i="2"/>
  <c r="AO23" i="4"/>
  <c r="AL42" i="4"/>
  <c r="AM57" i="4"/>
  <c r="AI61" i="4"/>
  <c r="AN72" i="4"/>
  <c r="AJ76" i="4"/>
  <c r="AJ61" i="4"/>
  <c r="AO72" i="4"/>
  <c r="AN21" i="2"/>
  <c r="AJ25" i="2"/>
  <c r="AG44" i="2"/>
  <c r="AL55" i="2"/>
  <c r="Z24" i="4"/>
  <c r="AM27" i="4"/>
  <c r="AI31" i="4"/>
  <c r="AN42" i="4"/>
  <c r="AJ46" i="4"/>
  <c r="AO57" i="4"/>
  <c r="AL76" i="4"/>
  <c r="AO21" i="2"/>
  <c r="AH44" i="2"/>
  <c r="AA24" i="4"/>
  <c r="AJ31" i="4"/>
  <c r="AL61" i="4"/>
  <c r="Z73" i="4"/>
  <c r="AM76" i="4"/>
  <c r="AI44" i="2"/>
  <c r="AD24" i="4"/>
  <c r="AA43" i="4"/>
  <c r="AB58" i="4"/>
  <c r="AO61" i="4"/>
  <c r="AC73" i="4"/>
  <c r="AL80" i="4"/>
  <c r="AB22" i="2"/>
  <c r="AK29" i="2"/>
  <c r="AL44" i="2"/>
  <c r="Z56" i="2"/>
  <c r="AE24" i="4"/>
  <c r="AB43" i="4"/>
  <c r="AL65" i="4"/>
  <c r="AD73" i="4"/>
  <c r="AM80" i="4"/>
  <c r="AC22" i="2"/>
  <c r="AL29" i="2"/>
  <c r="AD37" i="2"/>
  <c r="Z41" i="2"/>
  <c r="AM44" i="2"/>
  <c r="AA56" i="2"/>
  <c r="AF24" i="4"/>
  <c r="AL50" i="4"/>
  <c r="AD58" i="4"/>
  <c r="Z62" i="4"/>
  <c r="AM65" i="4"/>
  <c r="AE73" i="4"/>
  <c r="AG24" i="4"/>
  <c r="AN53" i="2"/>
  <c r="AA22" i="2"/>
  <c r="AD22" i="2"/>
  <c r="AF22" i="2"/>
  <c r="AB26" i="2"/>
  <c r="AO29" i="2"/>
  <c r="AG37" i="2"/>
  <c r="AC41" i="2"/>
  <c r="AP44" i="2"/>
  <c r="AD56" i="2"/>
  <c r="AN11" i="4"/>
  <c r="Z17" i="4"/>
  <c r="AM20" i="4"/>
  <c r="AI24" i="4"/>
  <c r="AE28" i="4"/>
  <c r="AA32" i="4"/>
  <c r="AN35" i="4"/>
  <c r="AJ39" i="4"/>
  <c r="AF43" i="4"/>
  <c r="AB47" i="4"/>
  <c r="AO50" i="4"/>
  <c r="AG58" i="4"/>
  <c r="AC62" i="4"/>
  <c r="AL69" i="4"/>
  <c r="AH73" i="4"/>
  <c r="AD77" i="4"/>
  <c r="Z81" i="4"/>
  <c r="AI29" i="2"/>
  <c r="AA41" i="2"/>
  <c r="AF73" i="4"/>
  <c r="AE22" i="2"/>
  <c r="AA17" i="4"/>
  <c r="AN20" i="4"/>
  <c r="AJ24" i="4"/>
  <c r="AF28" i="4"/>
  <c r="AO35" i="4"/>
  <c r="AK39" i="4"/>
  <c r="AG43" i="4"/>
  <c r="AL54" i="4"/>
  <c r="AD62" i="4"/>
  <c r="Z66" i="4"/>
  <c r="AM69" i="4"/>
  <c r="AI73" i="4"/>
  <c r="AE77" i="4"/>
  <c r="AA81" i="4"/>
  <c r="AB17" i="4"/>
  <c r="AO20" i="4"/>
  <c r="AP35" i="4"/>
  <c r="AL39" i="4"/>
  <c r="AH43" i="4"/>
  <c r="AD47" i="4"/>
  <c r="AM54" i="4"/>
  <c r="AI58" i="4"/>
  <c r="AE62" i="4"/>
  <c r="AA66" i="4"/>
  <c r="AN69" i="4"/>
  <c r="AJ73" i="4"/>
  <c r="AF77" i="4"/>
  <c r="AB81" i="4"/>
  <c r="AB73" i="4"/>
  <c r="AD43" i="4"/>
  <c r="AG22" i="2"/>
  <c r="AL33" i="2"/>
  <c r="AD41" i="2"/>
  <c r="AI52" i="2"/>
  <c r="AE56" i="2"/>
  <c r="AD26" i="2"/>
  <c r="AM33" i="2"/>
  <c r="AI37" i="2"/>
  <c r="AE41" i="2"/>
  <c r="AA45" i="2"/>
  <c r="AJ52" i="2"/>
  <c r="AF56" i="2"/>
  <c r="AI22" i="2"/>
  <c r="AE26" i="2"/>
  <c r="AN33" i="2"/>
  <c r="AJ37" i="2"/>
  <c r="AF41" i="2"/>
  <c r="AG56" i="2"/>
  <c r="AL24" i="4"/>
  <c r="AD32" i="4"/>
  <c r="Z36" i="4"/>
  <c r="AM39" i="4"/>
  <c r="AI43" i="4"/>
  <c r="AE47" i="4"/>
  <c r="AA51" i="4"/>
  <c r="AN54" i="4"/>
  <c r="AJ58" i="4"/>
  <c r="AF62" i="4"/>
  <c r="AB66" i="4"/>
  <c r="AO69" i="4"/>
  <c r="AG77" i="4"/>
  <c r="AM11" i="4"/>
  <c r="AJ22" i="2"/>
  <c r="AF26" i="2"/>
  <c r="AO33" i="2"/>
  <c r="AG41" i="2"/>
  <c r="AL52" i="2"/>
  <c r="AD17" i="4"/>
  <c r="Z21" i="4"/>
  <c r="AM24" i="4"/>
  <c r="AI28" i="4"/>
  <c r="AE32" i="4"/>
  <c r="AA36" i="4"/>
  <c r="AN39" i="4"/>
  <c r="AJ43" i="4"/>
  <c r="AF47" i="4"/>
  <c r="AB51" i="4"/>
  <c r="AO54" i="4"/>
  <c r="AG62" i="4"/>
  <c r="AL73" i="4"/>
  <c r="AD81" i="4"/>
  <c r="AE17" i="4"/>
  <c r="AA21" i="4"/>
  <c r="AN24" i="4"/>
  <c r="AJ28" i="4"/>
  <c r="AF32" i="4"/>
  <c r="AB36" i="4"/>
  <c r="AO39" i="4"/>
  <c r="AG47" i="4"/>
  <c r="AL58" i="4"/>
  <c r="AD66" i="4"/>
  <c r="Z70" i="4"/>
  <c r="AM73" i="4"/>
  <c r="AI77" i="4"/>
  <c r="AE81" i="4"/>
  <c r="AG26" i="2"/>
  <c r="AL37" i="2"/>
  <c r="AD45" i="2"/>
  <c r="Z49" i="2"/>
  <c r="AM52" i="2"/>
  <c r="AL22" i="2"/>
  <c r="AD30" i="2"/>
  <c r="Z34" i="2"/>
  <c r="AM37" i="2"/>
  <c r="AI41" i="2"/>
  <c r="AE45" i="2"/>
  <c r="AO24" i="4"/>
  <c r="AG32" i="4"/>
  <c r="AL43" i="4"/>
  <c r="AD51" i="4"/>
  <c r="AM58" i="4"/>
  <c r="AI62" i="4"/>
  <c r="AE66" i="4"/>
  <c r="AA70" i="4"/>
  <c r="AN73" i="4"/>
  <c r="AJ77" i="4"/>
  <c r="AF81" i="4"/>
  <c r="AB24" i="4"/>
  <c r="AN22" i="2"/>
  <c r="AJ26" i="2"/>
  <c r="AF30" i="2"/>
  <c r="AB34" i="2"/>
  <c r="AO37" i="2"/>
  <c r="AL56" i="2"/>
  <c r="Z25" i="4"/>
  <c r="AM28" i="4"/>
  <c r="AI32" i="4"/>
  <c r="AE36" i="4"/>
  <c r="AA40" i="4"/>
  <c r="AN43" i="4"/>
  <c r="AJ47" i="4"/>
  <c r="AF51" i="4"/>
  <c r="AO58" i="4"/>
  <c r="AK62" i="4"/>
  <c r="AG66" i="4"/>
  <c r="AP73" i="4"/>
  <c r="AL77" i="4"/>
  <c r="AO22" i="2"/>
  <c r="AG30" i="2"/>
  <c r="AL41" i="2"/>
  <c r="AD49" i="2"/>
  <c r="AM56" i="2"/>
  <c r="AI17" i="4"/>
  <c r="AA25" i="4"/>
  <c r="AN28" i="4"/>
  <c r="AJ32" i="4"/>
  <c r="AF36" i="4"/>
  <c r="AB40" i="4"/>
  <c r="AO43" i="4"/>
  <c r="AL62" i="4"/>
  <c r="AD70" i="4"/>
  <c r="Z74" i="4"/>
  <c r="AM77" i="4"/>
  <c r="AI81" i="4"/>
  <c r="Z38" i="2"/>
  <c r="AA74" i="4"/>
  <c r="Z23" i="2"/>
  <c r="AM26" i="2"/>
  <c r="AI30" i="2"/>
  <c r="AE34" i="2"/>
  <c r="AA38" i="2"/>
  <c r="AN41" i="2"/>
  <c r="AJ45" i="2"/>
  <c r="AF49" i="2"/>
  <c r="AO56" i="2"/>
  <c r="AK17" i="4"/>
  <c r="AG21" i="4"/>
  <c r="AC25" i="4"/>
  <c r="AP28" i="4"/>
  <c r="AL32" i="4"/>
  <c r="AD40" i="4"/>
  <c r="Z44" i="4"/>
  <c r="AM47" i="4"/>
  <c r="AE55" i="4"/>
  <c r="AA59" i="4"/>
  <c r="AN62" i="4"/>
  <c r="AJ66" i="4"/>
  <c r="AF70" i="4"/>
  <c r="AB74" i="4"/>
  <c r="AO77" i="4"/>
  <c r="AN56" i="2"/>
  <c r="Z59" i="4"/>
  <c r="AN77" i="4"/>
  <c r="AA23" i="2"/>
  <c r="AN26" i="2"/>
  <c r="AJ30" i="2"/>
  <c r="AB38" i="2"/>
  <c r="AO41" i="2"/>
  <c r="AK45" i="2"/>
  <c r="AL17" i="4"/>
  <c r="AD25" i="4"/>
  <c r="Z29" i="4"/>
  <c r="AM32" i="4"/>
  <c r="AI36" i="4"/>
  <c r="AE40" i="4"/>
  <c r="AA44" i="4"/>
  <c r="AN47" i="4"/>
  <c r="AJ51" i="4"/>
  <c r="AF55" i="4"/>
  <c r="AB59" i="4"/>
  <c r="AO62" i="4"/>
  <c r="AG70" i="4"/>
  <c r="AL81" i="4"/>
  <c r="Z57" i="2"/>
  <c r="AM17" i="4"/>
  <c r="AI21" i="4"/>
  <c r="AE25" i="4"/>
  <c r="AA29" i="4"/>
  <c r="AN32" i="4"/>
  <c r="AJ36" i="4"/>
  <c r="AF40" i="4"/>
  <c r="AB44" i="4"/>
  <c r="AO47" i="4"/>
  <c r="AG55" i="4"/>
  <c r="AL66" i="4"/>
  <c r="AD74" i="4"/>
  <c r="Z78" i="4"/>
  <c r="AM81" i="4"/>
  <c r="AN17" i="4"/>
  <c r="AJ21" i="4"/>
  <c r="AF25" i="4"/>
  <c r="AB29" i="4"/>
  <c r="AO32" i="4"/>
  <c r="AG40" i="4"/>
  <c r="AL51" i="4"/>
  <c r="AD59" i="4"/>
  <c r="Z63" i="4"/>
  <c r="AI70" i="4"/>
  <c r="AE74" i="4"/>
  <c r="AA78" i="4"/>
  <c r="AN81" i="4"/>
  <c r="AC23" i="2"/>
  <c r="AP26" i="2"/>
  <c r="AL30" i="2"/>
  <c r="AD38" i="2"/>
  <c r="AB57" i="2"/>
  <c r="AO17" i="4"/>
  <c r="AG25" i="4"/>
  <c r="AL36" i="4"/>
  <c r="AD44" i="4"/>
  <c r="Z48" i="4"/>
  <c r="AM51" i="4"/>
  <c r="AI55" i="4"/>
  <c r="AE59" i="4"/>
  <c r="AA63" i="4"/>
  <c r="AN66" i="4"/>
  <c r="AJ70" i="4"/>
  <c r="AF74" i="4"/>
  <c r="AB78" i="4"/>
  <c r="AO81" i="4"/>
  <c r="AL26" i="2"/>
  <c r="AH30" i="2"/>
  <c r="AM41" i="2"/>
  <c r="AL45" i="2"/>
  <c r="AM45" i="2"/>
  <c r="AA57" i="2"/>
  <c r="AD23" i="2"/>
  <c r="Z27" i="2"/>
  <c r="AM30" i="2"/>
  <c r="AI34" i="2"/>
  <c r="AE38" i="2"/>
  <c r="AN45" i="2"/>
  <c r="AF53" i="2"/>
  <c r="AE23" i="2"/>
  <c r="AA27" i="2"/>
  <c r="AN30" i="2"/>
  <c r="AJ34" i="2"/>
  <c r="AF38" i="2"/>
  <c r="AB42" i="2"/>
  <c r="AO45" i="2"/>
  <c r="AG53" i="2"/>
  <c r="AL21" i="4"/>
  <c r="AD29" i="4"/>
  <c r="Z33" i="4"/>
  <c r="AM36" i="4"/>
  <c r="AI40" i="4"/>
  <c r="AE44" i="4"/>
  <c r="AA48" i="4"/>
  <c r="AN51" i="4"/>
  <c r="AJ55" i="4"/>
  <c r="AF59" i="4"/>
  <c r="AB63" i="4"/>
  <c r="AO66" i="4"/>
  <c r="AG74" i="4"/>
  <c r="AI25" i="4"/>
  <c r="AA33" i="4"/>
  <c r="AJ40" i="4"/>
  <c r="AO51" i="4"/>
  <c r="AG59" i="4"/>
  <c r="AL70" i="4"/>
  <c r="AD78" i="4"/>
  <c r="AO53" i="2"/>
  <c r="AM5" i="4"/>
  <c r="AG8" i="4"/>
  <c r="AP12" i="4"/>
  <c r="AP5" i="4"/>
  <c r="AN8" i="4"/>
  <c r="AF13" i="4"/>
  <c r="BF7" i="4"/>
  <c r="BF12" i="4" s="1"/>
  <c r="AB6" i="4"/>
  <c r="BF8" i="4"/>
  <c r="AG10" i="4"/>
  <c r="AP11" i="4"/>
  <c r="AP13" i="4"/>
  <c r="AK9" i="4"/>
  <c r="AF6" i="4"/>
  <c r="AF8" i="4"/>
  <c r="AH9" i="4"/>
  <c r="AL10" i="4"/>
  <c r="AL12" i="4"/>
  <c r="AL15" i="4"/>
  <c r="BE6" i="4"/>
  <c r="BE11" i="4" s="1"/>
  <c r="AW6" i="4"/>
  <c r="AI9" i="4"/>
  <c r="AM14" i="4"/>
  <c r="BD8" i="4"/>
  <c r="AK5" i="4"/>
  <c r="AA6" i="4"/>
  <c r="AG6" i="4"/>
  <c r="BA6" i="4"/>
  <c r="BA11" i="4" s="1"/>
  <c r="AI7" i="4"/>
  <c r="AP7" i="4"/>
  <c r="AS8" i="4"/>
  <c r="AS13" i="4" s="1"/>
  <c r="AC9" i="4"/>
  <c r="AC10" i="4"/>
  <c r="AH10" i="4"/>
  <c r="AB11" i="4"/>
  <c r="AG12" i="4"/>
  <c r="AL13" i="4"/>
  <c r="AA14" i="4"/>
  <c r="AN14" i="4"/>
  <c r="AM15" i="4"/>
  <c r="AH16" i="4"/>
  <c r="AI5" i="4"/>
  <c r="BF5" i="4"/>
  <c r="BF10" i="4" s="1"/>
  <c r="AD5" i="4"/>
  <c r="AN6" i="4"/>
  <c r="AL7" i="4"/>
  <c r="AB8" i="4"/>
  <c r="AW8" i="4"/>
  <c r="AW13" i="4" s="1"/>
  <c r="AD9" i="4"/>
  <c r="AD10" i="4"/>
  <c r="AI11" i="4"/>
  <c r="AH12" i="4"/>
  <c r="AA13" i="4"/>
  <c r="AM13" i="4"/>
  <c r="AB14" i="4"/>
  <c r="AA15" i="4"/>
  <c r="AP15" i="4"/>
  <c r="AH7" i="4"/>
  <c r="AB10" i="4"/>
  <c r="AA11" i="4"/>
  <c r="AF12" i="4"/>
  <c r="AG16" i="4"/>
  <c r="BH6" i="4"/>
  <c r="BH11" i="4" s="1"/>
  <c r="AH5" i="4"/>
  <c r="AC6" i="4"/>
  <c r="AS6" i="4"/>
  <c r="AS11" i="4" s="1"/>
  <c r="AD7" i="4"/>
  <c r="AM7" i="4"/>
  <c r="AC8" i="4"/>
  <c r="AH8" i="4"/>
  <c r="BA8" i="4"/>
  <c r="BA13" i="4" s="1"/>
  <c r="AE9" i="4"/>
  <c r="AM9" i="4"/>
  <c r="AF10" i="4"/>
  <c r="AN10" i="4"/>
  <c r="AL11" i="4"/>
  <c r="AD12" i="4"/>
  <c r="AK12" i="4"/>
  <c r="AB13" i="4"/>
  <c r="AN13" i="4"/>
  <c r="AF14" i="4"/>
  <c r="AI15" i="4"/>
  <c r="AD16" i="4"/>
  <c r="AL16" i="4"/>
  <c r="Z5" i="4"/>
  <c r="BC5" i="4"/>
  <c r="BC10" i="4" s="1"/>
  <c r="AU7" i="4"/>
  <c r="AU12" i="4" s="1"/>
  <c r="BG7" i="4"/>
  <c r="BG12" i="4" s="1"/>
  <c r="AJ8" i="4"/>
  <c r="AU5" i="4"/>
  <c r="BG5" i="4"/>
  <c r="BG10" i="4" s="1"/>
  <c r="AJ6" i="4"/>
  <c r="AY7" i="4"/>
  <c r="AY12" i="4" s="1"/>
  <c r="AK13" i="4"/>
  <c r="AI13" i="4"/>
  <c r="AR5" i="4"/>
  <c r="AV5" i="4"/>
  <c r="AV10" i="4" s="1"/>
  <c r="AZ5" i="4"/>
  <c r="AZ10" i="4" s="1"/>
  <c r="BD5" i="4"/>
  <c r="BD10" i="4" s="1"/>
  <c r="BH5" i="4"/>
  <c r="BH10" i="4" s="1"/>
  <c r="AK6" i="4"/>
  <c r="AO6" i="4"/>
  <c r="AT6" i="4"/>
  <c r="AT11" i="4" s="1"/>
  <c r="AX6" i="4"/>
  <c r="BB6" i="4"/>
  <c r="BB11" i="4" s="1"/>
  <c r="BF6" i="4"/>
  <c r="BF11" i="4" s="1"/>
  <c r="AA7" i="4"/>
  <c r="AE7" i="4"/>
  <c r="AR7" i="4"/>
  <c r="AR12" i="4" s="1"/>
  <c r="AV7" i="4"/>
  <c r="AV12" i="4" s="1"/>
  <c r="AZ7" i="4"/>
  <c r="AZ12" i="4" s="1"/>
  <c r="BD7" i="4"/>
  <c r="BD12" i="4" s="1"/>
  <c r="BH7" i="4"/>
  <c r="BH12" i="4" s="1"/>
  <c r="AK8" i="4"/>
  <c r="AO8" i="4"/>
  <c r="AT8" i="4"/>
  <c r="AT13" i="4" s="1"/>
  <c r="AX8" i="4"/>
  <c r="AX13" i="4" s="1"/>
  <c r="BB8" i="4"/>
  <c r="BB13" i="4" s="1"/>
  <c r="BH8" i="4"/>
  <c r="AO9" i="4"/>
  <c r="AG11" i="4"/>
  <c r="AH11" i="4"/>
  <c r="AD11" i="4"/>
  <c r="AJ11" i="4"/>
  <c r="AJ13" i="4"/>
  <c r="AB5" i="4"/>
  <c r="AF5" i="4"/>
  <c r="AJ5" i="4"/>
  <c r="AN5" i="4"/>
  <c r="AS5" i="4"/>
  <c r="AW5" i="4"/>
  <c r="AW10" i="4" s="1"/>
  <c r="BA5" i="4"/>
  <c r="BA10" i="4" s="1"/>
  <c r="BE5" i="4"/>
  <c r="BE10" i="4" s="1"/>
  <c r="AD6" i="4"/>
  <c r="AH6" i="4"/>
  <c r="AL6" i="4"/>
  <c r="AP6" i="4"/>
  <c r="AU6" i="4"/>
  <c r="AU11" i="4" s="1"/>
  <c r="AY6" i="4"/>
  <c r="BC6" i="4"/>
  <c r="BC11" i="4" s="1"/>
  <c r="BG6" i="4"/>
  <c r="BG11" i="4" s="1"/>
  <c r="AB7" i="4"/>
  <c r="AF7" i="4"/>
  <c r="AJ7" i="4"/>
  <c r="AS7" i="4"/>
  <c r="AS12" i="4" s="1"/>
  <c r="AW7" i="4"/>
  <c r="AW12" i="4" s="1"/>
  <c r="BA7" i="4"/>
  <c r="BE7" i="4"/>
  <c r="BE12" i="4" s="1"/>
  <c r="Z8" i="4"/>
  <c r="AL8" i="4"/>
  <c r="AP8" i="4"/>
  <c r="AU8" i="4"/>
  <c r="AU13" i="4" s="1"/>
  <c r="AY8" i="4"/>
  <c r="AY13" i="4" s="1"/>
  <c r="Z9" i="4"/>
  <c r="AP9" i="4"/>
  <c r="AJ10" i="4"/>
  <c r="AO10" i="4"/>
  <c r="AE11" i="4"/>
  <c r="AA12" i="4"/>
  <c r="AC12" i="4"/>
  <c r="AB12" i="4"/>
  <c r="Z12" i="4"/>
  <c r="AY5" i="4"/>
  <c r="AY10" i="4" s="1"/>
  <c r="Z7" i="4"/>
  <c r="BC7" i="4"/>
  <c r="AA5" i="4"/>
  <c r="AE5" i="4"/>
  <c r="BG8" i="4"/>
  <c r="BC8" i="4"/>
  <c r="BC13" i="4" s="1"/>
  <c r="AC5" i="4"/>
  <c r="AG5" i="4"/>
  <c r="AO5" i="4"/>
  <c r="AT5" i="4"/>
  <c r="AX5" i="4"/>
  <c r="AX10" i="4" s="1"/>
  <c r="BB5" i="4"/>
  <c r="BB10" i="4" s="1"/>
  <c r="AR6" i="4"/>
  <c r="AR11" i="4" s="1"/>
  <c r="AV6" i="4"/>
  <c r="AZ6" i="4"/>
  <c r="BD6" i="4"/>
  <c r="BD11" i="4" s="1"/>
  <c r="AT7" i="4"/>
  <c r="AT12" i="4" s="1"/>
  <c r="AX7" i="4"/>
  <c r="AX12" i="4" s="1"/>
  <c r="BB7" i="4"/>
  <c r="AR8" i="4"/>
  <c r="AR13" i="4" s="1"/>
  <c r="AV8" i="4"/>
  <c r="AV13" i="4" s="1"/>
  <c r="AZ8" i="4"/>
  <c r="AZ13" i="4" s="1"/>
  <c r="BE8" i="4"/>
  <c r="AA9" i="4"/>
  <c r="AG9" i="4"/>
  <c r="AL9" i="4"/>
  <c r="Z10" i="4"/>
  <c r="AK10" i="4"/>
  <c r="AP10" i="4"/>
  <c r="AF11" i="4"/>
  <c r="Z11" i="4"/>
  <c r="AJ12" i="4"/>
  <c r="AN12" i="4"/>
  <c r="Z13" i="4"/>
  <c r="AD13" i="4"/>
  <c r="AH13" i="4"/>
  <c r="AJ14" i="4"/>
  <c r="AE15" i="4"/>
  <c r="Z16" i="4"/>
  <c r="AO12" i="4"/>
  <c r="AE13" i="4"/>
  <c r="AC14" i="4"/>
  <c r="AG14" i="4"/>
  <c r="AK14" i="4"/>
  <c r="AO14" i="4"/>
  <c r="AB15" i="4"/>
  <c r="AF15" i="4"/>
  <c r="AJ15" i="4"/>
  <c r="AN15" i="4"/>
  <c r="AA16" i="4"/>
  <c r="AE16" i="4"/>
  <c r="AI16" i="4"/>
  <c r="AM16" i="4"/>
  <c r="AD14" i="4"/>
  <c r="AH14" i="4"/>
  <c r="AL14" i="4"/>
  <c r="AC15" i="4"/>
  <c r="AG15" i="4"/>
  <c r="AB16" i="4"/>
  <c r="AN16" i="4"/>
  <c r="AD15" i="4"/>
  <c r="AN8" i="3"/>
  <c r="AL26" i="3"/>
  <c r="AI16" i="3"/>
  <c r="AM20" i="3"/>
  <c r="AN18" i="3"/>
  <c r="AD22" i="3"/>
  <c r="AF6" i="3"/>
  <c r="AC19" i="3"/>
  <c r="AL24" i="3"/>
  <c r="AL28" i="3"/>
  <c r="BE6" i="3"/>
  <c r="BE11" i="3" s="1"/>
  <c r="AH26" i="3"/>
  <c r="AP6" i="3"/>
  <c r="AP9" i="3"/>
  <c r="AM13" i="3"/>
  <c r="AE17" i="3"/>
  <c r="AB19" i="3"/>
  <c r="AN20" i="3"/>
  <c r="AH22" i="3"/>
  <c r="AM24" i="3"/>
  <c r="AD7" i="3"/>
  <c r="AI10" i="3"/>
  <c r="AK14" i="3"/>
  <c r="AK17" i="3"/>
  <c r="AC21" i="3"/>
  <c r="AI23" i="3"/>
  <c r="AC12" i="3"/>
  <c r="BG5" i="3"/>
  <c r="BG10" i="3" s="1"/>
  <c r="AM8" i="3"/>
  <c r="AK10" i="3"/>
  <c r="AD15" i="3"/>
  <c r="AL18" i="3"/>
  <c r="AD20" i="3"/>
  <c r="AK23" i="3"/>
  <c r="AB28" i="3"/>
  <c r="AH5" i="3"/>
  <c r="AL7" i="3"/>
  <c r="AD8" i="3"/>
  <c r="AF9" i="3"/>
  <c r="AI11" i="3"/>
  <c r="AA13" i="3"/>
  <c r="AL15" i="3"/>
  <c r="AD18" i="3"/>
  <c r="AN15" i="3"/>
  <c r="AM17" i="3"/>
  <c r="AF18" i="3"/>
  <c r="AF20" i="3"/>
  <c r="AE21" i="3"/>
  <c r="AL22" i="3"/>
  <c r="AB23" i="3"/>
  <c r="AF24" i="3"/>
  <c r="AC25" i="3"/>
  <c r="AD26" i="3"/>
  <c r="AK27" i="3"/>
  <c r="AA23" i="3"/>
  <c r="AD24" i="3"/>
  <c r="AA25" i="3"/>
  <c r="AI27" i="3"/>
  <c r="BG7" i="3"/>
  <c r="BG12" i="3" s="1"/>
  <c r="AI5" i="3"/>
  <c r="AU5" i="3"/>
  <c r="AL6" i="3"/>
  <c r="AN7" i="3"/>
  <c r="AF8" i="3"/>
  <c r="AH9" i="3"/>
  <c r="AA10" i="3"/>
  <c r="AK11" i="3"/>
  <c r="AG12" i="3"/>
  <c r="AC13" i="3"/>
  <c r="AA14" i="3"/>
  <c r="BE8" i="3"/>
  <c r="AK5" i="3"/>
  <c r="AA6" i="3"/>
  <c r="AM6" i="3"/>
  <c r="AF7" i="3"/>
  <c r="AP7" i="3"/>
  <c r="AH8" i="3"/>
  <c r="AP8" i="3"/>
  <c r="AL9" i="3"/>
  <c r="AC10" i="3"/>
  <c r="AA11" i="3"/>
  <c r="AM11" i="3"/>
  <c r="AI12" i="3"/>
  <c r="AI13" i="3"/>
  <c r="AC14" i="3"/>
  <c r="AF15" i="3"/>
  <c r="AP15" i="3"/>
  <c r="AH17" i="3"/>
  <c r="AP17" i="3"/>
  <c r="AG18" i="3"/>
  <c r="AP18" i="3"/>
  <c r="AI19" i="3"/>
  <c r="AH20" i="3"/>
  <c r="AP20" i="3"/>
  <c r="AI21" i="3"/>
  <c r="AF22" i="3"/>
  <c r="AN22" i="3"/>
  <c r="AC23" i="3"/>
  <c r="AH24" i="3"/>
  <c r="AN24" i="3"/>
  <c r="AI25" i="3"/>
  <c r="AF26" i="3"/>
  <c r="AN26" i="3"/>
  <c r="AA27" i="3"/>
  <c r="AP28" i="3"/>
  <c r="AD5" i="3"/>
  <c r="AL5" i="3"/>
  <c r="AB6" i="3"/>
  <c r="AN6" i="3"/>
  <c r="AH7" i="3"/>
  <c r="AB8" i="3"/>
  <c r="AL8" i="3"/>
  <c r="AD9" i="3"/>
  <c r="AN9" i="3"/>
  <c r="AG10" i="3"/>
  <c r="AC11" i="3"/>
  <c r="AA12" i="3"/>
  <c r="AK12" i="3"/>
  <c r="AK13" i="3"/>
  <c r="AI14" i="3"/>
  <c r="AH15" i="3"/>
  <c r="AA16" i="3"/>
  <c r="AI17" i="3"/>
  <c r="AH18" i="3"/>
  <c r="AA19" i="3"/>
  <c r="AK19" i="3"/>
  <c r="AL20" i="3"/>
  <c r="AA21" i="3"/>
  <c r="AK21" i="3"/>
  <c r="AG22" i="3"/>
  <c r="AP22" i="3"/>
  <c r="AP24" i="3"/>
  <c r="AK25" i="3"/>
  <c r="AG26" i="3"/>
  <c r="AP26" i="3"/>
  <c r="AC27" i="3"/>
  <c r="AA28" i="3"/>
  <c r="AA5" i="3"/>
  <c r="AE5" i="3"/>
  <c r="AM5" i="3"/>
  <c r="AR5" i="3"/>
  <c r="AV5" i="3"/>
  <c r="AV10" i="3" s="1"/>
  <c r="AZ5" i="3"/>
  <c r="AZ10" i="3" s="1"/>
  <c r="BD5" i="3"/>
  <c r="BD10" i="3" s="1"/>
  <c r="BH5" i="3"/>
  <c r="BH10" i="3" s="1"/>
  <c r="AC6" i="3"/>
  <c r="AG6" i="3"/>
  <c r="AK6" i="3"/>
  <c r="AT6" i="3"/>
  <c r="AT11" i="3" s="1"/>
  <c r="AX6" i="3"/>
  <c r="BB6" i="3"/>
  <c r="BB11" i="3" s="1"/>
  <c r="BF6" i="3"/>
  <c r="BF11" i="3" s="1"/>
  <c r="AA7" i="3"/>
  <c r="AE7" i="3"/>
  <c r="AI7" i="3"/>
  <c r="AM7" i="3"/>
  <c r="AR7" i="3"/>
  <c r="AR12" i="3" s="1"/>
  <c r="AV7" i="3"/>
  <c r="AV12" i="3" s="1"/>
  <c r="AZ7" i="3"/>
  <c r="AZ12" i="3" s="1"/>
  <c r="BD7" i="3"/>
  <c r="BD12" i="3" s="1"/>
  <c r="BH7" i="3"/>
  <c r="BH12" i="3" s="1"/>
  <c r="AC8" i="3"/>
  <c r="AG8" i="3"/>
  <c r="AK8" i="3"/>
  <c r="AT8" i="3"/>
  <c r="AT13" i="3" s="1"/>
  <c r="AX8" i="3"/>
  <c r="AX13" i="3" s="1"/>
  <c r="BB8" i="3"/>
  <c r="BB13" i="3" s="1"/>
  <c r="BF8" i="3"/>
  <c r="AA9" i="3"/>
  <c r="AE9" i="3"/>
  <c r="AI9" i="3"/>
  <c r="AM9" i="3"/>
  <c r="Z10" i="3"/>
  <c r="AD10" i="3"/>
  <c r="AH10" i="3"/>
  <c r="AL10" i="3"/>
  <c r="AP10" i="3"/>
  <c r="AB11" i="3"/>
  <c r="AF11" i="3"/>
  <c r="AN11" i="3"/>
  <c r="Z12" i="3"/>
  <c r="AD12" i="3"/>
  <c r="AH12" i="3"/>
  <c r="AL12" i="3"/>
  <c r="AP12" i="3"/>
  <c r="AB13" i="3"/>
  <c r="AF13" i="3"/>
  <c r="AN13" i="3"/>
  <c r="Z14" i="3"/>
  <c r="AD14" i="3"/>
  <c r="AH14" i="3"/>
  <c r="AL14" i="3"/>
  <c r="AP14" i="3"/>
  <c r="AC15" i="3"/>
  <c r="AG15" i="3"/>
  <c r="AK15" i="3"/>
  <c r="AO15" i="3"/>
  <c r="AB16" i="3"/>
  <c r="AH16" i="3"/>
  <c r="AM16" i="3"/>
  <c r="AA17" i="3"/>
  <c r="AG17" i="3"/>
  <c r="AL17" i="3"/>
  <c r="AA18" i="3"/>
  <c r="AC18" i="3"/>
  <c r="Z18" i="3"/>
  <c r="AN21" i="3"/>
  <c r="AP21" i="3"/>
  <c r="AL21" i="3"/>
  <c r="AO21" i="3"/>
  <c r="AH23" i="3"/>
  <c r="AD23" i="3"/>
  <c r="AF23" i="3"/>
  <c r="AC24" i="3"/>
  <c r="AA24" i="3"/>
  <c r="Z24" i="3"/>
  <c r="AE25" i="3"/>
  <c r="AI26" i="3"/>
  <c r="AK26" i="3"/>
  <c r="AJ26" i="3"/>
  <c r="AE27" i="3"/>
  <c r="AB5" i="3"/>
  <c r="AF5" i="3"/>
  <c r="AJ5" i="3"/>
  <c r="AN5" i="3"/>
  <c r="AS5" i="3"/>
  <c r="AW5" i="3"/>
  <c r="AW10" i="3" s="1"/>
  <c r="BA5" i="3"/>
  <c r="BA10" i="3" s="1"/>
  <c r="BE5" i="3"/>
  <c r="BE10" i="3" s="1"/>
  <c r="AD6" i="3"/>
  <c r="AH6" i="3"/>
  <c r="AU6" i="3"/>
  <c r="AU11" i="3" s="1"/>
  <c r="AY6" i="3"/>
  <c r="BC6" i="3"/>
  <c r="BC11" i="3" s="1"/>
  <c r="BG6" i="3"/>
  <c r="BG11" i="3" s="1"/>
  <c r="AB7" i="3"/>
  <c r="AJ7" i="3"/>
  <c r="AS7" i="3"/>
  <c r="AS12" i="3" s="1"/>
  <c r="AW7" i="3"/>
  <c r="AW12" i="3" s="1"/>
  <c r="BA7" i="3"/>
  <c r="BE7" i="3"/>
  <c r="BE12" i="3" s="1"/>
  <c r="Z8" i="3"/>
  <c r="AU8" i="3"/>
  <c r="AU13" i="3" s="1"/>
  <c r="AY8" i="3"/>
  <c r="AY13" i="3" s="1"/>
  <c r="BC8" i="3"/>
  <c r="BC13" i="3" s="1"/>
  <c r="BG8" i="3"/>
  <c r="AB9" i="3"/>
  <c r="AJ9" i="3"/>
  <c r="AE10" i="3"/>
  <c r="AM10" i="3"/>
  <c r="AG11" i="3"/>
  <c r="AO11" i="3"/>
  <c r="AE12" i="3"/>
  <c r="AM12" i="3"/>
  <c r="AG13" i="3"/>
  <c r="AO13" i="3"/>
  <c r="AE14" i="3"/>
  <c r="AM14" i="3"/>
  <c r="Z15" i="3"/>
  <c r="AD16" i="3"/>
  <c r="AN16" i="3"/>
  <c r="AC17" i="3"/>
  <c r="AP19" i="3"/>
  <c r="AL19" i="3"/>
  <c r="AN19" i="3"/>
  <c r="AE19" i="3"/>
  <c r="AM19" i="3"/>
  <c r="AK20" i="3"/>
  <c r="AI20" i="3"/>
  <c r="AA22" i="3"/>
  <c r="AC22" i="3"/>
  <c r="Z22" i="3"/>
  <c r="AN25" i="3"/>
  <c r="AP25" i="3"/>
  <c r="AL25" i="3"/>
  <c r="AO25" i="3"/>
  <c r="AN27" i="3"/>
  <c r="AP27" i="3"/>
  <c r="AL27" i="3"/>
  <c r="AO27" i="3"/>
  <c r="Z5" i="3"/>
  <c r="AC5" i="3"/>
  <c r="AG5" i="3"/>
  <c r="AO5" i="3"/>
  <c r="AT5" i="3"/>
  <c r="AX5" i="3"/>
  <c r="AX10" i="3" s="1"/>
  <c r="BB5" i="3"/>
  <c r="BB10" i="3" s="1"/>
  <c r="BF5" i="3"/>
  <c r="BF10" i="3" s="1"/>
  <c r="AI6" i="3"/>
  <c r="AR6" i="3"/>
  <c r="AR11" i="3" s="1"/>
  <c r="AV6" i="3"/>
  <c r="AZ6" i="3"/>
  <c r="BD6" i="3"/>
  <c r="BD11" i="3" s="1"/>
  <c r="BH6" i="3"/>
  <c r="BH11" i="3" s="1"/>
  <c r="AC7" i="3"/>
  <c r="AT7" i="3"/>
  <c r="AT12" i="3" s="1"/>
  <c r="AX7" i="3"/>
  <c r="AX12" i="3" s="1"/>
  <c r="BB7" i="3"/>
  <c r="BF7" i="3"/>
  <c r="BF12" i="3" s="1"/>
  <c r="AI8" i="3"/>
  <c r="AR8" i="3"/>
  <c r="AR13" i="3" s="1"/>
  <c r="AV8" i="3"/>
  <c r="AV13" i="3" s="1"/>
  <c r="AZ8" i="3"/>
  <c r="AZ13" i="3" s="1"/>
  <c r="BD8" i="3"/>
  <c r="BH8" i="3"/>
  <c r="AC9" i="3"/>
  <c r="AN10" i="3"/>
  <c r="AD11" i="3"/>
  <c r="AH11" i="3"/>
  <c r="AL11" i="3"/>
  <c r="AN12" i="3"/>
  <c r="AD13" i="3"/>
  <c r="AH13" i="3"/>
  <c r="AL13" i="3"/>
  <c r="AF14" i="3"/>
  <c r="AN14" i="3"/>
  <c r="AA15" i="3"/>
  <c r="AI15" i="3"/>
  <c r="Z16" i="3"/>
  <c r="AE16" i="3"/>
  <c r="AJ16" i="3"/>
  <c r="AP16" i="3"/>
  <c r="AD17" i="3"/>
  <c r="AO17" i="3"/>
  <c r="AI18" i="3"/>
  <c r="AK18" i="3"/>
  <c r="AJ18" i="3"/>
  <c r="AO19" i="3"/>
  <c r="AF21" i="3"/>
  <c r="AH21" i="3"/>
  <c r="AD21" i="3"/>
  <c r="AB22" i="3"/>
  <c r="AP23" i="3"/>
  <c r="AL23" i="3"/>
  <c r="AN23" i="3"/>
  <c r="AE23" i="3"/>
  <c r="AM23" i="3"/>
  <c r="AK24" i="3"/>
  <c r="AI24" i="3"/>
  <c r="AA26" i="3"/>
  <c r="AC26" i="3"/>
  <c r="Z26" i="3"/>
  <c r="AY5" i="3"/>
  <c r="AY10" i="3" s="1"/>
  <c r="BC5" i="3"/>
  <c r="BC10" i="3" s="1"/>
  <c r="AS6" i="3"/>
  <c r="AS11" i="3" s="1"/>
  <c r="AW6" i="3"/>
  <c r="BA6" i="3"/>
  <c r="BA11" i="3" s="1"/>
  <c r="AU7" i="3"/>
  <c r="AU12" i="3" s="1"/>
  <c r="AY7" i="3"/>
  <c r="AY12" i="3" s="1"/>
  <c r="BC7" i="3"/>
  <c r="AS8" i="3"/>
  <c r="AS13" i="3" s="1"/>
  <c r="AW8" i="3"/>
  <c r="AW13" i="3" s="1"/>
  <c r="BA8" i="3"/>
  <c r="BA13" i="3" s="1"/>
  <c r="AF16" i="3"/>
  <c r="AL16" i="3"/>
  <c r="Z17" i="3"/>
  <c r="AH19" i="3"/>
  <c r="AD19" i="3"/>
  <c r="AF19" i="3"/>
  <c r="AC20" i="3"/>
  <c r="AA20" i="3"/>
  <c r="Z20" i="3"/>
  <c r="AI22" i="3"/>
  <c r="AK22" i="3"/>
  <c r="AJ22" i="3"/>
  <c r="AF25" i="3"/>
  <c r="AH25" i="3"/>
  <c r="AD25" i="3"/>
  <c r="AF27" i="3"/>
  <c r="AH27" i="3"/>
  <c r="AD27" i="3"/>
  <c r="AO18" i="3"/>
  <c r="AE20" i="3"/>
  <c r="Z21" i="3"/>
  <c r="AO22" i="3"/>
  <c r="AE24" i="3"/>
  <c r="Z25" i="3"/>
  <c r="AO26" i="3"/>
  <c r="Z27" i="3"/>
  <c r="Z28" i="3"/>
  <c r="AE28" i="3"/>
  <c r="AJ28" i="3"/>
  <c r="AF28" i="3"/>
  <c r="AH28" i="3"/>
  <c r="AD28" i="3"/>
  <c r="AI28" i="3"/>
  <c r="AN28" i="3"/>
  <c r="AO28" i="3"/>
  <c r="AI19" i="2"/>
  <c r="BH5" i="2"/>
  <c r="BH10" i="2" s="1"/>
  <c r="AD13" i="2"/>
  <c r="AG16" i="2"/>
  <c r="AR6" i="2"/>
  <c r="AR11" i="2" s="1"/>
  <c r="AM14" i="2"/>
  <c r="AK7" i="2"/>
  <c r="AM10" i="2"/>
  <c r="AP16" i="2"/>
  <c r="BF6" i="2"/>
  <c r="BF11" i="2" s="1"/>
  <c r="AH5" i="2"/>
  <c r="AG13" i="2"/>
  <c r="AC15" i="2"/>
  <c r="BH7" i="2"/>
  <c r="BH12" i="2" s="1"/>
  <c r="AT5" i="2"/>
  <c r="AM6" i="2"/>
  <c r="AT7" i="2"/>
  <c r="AT12" i="2" s="1"/>
  <c r="AG9" i="2"/>
  <c r="AH12" i="2"/>
  <c r="AH13" i="2"/>
  <c r="AK15" i="2"/>
  <c r="AF20" i="2"/>
  <c r="BB5" i="2"/>
  <c r="BB10" i="2" s="1"/>
  <c r="BB7" i="2"/>
  <c r="BF5" i="2"/>
  <c r="BF10" i="2" s="1"/>
  <c r="AM8" i="2"/>
  <c r="AN11" i="2"/>
  <c r="BF8" i="2"/>
  <c r="AX5" i="2"/>
  <c r="AX10" i="2" s="1"/>
  <c r="AN6" i="2"/>
  <c r="AX7" i="2"/>
  <c r="AX12" i="2" s="1"/>
  <c r="AB10" i="2"/>
  <c r="AP12" i="2"/>
  <c r="AD14" i="2"/>
  <c r="AN20" i="2"/>
  <c r="AA8" i="2"/>
  <c r="AB6" i="2"/>
  <c r="AG7" i="2"/>
  <c r="AB8" i="2"/>
  <c r="AN8" i="2"/>
  <c r="AI9" i="2"/>
  <c r="AD10" i="2"/>
  <c r="AN10" i="2"/>
  <c r="AG11" i="2"/>
  <c r="AP11" i="2"/>
  <c r="AL12" i="2"/>
  <c r="AL13" i="2"/>
  <c r="AF14" i="2"/>
  <c r="AN14" i="2"/>
  <c r="AE15" i="2"/>
  <c r="AH16" i="2"/>
  <c r="AA17" i="2"/>
  <c r="AI17" i="2"/>
  <c r="AD18" i="2"/>
  <c r="AL18" i="2"/>
  <c r="AA19" i="2"/>
  <c r="AK19" i="2"/>
  <c r="AG20" i="2"/>
  <c r="AP20" i="2"/>
  <c r="AA6" i="2"/>
  <c r="AD7" i="2"/>
  <c r="AC5" i="2"/>
  <c r="AI5" i="2"/>
  <c r="AC6" i="2"/>
  <c r="AH7" i="2"/>
  <c r="AI8" i="2"/>
  <c r="AC9" i="2"/>
  <c r="AJ9" i="2"/>
  <c r="AH10" i="2"/>
  <c r="AP10" i="2"/>
  <c r="AH11" i="2"/>
  <c r="AD12" i="2"/>
  <c r="AM12" i="2"/>
  <c r="AF13" i="2"/>
  <c r="AN13" i="2"/>
  <c r="AH14" i="2"/>
  <c r="AP14" i="2"/>
  <c r="AD16" i="2"/>
  <c r="AL16" i="2"/>
  <c r="AB17" i="2"/>
  <c r="AK17" i="2"/>
  <c r="AF18" i="2"/>
  <c r="AM18" i="2"/>
  <c r="AC19" i="2"/>
  <c r="AH20" i="2"/>
  <c r="AF11" i="2"/>
  <c r="AD5" i="2"/>
  <c r="AK5" i="2"/>
  <c r="AI6" i="2"/>
  <c r="AC7" i="2"/>
  <c r="AI7" i="2"/>
  <c r="AL8" i="2"/>
  <c r="AA10" i="2"/>
  <c r="AL10" i="2"/>
  <c r="AD11" i="2"/>
  <c r="AL11" i="2"/>
  <c r="AF12" i="2"/>
  <c r="AN12" i="2"/>
  <c r="AP13" i="2"/>
  <c r="AL14" i="2"/>
  <c r="AA15" i="2"/>
  <c r="AI15" i="2"/>
  <c r="AF16" i="2"/>
  <c r="AN16" i="2"/>
  <c r="AC17" i="2"/>
  <c r="AH18" i="2"/>
  <c r="AN18" i="2"/>
  <c r="AG19" i="2"/>
  <c r="AD20" i="2"/>
  <c r="AL20" i="2"/>
  <c r="AO5" i="2"/>
  <c r="BH6" i="2"/>
  <c r="BH11" i="2" s="1"/>
  <c r="AL5" i="2"/>
  <c r="AZ5" i="2"/>
  <c r="AZ10" i="2" s="1"/>
  <c r="AB5" i="2"/>
  <c r="AF5" i="2"/>
  <c r="AJ5" i="2"/>
  <c r="AN5" i="2"/>
  <c r="AS5" i="2"/>
  <c r="AW5" i="2"/>
  <c r="AW10" i="2" s="1"/>
  <c r="BA5" i="2"/>
  <c r="BA10" i="2" s="1"/>
  <c r="BE5" i="2"/>
  <c r="BE10" i="2" s="1"/>
  <c r="AD6" i="2"/>
  <c r="AH6" i="2"/>
  <c r="AL6" i="2"/>
  <c r="AP6" i="2"/>
  <c r="AU6" i="2"/>
  <c r="AU11" i="2" s="1"/>
  <c r="AY6" i="2"/>
  <c r="BC6" i="2"/>
  <c r="BC11" i="2" s="1"/>
  <c r="BG6" i="2"/>
  <c r="BG11" i="2" s="1"/>
  <c r="AB7" i="2"/>
  <c r="AF7" i="2"/>
  <c r="AN7" i="2"/>
  <c r="AS7" i="2"/>
  <c r="AS12" i="2" s="1"/>
  <c r="AW7" i="2"/>
  <c r="AW12" i="2" s="1"/>
  <c r="BA7" i="2"/>
  <c r="BE7" i="2"/>
  <c r="BE12" i="2" s="1"/>
  <c r="Z8" i="2"/>
  <c r="AD8" i="2"/>
  <c r="AH8" i="2"/>
  <c r="AP8" i="2"/>
  <c r="AU8" i="2"/>
  <c r="AU13" i="2" s="1"/>
  <c r="AY8" i="2"/>
  <c r="AY13" i="2" s="1"/>
  <c r="BC8" i="2"/>
  <c r="BC13" i="2" s="1"/>
  <c r="BG8" i="2"/>
  <c r="AB9" i="2"/>
  <c r="AF10" i="2"/>
  <c r="AN15" i="2"/>
  <c r="AP15" i="2"/>
  <c r="AL15" i="2"/>
  <c r="AO15" i="2"/>
  <c r="AH17" i="2"/>
  <c r="AD17" i="2"/>
  <c r="AF17" i="2"/>
  <c r="AC18" i="2"/>
  <c r="AA18" i="2"/>
  <c r="Z18" i="2"/>
  <c r="AI20" i="2"/>
  <c r="AK20" i="2"/>
  <c r="AJ20" i="2"/>
  <c r="AV6" i="2"/>
  <c r="BF7" i="2"/>
  <c r="BF12" i="2" s="1"/>
  <c r="AE8" i="2"/>
  <c r="AR8" i="2"/>
  <c r="AR13" i="2" s="1"/>
  <c r="AV8" i="2"/>
  <c r="AV13" i="2" s="1"/>
  <c r="AZ8" i="2"/>
  <c r="AZ13" i="2" s="1"/>
  <c r="BD8" i="2"/>
  <c r="BH8" i="2"/>
  <c r="AP9" i="2"/>
  <c r="AL9" i="2"/>
  <c r="AN9" i="2"/>
  <c r="AA11" i="2"/>
  <c r="AC11" i="2"/>
  <c r="Z11" i="2"/>
  <c r="AK12" i="2"/>
  <c r="AI12" i="2"/>
  <c r="AA13" i="2"/>
  <c r="AC13" i="2"/>
  <c r="Z13" i="2"/>
  <c r="AK14" i="2"/>
  <c r="AI14" i="2"/>
  <c r="AA16" i="2"/>
  <c r="AC16" i="2"/>
  <c r="Z16" i="2"/>
  <c r="AN19" i="2"/>
  <c r="AP19" i="2"/>
  <c r="AL19" i="2"/>
  <c r="AO19" i="2"/>
  <c r="BD6" i="2"/>
  <c r="BD11" i="2" s="1"/>
  <c r="AP5" i="2"/>
  <c r="AY5" i="2"/>
  <c r="AY10" i="2" s="1"/>
  <c r="BC5" i="2"/>
  <c r="BC10" i="2" s="1"/>
  <c r="BG5" i="2"/>
  <c r="BG10" i="2" s="1"/>
  <c r="AF6" i="2"/>
  <c r="AJ6" i="2"/>
  <c r="AS6" i="2"/>
  <c r="AS11" i="2" s="1"/>
  <c r="AW6" i="2"/>
  <c r="BA6" i="2"/>
  <c r="BA11" i="2" s="1"/>
  <c r="BE6" i="2"/>
  <c r="BE11" i="2" s="1"/>
  <c r="Z7" i="2"/>
  <c r="AL7" i="2"/>
  <c r="AP7" i="2"/>
  <c r="AU7" i="2"/>
  <c r="AU12" i="2" s="1"/>
  <c r="AY7" i="2"/>
  <c r="AY12" i="2" s="1"/>
  <c r="BC7" i="2"/>
  <c r="BG7" i="2"/>
  <c r="BG12" i="2" s="1"/>
  <c r="AF8" i="2"/>
  <c r="AJ8" i="2"/>
  <c r="AS8" i="2"/>
  <c r="AS13" i="2" s="1"/>
  <c r="AW8" i="2"/>
  <c r="AW13" i="2" s="1"/>
  <c r="BA8" i="2"/>
  <c r="BA13" i="2" s="1"/>
  <c r="BE8" i="2"/>
  <c r="Z9" i="2"/>
  <c r="AO9" i="2"/>
  <c r="AI10" i="2"/>
  <c r="AB11" i="2"/>
  <c r="AB13" i="2"/>
  <c r="AF15" i="2"/>
  <c r="AH15" i="2"/>
  <c r="AD15" i="2"/>
  <c r="AB16" i="2"/>
  <c r="AP17" i="2"/>
  <c r="AL17" i="2"/>
  <c r="AN17" i="2"/>
  <c r="AE17" i="2"/>
  <c r="AM17" i="2"/>
  <c r="AK18" i="2"/>
  <c r="AI18" i="2"/>
  <c r="AA20" i="2"/>
  <c r="AC20" i="2"/>
  <c r="Z20" i="2"/>
  <c r="AE6" i="2"/>
  <c r="AZ6" i="2"/>
  <c r="AO7" i="2"/>
  <c r="Z5" i="2"/>
  <c r="AU5" i="2"/>
  <c r="AA5" i="2"/>
  <c r="AE5" i="2"/>
  <c r="AM5" i="2"/>
  <c r="AV5" i="2"/>
  <c r="AV10" i="2" s="1"/>
  <c r="BD5" i="2"/>
  <c r="BD10" i="2" s="1"/>
  <c r="AT6" i="2"/>
  <c r="AT11" i="2" s="1"/>
  <c r="AX6" i="2"/>
  <c r="BB6" i="2"/>
  <c r="BB11" i="2" s="1"/>
  <c r="AR7" i="2"/>
  <c r="AR12" i="2" s="1"/>
  <c r="AV7" i="2"/>
  <c r="AV12" i="2" s="1"/>
  <c r="AZ7" i="2"/>
  <c r="AZ12" i="2" s="1"/>
  <c r="BD7" i="2"/>
  <c r="BD12" i="2" s="1"/>
  <c r="AT8" i="2"/>
  <c r="AT13" i="2" s="1"/>
  <c r="AX8" i="2"/>
  <c r="AX13" i="2" s="1"/>
  <c r="BB8" i="2"/>
  <c r="BB13" i="2" s="1"/>
  <c r="AH9" i="2"/>
  <c r="AD9" i="2"/>
  <c r="AF9" i="2"/>
  <c r="Z10" i="2"/>
  <c r="AE10" i="2"/>
  <c r="AJ10" i="2"/>
  <c r="AI11" i="2"/>
  <c r="AK11" i="2"/>
  <c r="AJ11" i="2"/>
  <c r="AC12" i="2"/>
  <c r="AA12" i="2"/>
  <c r="Z12" i="2"/>
  <c r="AI13" i="2"/>
  <c r="AK13" i="2"/>
  <c r="AJ13" i="2"/>
  <c r="AC14" i="2"/>
  <c r="AA14" i="2"/>
  <c r="Z14" i="2"/>
  <c r="AI16" i="2"/>
  <c r="AK16" i="2"/>
  <c r="AJ16" i="2"/>
  <c r="AF19" i="2"/>
  <c r="AH19" i="2"/>
  <c r="AD19" i="2"/>
  <c r="AO11" i="2"/>
  <c r="AE12" i="2"/>
  <c r="AO13" i="2"/>
  <c r="AE14" i="2"/>
  <c r="Z15" i="2"/>
  <c r="AO16" i="2"/>
  <c r="AE18" i="2"/>
  <c r="Z19" i="2"/>
  <c r="AO20" i="2"/>
  <c r="AR10" i="2" l="1"/>
  <c r="AY11" i="2"/>
  <c r="AZ11" i="4"/>
  <c r="BD13" i="4"/>
  <c r="AV11" i="4"/>
  <c r="BA12" i="4"/>
  <c r="BH13" i="4"/>
  <c r="BE13" i="4"/>
  <c r="AU10" i="4"/>
  <c r="AT10" i="4"/>
  <c r="AR10" i="4"/>
  <c r="AS10" i="4"/>
  <c r="AX11" i="4"/>
  <c r="BG13" i="4"/>
  <c r="BF13" i="4"/>
  <c r="AY11" i="4"/>
  <c r="AW11" i="4"/>
  <c r="BB12" i="4"/>
  <c r="BC12" i="4"/>
  <c r="AZ11" i="3"/>
  <c r="AV11" i="3"/>
  <c r="BA12" i="3"/>
  <c r="BH13" i="3"/>
  <c r="BD13" i="3"/>
  <c r="BC12" i="3"/>
  <c r="AY11" i="3"/>
  <c r="BF13" i="3"/>
  <c r="AW11" i="3"/>
  <c r="AU10" i="3"/>
  <c r="BB12" i="3"/>
  <c r="AS10" i="3"/>
  <c r="AR10" i="3"/>
  <c r="AX11" i="3"/>
  <c r="BG13" i="3"/>
  <c r="AT10" i="3"/>
  <c r="BE13" i="3"/>
  <c r="BA12" i="2"/>
  <c r="AU10" i="2"/>
  <c r="BC12" i="2"/>
  <c r="AZ11" i="2"/>
  <c r="AV11" i="2"/>
  <c r="AX11" i="2"/>
  <c r="BD13" i="2"/>
  <c r="AS10" i="2"/>
  <c r="BE13" i="2"/>
  <c r="AT10" i="2"/>
  <c r="AW11" i="2"/>
  <c r="BF13" i="2"/>
  <c r="BH13" i="2"/>
  <c r="BB12" i="2"/>
  <c r="BG13" i="2"/>
</calcChain>
</file>

<file path=xl/sharedStrings.xml><?xml version="1.0" encoding="utf-8"?>
<sst xmlns="http://schemas.openxmlformats.org/spreadsheetml/2006/main" count="463" uniqueCount="175">
  <si>
    <t>https://www.rug.nl/research/portal/en/publications/a-comparison-of-confirmatory-factor-analysis-methods(81618545-e619-4573-a903-7b5b6b63af4b).html</t>
  </si>
  <si>
    <t>Sum of columns</t>
  </si>
  <si>
    <t>Sum of columns minus one column</t>
  </si>
  <si>
    <t>g1</t>
  </si>
  <si>
    <t>g2</t>
  </si>
  <si>
    <t>g3</t>
  </si>
  <si>
    <t>g4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</si>
  <si>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</si>
  <si>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</si>
  <si>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</si>
  <si>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</si>
  <si>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</si>
  <si>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</si>
  <si>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</si>
  <si>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</si>
  <si>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</si>
  <si>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</si>
  <si>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</si>
  <si>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</si>
  <si>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</si>
  <si>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</si>
  <si>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</si>
  <si>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</si>
  <si>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</si>
  <si>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Effort</t>
  </si>
  <si>
    <t>Persist</t>
  </si>
  <si>
    <t>Init</t>
  </si>
  <si>
    <t>p1</t>
  </si>
  <si>
    <t>u_084</t>
  </si>
  <si>
    <t>p2</t>
  </si>
  <si>
    <t>u_086</t>
  </si>
  <si>
    <t>p3</t>
  </si>
  <si>
    <t>u_089</t>
  </si>
  <si>
    <t>p4</t>
  </si>
  <si>
    <t>u_091</t>
  </si>
  <si>
    <t>p5</t>
  </si>
  <si>
    <t>u_094</t>
  </si>
  <si>
    <t>p6</t>
  </si>
  <si>
    <t>u_095</t>
  </si>
  <si>
    <t>p7</t>
  </si>
  <si>
    <t>u_097</t>
  </si>
  <si>
    <t>p8</t>
  </si>
  <si>
    <t>u_100</t>
  </si>
  <si>
    <t>p9</t>
  </si>
  <si>
    <t>u_102</t>
  </si>
  <si>
    <t>p10</t>
  </si>
  <si>
    <t>u_103</t>
  </si>
  <si>
    <t>p11</t>
  </si>
  <si>
    <t>u_105</t>
  </si>
  <si>
    <t>p12</t>
  </si>
  <si>
    <t>u_107</t>
  </si>
  <si>
    <t>p13</t>
  </si>
  <si>
    <t>u_109</t>
  </si>
  <si>
    <t>p14</t>
  </si>
  <si>
    <t>u_111</t>
  </si>
  <si>
    <t>p15</t>
  </si>
  <si>
    <t>u_114</t>
  </si>
  <si>
    <t>p16</t>
  </si>
  <si>
    <t>u_115</t>
  </si>
  <si>
    <t>p17</t>
  </si>
  <si>
    <t>u_118</t>
  </si>
  <si>
    <t>p18</t>
  </si>
  <si>
    <t>u_119</t>
  </si>
  <si>
    <t>Z</t>
  </si>
  <si>
    <t>n=</t>
  </si>
  <si>
    <t>18x17</t>
  </si>
  <si>
    <t>E-PVQ</t>
  </si>
  <si>
    <t>Value cluster</t>
  </si>
  <si>
    <t>m=</t>
  </si>
  <si>
    <t>17x4</t>
  </si>
  <si>
    <t>Items</t>
  </si>
  <si>
    <t>Biospheric</t>
  </si>
  <si>
    <t>Altruistic</t>
  </si>
  <si>
    <t>Hedonic</t>
  </si>
  <si>
    <t>Egoistic</t>
  </si>
  <si>
    <t>q=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</si>
  <si>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</si>
  <si>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</si>
  <si>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</si>
  <si>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</si>
  <si>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</si>
  <si>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</si>
  <si>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</si>
  <si>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</si>
  <si>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</si>
  <si>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</si>
  <si>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</si>
  <si>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</si>
  <si>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</si>
  <si>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</si>
  <si>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</si>
  <si>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</si>
  <si>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</si>
  <si>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</si>
  <si>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</si>
  <si>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</si>
  <si>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</si>
  <si>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</si>
  <si>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</si>
  <si>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</si>
  <si>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</si>
  <si>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</si>
  <si>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</si>
  <si>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</si>
  <si>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</si>
  <si>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</si>
  <si>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</si>
  <si>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</si>
  <si>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</si>
  <si>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</si>
  <si>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</si>
  <si>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</si>
  <si>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</si>
  <si>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</si>
  <si>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</si>
  <si>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</si>
  <si>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</si>
  <si>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</si>
  <si>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</si>
  <si>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</si>
  <si>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</si>
  <si>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</si>
  <si>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</si>
  <si>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</si>
  <si>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</si>
  <si>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</si>
  <si>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</si>
  <si>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</si>
  <si>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Oblique factorial analysis for Non-stakeholders' ratings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</si>
  <si>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</si>
  <si>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</si>
  <si>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</si>
  <si>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</si>
  <si>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</si>
  <si>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</si>
  <si>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</si>
  <si>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</si>
  <si>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</si>
  <si>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</si>
  <si>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</si>
  <si>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</si>
  <si>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</si>
  <si>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</si>
  <si>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</si>
  <si>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</si>
  <si>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</si>
  <si>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</si>
  <si>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</si>
  <si>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</si>
  <si>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</si>
  <si>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</si>
  <si>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</si>
  <si>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</si>
  <si>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Value cluster (Test-users)</t>
  </si>
  <si>
    <t>Value cluster (End-users)</t>
  </si>
  <si>
    <t>Bio-1</t>
  </si>
  <si>
    <t>Bio-2</t>
  </si>
  <si>
    <t>Bio-3</t>
  </si>
  <si>
    <t>Bio-4</t>
  </si>
  <si>
    <t>Alt-1</t>
  </si>
  <si>
    <t>Alt-2</t>
  </si>
  <si>
    <t>Alt-3</t>
  </si>
  <si>
    <t>Alt-4</t>
  </si>
  <si>
    <t>Alt-5</t>
  </si>
  <si>
    <t>Hed-1</t>
  </si>
  <si>
    <t>Hed-2</t>
  </si>
  <si>
    <t>Hed-3</t>
  </si>
  <si>
    <t>Ego-1</t>
  </si>
  <si>
    <t>Ego-2</t>
  </si>
  <si>
    <t>Ego-3</t>
  </si>
  <si>
    <t>Ego-4</t>
  </si>
  <si>
    <t>Ego-5</t>
  </si>
  <si>
    <t>Table 6 paper - part 1</t>
  </si>
  <si>
    <t>Table 6 paper - part 2</t>
  </si>
  <si>
    <t>Table 6 in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</si>
</sst>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indexed="30"/>
      <name val="Calibri"/>
      <family val="2"/>
      <charset val="1"/>
    </font>
    <font>
      <u/>
      <sz val="12"/>
      <color indexed="30"/>
      <name val="Calibri"/>
      <family val="2"/>
      <charset val="1"/>
    </font>
    <font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name val="Calibri"/>
      <family val="2"/>
      <charset val="1"/>
    </font>
    <font>
      <b/>
      <sz val="11"/>
      <color indexed="8"/>
      <name val="Calibri"/>
      <family val="2"/>
    </font>
    <font>
      <sz val="11"/>
      <color rgb="FFFF0000"/>
      <name val="Calibri"/>
      <family val="2"/>
      <charset val="1"/>
    </font>
    <font>
      <sz val="8"/>
      <name val="Calibri"/>
      <family val="2"/>
      <scheme val="minor"/>
    </font>
    <font>
      <b/>
      <sz val="11"/>
      <name val="Calibri"/>
      <family val="2"/>
      <charset val="1"/>
    </font>
    <font>
      <sz val="11"/>
      <color theme="1" tint="0.249977111117893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43"/>
      </patternFill>
    </fill>
    <fill>
      <patternFill patternType="solid">
        <fgColor indexed="31"/>
        <bgColor indexed="42"/>
      </patternFill>
    </fill>
    <fill>
      <patternFill patternType="solid">
        <fgColor indexed="57"/>
        <bgColor indexed="11"/>
      </patternFill>
    </fill>
    <fill>
      <patternFill patternType="solid">
        <fgColor indexed="41"/>
        <bgColor indexed="44"/>
      </patternFill>
    </fill>
    <fill>
      <patternFill patternType="solid">
        <fgColor indexed="15"/>
        <bgColor indexed="11"/>
      </patternFill>
    </fill>
    <fill>
      <patternFill patternType="solid">
        <fgColor indexed="45"/>
        <bgColor indexed="61"/>
      </patternFill>
    </fill>
    <fill>
      <patternFill patternType="solid">
        <fgColor rgb="FFFFFF99"/>
        <bgColor indexed="11"/>
      </patternFill>
    </fill>
    <fill>
      <patternFill patternType="solid">
        <fgColor rgb="FFFFFF99"/>
        <bgColor indexed="44"/>
      </patternFill>
    </fill>
    <fill>
      <patternFill patternType="solid">
        <fgColor rgb="FFFFFF99"/>
        <bgColor indexed="61"/>
      </patternFill>
    </fill>
    <fill>
      <patternFill patternType="solid">
        <fgColor rgb="FFFFFF99"/>
        <bgColor indexed="43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18">
    <xf numFmtId="0" fontId="0" fillId="0" borderId="0" xfId="0"/>
    <xf numFmtId="0" fontId="2" fillId="0" borderId="0" xfId="1" applyFont="1"/>
    <xf numFmtId="0" fontId="3" fillId="0" borderId="0" xfId="2"/>
    <xf numFmtId="0" fontId="3" fillId="0" borderId="0" xfId="2" applyAlignment="1">
      <alignment horizontal="center"/>
    </xf>
    <xf numFmtId="0" fontId="3" fillId="2" borderId="0" xfId="2" applyFill="1"/>
    <xf numFmtId="0" fontId="3" fillId="3" borderId="0" xfId="2" applyFill="1"/>
    <xf numFmtId="0" fontId="3" fillId="4" borderId="0" xfId="2" applyFill="1"/>
    <xf numFmtId="0" fontId="3" fillId="5" borderId="0" xfId="2" applyFill="1"/>
    <xf numFmtId="0" fontId="3" fillId="6" borderId="0" xfId="2" applyFill="1" applyAlignment="1">
      <alignment horizontal="center"/>
    </xf>
    <xf numFmtId="0" fontId="3" fillId="2" borderId="0" xfId="2" applyFill="1" applyAlignment="1">
      <alignment horizontal="center"/>
    </xf>
    <xf numFmtId="0" fontId="3" fillId="0" borderId="1" xfId="2" applyBorder="1" applyAlignment="1">
      <alignment horizontal="center"/>
    </xf>
    <xf numFmtId="0" fontId="3" fillId="0" borderId="2" xfId="2" applyBorder="1" applyAlignment="1">
      <alignment horizontal="center"/>
    </xf>
    <xf numFmtId="0" fontId="3" fillId="0" borderId="3" xfId="2" applyBorder="1" applyAlignment="1">
      <alignment horizontal="center"/>
    </xf>
    <xf numFmtId="0" fontId="3" fillId="3" borderId="0" xfId="2" applyFill="1" applyAlignment="1">
      <alignment horizontal="center"/>
    </xf>
    <xf numFmtId="0" fontId="4" fillId="3" borderId="0" xfId="2" applyFont="1" applyFill="1" applyAlignment="1">
      <alignment horizontal="center"/>
    </xf>
    <xf numFmtId="0" fontId="3" fillId="4" borderId="0" xfId="2" applyFill="1" applyAlignment="1">
      <alignment horizontal="center"/>
    </xf>
    <xf numFmtId="0" fontId="4" fillId="4" borderId="0" xfId="2" applyFont="1" applyFill="1" applyAlignment="1">
      <alignment horizontal="center"/>
    </xf>
    <xf numFmtId="2" fontId="3" fillId="2" borderId="0" xfId="2" applyNumberFormat="1" applyFill="1"/>
    <xf numFmtId="2" fontId="3" fillId="0" borderId="0" xfId="2" applyNumberFormat="1"/>
    <xf numFmtId="0" fontId="3" fillId="0" borderId="4" xfId="2" applyBorder="1" applyAlignment="1">
      <alignment horizontal="center"/>
    </xf>
    <xf numFmtId="0" fontId="3" fillId="0" borderId="5" xfId="2" applyBorder="1" applyAlignment="1">
      <alignment horizontal="center"/>
    </xf>
    <xf numFmtId="2" fontId="6" fillId="0" borderId="2" xfId="2" applyNumberFormat="1" applyFont="1" applyBorder="1"/>
    <xf numFmtId="2" fontId="6" fillId="0" borderId="3" xfId="2" applyNumberFormat="1" applyFont="1" applyBorder="1"/>
    <xf numFmtId="2" fontId="6" fillId="0" borderId="5" xfId="2" applyNumberFormat="1" applyFont="1" applyBorder="1"/>
    <xf numFmtId="2" fontId="5" fillId="7" borderId="0" xfId="2" applyNumberFormat="1" applyFont="1" applyFill="1"/>
    <xf numFmtId="2" fontId="5" fillId="5" borderId="0" xfId="2" applyNumberFormat="1" applyFont="1" applyFill="1"/>
    <xf numFmtId="0" fontId="4" fillId="0" borderId="4" xfId="2" applyFont="1" applyBorder="1" applyAlignment="1">
      <alignment horizontal="center"/>
    </xf>
    <xf numFmtId="0" fontId="4" fillId="0" borderId="0" xfId="2" applyFont="1" applyAlignment="1">
      <alignment horizontal="center"/>
    </xf>
    <xf numFmtId="2" fontId="5" fillId="2" borderId="0" xfId="2" applyNumberFormat="1" applyFont="1" applyFill="1"/>
    <xf numFmtId="2" fontId="5" fillId="6" borderId="0" xfId="2" applyNumberFormat="1" applyFont="1" applyFill="1"/>
    <xf numFmtId="2" fontId="3" fillId="0" borderId="0" xfId="2" applyNumberFormat="1" applyAlignment="1">
      <alignment horizontal="center"/>
    </xf>
    <xf numFmtId="0" fontId="3" fillId="0" borderId="6" xfId="2" applyBorder="1" applyAlignment="1">
      <alignment horizontal="center"/>
    </xf>
    <xf numFmtId="0" fontId="3" fillId="0" borderId="7" xfId="2" applyBorder="1" applyAlignment="1">
      <alignment horizontal="center"/>
    </xf>
    <xf numFmtId="0" fontId="3" fillId="0" borderId="8" xfId="2" applyBorder="1" applyAlignment="1">
      <alignment horizontal="center"/>
    </xf>
    <xf numFmtId="0" fontId="7" fillId="0" borderId="9" xfId="2" applyFont="1" applyBorder="1" applyAlignment="1">
      <alignment horizont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0" fontId="7" fillId="0" borderId="16" xfId="2" applyFont="1" applyBorder="1" applyAlignment="1">
      <alignment horizontal="center" vertical="center"/>
    </xf>
    <xf numFmtId="0" fontId="3" fillId="0" borderId="9" xfId="2" applyBorder="1" applyAlignment="1">
      <alignment vertical="center"/>
    </xf>
    <xf numFmtId="0" fontId="3" fillId="0" borderId="17" xfId="2" applyBorder="1" applyAlignment="1">
      <alignment vertical="center"/>
    </xf>
    <xf numFmtId="0" fontId="3" fillId="0" borderId="13" xfId="2" applyBorder="1" applyAlignment="1">
      <alignment vertical="center"/>
    </xf>
    <xf numFmtId="2" fontId="8" fillId="0" borderId="0" xfId="2" applyNumberFormat="1" applyFont="1"/>
    <xf numFmtId="2" fontId="8" fillId="0" borderId="8" xfId="2" applyNumberFormat="1" applyFont="1" applyBorder="1"/>
    <xf numFmtId="2" fontId="6" fillId="0" borderId="1" xfId="2" applyNumberFormat="1" applyFont="1" applyBorder="1"/>
    <xf numFmtId="2" fontId="8" fillId="0" borderId="5" xfId="2" applyNumberFormat="1" applyFont="1" applyBorder="1"/>
    <xf numFmtId="2" fontId="10" fillId="2" borderId="1" xfId="2" applyNumberFormat="1" applyFont="1" applyFill="1" applyBorder="1"/>
    <xf numFmtId="2" fontId="10" fillId="2" borderId="2" xfId="2" applyNumberFormat="1" applyFont="1" applyFill="1" applyBorder="1"/>
    <xf numFmtId="2" fontId="10" fillId="2" borderId="3" xfId="2" applyNumberFormat="1" applyFont="1" applyFill="1" applyBorder="1"/>
    <xf numFmtId="2" fontId="6" fillId="0" borderId="4" xfId="2" applyNumberFormat="1" applyFont="1" applyBorder="1"/>
    <xf numFmtId="2" fontId="6" fillId="0" borderId="0" xfId="2" applyNumberFormat="1" applyFont="1"/>
    <xf numFmtId="2" fontId="10" fillId="7" borderId="4" xfId="2" applyNumberFormat="1" applyFont="1" applyFill="1" applyBorder="1"/>
    <xf numFmtId="2" fontId="10" fillId="7" borderId="0" xfId="2" applyNumberFormat="1" applyFont="1" applyFill="1"/>
    <xf numFmtId="2" fontId="10" fillId="7" borderId="5" xfId="2" applyNumberFormat="1" applyFont="1" applyFill="1" applyBorder="1"/>
    <xf numFmtId="2" fontId="10" fillId="5" borderId="4" xfId="2" applyNumberFormat="1" applyFont="1" applyFill="1" applyBorder="1"/>
    <xf numFmtId="2" fontId="10" fillId="5" borderId="0" xfId="2" applyNumberFormat="1" applyFont="1" applyFill="1"/>
    <xf numFmtId="2" fontId="10" fillId="5" borderId="5" xfId="2" applyNumberFormat="1" applyFont="1" applyFill="1" applyBorder="1"/>
    <xf numFmtId="2" fontId="6" fillId="0" borderId="6" xfId="2" applyNumberFormat="1" applyFont="1" applyBorder="1"/>
    <xf numFmtId="2" fontId="6" fillId="0" borderId="7" xfId="2" applyNumberFormat="1" applyFont="1" applyBorder="1"/>
    <xf numFmtId="2" fontId="6" fillId="0" borderId="8" xfId="2" applyNumberFormat="1" applyFont="1" applyBorder="1"/>
    <xf numFmtId="2" fontId="10" fillId="6" borderId="6" xfId="2" applyNumberFormat="1" applyFont="1" applyFill="1" applyBorder="1"/>
    <xf numFmtId="2" fontId="10" fillId="6" borderId="7" xfId="2" applyNumberFormat="1" applyFont="1" applyFill="1" applyBorder="1"/>
    <xf numFmtId="2" fontId="10" fillId="6" borderId="8" xfId="2" applyNumberFormat="1" applyFont="1" applyFill="1" applyBorder="1"/>
    <xf numFmtId="2" fontId="3" fillId="0" borderId="11" xfId="2" applyNumberFormat="1" applyBorder="1"/>
    <xf numFmtId="2" fontId="3" fillId="0" borderId="12" xfId="2" applyNumberFormat="1" applyBorder="1"/>
    <xf numFmtId="2" fontId="3" fillId="2" borderId="18" xfId="2" applyNumberFormat="1" applyFill="1" applyBorder="1"/>
    <xf numFmtId="2" fontId="3" fillId="0" borderId="19" xfId="2" applyNumberFormat="1" applyBorder="1"/>
    <xf numFmtId="2" fontId="3" fillId="2" borderId="14" xfId="2" applyNumberFormat="1" applyFill="1" applyBorder="1"/>
    <xf numFmtId="2" fontId="3" fillId="2" borderId="15" xfId="2" applyNumberFormat="1" applyFill="1" applyBorder="1"/>
    <xf numFmtId="2" fontId="3" fillId="0" borderId="15" xfId="2" applyNumberFormat="1" applyBorder="1"/>
    <xf numFmtId="2" fontId="7" fillId="2" borderId="10" xfId="2" applyNumberFormat="1" applyFont="1" applyFill="1" applyBorder="1"/>
    <xf numFmtId="2" fontId="7" fillId="2" borderId="11" xfId="2" applyNumberFormat="1" applyFont="1" applyFill="1" applyBorder="1"/>
    <xf numFmtId="2" fontId="7" fillId="0" borderId="0" xfId="2" applyNumberFormat="1" applyFont="1"/>
    <xf numFmtId="2" fontId="7" fillId="0" borderId="15" xfId="2" applyNumberFormat="1" applyFont="1" applyBorder="1"/>
    <xf numFmtId="2" fontId="7" fillId="0" borderId="16" xfId="2" applyNumberFormat="1" applyFont="1" applyBorder="1"/>
    <xf numFmtId="2" fontId="7" fillId="2" borderId="0" xfId="2" applyNumberFormat="1" applyFont="1" applyFill="1"/>
    <xf numFmtId="2" fontId="8" fillId="0" borderId="2" xfId="2" applyNumberFormat="1" applyFont="1" applyBorder="1"/>
    <xf numFmtId="2" fontId="5" fillId="2" borderId="0" xfId="2" applyNumberFormat="1" applyFont="1" applyFill="1" applyAlignment="1">
      <alignment horizontal="center"/>
    </xf>
    <xf numFmtId="2" fontId="5" fillId="7" borderId="0" xfId="2" applyNumberFormat="1" applyFont="1" applyFill="1" applyAlignment="1">
      <alignment horizontal="center"/>
    </xf>
    <xf numFmtId="2" fontId="5" fillId="5" borderId="0" xfId="2" applyNumberFormat="1" applyFont="1" applyFill="1" applyAlignment="1">
      <alignment horizontal="center"/>
    </xf>
    <xf numFmtId="2" fontId="5" fillId="6" borderId="0" xfId="2" applyNumberFormat="1" applyFont="1" applyFill="1" applyAlignment="1">
      <alignment horizontal="center"/>
    </xf>
    <xf numFmtId="2" fontId="5" fillId="2" borderId="10" xfId="2" applyNumberFormat="1" applyFont="1" applyFill="1" applyBorder="1" applyAlignment="1">
      <alignment horizontal="center"/>
    </xf>
    <xf numFmtId="2" fontId="3" fillId="0" borderId="11" xfId="2" applyNumberFormat="1" applyBorder="1" applyAlignment="1">
      <alignment horizontal="center"/>
    </xf>
    <xf numFmtId="2" fontId="3" fillId="0" borderId="12" xfId="2" applyNumberFormat="1" applyBorder="1" applyAlignment="1">
      <alignment horizontal="center"/>
    </xf>
    <xf numFmtId="2" fontId="5" fillId="2" borderId="18" xfId="2" applyNumberFormat="1" applyFont="1" applyFill="1" applyBorder="1" applyAlignment="1">
      <alignment horizontal="center"/>
    </xf>
    <xf numFmtId="2" fontId="3" fillId="0" borderId="19" xfId="2" applyNumberFormat="1" applyBorder="1" applyAlignment="1">
      <alignment horizontal="center"/>
    </xf>
    <xf numFmtId="2" fontId="3" fillId="0" borderId="18" xfId="2" applyNumberFormat="1" applyBorder="1" applyAlignment="1">
      <alignment horizontal="center"/>
    </xf>
    <xf numFmtId="2" fontId="5" fillId="6" borderId="19" xfId="2" applyNumberFormat="1" applyFont="1" applyFill="1" applyBorder="1" applyAlignment="1">
      <alignment horizontal="center"/>
    </xf>
    <xf numFmtId="2" fontId="3" fillId="0" borderId="14" xfId="2" applyNumberFormat="1" applyBorder="1" applyAlignment="1">
      <alignment horizontal="center"/>
    </xf>
    <xf numFmtId="2" fontId="3" fillId="0" borderId="15" xfId="2" applyNumberFormat="1" applyBorder="1" applyAlignment="1">
      <alignment horizontal="center"/>
    </xf>
    <xf numFmtId="2" fontId="5" fillId="6" borderId="16" xfId="2" applyNumberFormat="1" applyFont="1" applyFill="1" applyBorder="1" applyAlignment="1">
      <alignment horizontal="center"/>
    </xf>
    <xf numFmtId="2" fontId="5" fillId="11" borderId="0" xfId="2" applyNumberFormat="1" applyFont="1" applyFill="1" applyAlignment="1">
      <alignment horizontal="center" vertical="center"/>
    </xf>
    <xf numFmtId="2" fontId="3" fillId="0" borderId="0" xfId="2" applyNumberFormat="1" applyAlignment="1">
      <alignment horizontal="center" vertical="center"/>
    </xf>
    <xf numFmtId="2" fontId="5" fillId="10" borderId="0" xfId="2" applyNumberFormat="1" applyFont="1" applyFill="1" applyAlignment="1">
      <alignment horizontal="center" vertical="center"/>
    </xf>
    <xf numFmtId="2" fontId="5" fillId="9" borderId="0" xfId="2" applyNumberFormat="1" applyFont="1" applyFill="1" applyAlignment="1">
      <alignment horizontal="center" vertical="center"/>
    </xf>
    <xf numFmtId="2" fontId="5" fillId="8" borderId="0" xfId="2" applyNumberFormat="1" applyFont="1" applyFill="1" applyAlignment="1">
      <alignment horizontal="center" vertical="center"/>
    </xf>
    <xf numFmtId="0" fontId="3" fillId="0" borderId="9" xfId="2" applyBorder="1" applyAlignment="1">
      <alignment horizontal="center" vertical="center"/>
    </xf>
    <xf numFmtId="0" fontId="3" fillId="0" borderId="17" xfId="2" applyBorder="1" applyAlignment="1">
      <alignment horizontal="center" vertical="center"/>
    </xf>
    <xf numFmtId="0" fontId="3" fillId="0" borderId="13" xfId="2" applyBorder="1" applyAlignment="1">
      <alignment horizontal="center" vertical="center"/>
    </xf>
    <xf numFmtId="2" fontId="5" fillId="0" borderId="10" xfId="2" applyNumberFormat="1" applyFont="1" applyBorder="1" applyAlignment="1">
      <alignment horizontal="center"/>
    </xf>
    <xf numFmtId="2" fontId="5" fillId="0" borderId="18" xfId="2" applyNumberFormat="1" applyFont="1" applyBorder="1" applyAlignment="1">
      <alignment horizontal="center"/>
    </xf>
    <xf numFmtId="2" fontId="5" fillId="0" borderId="0" xfId="2" applyNumberFormat="1" applyFont="1" applyAlignment="1">
      <alignment horizontal="center"/>
    </xf>
    <xf numFmtId="2" fontId="5" fillId="0" borderId="19" xfId="2" applyNumberFormat="1" applyFont="1" applyBorder="1" applyAlignment="1">
      <alignment horizontal="center"/>
    </xf>
    <xf numFmtId="2" fontId="5" fillId="0" borderId="16" xfId="2" applyNumberFormat="1" applyFont="1" applyBorder="1" applyAlignment="1">
      <alignment horizontal="center"/>
    </xf>
    <xf numFmtId="2" fontId="11" fillId="0" borderId="18" xfId="2" applyNumberFormat="1" applyFont="1" applyBorder="1" applyAlignment="1">
      <alignment horizontal="center"/>
    </xf>
    <xf numFmtId="2" fontId="11" fillId="0" borderId="14" xfId="2" applyNumberFormat="1" applyFont="1" applyBorder="1" applyAlignment="1">
      <alignment horizontal="center"/>
    </xf>
    <xf numFmtId="2" fontId="11" fillId="0" borderId="11" xfId="2" applyNumberFormat="1" applyFont="1" applyBorder="1" applyAlignment="1">
      <alignment horizontal="center"/>
    </xf>
    <xf numFmtId="2" fontId="11" fillId="0" borderId="0" xfId="2" applyNumberFormat="1" applyFont="1" applyAlignment="1">
      <alignment horizontal="center"/>
    </xf>
    <xf numFmtId="2" fontId="11" fillId="0" borderId="15" xfId="2" applyNumberFormat="1" applyFont="1" applyBorder="1" applyAlignment="1">
      <alignment horizontal="center"/>
    </xf>
    <xf numFmtId="2" fontId="11" fillId="0" borderId="12" xfId="2" applyNumberFormat="1" applyFont="1" applyBorder="1" applyAlignment="1">
      <alignment horizontal="center"/>
    </xf>
    <xf numFmtId="2" fontId="11" fillId="0" borderId="19" xfId="2" applyNumberFormat="1" applyFont="1" applyBorder="1" applyAlignment="1">
      <alignment horizontal="center"/>
    </xf>
    <xf numFmtId="0" fontId="7" fillId="0" borderId="10" xfId="2" applyFont="1" applyBorder="1" applyAlignment="1">
      <alignment horizontal="center"/>
    </xf>
    <xf numFmtId="0" fontId="7" fillId="0" borderId="11" xfId="2" applyFont="1" applyBorder="1" applyAlignment="1">
      <alignment horizontal="center"/>
    </xf>
    <xf numFmtId="0" fontId="7" fillId="0" borderId="12" xfId="2" applyFont="1" applyBorder="1" applyAlignment="1">
      <alignment horizontal="center"/>
    </xf>
    <xf numFmtId="0" fontId="8" fillId="0" borderId="0" xfId="2" applyFont="1"/>
    <xf numFmtId="0" fontId="3" fillId="0" borderId="0" xfId="2" applyBorder="1" applyAlignment="1">
      <alignment vertical="center"/>
    </xf>
    <xf numFmtId="2" fontId="3" fillId="0" borderId="0" xfId="2" applyNumberFormat="1" applyBorder="1" applyAlignment="1">
      <alignment horizontal="center"/>
    </xf>
    <xf numFmtId="2" fontId="5" fillId="6" borderId="0" xfId="2" applyNumberFormat="1" applyFont="1" applyFill="1" applyBorder="1" applyAlignment="1">
      <alignment horizontal="center"/>
    </xf>
  </cellXfs>
  <cellStyles count="3">
    <cellStyle name="Excel Built-in Normal" xfId="2" xr:uid="{CD574A1E-42EC-4309-83CA-52BFC60FDF2F}"/>
    <cellStyle name="Hyperlink 2" xfId="1" xr:uid="{C757D472-A1F1-428E-BE0F-A0847EF1C7D8}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 of stakeholders'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11117670224963"/>
          <c:y val="0.15180555555555555"/>
          <c:w val="0.85274632132238393"/>
          <c:h val="0.673163823272091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'Obliq_FA_Test-users'!$C$3:$S$3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'Obliq_FA_Test-users'!$C$58:$S$58</c:f>
              <c:numCache>
                <c:formatCode>General</c:formatCode>
                <c:ptCount val="17"/>
                <c:pt idx="0">
                  <c:v>6.0943396226415096</c:v>
                </c:pt>
                <c:pt idx="1">
                  <c:v>6.2075471698113205</c:v>
                </c:pt>
                <c:pt idx="2">
                  <c:v>5.7924528301886795</c:v>
                </c:pt>
                <c:pt idx="3">
                  <c:v>5.5283018867924527</c:v>
                </c:pt>
                <c:pt idx="4">
                  <c:v>6.3584905660377355</c:v>
                </c:pt>
                <c:pt idx="5">
                  <c:v>6</c:v>
                </c:pt>
                <c:pt idx="6">
                  <c:v>6.2641509433962268</c:v>
                </c:pt>
                <c:pt idx="7">
                  <c:v>6.3584905660377355</c:v>
                </c:pt>
                <c:pt idx="8">
                  <c:v>6.0188679245283021</c:v>
                </c:pt>
                <c:pt idx="9">
                  <c:v>5.9056603773584904</c:v>
                </c:pt>
                <c:pt idx="10">
                  <c:v>5.9811320754716979</c:v>
                </c:pt>
                <c:pt idx="11">
                  <c:v>6.0754716981132075</c:v>
                </c:pt>
                <c:pt idx="12">
                  <c:v>2.5849056603773586</c:v>
                </c:pt>
                <c:pt idx="13">
                  <c:v>2.7547169811320753</c:v>
                </c:pt>
                <c:pt idx="14">
                  <c:v>5.0566037735849054</c:v>
                </c:pt>
                <c:pt idx="15">
                  <c:v>4.1886792452830193</c:v>
                </c:pt>
                <c:pt idx="16">
                  <c:v>5.7358490566037732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7-47F3-8C62-690319AC344B}"/>
            </c:ext>
          </c:extLst>
        </c:ser>
        <c:ser>
          <c:idx val="1"/>
          <c:order val="1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'Obliq_FA_Test-users'!$C$60:$C$61</c:f>
              <c:numCache>
                <c:formatCode>General</c:formatCode>
                <c:ptCount val="2"/>
                <c:pt idx="0">
                  <c:v>4.5</c:v>
                </c:pt>
                <c:pt idx="1">
                  <c:v>4.5</c:v>
                </c:pt>
              </c:numCache>
            </c:numRef>
          </c:xVal>
          <c:yVal>
            <c:numRef>
              <c:f>'Obliq_FA_Test-users'!$D$60:$D$61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87-47F3-8C62-690319AC344B}"/>
            </c:ext>
          </c:extLst>
        </c:ser>
        <c:ser>
          <c:idx val="2"/>
          <c:order val="2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'Obliq_FA_Test-users'!$C$62:$C$63</c:f>
              <c:numCache>
                <c:formatCode>General</c:formatCode>
                <c:ptCount val="2"/>
                <c:pt idx="0">
                  <c:v>9.5</c:v>
                </c:pt>
                <c:pt idx="1">
                  <c:v>9.5</c:v>
                </c:pt>
              </c:numCache>
            </c:numRef>
          </c:xVal>
          <c:yVal>
            <c:numRef>
              <c:f>'Obliq_FA_Test-users'!$D$62:$D$63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87-47F3-8C62-690319AC344B}"/>
            </c:ext>
          </c:extLst>
        </c:ser>
        <c:ser>
          <c:idx val="3"/>
          <c:order val="3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'Obliq_FA_Test-users'!$C$64:$C$65</c:f>
              <c:numCache>
                <c:formatCode>General</c:formatCode>
                <c:ptCount val="2"/>
                <c:pt idx="0">
                  <c:v>12.5</c:v>
                </c:pt>
                <c:pt idx="1">
                  <c:v>12.5</c:v>
                </c:pt>
              </c:numCache>
            </c:numRef>
          </c:xVal>
          <c:yVal>
            <c:numRef>
              <c:f>'Obliq_FA_Test-users'!$D$64:$D$65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87-47F3-8C62-690319AC3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611264"/>
        <c:axId val="680604704"/>
      </c:scatterChart>
      <c:valAx>
        <c:axId val="680611264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E-PVQ</a:t>
                </a:r>
                <a:r>
                  <a:rPr lang="en-US" baseline="0"/>
                  <a:t> item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346404749871573"/>
              <c:y val="0.91287037037037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04704"/>
        <c:crosses val="autoZero"/>
        <c:crossBetween val="midCat"/>
        <c:majorUnit val="1"/>
      </c:valAx>
      <c:valAx>
        <c:axId val="6806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layout>
            <c:manualLayout>
              <c:xMode val="edge"/>
              <c:yMode val="edge"/>
              <c:x val="7.9306069807658849E-3"/>
              <c:y val="0.41322543015456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1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 of stakeholders'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11117670224963"/>
          <c:y val="0.15180555555555555"/>
          <c:w val="0.85274632132238393"/>
          <c:h val="0.673163823272091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'Obliq_FA_End-users'!$C$3:$S$3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'Obliq_FA_End-users'!$C$29:$S$29</c:f>
              <c:numCache>
                <c:formatCode>General</c:formatCode>
                <c:ptCount val="17"/>
                <c:pt idx="0">
                  <c:v>6.083333333333333</c:v>
                </c:pt>
                <c:pt idx="1">
                  <c:v>5.791666666666667</c:v>
                </c:pt>
                <c:pt idx="2">
                  <c:v>5.5</c:v>
                </c:pt>
                <c:pt idx="3">
                  <c:v>5.5</c:v>
                </c:pt>
                <c:pt idx="4">
                  <c:v>6.291666666666667</c:v>
                </c:pt>
                <c:pt idx="5">
                  <c:v>6.541666666666667</c:v>
                </c:pt>
                <c:pt idx="6">
                  <c:v>6.625</c:v>
                </c:pt>
                <c:pt idx="7">
                  <c:v>6.541666666666667</c:v>
                </c:pt>
                <c:pt idx="8">
                  <c:v>6.541666666666667</c:v>
                </c:pt>
                <c:pt idx="9">
                  <c:v>5.958333333333333</c:v>
                </c:pt>
                <c:pt idx="10">
                  <c:v>5.625</c:v>
                </c:pt>
                <c:pt idx="11">
                  <c:v>6</c:v>
                </c:pt>
                <c:pt idx="12">
                  <c:v>2.875</c:v>
                </c:pt>
                <c:pt idx="13">
                  <c:v>2.8333333333333335</c:v>
                </c:pt>
                <c:pt idx="14">
                  <c:v>4.75</c:v>
                </c:pt>
                <c:pt idx="15">
                  <c:v>4.208333333333333</c:v>
                </c:pt>
                <c:pt idx="16">
                  <c:v>5.291666666666667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2-4714-A8FE-312AC3F9C032}"/>
            </c:ext>
          </c:extLst>
        </c:ser>
        <c:ser>
          <c:idx val="1"/>
          <c:order val="1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'Obliq_FA_End-users'!$C$31:$C$32</c:f>
              <c:numCache>
                <c:formatCode>General</c:formatCode>
                <c:ptCount val="2"/>
                <c:pt idx="0">
                  <c:v>4.5</c:v>
                </c:pt>
                <c:pt idx="1">
                  <c:v>4.5</c:v>
                </c:pt>
              </c:numCache>
            </c:numRef>
          </c:xVal>
          <c:yVal>
            <c:numRef>
              <c:f>'Obliq_FA_End-users'!$D$31:$D$32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42-4714-A8FE-312AC3F9C032}"/>
            </c:ext>
          </c:extLst>
        </c:ser>
        <c:ser>
          <c:idx val="2"/>
          <c:order val="2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'Obliq_FA_End-users'!$C$33:$C$34</c:f>
              <c:numCache>
                <c:formatCode>General</c:formatCode>
                <c:ptCount val="2"/>
                <c:pt idx="0">
                  <c:v>9.5</c:v>
                </c:pt>
                <c:pt idx="1">
                  <c:v>9.5</c:v>
                </c:pt>
              </c:numCache>
            </c:numRef>
          </c:xVal>
          <c:yVal>
            <c:numRef>
              <c:f>'Obliq_FA_End-users'!$D$33:$D$34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42-4714-A8FE-312AC3F9C032}"/>
            </c:ext>
          </c:extLst>
        </c:ser>
        <c:ser>
          <c:idx val="3"/>
          <c:order val="3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'Obliq_FA_End-users'!$C$35:$C$36</c:f>
              <c:numCache>
                <c:formatCode>General</c:formatCode>
                <c:ptCount val="2"/>
                <c:pt idx="0">
                  <c:v>12.5</c:v>
                </c:pt>
                <c:pt idx="1">
                  <c:v>12.5</c:v>
                </c:pt>
              </c:numCache>
            </c:numRef>
          </c:xVal>
          <c:yVal>
            <c:numRef>
              <c:f>'Obliq_FA_End-users'!$D$35:$D$36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42-4714-A8FE-312AC3F9C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611264"/>
        <c:axId val="680604704"/>
      </c:scatterChart>
      <c:valAx>
        <c:axId val="680611264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E-PVQ</a:t>
                </a:r>
                <a:r>
                  <a:rPr lang="en-US" baseline="0"/>
                  <a:t> item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346404749871573"/>
              <c:y val="0.91287037037037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04704"/>
        <c:crosses val="autoZero"/>
        <c:crossBetween val="midCat"/>
        <c:majorUnit val="1"/>
      </c:valAx>
      <c:valAx>
        <c:axId val="6806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layout>
            <c:manualLayout>
              <c:xMode val="edge"/>
              <c:yMode val="edge"/>
              <c:x val="7.9306069807658849E-3"/>
              <c:y val="0.41322543015456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1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 of stakeholders'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11117670224963"/>
          <c:y val="0.15180555555555555"/>
          <c:w val="0.85274632132238393"/>
          <c:h val="0.673163823272091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obliq_FA_all!$C$3:$S$3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obliq_FA_all!$C$82:$S$82</c:f>
              <c:numCache>
                <c:formatCode>General</c:formatCode>
                <c:ptCount val="17"/>
                <c:pt idx="0">
                  <c:v>6.0909090909090908</c:v>
                </c:pt>
                <c:pt idx="1">
                  <c:v>6.0779220779220777</c:v>
                </c:pt>
                <c:pt idx="2">
                  <c:v>5.7012987012987013</c:v>
                </c:pt>
                <c:pt idx="3">
                  <c:v>5.5194805194805197</c:v>
                </c:pt>
                <c:pt idx="4">
                  <c:v>6.337662337662338</c:v>
                </c:pt>
                <c:pt idx="5">
                  <c:v>6.1688311688311686</c:v>
                </c:pt>
                <c:pt idx="6">
                  <c:v>6.3766233766233764</c:v>
                </c:pt>
                <c:pt idx="7">
                  <c:v>6.4155844155844157</c:v>
                </c:pt>
                <c:pt idx="8">
                  <c:v>6.1818181818181817</c:v>
                </c:pt>
                <c:pt idx="9">
                  <c:v>5.9220779220779223</c:v>
                </c:pt>
                <c:pt idx="10">
                  <c:v>5.8701298701298699</c:v>
                </c:pt>
                <c:pt idx="11">
                  <c:v>6.0519480519480515</c:v>
                </c:pt>
                <c:pt idx="12">
                  <c:v>2.6753246753246751</c:v>
                </c:pt>
                <c:pt idx="13">
                  <c:v>2.779220779220779</c:v>
                </c:pt>
                <c:pt idx="14">
                  <c:v>4.9610389610389607</c:v>
                </c:pt>
                <c:pt idx="15">
                  <c:v>4.1948051948051948</c:v>
                </c:pt>
                <c:pt idx="16">
                  <c:v>5.5974025974025974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9-4D39-94B2-755FF8A18725}"/>
            </c:ext>
          </c:extLst>
        </c:ser>
        <c:ser>
          <c:idx val="1"/>
          <c:order val="1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obliq_FA_all!$C$84:$C$85</c:f>
              <c:numCache>
                <c:formatCode>General</c:formatCode>
                <c:ptCount val="2"/>
                <c:pt idx="0">
                  <c:v>4.5</c:v>
                </c:pt>
                <c:pt idx="1">
                  <c:v>4.5</c:v>
                </c:pt>
              </c:numCache>
            </c:numRef>
          </c:xVal>
          <c:yVal>
            <c:numRef>
              <c:f>obliq_FA_all!$D$84:$D$85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9-4D39-94B2-755FF8A18725}"/>
            </c:ext>
          </c:extLst>
        </c:ser>
        <c:ser>
          <c:idx val="2"/>
          <c:order val="2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obliq_FA_all!$C$86:$C$87</c:f>
              <c:numCache>
                <c:formatCode>General</c:formatCode>
                <c:ptCount val="2"/>
                <c:pt idx="0">
                  <c:v>9.5</c:v>
                </c:pt>
                <c:pt idx="1">
                  <c:v>9.5</c:v>
                </c:pt>
              </c:numCache>
            </c:numRef>
          </c:xVal>
          <c:yVal>
            <c:numRef>
              <c:f>obliq_FA_all!$D$86:$D$87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49-4D39-94B2-755FF8A18725}"/>
            </c:ext>
          </c:extLst>
        </c:ser>
        <c:ser>
          <c:idx val="3"/>
          <c:order val="3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obliq_FA_all!$C$88:$C$89</c:f>
              <c:numCache>
                <c:formatCode>General</c:formatCode>
                <c:ptCount val="2"/>
                <c:pt idx="0">
                  <c:v>12.5</c:v>
                </c:pt>
                <c:pt idx="1">
                  <c:v>12.5</c:v>
                </c:pt>
              </c:numCache>
            </c:numRef>
          </c:xVal>
          <c:yVal>
            <c:numRef>
              <c:f>obliq_FA_all!$D$88:$D$89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49-4D39-94B2-755FF8A18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611264"/>
        <c:axId val="680604704"/>
      </c:scatterChart>
      <c:valAx>
        <c:axId val="680611264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E-PVQ</a:t>
                </a:r>
                <a:r>
                  <a:rPr lang="en-US" baseline="0"/>
                  <a:t> item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346404749871573"/>
              <c:y val="0.91287037037037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04704"/>
        <c:crosses val="autoZero"/>
        <c:crossBetween val="midCat"/>
        <c:majorUnit val="1"/>
      </c:valAx>
      <c:valAx>
        <c:axId val="6806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layout>
            <c:manualLayout>
              <c:xMode val="edge"/>
              <c:yMode val="edge"/>
              <c:x val="7.9306069807658849E-3"/>
              <c:y val="0.41322543015456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1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29766</xdr:colOff>
      <xdr:row>58</xdr:row>
      <xdr:rowOff>164306</xdr:rowOff>
    </xdr:from>
    <xdr:to>
      <xdr:col>18</xdr:col>
      <xdr:colOff>238125</xdr:colOff>
      <xdr:row>73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01897-0BFB-43E4-95E1-9354ED5D1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0.14126</cdr:x>
      <cdr:y>0.65191</cdr:y>
    </cdr:from>
    <cdr:to>
      <cdr:x>0.32876</cdr:x>
      <cdr:y>0.74306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90ECFC5-44ED-4687-ABA2-08C9DFA15E8F}"/>
            </a:ext>
          </a:extLst>
        </cdr:cNvPr>
        <cdr:cNvSpPr txBox="1"/>
      </cdr:nvSpPr>
      <cdr:spPr>
        <a:xfrm xmlns:a="http://schemas.openxmlformats.org/drawingml/2006/main">
          <a:off x="678633" y="1788319"/>
          <a:ext cx="900782" cy="250032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Biospheric</a:t>
          </a:r>
        </a:p>
      </cdr:txBody>
    </cdr:sp>
  </cdr:relSizeAnchor>
  <cdr:relSizeAnchor xmlns:cdr="http://schemas.openxmlformats.org/drawingml/2006/chartDrawing">
    <cdr:from>
      <cdr:x>0.36772</cdr:x>
      <cdr:y>0.6522</cdr:y>
    </cdr:from>
    <cdr:to>
      <cdr:x>0.55522</cdr:x>
      <cdr:y>0.74335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657C652-1407-4656-8291-52043644FA3A}"/>
            </a:ext>
          </a:extLst>
        </cdr:cNvPr>
        <cdr:cNvSpPr txBox="1"/>
      </cdr:nvSpPr>
      <cdr:spPr>
        <a:xfrm xmlns:a="http://schemas.openxmlformats.org/drawingml/2006/main">
          <a:off x="1766578" y="1789113"/>
          <a:ext cx="900782" cy="250032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Altruistic</a:t>
          </a:r>
        </a:p>
      </cdr:txBody>
    </cdr:sp>
  </cdr:relSizeAnchor>
  <cdr:relSizeAnchor xmlns:cdr="http://schemas.openxmlformats.org/drawingml/2006/chartDrawing">
    <cdr:from>
      <cdr:x>0.59067</cdr:x>
      <cdr:y>0.64757</cdr:y>
    </cdr:from>
    <cdr:to>
      <cdr:x>0.72739</cdr:x>
      <cdr:y>0.75203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657C652-1407-4656-8291-52043644FA3A}"/>
            </a:ext>
          </a:extLst>
        </cdr:cNvPr>
        <cdr:cNvSpPr txBox="1"/>
      </cdr:nvSpPr>
      <cdr:spPr>
        <a:xfrm xmlns:a="http://schemas.openxmlformats.org/drawingml/2006/main">
          <a:off x="2837674" y="1776412"/>
          <a:ext cx="656810" cy="28654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Hedonic</a:t>
          </a:r>
        </a:p>
      </cdr:txBody>
    </cdr:sp>
  </cdr:relSizeAnchor>
  <cdr:relSizeAnchor xmlns:cdr="http://schemas.openxmlformats.org/drawingml/2006/chartDrawing">
    <cdr:from>
      <cdr:x>0.75775</cdr:x>
      <cdr:y>0.64786</cdr:y>
    </cdr:from>
    <cdr:to>
      <cdr:x>0.94525</cdr:x>
      <cdr:y>0.73901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657C652-1407-4656-8291-52043644FA3A}"/>
            </a:ext>
          </a:extLst>
        </cdr:cNvPr>
        <cdr:cNvSpPr txBox="1"/>
      </cdr:nvSpPr>
      <cdr:spPr>
        <a:xfrm xmlns:a="http://schemas.openxmlformats.org/drawingml/2006/main">
          <a:off x="3640371" y="1777207"/>
          <a:ext cx="900783" cy="250032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/>
            <a:t>Egoistic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29766</xdr:colOff>
      <xdr:row>29</xdr:row>
      <xdr:rowOff>164306</xdr:rowOff>
    </xdr:from>
    <xdr:to>
      <xdr:col>18</xdr:col>
      <xdr:colOff>238125</xdr:colOff>
      <xdr:row>44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DCBC6-BD34-4C03-A18E-3DC3F1BF4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0.14126</cdr:x>
      <cdr:y>0.65191</cdr:y>
    </cdr:from>
    <cdr:to>
      <cdr:x>0.32876</cdr:x>
      <cdr:y>0.74306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90ECFC5-44ED-4687-ABA2-08C9DFA15E8F}"/>
            </a:ext>
          </a:extLst>
        </cdr:cNvPr>
        <cdr:cNvSpPr txBox="1"/>
      </cdr:nvSpPr>
      <cdr:spPr>
        <a:xfrm xmlns:a="http://schemas.openxmlformats.org/drawingml/2006/main">
          <a:off x="678633" y="1788319"/>
          <a:ext cx="900782" cy="250032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Biospheric</a:t>
          </a:r>
        </a:p>
      </cdr:txBody>
    </cdr:sp>
  </cdr:relSizeAnchor>
  <cdr:relSizeAnchor xmlns:cdr="http://schemas.openxmlformats.org/drawingml/2006/chartDrawing">
    <cdr:from>
      <cdr:x>0.36772</cdr:x>
      <cdr:y>0.6522</cdr:y>
    </cdr:from>
    <cdr:to>
      <cdr:x>0.55522</cdr:x>
      <cdr:y>0.74335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657C652-1407-4656-8291-52043644FA3A}"/>
            </a:ext>
          </a:extLst>
        </cdr:cNvPr>
        <cdr:cNvSpPr txBox="1"/>
      </cdr:nvSpPr>
      <cdr:spPr>
        <a:xfrm xmlns:a="http://schemas.openxmlformats.org/drawingml/2006/main">
          <a:off x="1766578" y="1789113"/>
          <a:ext cx="900782" cy="250032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Altruistic</a:t>
          </a:r>
        </a:p>
      </cdr:txBody>
    </cdr:sp>
  </cdr:relSizeAnchor>
  <cdr:relSizeAnchor xmlns:cdr="http://schemas.openxmlformats.org/drawingml/2006/chartDrawing">
    <cdr:from>
      <cdr:x>0.59067</cdr:x>
      <cdr:y>0.64757</cdr:y>
    </cdr:from>
    <cdr:to>
      <cdr:x>0.72739</cdr:x>
      <cdr:y>0.75203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657C652-1407-4656-8291-52043644FA3A}"/>
            </a:ext>
          </a:extLst>
        </cdr:cNvPr>
        <cdr:cNvSpPr txBox="1"/>
      </cdr:nvSpPr>
      <cdr:spPr>
        <a:xfrm xmlns:a="http://schemas.openxmlformats.org/drawingml/2006/main">
          <a:off x="2837674" y="1776412"/>
          <a:ext cx="656810" cy="28654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Hedonic</a:t>
          </a:r>
        </a:p>
      </cdr:txBody>
    </cdr:sp>
  </cdr:relSizeAnchor>
  <cdr:relSizeAnchor xmlns:cdr="http://schemas.openxmlformats.org/drawingml/2006/chartDrawing">
    <cdr:from>
      <cdr:x>0.75775</cdr:x>
      <cdr:y>0.64786</cdr:y>
    </cdr:from>
    <cdr:to>
      <cdr:x>0.94525</cdr:x>
      <cdr:y>0.73901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657C652-1407-4656-8291-52043644FA3A}"/>
            </a:ext>
          </a:extLst>
        </cdr:cNvPr>
        <cdr:cNvSpPr txBox="1"/>
      </cdr:nvSpPr>
      <cdr:spPr>
        <a:xfrm xmlns:a="http://schemas.openxmlformats.org/drawingml/2006/main">
          <a:off x="3640371" y="1777207"/>
          <a:ext cx="900783" cy="250032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/>
            <a:t>Egoistic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29766</xdr:colOff>
      <xdr:row>82</xdr:row>
      <xdr:rowOff>164306</xdr:rowOff>
    </xdr:from>
    <xdr:to>
      <xdr:col>18</xdr:col>
      <xdr:colOff>238125</xdr:colOff>
      <xdr:row>97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92048-D61C-41E0-84FA-FC233A021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0.14126</cdr:x>
      <cdr:y>0.65191</cdr:y>
    </cdr:from>
    <cdr:to>
      <cdr:x>0.32876</cdr:x>
      <cdr:y>0.74306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90ECFC5-44ED-4687-ABA2-08C9DFA15E8F}"/>
            </a:ext>
          </a:extLst>
        </cdr:cNvPr>
        <cdr:cNvSpPr txBox="1"/>
      </cdr:nvSpPr>
      <cdr:spPr>
        <a:xfrm xmlns:a="http://schemas.openxmlformats.org/drawingml/2006/main">
          <a:off x="678633" y="1788319"/>
          <a:ext cx="900782" cy="250032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Biospheric</a:t>
          </a:r>
        </a:p>
      </cdr:txBody>
    </cdr:sp>
  </cdr:relSizeAnchor>
  <cdr:relSizeAnchor xmlns:cdr="http://schemas.openxmlformats.org/drawingml/2006/chartDrawing">
    <cdr:from>
      <cdr:x>0.36772</cdr:x>
      <cdr:y>0.6522</cdr:y>
    </cdr:from>
    <cdr:to>
      <cdr:x>0.55522</cdr:x>
      <cdr:y>0.74335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657C652-1407-4656-8291-52043644FA3A}"/>
            </a:ext>
          </a:extLst>
        </cdr:cNvPr>
        <cdr:cNvSpPr txBox="1"/>
      </cdr:nvSpPr>
      <cdr:spPr>
        <a:xfrm xmlns:a="http://schemas.openxmlformats.org/drawingml/2006/main">
          <a:off x="1766578" y="1789113"/>
          <a:ext cx="900782" cy="250032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Altruistic</a:t>
          </a:r>
        </a:p>
      </cdr:txBody>
    </cdr:sp>
  </cdr:relSizeAnchor>
  <cdr:relSizeAnchor xmlns:cdr="http://schemas.openxmlformats.org/drawingml/2006/chartDrawing">
    <cdr:from>
      <cdr:x>0.59067</cdr:x>
      <cdr:y>0.64757</cdr:y>
    </cdr:from>
    <cdr:to>
      <cdr:x>0.72739</cdr:x>
      <cdr:y>0.75203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657C652-1407-4656-8291-52043644FA3A}"/>
            </a:ext>
          </a:extLst>
        </cdr:cNvPr>
        <cdr:cNvSpPr txBox="1"/>
      </cdr:nvSpPr>
      <cdr:spPr>
        <a:xfrm xmlns:a="http://schemas.openxmlformats.org/drawingml/2006/main">
          <a:off x="2837674" y="1776412"/>
          <a:ext cx="656810" cy="28654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Hedonic</a:t>
          </a:r>
        </a:p>
      </cdr:txBody>
    </cdr:sp>
  </cdr:relSizeAnchor>
  <cdr:relSizeAnchor xmlns:cdr="http://schemas.openxmlformats.org/drawingml/2006/chartDrawing">
    <cdr:from>
      <cdr:x>0.75775</cdr:x>
      <cdr:y>0.64786</cdr:y>
    </cdr:from>
    <cdr:to>
      <cdr:x>0.94525</cdr:x>
      <cdr:y>0.73901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657C652-1407-4656-8291-52043644FA3A}"/>
            </a:ext>
          </a:extLst>
        </cdr:cNvPr>
        <cdr:cNvSpPr txBox="1"/>
      </cdr:nvSpPr>
      <cdr:spPr>
        <a:xfrm xmlns:a="http://schemas.openxmlformats.org/drawingml/2006/main">
          <a:off x="3640371" y="1777207"/>
          <a:ext cx="900783" cy="250032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/>
            <a:t>Egoistic</a:t>
          </a:r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rug.nl/research/portal/en/publications/a-comparison-of-confirmatory-factor-analysis-methods(81618545-e619-4573-a903-7b5b6b63af4b)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rug.nl/research/portal/en/publications/a-comparison-of-confirmatory-factor-analysis-methods(81618545-e619-4573-a903-7b5b6b63af4b)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rug.nl/research/portal/en/publications/a-comparison-of-confirmatory-factor-analysis-methods(81618545-e619-4573-a903-7b5b6b63af4b)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0ED87-7BBB-4B31-88E1-985CBA90D5C3}">
  <sheetPr>
    <tabColor indexed="51"/>
  </sheetPr>
  <dimension ref="A1:BH84"/>
  <sheetViews>
    <sheetView tabSelected="1" topLeftCell="A4" zoomScale="75" zoomScaleNormal="75" workbookViewId="0">
      <pane xSplit="12330" ySplit="2700" topLeftCell="AR53" activePane="bottomRight"/>
      <selection activeCell="R7" sqref="R7"/>
      <selection pane="topRight" activeCell="AY4" sqref="AY1:AY1048576"/>
      <selection pane="bottomLeft" activeCell="D56" sqref="D56"/>
      <selection pane="bottomRight" activeCell="BJ63" sqref="BJ63"/>
    </sheetView>
  </sheetViews>
  <sheetFormatPr defaultColWidth="8.7109375" defaultRowHeight="15" x14ac:dyDescent="0.25"/>
  <cols>
    <col min="1" max="1" width="6.42578125" style="2" customWidth="1"/>
    <col min="2" max="14" width="6.7109375" style="2" customWidth="1"/>
    <col min="15" max="19" width="5.28515625" style="2" customWidth="1"/>
    <col min="20" max="20" width="5.7109375" style="2" customWidth="1"/>
    <col min="21" max="24" width="6.7109375" style="2" customWidth="1"/>
    <col min="25" max="25" width="4.85546875" style="2" customWidth="1"/>
    <col min="26" max="26" width="7.140625" style="2" customWidth="1"/>
    <col min="27" max="27" width="5.85546875" style="2" customWidth="1"/>
    <col min="28" max="42" width="5" style="2" customWidth="1"/>
    <col min="43" max="43" width="7.140625" style="2" customWidth="1"/>
    <col min="44" max="45" width="6.5703125" style="2" customWidth="1"/>
    <col min="46" max="46" width="8.42578125" style="2" bestFit="1" customWidth="1"/>
    <col min="47" max="47" width="10.28515625" style="2" bestFit="1" customWidth="1"/>
    <col min="48" max="48" width="9.140625" style="2" customWidth="1"/>
    <col min="49" max="49" width="9.5703125" style="2" customWidth="1"/>
    <col min="50" max="50" width="8" style="2" customWidth="1"/>
    <col min="51" max="51" width="11.28515625" style="2" customWidth="1"/>
    <col min="52" max="52" width="9.7109375" style="2" customWidth="1"/>
    <col min="53" max="53" width="9.140625" style="2" customWidth="1"/>
    <col min="54" max="54" width="9.42578125" style="2" customWidth="1"/>
    <col min="55" max="55" width="8.28515625" style="2" customWidth="1"/>
    <col min="56" max="57" width="5.7109375" style="2" bestFit="1" customWidth="1"/>
    <col min="58" max="60" width="5" style="2" bestFit="1" customWidth="1"/>
    <col min="61" max="16384" width="8.7109375" style="2"/>
  </cols>
  <sheetData>
    <row r="1" spans="1:60" ht="15.75" x14ac:dyDescent="0.25">
      <c r="A1" s="1" t="s">
        <v>0</v>
      </c>
    </row>
    <row r="2" spans="1:60" x14ac:dyDescent="0.25">
      <c r="A2" s="2" t="s">
        <v>128</v>
      </c>
      <c r="U2" s="2" t="s">
        <v>1</v>
      </c>
      <c r="Z2" s="2" t="s">
        <v>2</v>
      </c>
    </row>
    <row r="3" spans="1:60" x14ac:dyDescent="0.25"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U3" s="2" t="s">
        <v>3</v>
      </c>
      <c r="V3" s="2" t="s">
        <v>4</v>
      </c>
      <c r="W3" s="2" t="s">
        <v>5</v>
      </c>
      <c r="X3" s="2" t="s">
        <v>6</v>
      </c>
      <c r="Z3" s="2">
        <v>1</v>
      </c>
      <c r="AA3" s="2">
        <v>2</v>
      </c>
      <c r="AB3" s="2">
        <v>3</v>
      </c>
      <c r="AC3" s="2">
        <v>4</v>
      </c>
      <c r="AD3" s="2">
        <v>5</v>
      </c>
      <c r="AE3" s="2">
        <v>6</v>
      </c>
      <c r="AF3" s="2">
        <v>7</v>
      </c>
      <c r="AG3" s="2">
        <v>8</v>
      </c>
      <c r="AH3" s="2">
        <v>9</v>
      </c>
      <c r="AI3" s="2">
        <v>10</v>
      </c>
      <c r="AJ3" s="2">
        <v>11</v>
      </c>
      <c r="AK3" s="2">
        <v>12</v>
      </c>
      <c r="AL3" s="2">
        <v>13</v>
      </c>
      <c r="AM3" s="2">
        <v>14</v>
      </c>
      <c r="AN3" s="2">
        <v>15</v>
      </c>
      <c r="AO3" s="2">
        <v>16</v>
      </c>
      <c r="AP3" s="2">
        <v>17</v>
      </c>
    </row>
    <row r="4" spans="1:60" x14ac:dyDescent="0.25"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18</v>
      </c>
      <c r="O4" s="3" t="s">
        <v>19</v>
      </c>
      <c r="P4" s="3" t="s">
        <v>20</v>
      </c>
      <c r="Q4" s="3" t="s">
        <v>21</v>
      </c>
      <c r="R4" s="3" t="s">
        <v>22</v>
      </c>
      <c r="S4" s="3" t="s">
        <v>23</v>
      </c>
      <c r="U4" s="4" t="s">
        <v>24</v>
      </c>
      <c r="V4" s="2" t="s">
        <v>25</v>
      </c>
      <c r="W4" s="5" t="s">
        <v>26</v>
      </c>
      <c r="X4" s="6"/>
      <c r="Z4" s="2" t="s">
        <v>24</v>
      </c>
      <c r="AR4" s="2">
        <v>1</v>
      </c>
      <c r="AS4" s="2">
        <v>2</v>
      </c>
      <c r="AT4" s="2">
        <v>3</v>
      </c>
      <c r="AU4" s="2">
        <v>4</v>
      </c>
      <c r="AV4" s="2">
        <v>5</v>
      </c>
      <c r="AW4" s="2">
        <v>6</v>
      </c>
      <c r="AX4" s="2">
        <v>7</v>
      </c>
      <c r="AY4" s="2">
        <v>8</v>
      </c>
      <c r="AZ4" s="2">
        <v>9</v>
      </c>
      <c r="BA4" s="7">
        <v>10</v>
      </c>
      <c r="BB4" s="7">
        <v>11</v>
      </c>
      <c r="BC4" s="7">
        <v>12</v>
      </c>
      <c r="BD4" s="8">
        <v>13</v>
      </c>
      <c r="BE4" s="8">
        <v>14</v>
      </c>
      <c r="BF4" s="8">
        <v>15</v>
      </c>
      <c r="BG4" s="8">
        <v>16</v>
      </c>
      <c r="BH4" s="8">
        <v>17</v>
      </c>
    </row>
    <row r="5" spans="1:60" x14ac:dyDescent="0.25">
      <c r="A5" s="3" t="s">
        <v>27</v>
      </c>
      <c r="B5" s="2" t="s">
        <v>28</v>
      </c>
      <c r="C5" s="9">
        <v>7</v>
      </c>
      <c r="D5" s="9">
        <v>7</v>
      </c>
      <c r="E5" s="9">
        <v>6</v>
      </c>
      <c r="F5" s="9">
        <v>7</v>
      </c>
      <c r="G5" s="10">
        <v>7</v>
      </c>
      <c r="H5" s="11">
        <v>6</v>
      </c>
      <c r="I5" s="11">
        <v>7</v>
      </c>
      <c r="J5" s="11">
        <v>6</v>
      </c>
      <c r="K5" s="12">
        <v>6</v>
      </c>
      <c r="L5" s="13">
        <v>6</v>
      </c>
      <c r="M5" s="14">
        <v>7</v>
      </c>
      <c r="N5" s="14">
        <v>6</v>
      </c>
      <c r="O5" s="15">
        <v>1</v>
      </c>
      <c r="P5" s="15">
        <v>1</v>
      </c>
      <c r="Q5" s="15">
        <v>4</v>
      </c>
      <c r="R5" s="15">
        <v>4</v>
      </c>
      <c r="S5" s="16">
        <v>6</v>
      </c>
      <c r="U5" s="3">
        <f>+SUM(C5:F5)</f>
        <v>27</v>
      </c>
      <c r="V5" s="3">
        <f>+SUM(G5:K5)</f>
        <v>32</v>
      </c>
      <c r="W5" s="3">
        <f>+SUM(L5:N5)</f>
        <v>19</v>
      </c>
      <c r="X5" s="3">
        <f>+SUM(O5:S5)</f>
        <v>16</v>
      </c>
      <c r="Z5" s="9">
        <f t="shared" ref="Z5:AC20" si="0">$U5-C5</f>
        <v>20</v>
      </c>
      <c r="AA5" s="9">
        <f t="shared" si="0"/>
        <v>20</v>
      </c>
      <c r="AB5" s="9">
        <f t="shared" si="0"/>
        <v>21</v>
      </c>
      <c r="AC5" s="9">
        <f t="shared" si="0"/>
        <v>20</v>
      </c>
      <c r="AD5" s="3">
        <f t="shared" ref="AD5:AH20" si="1">$V5-G5</f>
        <v>25</v>
      </c>
      <c r="AE5" s="3">
        <f t="shared" si="1"/>
        <v>26</v>
      </c>
      <c r="AF5" s="3">
        <f t="shared" si="1"/>
        <v>25</v>
      </c>
      <c r="AG5" s="3">
        <f t="shared" si="1"/>
        <v>26</v>
      </c>
      <c r="AH5" s="3">
        <f t="shared" si="1"/>
        <v>26</v>
      </c>
      <c r="AI5" s="13">
        <f t="shared" ref="AI5:AK20" si="2">$W5-L5</f>
        <v>13</v>
      </c>
      <c r="AJ5" s="13">
        <f t="shared" si="2"/>
        <v>12</v>
      </c>
      <c r="AK5" s="13">
        <f t="shared" si="2"/>
        <v>13</v>
      </c>
      <c r="AL5" s="3">
        <f t="shared" ref="AL5:AP20" si="3">$X5-O5</f>
        <v>15</v>
      </c>
      <c r="AM5" s="3">
        <f t="shared" si="3"/>
        <v>15</v>
      </c>
      <c r="AN5" s="3">
        <f t="shared" si="3"/>
        <v>12</v>
      </c>
      <c r="AO5" s="3">
        <f t="shared" si="3"/>
        <v>12</v>
      </c>
      <c r="AP5" s="3">
        <f t="shared" si="3"/>
        <v>10</v>
      </c>
      <c r="AR5" s="75">
        <f>+CORREL(C5:C57,$U5:$U57)</f>
        <v>0.82866220465868756</v>
      </c>
      <c r="AS5" s="75">
        <f t="shared" ref="AS5:BH5" si="4">+CORREL(D5:D57,$U5:$U57)</f>
        <v>0.83805562512768361</v>
      </c>
      <c r="AT5" s="75">
        <f t="shared" si="4"/>
        <v>0.67330501368254991</v>
      </c>
      <c r="AU5" s="75">
        <f t="shared" si="4"/>
        <v>0.8311014977214326</v>
      </c>
      <c r="AV5" s="18">
        <f t="shared" si="4"/>
        <v>0.6084401509751407</v>
      </c>
      <c r="AW5" s="18">
        <f t="shared" si="4"/>
        <v>0.71604016746556598</v>
      </c>
      <c r="AX5" s="18">
        <f t="shared" si="4"/>
        <v>0.46832760178896526</v>
      </c>
      <c r="AY5" s="18">
        <f t="shared" si="4"/>
        <v>0.61580283608491926</v>
      </c>
      <c r="AZ5" s="18">
        <f t="shared" si="4"/>
        <v>0.33987623877779261</v>
      </c>
      <c r="BA5" s="18">
        <f t="shared" si="4"/>
        <v>0.4187587907282912</v>
      </c>
      <c r="BB5" s="18">
        <f t="shared" si="4"/>
        <v>0.27229956470286071</v>
      </c>
      <c r="BC5" s="18">
        <f t="shared" si="4"/>
        <v>0.21658891134668112</v>
      </c>
      <c r="BD5" s="18">
        <f t="shared" si="4"/>
        <v>-6.2604837400491289E-2</v>
      </c>
      <c r="BE5" s="18">
        <f t="shared" si="4"/>
        <v>0.12359482766570724</v>
      </c>
      <c r="BF5" s="18">
        <f t="shared" si="4"/>
        <v>0.14059490839618044</v>
      </c>
      <c r="BG5" s="18">
        <f t="shared" si="4"/>
        <v>0.12959620635439917</v>
      </c>
      <c r="BH5" s="18">
        <f t="shared" si="4"/>
        <v>7.8491864836428546E-2</v>
      </c>
    </row>
    <row r="6" spans="1:60" x14ac:dyDescent="0.25">
      <c r="A6" s="3" t="s">
        <v>29</v>
      </c>
      <c r="B6" s="2" t="s">
        <v>30</v>
      </c>
      <c r="C6" s="9">
        <v>6</v>
      </c>
      <c r="D6" s="9">
        <v>6</v>
      </c>
      <c r="E6" s="9">
        <v>6</v>
      </c>
      <c r="F6" s="9">
        <v>5</v>
      </c>
      <c r="G6" s="19">
        <v>7</v>
      </c>
      <c r="H6" s="3">
        <v>6</v>
      </c>
      <c r="I6" s="3">
        <v>7</v>
      </c>
      <c r="J6" s="3">
        <v>7</v>
      </c>
      <c r="K6" s="20">
        <v>6</v>
      </c>
      <c r="L6" s="13">
        <v>6</v>
      </c>
      <c r="M6" s="13">
        <v>6</v>
      </c>
      <c r="N6" s="13">
        <v>7</v>
      </c>
      <c r="O6" s="15">
        <v>5</v>
      </c>
      <c r="P6" s="15">
        <v>6</v>
      </c>
      <c r="Q6" s="15">
        <v>7</v>
      </c>
      <c r="R6" s="16">
        <v>6</v>
      </c>
      <c r="S6" s="16">
        <v>7</v>
      </c>
      <c r="U6" s="3">
        <f t="shared" ref="U6:U57" si="5">+SUM(C6:F6)</f>
        <v>23</v>
      </c>
      <c r="V6" s="3">
        <f t="shared" ref="V6:V57" si="6">+SUM(G6:K6)</f>
        <v>33</v>
      </c>
      <c r="W6" s="3">
        <f t="shared" ref="W6:W57" si="7">+SUM(L6:N6)</f>
        <v>19</v>
      </c>
      <c r="X6" s="3">
        <f t="shared" ref="X6:X57" si="8">+SUM(O6:S6)</f>
        <v>31</v>
      </c>
      <c r="Y6" s="3"/>
      <c r="Z6" s="9">
        <f t="shared" si="0"/>
        <v>17</v>
      </c>
      <c r="AA6" s="9">
        <f t="shared" si="0"/>
        <v>17</v>
      </c>
      <c r="AB6" s="9">
        <f t="shared" si="0"/>
        <v>17</v>
      </c>
      <c r="AC6" s="9">
        <f t="shared" si="0"/>
        <v>18</v>
      </c>
      <c r="AD6" s="3">
        <f t="shared" si="1"/>
        <v>26</v>
      </c>
      <c r="AE6" s="3">
        <f t="shared" si="1"/>
        <v>27</v>
      </c>
      <c r="AF6" s="3">
        <f t="shared" si="1"/>
        <v>26</v>
      </c>
      <c r="AG6" s="3">
        <f t="shared" si="1"/>
        <v>26</v>
      </c>
      <c r="AH6" s="3">
        <f t="shared" si="1"/>
        <v>27</v>
      </c>
      <c r="AI6" s="13">
        <f t="shared" si="2"/>
        <v>13</v>
      </c>
      <c r="AJ6" s="13">
        <f t="shared" si="2"/>
        <v>13</v>
      </c>
      <c r="AK6" s="13">
        <f t="shared" si="2"/>
        <v>12</v>
      </c>
      <c r="AL6" s="3">
        <f t="shared" si="3"/>
        <v>26</v>
      </c>
      <c r="AM6" s="3">
        <f t="shared" si="3"/>
        <v>25</v>
      </c>
      <c r="AN6" s="3">
        <f t="shared" si="3"/>
        <v>24</v>
      </c>
      <c r="AO6" s="3">
        <f t="shared" si="3"/>
        <v>25</v>
      </c>
      <c r="AP6" s="3">
        <f t="shared" si="3"/>
        <v>24</v>
      </c>
      <c r="AR6" s="17">
        <f t="shared" ref="AR6:BH6" si="9">+CORREL(C5:C57,$V5:$V57)</f>
        <v>0.65343113402109498</v>
      </c>
      <c r="AS6" s="17">
        <f t="shared" si="9"/>
        <v>0.75421021455513193</v>
      </c>
      <c r="AT6" s="17">
        <f t="shared" si="9"/>
        <v>0.31535717104297667</v>
      </c>
      <c r="AU6" s="17">
        <f t="shared" si="9"/>
        <v>0.56478150696279694</v>
      </c>
      <c r="AV6" s="72">
        <f t="shared" si="9"/>
        <v>0.79714034855895566</v>
      </c>
      <c r="AW6" s="72">
        <f t="shared" si="9"/>
        <v>0.73802443016732822</v>
      </c>
      <c r="AX6" s="72">
        <f t="shared" si="9"/>
        <v>0.84370481905596473</v>
      </c>
      <c r="AY6" s="72">
        <f t="shared" si="9"/>
        <v>0.68299140596860397</v>
      </c>
      <c r="AZ6" s="72">
        <f t="shared" si="9"/>
        <v>0.73136442729936346</v>
      </c>
      <c r="BA6" s="18">
        <f t="shared" si="9"/>
        <v>0.64934950451147999</v>
      </c>
      <c r="BB6" s="18">
        <f t="shared" si="9"/>
        <v>0.36417201116736692</v>
      </c>
      <c r="BC6" s="18">
        <f t="shared" si="9"/>
        <v>0.51589572144839591</v>
      </c>
      <c r="BD6" s="18">
        <f t="shared" si="9"/>
        <v>-0.2947400257809879</v>
      </c>
      <c r="BE6" s="18">
        <f t="shared" si="9"/>
        <v>-0.17674405081443206</v>
      </c>
      <c r="BF6" s="18">
        <f t="shared" si="9"/>
        <v>0.21816882068874685</v>
      </c>
      <c r="BG6" s="18">
        <f t="shared" si="9"/>
        <v>0.24164329079308255</v>
      </c>
      <c r="BH6" s="18">
        <f t="shared" si="9"/>
        <v>0.17239479315867251</v>
      </c>
    </row>
    <row r="7" spans="1:60" x14ac:dyDescent="0.25">
      <c r="A7" s="3" t="s">
        <v>31</v>
      </c>
      <c r="B7" s="2" t="s">
        <v>32</v>
      </c>
      <c r="C7" s="9">
        <v>6</v>
      </c>
      <c r="D7" s="9">
        <v>7</v>
      </c>
      <c r="E7" s="9">
        <v>6</v>
      </c>
      <c r="F7" s="9">
        <v>5</v>
      </c>
      <c r="G7" s="19">
        <v>7</v>
      </c>
      <c r="H7" s="3">
        <v>6</v>
      </c>
      <c r="I7" s="3">
        <v>7</v>
      </c>
      <c r="J7" s="3">
        <v>7</v>
      </c>
      <c r="K7" s="20">
        <v>6</v>
      </c>
      <c r="L7" s="13">
        <v>6</v>
      </c>
      <c r="M7" s="13">
        <v>7</v>
      </c>
      <c r="N7" s="13">
        <v>7</v>
      </c>
      <c r="O7" s="15">
        <v>1</v>
      </c>
      <c r="P7" s="15">
        <v>2</v>
      </c>
      <c r="Q7" s="15">
        <v>6</v>
      </c>
      <c r="R7" s="15">
        <v>5</v>
      </c>
      <c r="S7" s="15">
        <v>7</v>
      </c>
      <c r="U7" s="3">
        <f t="shared" si="5"/>
        <v>24</v>
      </c>
      <c r="V7" s="3">
        <f t="shared" si="6"/>
        <v>33</v>
      </c>
      <c r="W7" s="3">
        <f t="shared" si="7"/>
        <v>20</v>
      </c>
      <c r="X7" s="3">
        <f t="shared" si="8"/>
        <v>21</v>
      </c>
      <c r="Y7" s="3"/>
      <c r="Z7" s="9">
        <f t="shared" si="0"/>
        <v>18</v>
      </c>
      <c r="AA7" s="9">
        <f t="shared" si="0"/>
        <v>17</v>
      </c>
      <c r="AB7" s="9">
        <f t="shared" si="0"/>
        <v>18</v>
      </c>
      <c r="AC7" s="9">
        <f t="shared" si="0"/>
        <v>19</v>
      </c>
      <c r="AD7" s="3">
        <f t="shared" si="1"/>
        <v>26</v>
      </c>
      <c r="AE7" s="3">
        <f t="shared" si="1"/>
        <v>27</v>
      </c>
      <c r="AF7" s="3">
        <f t="shared" si="1"/>
        <v>26</v>
      </c>
      <c r="AG7" s="3">
        <f t="shared" si="1"/>
        <v>26</v>
      </c>
      <c r="AH7" s="3">
        <f t="shared" si="1"/>
        <v>27</v>
      </c>
      <c r="AI7" s="13">
        <f t="shared" si="2"/>
        <v>14</v>
      </c>
      <c r="AJ7" s="13">
        <f t="shared" si="2"/>
        <v>13</v>
      </c>
      <c r="AK7" s="13">
        <f t="shared" si="2"/>
        <v>13</v>
      </c>
      <c r="AL7" s="3">
        <f t="shared" si="3"/>
        <v>20</v>
      </c>
      <c r="AM7" s="3">
        <f t="shared" si="3"/>
        <v>19</v>
      </c>
      <c r="AN7" s="3">
        <f t="shared" si="3"/>
        <v>15</v>
      </c>
      <c r="AO7" s="3">
        <f t="shared" si="3"/>
        <v>16</v>
      </c>
      <c r="AP7" s="3">
        <f t="shared" si="3"/>
        <v>14</v>
      </c>
      <c r="AR7" s="17">
        <f t="shared" ref="AR7:BH7" si="10">+CORREL(C5:C57,$W5:$W57)</f>
        <v>0.34181078138797771</v>
      </c>
      <c r="AS7" s="17">
        <f t="shared" si="10"/>
        <v>0.45977301930191034</v>
      </c>
      <c r="AT7" s="17">
        <f t="shared" si="10"/>
        <v>0.11735604936523471</v>
      </c>
      <c r="AU7" s="17">
        <f t="shared" si="10"/>
        <v>0.29195089106307215</v>
      </c>
      <c r="AV7" s="18">
        <f t="shared" si="10"/>
        <v>0.41592045415889772</v>
      </c>
      <c r="AW7" s="18">
        <f t="shared" si="10"/>
        <v>0.62467686080912277</v>
      </c>
      <c r="AX7" s="18">
        <f t="shared" si="10"/>
        <v>0.43262538001593387</v>
      </c>
      <c r="AY7" s="18">
        <f t="shared" si="10"/>
        <v>0.34511643420350374</v>
      </c>
      <c r="AZ7" s="18">
        <f t="shared" si="10"/>
        <v>0.58184389156186545</v>
      </c>
      <c r="BA7" s="72">
        <f t="shared" si="10"/>
        <v>0.87071589314708719</v>
      </c>
      <c r="BB7" s="72">
        <f t="shared" si="10"/>
        <v>0.76088079119427432</v>
      </c>
      <c r="BC7" s="72">
        <f t="shared" si="10"/>
        <v>0.78677444192103974</v>
      </c>
      <c r="BD7" s="18">
        <f t="shared" si="10"/>
        <v>-0.13773856981475499</v>
      </c>
      <c r="BE7" s="18">
        <f t="shared" si="10"/>
        <v>4.6397610313166956E-2</v>
      </c>
      <c r="BF7" s="18">
        <f t="shared" si="10"/>
        <v>0.4604788008136611</v>
      </c>
      <c r="BG7" s="18">
        <f t="shared" si="10"/>
        <v>0.38486186405335709</v>
      </c>
      <c r="BH7" s="18">
        <f t="shared" si="10"/>
        <v>0.46776453996697481</v>
      </c>
    </row>
    <row r="8" spans="1:60" x14ac:dyDescent="0.25">
      <c r="A8" s="3" t="s">
        <v>33</v>
      </c>
      <c r="B8" s="2" t="s">
        <v>34</v>
      </c>
      <c r="C8" s="9">
        <v>7</v>
      </c>
      <c r="D8" s="9">
        <v>7</v>
      </c>
      <c r="E8" s="9">
        <v>7</v>
      </c>
      <c r="F8" s="9">
        <v>7</v>
      </c>
      <c r="G8" s="19">
        <v>7</v>
      </c>
      <c r="H8" s="3">
        <v>6</v>
      </c>
      <c r="I8" s="3">
        <v>7</v>
      </c>
      <c r="J8" s="3">
        <v>7</v>
      </c>
      <c r="K8" s="20">
        <v>7</v>
      </c>
      <c r="L8" s="13">
        <v>5</v>
      </c>
      <c r="M8" s="13">
        <v>6</v>
      </c>
      <c r="N8" s="13">
        <v>5</v>
      </c>
      <c r="O8" s="15">
        <v>1</v>
      </c>
      <c r="P8" s="15">
        <v>1</v>
      </c>
      <c r="Q8" s="15">
        <v>2</v>
      </c>
      <c r="R8" s="15">
        <v>2</v>
      </c>
      <c r="S8" s="15">
        <v>3</v>
      </c>
      <c r="U8" s="3">
        <f t="shared" si="5"/>
        <v>28</v>
      </c>
      <c r="V8" s="3">
        <f t="shared" si="6"/>
        <v>34</v>
      </c>
      <c r="W8" s="3">
        <f t="shared" si="7"/>
        <v>16</v>
      </c>
      <c r="X8" s="3">
        <f t="shared" si="8"/>
        <v>9</v>
      </c>
      <c r="Y8" s="3"/>
      <c r="Z8" s="9">
        <f t="shared" si="0"/>
        <v>21</v>
      </c>
      <c r="AA8" s="9">
        <f t="shared" si="0"/>
        <v>21</v>
      </c>
      <c r="AB8" s="9">
        <f t="shared" si="0"/>
        <v>21</v>
      </c>
      <c r="AC8" s="9">
        <f t="shared" si="0"/>
        <v>21</v>
      </c>
      <c r="AD8" s="3">
        <f t="shared" si="1"/>
        <v>27</v>
      </c>
      <c r="AE8" s="3">
        <f t="shared" si="1"/>
        <v>28</v>
      </c>
      <c r="AF8" s="3">
        <f t="shared" si="1"/>
        <v>27</v>
      </c>
      <c r="AG8" s="3">
        <f t="shared" si="1"/>
        <v>27</v>
      </c>
      <c r="AH8" s="3">
        <f t="shared" si="1"/>
        <v>27</v>
      </c>
      <c r="AI8" s="13">
        <f t="shared" si="2"/>
        <v>11</v>
      </c>
      <c r="AJ8" s="13">
        <f t="shared" si="2"/>
        <v>10</v>
      </c>
      <c r="AK8" s="13">
        <f t="shared" si="2"/>
        <v>11</v>
      </c>
      <c r="AL8" s="3">
        <f t="shared" si="3"/>
        <v>8</v>
      </c>
      <c r="AM8" s="3">
        <f t="shared" si="3"/>
        <v>8</v>
      </c>
      <c r="AN8" s="3">
        <f t="shared" si="3"/>
        <v>7</v>
      </c>
      <c r="AO8" s="3">
        <f t="shared" si="3"/>
        <v>7</v>
      </c>
      <c r="AP8" s="3">
        <f t="shared" si="3"/>
        <v>6</v>
      </c>
      <c r="AR8" s="17">
        <f t="shared" ref="AR8:BH8" si="11">+CORREL(C5:C57,$X5:$X57)</f>
        <v>0.25366856029780177</v>
      </c>
      <c r="AS8" s="17">
        <f t="shared" si="11"/>
        <v>6.3996424874059002E-2</v>
      </c>
      <c r="AT8" s="17">
        <f t="shared" si="11"/>
        <v>0.13922050977907985</v>
      </c>
      <c r="AU8" s="17">
        <f t="shared" si="11"/>
        <v>-3.0980115451352621E-2</v>
      </c>
      <c r="AV8" s="18">
        <f t="shared" si="11"/>
        <v>-7.2863824646885955E-2</v>
      </c>
      <c r="AW8" s="18">
        <f t="shared" si="11"/>
        <v>0.12390233896622185</v>
      </c>
      <c r="AX8" s="18">
        <f t="shared" si="11"/>
        <v>-5.8358720392901978E-2</v>
      </c>
      <c r="AY8" s="18">
        <f t="shared" si="11"/>
        <v>0.13273372296004096</v>
      </c>
      <c r="AZ8" s="18">
        <f t="shared" si="11"/>
        <v>1.7371075061618318E-2</v>
      </c>
      <c r="BA8" s="18">
        <f t="shared" si="11"/>
        <v>0.2147661128136733</v>
      </c>
      <c r="BB8" s="18">
        <f t="shared" si="11"/>
        <v>0.31092765547462825</v>
      </c>
      <c r="BC8" s="18">
        <f t="shared" si="11"/>
        <v>0.27183134323341446</v>
      </c>
      <c r="BD8" s="72">
        <f t="shared" si="11"/>
        <v>0.64901241339059712</v>
      </c>
      <c r="BE8" s="72">
        <f t="shared" si="11"/>
        <v>0.76659097369912688</v>
      </c>
      <c r="BF8" s="72">
        <f t="shared" si="11"/>
        <v>0.66837474910152761</v>
      </c>
      <c r="BG8" s="72">
        <f t="shared" si="11"/>
        <v>0.69068340170830833</v>
      </c>
      <c r="BH8" s="72">
        <f t="shared" si="11"/>
        <v>0.71658062917138754</v>
      </c>
    </row>
    <row r="9" spans="1:60" x14ac:dyDescent="0.25">
      <c r="A9" s="3" t="s">
        <v>35</v>
      </c>
      <c r="B9" s="2" t="s">
        <v>36</v>
      </c>
      <c r="C9" s="9">
        <v>5</v>
      </c>
      <c r="D9" s="9">
        <v>6</v>
      </c>
      <c r="E9" s="9">
        <v>6</v>
      </c>
      <c r="F9" s="9">
        <v>5</v>
      </c>
      <c r="G9" s="19">
        <v>4</v>
      </c>
      <c r="H9" s="3">
        <v>6</v>
      </c>
      <c r="I9" s="3">
        <v>4</v>
      </c>
      <c r="J9" s="3">
        <v>5</v>
      </c>
      <c r="K9" s="20">
        <v>5</v>
      </c>
      <c r="L9" s="13">
        <v>6</v>
      </c>
      <c r="M9" s="13">
        <v>6</v>
      </c>
      <c r="N9" s="13">
        <v>7</v>
      </c>
      <c r="O9" s="15">
        <v>3</v>
      </c>
      <c r="P9" s="15">
        <v>4</v>
      </c>
      <c r="Q9" s="15">
        <v>6</v>
      </c>
      <c r="R9" s="15">
        <v>3</v>
      </c>
      <c r="S9" s="15">
        <v>7</v>
      </c>
      <c r="U9" s="3">
        <f t="shared" si="5"/>
        <v>22</v>
      </c>
      <c r="V9" s="3">
        <f t="shared" si="6"/>
        <v>24</v>
      </c>
      <c r="W9" s="3">
        <f t="shared" si="7"/>
        <v>19</v>
      </c>
      <c r="X9" s="3">
        <f t="shared" si="8"/>
        <v>23</v>
      </c>
      <c r="Y9" s="3"/>
      <c r="Z9" s="9">
        <f t="shared" si="0"/>
        <v>17</v>
      </c>
      <c r="AA9" s="9">
        <f t="shared" si="0"/>
        <v>16</v>
      </c>
      <c r="AB9" s="9">
        <f t="shared" si="0"/>
        <v>16</v>
      </c>
      <c r="AC9" s="9">
        <f t="shared" si="0"/>
        <v>17</v>
      </c>
      <c r="AD9" s="3">
        <f t="shared" si="1"/>
        <v>20</v>
      </c>
      <c r="AE9" s="3">
        <f t="shared" si="1"/>
        <v>18</v>
      </c>
      <c r="AF9" s="3">
        <f t="shared" si="1"/>
        <v>20</v>
      </c>
      <c r="AG9" s="3">
        <f t="shared" si="1"/>
        <v>19</v>
      </c>
      <c r="AH9" s="3">
        <f t="shared" si="1"/>
        <v>19</v>
      </c>
      <c r="AI9" s="13">
        <f t="shared" si="2"/>
        <v>13</v>
      </c>
      <c r="AJ9" s="13">
        <f t="shared" si="2"/>
        <v>13</v>
      </c>
      <c r="AK9" s="13">
        <f t="shared" si="2"/>
        <v>12</v>
      </c>
      <c r="AL9" s="3">
        <f t="shared" si="3"/>
        <v>20</v>
      </c>
      <c r="AM9" s="3">
        <f t="shared" si="3"/>
        <v>19</v>
      </c>
      <c r="AN9" s="3">
        <f t="shared" si="3"/>
        <v>17</v>
      </c>
      <c r="AO9" s="3">
        <f t="shared" si="3"/>
        <v>20</v>
      </c>
      <c r="AP9" s="3">
        <f t="shared" si="3"/>
        <v>16</v>
      </c>
    </row>
    <row r="10" spans="1:60" x14ac:dyDescent="0.25">
      <c r="A10" s="3" t="s">
        <v>37</v>
      </c>
      <c r="B10" s="2" t="s">
        <v>38</v>
      </c>
      <c r="C10" s="9">
        <v>4</v>
      </c>
      <c r="D10" s="9">
        <v>5</v>
      </c>
      <c r="E10" s="9">
        <v>6</v>
      </c>
      <c r="F10" s="9">
        <v>2</v>
      </c>
      <c r="G10" s="19">
        <v>6</v>
      </c>
      <c r="H10" s="3">
        <v>5</v>
      </c>
      <c r="I10" s="3">
        <v>7</v>
      </c>
      <c r="J10" s="3">
        <v>5</v>
      </c>
      <c r="K10" s="20">
        <v>6</v>
      </c>
      <c r="L10" s="13">
        <v>6</v>
      </c>
      <c r="M10" s="13">
        <v>5</v>
      </c>
      <c r="N10" s="13">
        <v>7</v>
      </c>
      <c r="O10" s="15">
        <v>1</v>
      </c>
      <c r="P10" s="15">
        <v>1</v>
      </c>
      <c r="Q10" s="15">
        <v>6</v>
      </c>
      <c r="R10" s="15">
        <v>2</v>
      </c>
      <c r="S10" s="15">
        <v>6</v>
      </c>
      <c r="U10" s="3">
        <f t="shared" si="5"/>
        <v>17</v>
      </c>
      <c r="V10" s="3">
        <f t="shared" si="6"/>
        <v>29</v>
      </c>
      <c r="W10" s="3">
        <f t="shared" si="7"/>
        <v>18</v>
      </c>
      <c r="X10" s="3">
        <f t="shared" si="8"/>
        <v>16</v>
      </c>
      <c r="Y10" s="3"/>
      <c r="Z10" s="9">
        <f t="shared" si="0"/>
        <v>13</v>
      </c>
      <c r="AA10" s="9">
        <f t="shared" si="0"/>
        <v>12</v>
      </c>
      <c r="AB10" s="9">
        <f t="shared" si="0"/>
        <v>11</v>
      </c>
      <c r="AC10" s="9">
        <f t="shared" si="0"/>
        <v>15</v>
      </c>
      <c r="AD10" s="3">
        <f t="shared" si="1"/>
        <v>23</v>
      </c>
      <c r="AE10" s="3">
        <f t="shared" si="1"/>
        <v>24</v>
      </c>
      <c r="AF10" s="3">
        <f t="shared" si="1"/>
        <v>22</v>
      </c>
      <c r="AG10" s="3">
        <f t="shared" si="1"/>
        <v>24</v>
      </c>
      <c r="AH10" s="3">
        <f t="shared" si="1"/>
        <v>23</v>
      </c>
      <c r="AI10" s="13">
        <f t="shared" si="2"/>
        <v>12</v>
      </c>
      <c r="AJ10" s="13">
        <f t="shared" si="2"/>
        <v>13</v>
      </c>
      <c r="AK10" s="13">
        <f t="shared" si="2"/>
        <v>11</v>
      </c>
      <c r="AL10" s="3">
        <f t="shared" si="3"/>
        <v>15</v>
      </c>
      <c r="AM10" s="3">
        <f t="shared" si="3"/>
        <v>15</v>
      </c>
      <c r="AN10" s="3">
        <f t="shared" si="3"/>
        <v>10</v>
      </c>
      <c r="AO10" s="3">
        <f t="shared" si="3"/>
        <v>14</v>
      </c>
      <c r="AP10" s="3">
        <f t="shared" si="3"/>
        <v>10</v>
      </c>
      <c r="AR10" s="46">
        <f>+CORREL(C5:C57,Z5:Z57)</f>
        <v>0.71971056611075457</v>
      </c>
      <c r="AS10" s="47">
        <f>+CORREL(D5:D57,AA5:AA57)</f>
        <v>0.69667073292235004</v>
      </c>
      <c r="AT10" s="47">
        <f>+CORREL(E5:E57,AB5:AB57)</f>
        <v>0.41519268761952899</v>
      </c>
      <c r="AU10" s="48">
        <f>+CORREL(F5:F57,AC5:AC57)</f>
        <v>0.63610339770248203</v>
      </c>
      <c r="AV10" s="44">
        <f>+AV5</f>
        <v>0.6084401509751407</v>
      </c>
      <c r="AW10" s="76">
        <f t="shared" ref="AW10:BH12" si="12">+AW5</f>
        <v>0.71604016746556598</v>
      </c>
      <c r="AX10" s="21">
        <f t="shared" si="12"/>
        <v>0.46832760178896526</v>
      </c>
      <c r="AY10" s="76">
        <f t="shared" si="12"/>
        <v>0.61580283608491926</v>
      </c>
      <c r="AZ10" s="22">
        <f t="shared" si="12"/>
        <v>0.33987623877779261</v>
      </c>
      <c r="BA10" s="44">
        <f t="shared" si="12"/>
        <v>0.4187587907282912</v>
      </c>
      <c r="BB10" s="21">
        <f t="shared" si="12"/>
        <v>0.27229956470286071</v>
      </c>
      <c r="BC10" s="22">
        <f t="shared" si="12"/>
        <v>0.21658891134668112</v>
      </c>
      <c r="BD10" s="44">
        <f t="shared" si="12"/>
        <v>-6.2604837400491289E-2</v>
      </c>
      <c r="BE10" s="21">
        <f t="shared" si="12"/>
        <v>0.12359482766570724</v>
      </c>
      <c r="BF10" s="21">
        <f t="shared" si="12"/>
        <v>0.14059490839618044</v>
      </c>
      <c r="BG10" s="21">
        <f t="shared" si="12"/>
        <v>0.12959620635439917</v>
      </c>
      <c r="BH10" s="22">
        <f t="shared" si="12"/>
        <v>7.8491864836428546E-2</v>
      </c>
    </row>
    <row r="11" spans="1:60" x14ac:dyDescent="0.25">
      <c r="A11" s="3" t="s">
        <v>39</v>
      </c>
      <c r="B11" s="2" t="s">
        <v>40</v>
      </c>
      <c r="C11" s="9">
        <v>5</v>
      </c>
      <c r="D11" s="9">
        <v>6</v>
      </c>
      <c r="E11" s="9">
        <v>6</v>
      </c>
      <c r="F11" s="9">
        <v>5</v>
      </c>
      <c r="G11" s="19">
        <v>6</v>
      </c>
      <c r="H11" s="3">
        <v>6</v>
      </c>
      <c r="I11" s="3">
        <v>7</v>
      </c>
      <c r="J11" s="3">
        <v>6</v>
      </c>
      <c r="K11" s="20">
        <v>6</v>
      </c>
      <c r="L11" s="13">
        <v>6</v>
      </c>
      <c r="M11" s="13">
        <v>5</v>
      </c>
      <c r="N11" s="13">
        <v>5</v>
      </c>
      <c r="O11" s="15">
        <v>1</v>
      </c>
      <c r="P11" s="15">
        <v>1</v>
      </c>
      <c r="Q11" s="15">
        <v>2</v>
      </c>
      <c r="R11" s="15">
        <v>4</v>
      </c>
      <c r="S11" s="15">
        <v>4</v>
      </c>
      <c r="U11" s="3">
        <f t="shared" si="5"/>
        <v>22</v>
      </c>
      <c r="V11" s="3">
        <f t="shared" si="6"/>
        <v>31</v>
      </c>
      <c r="W11" s="3">
        <f t="shared" si="7"/>
        <v>16</v>
      </c>
      <c r="X11" s="3">
        <f t="shared" si="8"/>
        <v>12</v>
      </c>
      <c r="Y11" s="3"/>
      <c r="Z11" s="9">
        <f t="shared" si="0"/>
        <v>17</v>
      </c>
      <c r="AA11" s="9">
        <f t="shared" si="0"/>
        <v>16</v>
      </c>
      <c r="AB11" s="9">
        <f t="shared" si="0"/>
        <v>16</v>
      </c>
      <c r="AC11" s="9">
        <f t="shared" si="0"/>
        <v>17</v>
      </c>
      <c r="AD11" s="3">
        <f t="shared" si="1"/>
        <v>25</v>
      </c>
      <c r="AE11" s="3">
        <f t="shared" si="1"/>
        <v>25</v>
      </c>
      <c r="AF11" s="3">
        <f t="shared" si="1"/>
        <v>24</v>
      </c>
      <c r="AG11" s="3">
        <f t="shared" si="1"/>
        <v>25</v>
      </c>
      <c r="AH11" s="3">
        <f t="shared" si="1"/>
        <v>25</v>
      </c>
      <c r="AI11" s="13">
        <f t="shared" si="2"/>
        <v>10</v>
      </c>
      <c r="AJ11" s="13">
        <f t="shared" si="2"/>
        <v>11</v>
      </c>
      <c r="AK11" s="13">
        <f t="shared" si="2"/>
        <v>11</v>
      </c>
      <c r="AL11" s="3">
        <f t="shared" si="3"/>
        <v>11</v>
      </c>
      <c r="AM11" s="3">
        <f t="shared" si="3"/>
        <v>11</v>
      </c>
      <c r="AN11" s="3">
        <f t="shared" si="3"/>
        <v>10</v>
      </c>
      <c r="AO11" s="3">
        <f t="shared" si="3"/>
        <v>8</v>
      </c>
      <c r="AP11" s="3">
        <f t="shared" si="3"/>
        <v>8</v>
      </c>
      <c r="AR11" s="49">
        <f>+AR6</f>
        <v>0.65343113402109498</v>
      </c>
      <c r="AS11" s="42">
        <f>+AS6</f>
        <v>0.75421021455513193</v>
      </c>
      <c r="AT11" s="50">
        <f>+AT6</f>
        <v>0.31535717104297667</v>
      </c>
      <c r="AU11" s="23">
        <f>+AU6</f>
        <v>0.56478150696279694</v>
      </c>
      <c r="AV11" s="51">
        <f>+CORREL(G5:G57,AD5:AD57)</f>
        <v>0.67513533772445977</v>
      </c>
      <c r="AW11" s="52">
        <f>+CORREL(H5:H57,AE5:AE57)</f>
        <v>0.59075321556647298</v>
      </c>
      <c r="AX11" s="52">
        <f>+CORREL(I5:I57,AF5:AF57)</f>
        <v>0.7151014039825222</v>
      </c>
      <c r="AY11" s="52">
        <f>+CORREL(J5:J57,AG5:AG57)</f>
        <v>0.50944068847745549</v>
      </c>
      <c r="AZ11" s="53">
        <f>+CORREL(K5:K57,AH5:AH57)</f>
        <v>0.55123991303673381</v>
      </c>
      <c r="BA11" s="49">
        <f t="shared" si="12"/>
        <v>0.64934950451147999</v>
      </c>
      <c r="BB11" s="50">
        <f t="shared" si="12"/>
        <v>0.36417201116736692</v>
      </c>
      <c r="BC11" s="23">
        <f t="shared" si="12"/>
        <v>0.51589572144839591</v>
      </c>
      <c r="BD11" s="49">
        <f t="shared" si="12"/>
        <v>-0.2947400257809879</v>
      </c>
      <c r="BE11" s="50">
        <f t="shared" si="12"/>
        <v>-0.17674405081443206</v>
      </c>
      <c r="BF11" s="50">
        <f t="shared" si="12"/>
        <v>0.21816882068874685</v>
      </c>
      <c r="BG11" s="50">
        <f t="shared" si="12"/>
        <v>0.24164329079308255</v>
      </c>
      <c r="BH11" s="23">
        <f t="shared" si="12"/>
        <v>0.17239479315867251</v>
      </c>
    </row>
    <row r="12" spans="1:60" x14ac:dyDescent="0.25">
      <c r="A12" s="3" t="s">
        <v>41</v>
      </c>
      <c r="B12" s="2" t="s">
        <v>42</v>
      </c>
      <c r="C12" s="9">
        <v>7</v>
      </c>
      <c r="D12" s="9">
        <v>7</v>
      </c>
      <c r="E12" s="9">
        <v>7</v>
      </c>
      <c r="F12" s="9">
        <v>7</v>
      </c>
      <c r="G12" s="19">
        <v>7</v>
      </c>
      <c r="H12" s="3">
        <v>7</v>
      </c>
      <c r="I12" s="3">
        <v>7</v>
      </c>
      <c r="J12" s="3">
        <v>7</v>
      </c>
      <c r="K12" s="20">
        <v>7</v>
      </c>
      <c r="L12" s="13">
        <v>7</v>
      </c>
      <c r="M12" s="13">
        <v>7</v>
      </c>
      <c r="N12" s="13">
        <v>7</v>
      </c>
      <c r="O12" s="15">
        <v>1</v>
      </c>
      <c r="P12" s="15">
        <v>1</v>
      </c>
      <c r="Q12" s="15">
        <v>5</v>
      </c>
      <c r="R12" s="15">
        <v>5</v>
      </c>
      <c r="S12" s="15">
        <v>6</v>
      </c>
      <c r="U12" s="3">
        <f t="shared" si="5"/>
        <v>28</v>
      </c>
      <c r="V12" s="3">
        <f t="shared" si="6"/>
        <v>35</v>
      </c>
      <c r="W12" s="3">
        <f t="shared" si="7"/>
        <v>21</v>
      </c>
      <c r="X12" s="3">
        <f t="shared" si="8"/>
        <v>18</v>
      </c>
      <c r="Y12" s="3"/>
      <c r="Z12" s="9">
        <f t="shared" si="0"/>
        <v>21</v>
      </c>
      <c r="AA12" s="9">
        <f t="shared" si="0"/>
        <v>21</v>
      </c>
      <c r="AB12" s="9">
        <f t="shared" si="0"/>
        <v>21</v>
      </c>
      <c r="AC12" s="9">
        <f t="shared" si="0"/>
        <v>21</v>
      </c>
      <c r="AD12" s="3">
        <f t="shared" si="1"/>
        <v>28</v>
      </c>
      <c r="AE12" s="3">
        <f t="shared" si="1"/>
        <v>28</v>
      </c>
      <c r="AF12" s="3">
        <f t="shared" si="1"/>
        <v>28</v>
      </c>
      <c r="AG12" s="3">
        <f t="shared" si="1"/>
        <v>28</v>
      </c>
      <c r="AH12" s="3">
        <f t="shared" si="1"/>
        <v>28</v>
      </c>
      <c r="AI12" s="13">
        <f t="shared" si="2"/>
        <v>14</v>
      </c>
      <c r="AJ12" s="13">
        <f t="shared" si="2"/>
        <v>14</v>
      </c>
      <c r="AK12" s="13">
        <f t="shared" si="2"/>
        <v>14</v>
      </c>
      <c r="AL12" s="3">
        <f t="shared" si="3"/>
        <v>17</v>
      </c>
      <c r="AM12" s="3">
        <f t="shared" si="3"/>
        <v>17</v>
      </c>
      <c r="AN12" s="3">
        <f t="shared" si="3"/>
        <v>13</v>
      </c>
      <c r="AO12" s="3">
        <f t="shared" si="3"/>
        <v>13</v>
      </c>
      <c r="AP12" s="3">
        <f t="shared" si="3"/>
        <v>12</v>
      </c>
      <c r="AR12" s="49">
        <f t="shared" ref="AR12:AZ13" si="13">+AR7</f>
        <v>0.34181078138797771</v>
      </c>
      <c r="AS12" s="50">
        <f t="shared" si="13"/>
        <v>0.45977301930191034</v>
      </c>
      <c r="AT12" s="50">
        <f t="shared" si="13"/>
        <v>0.11735604936523471</v>
      </c>
      <c r="AU12" s="23">
        <f t="shared" si="13"/>
        <v>0.29195089106307215</v>
      </c>
      <c r="AV12" s="49">
        <f t="shared" si="13"/>
        <v>0.41592045415889772</v>
      </c>
      <c r="AW12" s="50">
        <f t="shared" si="13"/>
        <v>0.62467686080912277</v>
      </c>
      <c r="AX12" s="50">
        <f t="shared" si="13"/>
        <v>0.43262538001593387</v>
      </c>
      <c r="AY12" s="50">
        <f t="shared" si="13"/>
        <v>0.34511643420350374</v>
      </c>
      <c r="AZ12" s="45">
        <f t="shared" si="13"/>
        <v>0.58184389156186545</v>
      </c>
      <c r="BA12" s="54">
        <f>+CORREL(L5:L57,AI5:AI57)</f>
        <v>0.68442147122187436</v>
      </c>
      <c r="BB12" s="55">
        <f>+CORREL(M5:M57,AJ5:AJ57)</f>
        <v>0.46666414573792075</v>
      </c>
      <c r="BC12" s="56">
        <f>+CORREL(N5:N57,AK5:AK57)</f>
        <v>0.51739109260728255</v>
      </c>
      <c r="BD12" s="49">
        <f t="shared" si="12"/>
        <v>-0.13773856981475499</v>
      </c>
      <c r="BE12" s="50">
        <f t="shared" si="12"/>
        <v>4.6397610313166956E-2</v>
      </c>
      <c r="BF12" s="50">
        <f t="shared" si="12"/>
        <v>0.4604788008136611</v>
      </c>
      <c r="BG12" s="50">
        <f t="shared" si="12"/>
        <v>0.38486186405335709</v>
      </c>
      <c r="BH12" s="23">
        <f t="shared" si="12"/>
        <v>0.46776453996697481</v>
      </c>
    </row>
    <row r="13" spans="1:60" x14ac:dyDescent="0.25">
      <c r="A13" s="3" t="s">
        <v>43</v>
      </c>
      <c r="B13" s="2" t="s">
        <v>44</v>
      </c>
      <c r="C13" s="9">
        <v>6</v>
      </c>
      <c r="D13" s="9">
        <v>6</v>
      </c>
      <c r="E13" s="9">
        <v>5</v>
      </c>
      <c r="F13" s="9">
        <v>6</v>
      </c>
      <c r="G13" s="19">
        <v>7</v>
      </c>
      <c r="H13" s="3">
        <v>6</v>
      </c>
      <c r="I13" s="3">
        <v>7</v>
      </c>
      <c r="J13" s="3">
        <v>5</v>
      </c>
      <c r="K13" s="20">
        <v>5</v>
      </c>
      <c r="L13" s="13">
        <v>6</v>
      </c>
      <c r="M13" s="13">
        <v>6</v>
      </c>
      <c r="N13" s="13">
        <v>6</v>
      </c>
      <c r="O13" s="15">
        <v>1</v>
      </c>
      <c r="P13" s="15">
        <v>1</v>
      </c>
      <c r="Q13" s="15">
        <v>3</v>
      </c>
      <c r="R13" s="15">
        <v>4</v>
      </c>
      <c r="S13" s="15">
        <v>5</v>
      </c>
      <c r="U13" s="3">
        <f t="shared" si="5"/>
        <v>23</v>
      </c>
      <c r="V13" s="3">
        <f t="shared" si="6"/>
        <v>30</v>
      </c>
      <c r="W13" s="3">
        <f t="shared" si="7"/>
        <v>18</v>
      </c>
      <c r="X13" s="3">
        <f t="shared" si="8"/>
        <v>14</v>
      </c>
      <c r="Y13" s="3"/>
      <c r="Z13" s="9">
        <f t="shared" si="0"/>
        <v>17</v>
      </c>
      <c r="AA13" s="9">
        <f t="shared" si="0"/>
        <v>17</v>
      </c>
      <c r="AB13" s="9">
        <f t="shared" si="0"/>
        <v>18</v>
      </c>
      <c r="AC13" s="9">
        <f t="shared" si="0"/>
        <v>17</v>
      </c>
      <c r="AD13" s="3">
        <f t="shared" si="1"/>
        <v>23</v>
      </c>
      <c r="AE13" s="3">
        <f t="shared" si="1"/>
        <v>24</v>
      </c>
      <c r="AF13" s="3">
        <f t="shared" si="1"/>
        <v>23</v>
      </c>
      <c r="AG13" s="3">
        <f t="shared" si="1"/>
        <v>25</v>
      </c>
      <c r="AH13" s="3">
        <f t="shared" si="1"/>
        <v>25</v>
      </c>
      <c r="AI13" s="13">
        <f t="shared" si="2"/>
        <v>12</v>
      </c>
      <c r="AJ13" s="13">
        <f t="shared" si="2"/>
        <v>12</v>
      </c>
      <c r="AK13" s="13">
        <f t="shared" si="2"/>
        <v>12</v>
      </c>
      <c r="AL13" s="3">
        <f t="shared" si="3"/>
        <v>13</v>
      </c>
      <c r="AM13" s="3">
        <f t="shared" si="3"/>
        <v>13</v>
      </c>
      <c r="AN13" s="3">
        <f t="shared" si="3"/>
        <v>11</v>
      </c>
      <c r="AO13" s="3">
        <f t="shared" si="3"/>
        <v>10</v>
      </c>
      <c r="AP13" s="3">
        <f t="shared" si="3"/>
        <v>9</v>
      </c>
      <c r="AR13" s="57">
        <f t="shared" si="13"/>
        <v>0.25366856029780177</v>
      </c>
      <c r="AS13" s="58">
        <f t="shared" si="13"/>
        <v>6.3996424874059002E-2</v>
      </c>
      <c r="AT13" s="58">
        <f t="shared" si="13"/>
        <v>0.13922050977907985</v>
      </c>
      <c r="AU13" s="59">
        <f t="shared" si="13"/>
        <v>-3.0980115451352621E-2</v>
      </c>
      <c r="AV13" s="57">
        <f t="shared" si="13"/>
        <v>-7.2863824646885955E-2</v>
      </c>
      <c r="AW13" s="58">
        <f t="shared" si="13"/>
        <v>0.12390233896622185</v>
      </c>
      <c r="AX13" s="58">
        <f t="shared" si="13"/>
        <v>-5.8358720392901978E-2</v>
      </c>
      <c r="AY13" s="58">
        <f t="shared" si="13"/>
        <v>0.13273372296004096</v>
      </c>
      <c r="AZ13" s="59">
        <f>+AZ8</f>
        <v>1.7371075061618318E-2</v>
      </c>
      <c r="BA13" s="57">
        <f>+BA8</f>
        <v>0.2147661128136733</v>
      </c>
      <c r="BB13" s="58">
        <f>+BB8</f>
        <v>0.31092765547462825</v>
      </c>
      <c r="BC13" s="59">
        <f>+BC8</f>
        <v>0.27183134323341446</v>
      </c>
      <c r="BD13" s="60">
        <f>+CORREL(O5:O57,AL5:AL57)</f>
        <v>0.41985321411520476</v>
      </c>
      <c r="BE13" s="61">
        <f>+CORREL(P5:P57,AM5:AM57)</f>
        <v>0.57731194915631667</v>
      </c>
      <c r="BF13" s="61">
        <f>+CORREL(Q5:Q57,AN5:AN57)</f>
        <v>0.46106316938661657</v>
      </c>
      <c r="BG13" s="61">
        <f>+CORREL(R5:R57,AO5:AO57)</f>
        <v>0.46525401237331387</v>
      </c>
      <c r="BH13" s="62">
        <f>+CORREL(S5:S57,AP5:AP57)</f>
        <v>0.57232665312217212</v>
      </c>
    </row>
    <row r="14" spans="1:60" x14ac:dyDescent="0.25">
      <c r="A14" s="3" t="s">
        <v>45</v>
      </c>
      <c r="B14" s="2" t="s">
        <v>46</v>
      </c>
      <c r="C14" s="9">
        <v>5</v>
      </c>
      <c r="D14" s="9">
        <v>5</v>
      </c>
      <c r="E14" s="9">
        <v>1</v>
      </c>
      <c r="F14" s="9">
        <v>5</v>
      </c>
      <c r="G14" s="19">
        <v>6</v>
      </c>
      <c r="H14" s="3">
        <v>6</v>
      </c>
      <c r="I14" s="3">
        <v>6</v>
      </c>
      <c r="J14" s="3">
        <v>6</v>
      </c>
      <c r="K14" s="20">
        <v>6</v>
      </c>
      <c r="L14" s="13">
        <v>7</v>
      </c>
      <c r="M14" s="13">
        <v>7</v>
      </c>
      <c r="N14" s="13">
        <v>7</v>
      </c>
      <c r="O14" s="15">
        <v>3</v>
      </c>
      <c r="P14" s="15">
        <v>2</v>
      </c>
      <c r="Q14" s="15">
        <v>5</v>
      </c>
      <c r="R14" s="15">
        <v>5</v>
      </c>
      <c r="S14" s="15">
        <v>7</v>
      </c>
      <c r="U14" s="3">
        <f t="shared" si="5"/>
        <v>16</v>
      </c>
      <c r="V14" s="3">
        <f t="shared" si="6"/>
        <v>30</v>
      </c>
      <c r="W14" s="3">
        <f t="shared" si="7"/>
        <v>21</v>
      </c>
      <c r="X14" s="3">
        <f t="shared" si="8"/>
        <v>22</v>
      </c>
      <c r="Y14" s="3"/>
      <c r="Z14" s="9">
        <f t="shared" si="0"/>
        <v>11</v>
      </c>
      <c r="AA14" s="9">
        <f t="shared" si="0"/>
        <v>11</v>
      </c>
      <c r="AB14" s="9">
        <f t="shared" si="0"/>
        <v>15</v>
      </c>
      <c r="AC14" s="9">
        <f t="shared" si="0"/>
        <v>11</v>
      </c>
      <c r="AD14" s="3">
        <f t="shared" si="1"/>
        <v>24</v>
      </c>
      <c r="AE14" s="3">
        <f t="shared" si="1"/>
        <v>24</v>
      </c>
      <c r="AF14" s="3">
        <f t="shared" si="1"/>
        <v>24</v>
      </c>
      <c r="AG14" s="3">
        <f t="shared" si="1"/>
        <v>24</v>
      </c>
      <c r="AH14" s="3">
        <f t="shared" si="1"/>
        <v>24</v>
      </c>
      <c r="AI14" s="13">
        <f t="shared" si="2"/>
        <v>14</v>
      </c>
      <c r="AJ14" s="13">
        <f t="shared" si="2"/>
        <v>14</v>
      </c>
      <c r="AK14" s="13">
        <f t="shared" si="2"/>
        <v>14</v>
      </c>
      <c r="AL14" s="3">
        <f t="shared" si="3"/>
        <v>19</v>
      </c>
      <c r="AM14" s="3">
        <f t="shared" si="3"/>
        <v>20</v>
      </c>
      <c r="AN14" s="3">
        <f t="shared" si="3"/>
        <v>17</v>
      </c>
      <c r="AO14" s="3">
        <f t="shared" si="3"/>
        <v>17</v>
      </c>
      <c r="AP14" s="3">
        <f t="shared" si="3"/>
        <v>15</v>
      </c>
    </row>
    <row r="15" spans="1:60" x14ac:dyDescent="0.25">
      <c r="A15" s="3" t="s">
        <v>47</v>
      </c>
      <c r="B15" s="2" t="s">
        <v>48</v>
      </c>
      <c r="C15" s="9">
        <v>5</v>
      </c>
      <c r="D15" s="9">
        <v>4</v>
      </c>
      <c r="E15" s="9">
        <v>5</v>
      </c>
      <c r="F15" s="9">
        <v>1</v>
      </c>
      <c r="G15" s="26">
        <v>5</v>
      </c>
      <c r="H15" s="27">
        <v>3</v>
      </c>
      <c r="I15" s="3">
        <v>6</v>
      </c>
      <c r="J15" s="3">
        <v>7</v>
      </c>
      <c r="K15" s="20">
        <v>7</v>
      </c>
      <c r="L15" s="13">
        <v>5</v>
      </c>
      <c r="M15" s="13">
        <v>7</v>
      </c>
      <c r="N15" s="13">
        <v>7</v>
      </c>
      <c r="O15" s="15">
        <v>4</v>
      </c>
      <c r="P15" s="15">
        <v>4</v>
      </c>
      <c r="Q15" s="15">
        <v>7</v>
      </c>
      <c r="R15" s="15">
        <v>5</v>
      </c>
      <c r="S15" s="15">
        <v>7</v>
      </c>
      <c r="U15" s="3">
        <f t="shared" si="5"/>
        <v>15</v>
      </c>
      <c r="V15" s="3">
        <f t="shared" si="6"/>
        <v>28</v>
      </c>
      <c r="W15" s="3">
        <f t="shared" si="7"/>
        <v>19</v>
      </c>
      <c r="X15" s="3">
        <f t="shared" si="8"/>
        <v>27</v>
      </c>
      <c r="Y15" s="3"/>
      <c r="Z15" s="9">
        <f t="shared" si="0"/>
        <v>10</v>
      </c>
      <c r="AA15" s="9">
        <f t="shared" si="0"/>
        <v>11</v>
      </c>
      <c r="AB15" s="9">
        <f t="shared" si="0"/>
        <v>10</v>
      </c>
      <c r="AC15" s="9">
        <f t="shared" si="0"/>
        <v>14</v>
      </c>
      <c r="AD15" s="3">
        <f t="shared" si="1"/>
        <v>23</v>
      </c>
      <c r="AE15" s="3">
        <f t="shared" si="1"/>
        <v>25</v>
      </c>
      <c r="AF15" s="3">
        <f t="shared" si="1"/>
        <v>22</v>
      </c>
      <c r="AG15" s="3">
        <f t="shared" si="1"/>
        <v>21</v>
      </c>
      <c r="AH15" s="3">
        <f t="shared" si="1"/>
        <v>21</v>
      </c>
      <c r="AI15" s="13">
        <f t="shared" si="2"/>
        <v>14</v>
      </c>
      <c r="AJ15" s="13">
        <f t="shared" si="2"/>
        <v>12</v>
      </c>
      <c r="AK15" s="13">
        <f t="shared" si="2"/>
        <v>12</v>
      </c>
      <c r="AL15" s="3">
        <f t="shared" si="3"/>
        <v>23</v>
      </c>
      <c r="AM15" s="3">
        <f t="shared" si="3"/>
        <v>23</v>
      </c>
      <c r="AN15" s="3">
        <f t="shared" si="3"/>
        <v>20</v>
      </c>
      <c r="AO15" s="3">
        <f t="shared" si="3"/>
        <v>22</v>
      </c>
      <c r="AP15" s="3">
        <f t="shared" si="3"/>
        <v>20</v>
      </c>
      <c r="AR15" s="28">
        <v>0.71971056611075457</v>
      </c>
      <c r="AS15" s="28">
        <v>0.69667073292235004</v>
      </c>
      <c r="AT15" s="28">
        <v>0.41519268761952899</v>
      </c>
      <c r="AU15" s="28">
        <v>0.63610339770248203</v>
      </c>
      <c r="AV15" s="2">
        <v>0.6084401509751407</v>
      </c>
      <c r="AW15" s="2">
        <v>0.71604016746556598</v>
      </c>
      <c r="AX15" s="2">
        <v>0.46832760178896526</v>
      </c>
      <c r="AY15" s="2">
        <v>0.61580283608491926</v>
      </c>
      <c r="AZ15" s="2">
        <v>0.33987623877779261</v>
      </c>
      <c r="BA15" s="18">
        <v>0.4187587907282912</v>
      </c>
      <c r="BB15" s="18">
        <v>0.27229956470286071</v>
      </c>
      <c r="BC15" s="18">
        <v>0.21658891134668112</v>
      </c>
      <c r="BD15" s="18">
        <v>-6.2604837400491289E-2</v>
      </c>
      <c r="BE15" s="18">
        <v>0.12359482766570724</v>
      </c>
      <c r="BF15" s="18">
        <v>0.14059490839618044</v>
      </c>
      <c r="BG15" s="18">
        <v>0.12959620635439917</v>
      </c>
      <c r="BH15" s="18">
        <v>7.8491864836428546E-2</v>
      </c>
    </row>
    <row r="16" spans="1:60" x14ac:dyDescent="0.25">
      <c r="A16" s="3" t="s">
        <v>49</v>
      </c>
      <c r="B16" s="2" t="s">
        <v>50</v>
      </c>
      <c r="C16" s="9">
        <v>6</v>
      </c>
      <c r="D16" s="9">
        <v>6</v>
      </c>
      <c r="E16" s="9">
        <v>5</v>
      </c>
      <c r="F16" s="9">
        <v>4</v>
      </c>
      <c r="G16" s="19">
        <v>6</v>
      </c>
      <c r="H16" s="3">
        <v>5</v>
      </c>
      <c r="I16" s="3">
        <v>6</v>
      </c>
      <c r="J16" s="3">
        <v>6</v>
      </c>
      <c r="K16" s="20">
        <v>5</v>
      </c>
      <c r="L16" s="13">
        <v>5</v>
      </c>
      <c r="M16" s="13">
        <v>6</v>
      </c>
      <c r="N16" s="13">
        <v>7</v>
      </c>
      <c r="O16" s="15">
        <v>4</v>
      </c>
      <c r="P16" s="15">
        <v>4</v>
      </c>
      <c r="Q16" s="15">
        <v>5</v>
      </c>
      <c r="R16" s="15">
        <v>5</v>
      </c>
      <c r="S16" s="15">
        <v>6</v>
      </c>
      <c r="U16" s="3">
        <f t="shared" si="5"/>
        <v>21</v>
      </c>
      <c r="V16" s="3">
        <f t="shared" si="6"/>
        <v>28</v>
      </c>
      <c r="W16" s="3">
        <f t="shared" si="7"/>
        <v>18</v>
      </c>
      <c r="X16" s="3">
        <f t="shared" si="8"/>
        <v>24</v>
      </c>
      <c r="Y16" s="3"/>
      <c r="Z16" s="9">
        <f t="shared" si="0"/>
        <v>15</v>
      </c>
      <c r="AA16" s="9">
        <f t="shared" si="0"/>
        <v>15</v>
      </c>
      <c r="AB16" s="9">
        <f t="shared" si="0"/>
        <v>16</v>
      </c>
      <c r="AC16" s="9">
        <f t="shared" si="0"/>
        <v>17</v>
      </c>
      <c r="AD16" s="3">
        <f t="shared" si="1"/>
        <v>22</v>
      </c>
      <c r="AE16" s="3">
        <f t="shared" si="1"/>
        <v>23</v>
      </c>
      <c r="AF16" s="3">
        <f t="shared" si="1"/>
        <v>22</v>
      </c>
      <c r="AG16" s="3">
        <f t="shared" si="1"/>
        <v>22</v>
      </c>
      <c r="AH16" s="3">
        <f t="shared" si="1"/>
        <v>23</v>
      </c>
      <c r="AI16" s="13">
        <f t="shared" si="2"/>
        <v>13</v>
      </c>
      <c r="AJ16" s="13">
        <f t="shared" si="2"/>
        <v>12</v>
      </c>
      <c r="AK16" s="13">
        <f t="shared" si="2"/>
        <v>11</v>
      </c>
      <c r="AL16" s="3">
        <f t="shared" si="3"/>
        <v>20</v>
      </c>
      <c r="AM16" s="3">
        <f t="shared" si="3"/>
        <v>20</v>
      </c>
      <c r="AN16" s="3">
        <f t="shared" si="3"/>
        <v>19</v>
      </c>
      <c r="AO16" s="3">
        <f t="shared" si="3"/>
        <v>19</v>
      </c>
      <c r="AP16" s="3">
        <f t="shared" si="3"/>
        <v>18</v>
      </c>
      <c r="AR16" s="18">
        <v>0.65343113402109498</v>
      </c>
      <c r="AS16" s="18">
        <v>0.75421021455513193</v>
      </c>
      <c r="AT16" s="18">
        <v>0.31535717104297667</v>
      </c>
      <c r="AU16" s="18">
        <v>0.56478150696279694</v>
      </c>
      <c r="AV16" s="24">
        <v>0.67513533772445977</v>
      </c>
      <c r="AW16" s="24">
        <v>0.59075321556647298</v>
      </c>
      <c r="AX16" s="24">
        <v>0.7151014039825222</v>
      </c>
      <c r="AY16" s="24">
        <v>0.50944068847745549</v>
      </c>
      <c r="AZ16" s="24">
        <v>0.55123991303673381</v>
      </c>
      <c r="BA16" s="18">
        <v>0.64934950451147999</v>
      </c>
      <c r="BB16" s="18">
        <v>0.36417201116736692</v>
      </c>
      <c r="BC16" s="18">
        <v>0.51589572144839591</v>
      </c>
      <c r="BD16" s="18">
        <v>-0.2947400257809879</v>
      </c>
      <c r="BE16" s="18">
        <v>-0.17674405081443206</v>
      </c>
      <c r="BF16" s="18">
        <v>0.21816882068874685</v>
      </c>
      <c r="BG16" s="18">
        <v>0.24164329079308255</v>
      </c>
      <c r="BH16" s="18">
        <v>0.17239479315867251</v>
      </c>
    </row>
    <row r="17" spans="1:60" x14ac:dyDescent="0.25">
      <c r="A17" s="3" t="s">
        <v>51</v>
      </c>
      <c r="B17" s="2" t="s">
        <v>52</v>
      </c>
      <c r="C17" s="9">
        <v>5</v>
      </c>
      <c r="D17" s="9">
        <v>5</v>
      </c>
      <c r="E17" s="9">
        <v>6</v>
      </c>
      <c r="F17" s="9">
        <v>2</v>
      </c>
      <c r="G17" s="19">
        <v>7</v>
      </c>
      <c r="H17" s="3">
        <v>6</v>
      </c>
      <c r="I17" s="3">
        <v>5</v>
      </c>
      <c r="J17" s="3">
        <v>3</v>
      </c>
      <c r="K17" s="20">
        <v>7</v>
      </c>
      <c r="L17" s="13">
        <v>6</v>
      </c>
      <c r="M17" s="13">
        <v>7</v>
      </c>
      <c r="N17" s="13">
        <v>6</v>
      </c>
      <c r="O17" s="15">
        <v>1</v>
      </c>
      <c r="P17" s="15">
        <v>2</v>
      </c>
      <c r="Q17" s="15">
        <v>6</v>
      </c>
      <c r="R17" s="15">
        <v>7</v>
      </c>
      <c r="S17" s="15">
        <v>6</v>
      </c>
      <c r="U17" s="3">
        <f t="shared" si="5"/>
        <v>18</v>
      </c>
      <c r="V17" s="3">
        <f t="shared" si="6"/>
        <v>28</v>
      </c>
      <c r="W17" s="3">
        <f t="shared" si="7"/>
        <v>19</v>
      </c>
      <c r="X17" s="3">
        <f t="shared" si="8"/>
        <v>22</v>
      </c>
      <c r="Y17" s="3"/>
      <c r="Z17" s="9">
        <f t="shared" si="0"/>
        <v>13</v>
      </c>
      <c r="AA17" s="9">
        <f t="shared" si="0"/>
        <v>13</v>
      </c>
      <c r="AB17" s="9">
        <f t="shared" si="0"/>
        <v>12</v>
      </c>
      <c r="AC17" s="9">
        <f t="shared" si="0"/>
        <v>16</v>
      </c>
      <c r="AD17" s="3">
        <f t="shared" si="1"/>
        <v>21</v>
      </c>
      <c r="AE17" s="3">
        <f t="shared" si="1"/>
        <v>22</v>
      </c>
      <c r="AF17" s="3">
        <f t="shared" si="1"/>
        <v>23</v>
      </c>
      <c r="AG17" s="3">
        <f t="shared" si="1"/>
        <v>25</v>
      </c>
      <c r="AH17" s="3">
        <f t="shared" si="1"/>
        <v>21</v>
      </c>
      <c r="AI17" s="13">
        <f t="shared" si="2"/>
        <v>13</v>
      </c>
      <c r="AJ17" s="13">
        <f t="shared" si="2"/>
        <v>12</v>
      </c>
      <c r="AK17" s="13">
        <f t="shared" si="2"/>
        <v>13</v>
      </c>
      <c r="AL17" s="3">
        <f t="shared" si="3"/>
        <v>21</v>
      </c>
      <c r="AM17" s="3">
        <f t="shared" si="3"/>
        <v>20</v>
      </c>
      <c r="AN17" s="3">
        <f t="shared" si="3"/>
        <v>16</v>
      </c>
      <c r="AO17" s="3">
        <f t="shared" si="3"/>
        <v>15</v>
      </c>
      <c r="AP17" s="3">
        <f t="shared" si="3"/>
        <v>16</v>
      </c>
      <c r="AR17" s="18">
        <v>0.34181078138797771</v>
      </c>
      <c r="AS17" s="18">
        <v>0.45977301930191034</v>
      </c>
      <c r="AT17" s="18">
        <v>0.11735604936523471</v>
      </c>
      <c r="AU17" s="18">
        <v>0.29195089106307215</v>
      </c>
      <c r="AV17" s="2">
        <v>0.41592045415889772</v>
      </c>
      <c r="AW17" s="2">
        <v>0.62467686080912277</v>
      </c>
      <c r="AX17" s="2">
        <v>0.43262538001593387</v>
      </c>
      <c r="AY17" s="2">
        <v>0.34511643420350374</v>
      </c>
      <c r="AZ17" s="2">
        <v>0.58184389156186545</v>
      </c>
      <c r="BA17" s="25">
        <v>0.68442147122187436</v>
      </c>
      <c r="BB17" s="25">
        <v>0.46666414573792075</v>
      </c>
      <c r="BC17" s="25">
        <v>0.51739109260728255</v>
      </c>
      <c r="BD17" s="18">
        <v>-0.13773856981475499</v>
      </c>
      <c r="BE17" s="18">
        <v>4.6397610313166956E-2</v>
      </c>
      <c r="BF17" s="18">
        <v>0.4604788008136611</v>
      </c>
      <c r="BG17" s="18">
        <v>0.38486186405335709</v>
      </c>
      <c r="BH17" s="18">
        <v>0.46776453996697481</v>
      </c>
    </row>
    <row r="18" spans="1:60" x14ac:dyDescent="0.25">
      <c r="A18" s="3" t="s">
        <v>53</v>
      </c>
      <c r="B18" s="2" t="s">
        <v>54</v>
      </c>
      <c r="C18" s="9">
        <v>6</v>
      </c>
      <c r="D18" s="9">
        <v>7</v>
      </c>
      <c r="E18" s="9">
        <v>7</v>
      </c>
      <c r="F18" s="9">
        <v>6</v>
      </c>
      <c r="G18" s="19">
        <v>7</v>
      </c>
      <c r="H18" s="3">
        <v>7</v>
      </c>
      <c r="I18" s="3">
        <v>7</v>
      </c>
      <c r="J18" s="3">
        <v>7</v>
      </c>
      <c r="K18" s="20">
        <v>7</v>
      </c>
      <c r="L18" s="13">
        <v>7</v>
      </c>
      <c r="M18" s="13">
        <v>7</v>
      </c>
      <c r="N18" s="13">
        <v>7</v>
      </c>
      <c r="O18" s="15">
        <v>3</v>
      </c>
      <c r="P18" s="15">
        <v>3</v>
      </c>
      <c r="Q18" s="15">
        <v>5</v>
      </c>
      <c r="R18" s="15">
        <v>5</v>
      </c>
      <c r="S18" s="15">
        <v>7</v>
      </c>
      <c r="U18" s="3">
        <f t="shared" si="5"/>
        <v>26</v>
      </c>
      <c r="V18" s="3">
        <f t="shared" si="6"/>
        <v>35</v>
      </c>
      <c r="W18" s="3">
        <f t="shared" si="7"/>
        <v>21</v>
      </c>
      <c r="X18" s="3">
        <f t="shared" si="8"/>
        <v>23</v>
      </c>
      <c r="Y18" s="3"/>
      <c r="Z18" s="9">
        <f t="shared" si="0"/>
        <v>20</v>
      </c>
      <c r="AA18" s="9">
        <f t="shared" si="0"/>
        <v>19</v>
      </c>
      <c r="AB18" s="9">
        <f t="shared" si="0"/>
        <v>19</v>
      </c>
      <c r="AC18" s="9">
        <f t="shared" si="0"/>
        <v>20</v>
      </c>
      <c r="AD18" s="3">
        <f t="shared" si="1"/>
        <v>28</v>
      </c>
      <c r="AE18" s="3">
        <f t="shared" si="1"/>
        <v>28</v>
      </c>
      <c r="AF18" s="3">
        <f t="shared" si="1"/>
        <v>28</v>
      </c>
      <c r="AG18" s="3">
        <f t="shared" si="1"/>
        <v>28</v>
      </c>
      <c r="AH18" s="3">
        <f t="shared" si="1"/>
        <v>28</v>
      </c>
      <c r="AI18" s="13">
        <f t="shared" si="2"/>
        <v>14</v>
      </c>
      <c r="AJ18" s="13">
        <f t="shared" si="2"/>
        <v>14</v>
      </c>
      <c r="AK18" s="13">
        <f t="shared" si="2"/>
        <v>14</v>
      </c>
      <c r="AL18" s="3">
        <f t="shared" si="3"/>
        <v>20</v>
      </c>
      <c r="AM18" s="3">
        <f t="shared" si="3"/>
        <v>20</v>
      </c>
      <c r="AN18" s="3">
        <f t="shared" si="3"/>
        <v>18</v>
      </c>
      <c r="AO18" s="3">
        <f t="shared" si="3"/>
        <v>18</v>
      </c>
      <c r="AP18" s="3">
        <f t="shared" si="3"/>
        <v>16</v>
      </c>
      <c r="AR18" s="18">
        <v>0.25366856029780177</v>
      </c>
      <c r="AS18" s="18">
        <v>6.3996424874059002E-2</v>
      </c>
      <c r="AT18" s="18">
        <v>0.13922050977907985</v>
      </c>
      <c r="AU18" s="18">
        <v>-3.0980115451352621E-2</v>
      </c>
      <c r="AV18" s="2">
        <v>-7.2863824646885955E-2</v>
      </c>
      <c r="AW18" s="2">
        <v>0.12390233896622185</v>
      </c>
      <c r="AX18" s="2">
        <v>-5.8358720392901978E-2</v>
      </c>
      <c r="AY18" s="2">
        <v>0.13273372296004096</v>
      </c>
      <c r="AZ18" s="2">
        <v>1.7371075061618318E-2</v>
      </c>
      <c r="BA18" s="18">
        <v>0.2147661128136733</v>
      </c>
      <c r="BB18" s="18">
        <v>0.31092765547462825</v>
      </c>
      <c r="BC18" s="18">
        <v>0.27183134323341446</v>
      </c>
      <c r="BD18" s="29">
        <v>0.41985321411520476</v>
      </c>
      <c r="BE18" s="29">
        <v>0.57731194915631667</v>
      </c>
      <c r="BF18" s="29">
        <v>0.46106316938661657</v>
      </c>
      <c r="BG18" s="29">
        <v>0.46525401237331387</v>
      </c>
      <c r="BH18" s="29">
        <v>0.57232665312217212</v>
      </c>
    </row>
    <row r="19" spans="1:60" x14ac:dyDescent="0.25">
      <c r="A19" s="3" t="s">
        <v>55</v>
      </c>
      <c r="B19" s="2" t="s">
        <v>56</v>
      </c>
      <c r="C19" s="9">
        <v>5</v>
      </c>
      <c r="D19" s="9">
        <v>5</v>
      </c>
      <c r="E19" s="9">
        <v>6</v>
      </c>
      <c r="F19" s="9">
        <v>4</v>
      </c>
      <c r="G19" s="19">
        <v>7</v>
      </c>
      <c r="H19" s="3">
        <v>5</v>
      </c>
      <c r="I19" s="3">
        <v>7</v>
      </c>
      <c r="J19" s="3">
        <v>7</v>
      </c>
      <c r="K19" s="20">
        <v>4</v>
      </c>
      <c r="L19" s="13">
        <v>5</v>
      </c>
      <c r="M19" s="13">
        <v>6</v>
      </c>
      <c r="N19" s="13">
        <v>7</v>
      </c>
      <c r="O19" s="15">
        <v>3</v>
      </c>
      <c r="P19" s="15">
        <v>1</v>
      </c>
      <c r="Q19" s="15">
        <v>5</v>
      </c>
      <c r="R19" s="15">
        <v>5</v>
      </c>
      <c r="S19" s="15">
        <v>7</v>
      </c>
      <c r="U19" s="3">
        <f t="shared" si="5"/>
        <v>20</v>
      </c>
      <c r="V19" s="3">
        <f t="shared" si="6"/>
        <v>30</v>
      </c>
      <c r="W19" s="3">
        <f t="shared" si="7"/>
        <v>18</v>
      </c>
      <c r="X19" s="3">
        <f t="shared" si="8"/>
        <v>21</v>
      </c>
      <c r="Y19" s="3"/>
      <c r="Z19" s="9">
        <f t="shared" si="0"/>
        <v>15</v>
      </c>
      <c r="AA19" s="9">
        <f t="shared" si="0"/>
        <v>15</v>
      </c>
      <c r="AB19" s="9">
        <f t="shared" si="0"/>
        <v>14</v>
      </c>
      <c r="AC19" s="9">
        <f t="shared" si="0"/>
        <v>16</v>
      </c>
      <c r="AD19" s="3">
        <f t="shared" si="1"/>
        <v>23</v>
      </c>
      <c r="AE19" s="3">
        <f t="shared" si="1"/>
        <v>25</v>
      </c>
      <c r="AF19" s="3">
        <f t="shared" si="1"/>
        <v>23</v>
      </c>
      <c r="AG19" s="3">
        <f t="shared" si="1"/>
        <v>23</v>
      </c>
      <c r="AH19" s="3">
        <f t="shared" si="1"/>
        <v>26</v>
      </c>
      <c r="AI19" s="13">
        <f t="shared" si="2"/>
        <v>13</v>
      </c>
      <c r="AJ19" s="13">
        <f t="shared" si="2"/>
        <v>12</v>
      </c>
      <c r="AK19" s="13">
        <f t="shared" si="2"/>
        <v>11</v>
      </c>
      <c r="AL19" s="3">
        <f t="shared" si="3"/>
        <v>18</v>
      </c>
      <c r="AM19" s="3">
        <f t="shared" si="3"/>
        <v>20</v>
      </c>
      <c r="AN19" s="3">
        <f t="shared" si="3"/>
        <v>16</v>
      </c>
      <c r="AO19" s="3">
        <f t="shared" si="3"/>
        <v>16</v>
      </c>
      <c r="AP19" s="3">
        <f t="shared" si="3"/>
        <v>14</v>
      </c>
    </row>
    <row r="20" spans="1:60" x14ac:dyDescent="0.25">
      <c r="A20" s="3" t="s">
        <v>57</v>
      </c>
      <c r="B20" s="2" t="s">
        <v>58</v>
      </c>
      <c r="C20" s="9">
        <v>6</v>
      </c>
      <c r="D20" s="9">
        <v>6</v>
      </c>
      <c r="E20" s="9">
        <v>2</v>
      </c>
      <c r="F20" s="9">
        <v>4</v>
      </c>
      <c r="G20" s="19">
        <v>6</v>
      </c>
      <c r="H20" s="3">
        <v>6</v>
      </c>
      <c r="I20" s="3">
        <v>7</v>
      </c>
      <c r="J20" s="3">
        <v>6</v>
      </c>
      <c r="K20" s="20">
        <v>6</v>
      </c>
      <c r="L20" s="13">
        <v>6</v>
      </c>
      <c r="M20" s="13">
        <v>4</v>
      </c>
      <c r="N20" s="13">
        <v>6</v>
      </c>
      <c r="O20" s="15">
        <v>2</v>
      </c>
      <c r="P20" s="15">
        <v>2</v>
      </c>
      <c r="Q20" s="15">
        <v>6</v>
      </c>
      <c r="R20" s="15">
        <v>5</v>
      </c>
      <c r="S20" s="16">
        <v>5</v>
      </c>
      <c r="U20" s="3">
        <f t="shared" si="5"/>
        <v>18</v>
      </c>
      <c r="V20" s="3">
        <f t="shared" si="6"/>
        <v>31</v>
      </c>
      <c r="W20" s="3">
        <f t="shared" si="7"/>
        <v>16</v>
      </c>
      <c r="X20" s="3">
        <f t="shared" si="8"/>
        <v>20</v>
      </c>
      <c r="Y20" s="3"/>
      <c r="Z20" s="9">
        <f t="shared" si="0"/>
        <v>12</v>
      </c>
      <c r="AA20" s="9">
        <f t="shared" si="0"/>
        <v>12</v>
      </c>
      <c r="AB20" s="9">
        <f t="shared" si="0"/>
        <v>16</v>
      </c>
      <c r="AC20" s="9">
        <f t="shared" si="0"/>
        <v>14</v>
      </c>
      <c r="AD20" s="3">
        <f t="shared" si="1"/>
        <v>25</v>
      </c>
      <c r="AE20" s="3">
        <f t="shared" si="1"/>
        <v>25</v>
      </c>
      <c r="AF20" s="3">
        <f t="shared" si="1"/>
        <v>24</v>
      </c>
      <c r="AG20" s="3">
        <f t="shared" si="1"/>
        <v>25</v>
      </c>
      <c r="AH20" s="3">
        <f t="shared" si="1"/>
        <v>25</v>
      </c>
      <c r="AI20" s="13">
        <f t="shared" si="2"/>
        <v>10</v>
      </c>
      <c r="AJ20" s="13">
        <f t="shared" si="2"/>
        <v>12</v>
      </c>
      <c r="AK20" s="13">
        <f t="shared" si="2"/>
        <v>10</v>
      </c>
      <c r="AL20" s="3">
        <f t="shared" si="3"/>
        <v>18</v>
      </c>
      <c r="AM20" s="3">
        <f t="shared" si="3"/>
        <v>18</v>
      </c>
      <c r="AN20" s="3">
        <f t="shared" si="3"/>
        <v>14</v>
      </c>
      <c r="AO20" s="3">
        <f t="shared" si="3"/>
        <v>15</v>
      </c>
      <c r="AP20" s="3">
        <f t="shared" si="3"/>
        <v>15</v>
      </c>
    </row>
    <row r="21" spans="1:60" x14ac:dyDescent="0.25">
      <c r="A21" s="3" t="s">
        <v>59</v>
      </c>
      <c r="B21" s="2" t="s">
        <v>60</v>
      </c>
      <c r="C21" s="9">
        <v>7</v>
      </c>
      <c r="D21" s="9">
        <v>7</v>
      </c>
      <c r="E21" s="9">
        <v>7</v>
      </c>
      <c r="F21" s="9">
        <v>7</v>
      </c>
      <c r="G21" s="19">
        <v>7</v>
      </c>
      <c r="H21" s="3">
        <v>7</v>
      </c>
      <c r="I21" s="3">
        <v>7</v>
      </c>
      <c r="J21" s="3">
        <v>7</v>
      </c>
      <c r="K21" s="20">
        <v>7</v>
      </c>
      <c r="L21" s="14">
        <v>7</v>
      </c>
      <c r="M21" s="13">
        <v>6</v>
      </c>
      <c r="N21" s="13">
        <v>7</v>
      </c>
      <c r="O21" s="15">
        <v>1</v>
      </c>
      <c r="P21" s="15">
        <v>1</v>
      </c>
      <c r="Q21" s="15">
        <v>7</v>
      </c>
      <c r="R21" s="15">
        <v>3</v>
      </c>
      <c r="S21" s="15">
        <v>7</v>
      </c>
      <c r="U21" s="3">
        <f t="shared" si="5"/>
        <v>28</v>
      </c>
      <c r="V21" s="3">
        <f t="shared" si="6"/>
        <v>35</v>
      </c>
      <c r="W21" s="3">
        <f t="shared" si="7"/>
        <v>20</v>
      </c>
      <c r="X21" s="3">
        <f t="shared" si="8"/>
        <v>19</v>
      </c>
      <c r="Y21" s="3"/>
      <c r="Z21" s="9">
        <f>$U21-C21</f>
        <v>21</v>
      </c>
      <c r="AA21" s="9">
        <f>$U21-D21</f>
        <v>21</v>
      </c>
      <c r="AB21" s="9">
        <f>$U21-E21</f>
        <v>21</v>
      </c>
      <c r="AC21" s="9">
        <f>$U21-F21</f>
        <v>21</v>
      </c>
      <c r="AD21" s="3">
        <f>$V21-G21</f>
        <v>28</v>
      </c>
      <c r="AE21" s="3">
        <f>$V21-H21</f>
        <v>28</v>
      </c>
      <c r="AF21" s="3">
        <f>$V21-I21</f>
        <v>28</v>
      </c>
      <c r="AG21" s="3">
        <f>$V21-J21</f>
        <v>28</v>
      </c>
      <c r="AH21" s="3">
        <f>$V21-K21</f>
        <v>28</v>
      </c>
      <c r="AI21" s="13">
        <f>$W21-L21</f>
        <v>13</v>
      </c>
      <c r="AJ21" s="13">
        <f>$W21-M21</f>
        <v>14</v>
      </c>
      <c r="AK21" s="13">
        <f>$W21-N21</f>
        <v>13</v>
      </c>
      <c r="AL21" s="3">
        <f>$X21-O21</f>
        <v>18</v>
      </c>
      <c r="AM21" s="3">
        <f>$X21-P21</f>
        <v>18</v>
      </c>
      <c r="AN21" s="3">
        <f>$X21-Q21</f>
        <v>12</v>
      </c>
      <c r="AO21" s="3">
        <f>$X21-R21</f>
        <v>16</v>
      </c>
      <c r="AP21" s="3">
        <f>$X21-S21</f>
        <v>12</v>
      </c>
      <c r="AR21" s="30"/>
    </row>
    <row r="22" spans="1:60" x14ac:dyDescent="0.25">
      <c r="A22" s="3" t="s">
        <v>61</v>
      </c>
      <c r="C22" s="9">
        <v>6</v>
      </c>
      <c r="D22" s="9">
        <v>6</v>
      </c>
      <c r="E22" s="9">
        <v>4</v>
      </c>
      <c r="F22" s="9">
        <v>6</v>
      </c>
      <c r="G22" s="19">
        <v>7</v>
      </c>
      <c r="H22" s="3">
        <v>6</v>
      </c>
      <c r="I22" s="3">
        <v>7</v>
      </c>
      <c r="J22" s="3">
        <v>6</v>
      </c>
      <c r="K22" s="20">
        <v>6</v>
      </c>
      <c r="L22" s="14">
        <v>6</v>
      </c>
      <c r="M22" s="13">
        <v>7</v>
      </c>
      <c r="N22" s="13">
        <v>5</v>
      </c>
      <c r="O22" s="15">
        <v>1</v>
      </c>
      <c r="P22" s="15">
        <v>1</v>
      </c>
      <c r="Q22" s="15">
        <v>5</v>
      </c>
      <c r="R22" s="15">
        <v>6</v>
      </c>
      <c r="S22" s="15">
        <v>7</v>
      </c>
      <c r="U22" s="3">
        <f t="shared" si="5"/>
        <v>22</v>
      </c>
      <c r="V22" s="3">
        <f t="shared" si="6"/>
        <v>32</v>
      </c>
      <c r="W22" s="3">
        <f t="shared" si="7"/>
        <v>18</v>
      </c>
      <c r="X22" s="3">
        <f t="shared" si="8"/>
        <v>20</v>
      </c>
      <c r="Y22" s="3"/>
      <c r="Z22" s="9">
        <f t="shared" ref="Z22:Z57" si="14">$U22-C22</f>
        <v>16</v>
      </c>
      <c r="AA22" s="9">
        <f t="shared" ref="AA22:AA57" si="15">$U22-D22</f>
        <v>16</v>
      </c>
      <c r="AB22" s="9">
        <f t="shared" ref="AB22:AB57" si="16">$U22-E22</f>
        <v>18</v>
      </c>
      <c r="AC22" s="9">
        <f t="shared" ref="AC22:AC57" si="17">$U22-F22</f>
        <v>16</v>
      </c>
      <c r="AD22" s="3">
        <f t="shared" ref="AD22:AD57" si="18">$V22-G22</f>
        <v>25</v>
      </c>
      <c r="AE22" s="3">
        <f t="shared" ref="AE22:AE57" si="19">$V22-H22</f>
        <v>26</v>
      </c>
      <c r="AF22" s="3">
        <f t="shared" ref="AF22:AF57" si="20">$V22-I22</f>
        <v>25</v>
      </c>
      <c r="AG22" s="3">
        <f t="shared" ref="AG22:AG57" si="21">$V22-J22</f>
        <v>26</v>
      </c>
      <c r="AH22" s="3">
        <f t="shared" ref="AH22:AH57" si="22">$V22-K22</f>
        <v>26</v>
      </c>
      <c r="AI22" s="13">
        <f t="shared" ref="AI22:AI57" si="23">$W22-L22</f>
        <v>12</v>
      </c>
      <c r="AJ22" s="13">
        <f t="shared" ref="AJ22:AJ57" si="24">$W22-M22</f>
        <v>11</v>
      </c>
      <c r="AK22" s="13">
        <f t="shared" ref="AK22:AK57" si="25">$W22-N22</f>
        <v>13</v>
      </c>
      <c r="AL22" s="3">
        <f t="shared" ref="AL22:AL57" si="26">$X22-O22</f>
        <v>19</v>
      </c>
      <c r="AM22" s="3">
        <f t="shared" ref="AM22:AM57" si="27">$X22-P22</f>
        <v>19</v>
      </c>
      <c r="AN22" s="3">
        <f t="shared" ref="AN22:AN57" si="28">$X22-Q22</f>
        <v>15</v>
      </c>
      <c r="AO22" s="3">
        <f t="shared" ref="AO22:AO57" si="29">$X22-R22</f>
        <v>14</v>
      </c>
      <c r="AP22" s="3">
        <f t="shared" ref="AP22:AP57" si="30">$X22-S22</f>
        <v>13</v>
      </c>
    </row>
    <row r="23" spans="1:60" x14ac:dyDescent="0.25">
      <c r="A23" s="3" t="s">
        <v>93</v>
      </c>
      <c r="C23" s="9">
        <v>7</v>
      </c>
      <c r="D23" s="9">
        <v>7</v>
      </c>
      <c r="E23" s="9">
        <v>7</v>
      </c>
      <c r="F23" s="9">
        <v>7</v>
      </c>
      <c r="G23" s="19">
        <v>7</v>
      </c>
      <c r="H23" s="3">
        <v>6</v>
      </c>
      <c r="I23" s="3">
        <v>7</v>
      </c>
      <c r="J23" s="3">
        <v>7</v>
      </c>
      <c r="K23" s="20">
        <v>6</v>
      </c>
      <c r="L23" s="14">
        <v>6</v>
      </c>
      <c r="M23" s="13">
        <v>6</v>
      </c>
      <c r="N23" s="13">
        <v>7</v>
      </c>
      <c r="O23" s="15">
        <v>4</v>
      </c>
      <c r="P23" s="15">
        <v>4</v>
      </c>
      <c r="Q23" s="15">
        <v>4</v>
      </c>
      <c r="R23" s="15">
        <v>4</v>
      </c>
      <c r="S23" s="15">
        <v>6</v>
      </c>
      <c r="U23" s="3">
        <f t="shared" si="5"/>
        <v>28</v>
      </c>
      <c r="V23" s="3">
        <f t="shared" si="6"/>
        <v>33</v>
      </c>
      <c r="W23" s="3">
        <f t="shared" si="7"/>
        <v>19</v>
      </c>
      <c r="X23" s="3">
        <f t="shared" si="8"/>
        <v>22</v>
      </c>
      <c r="Z23" s="9">
        <f t="shared" si="14"/>
        <v>21</v>
      </c>
      <c r="AA23" s="9">
        <f t="shared" si="15"/>
        <v>21</v>
      </c>
      <c r="AB23" s="9">
        <f t="shared" si="16"/>
        <v>21</v>
      </c>
      <c r="AC23" s="9">
        <f t="shared" si="17"/>
        <v>21</v>
      </c>
      <c r="AD23" s="3">
        <f t="shared" si="18"/>
        <v>26</v>
      </c>
      <c r="AE23" s="3">
        <f t="shared" si="19"/>
        <v>27</v>
      </c>
      <c r="AF23" s="3">
        <f t="shared" si="20"/>
        <v>26</v>
      </c>
      <c r="AG23" s="3">
        <f t="shared" si="21"/>
        <v>26</v>
      </c>
      <c r="AH23" s="3">
        <f t="shared" si="22"/>
        <v>27</v>
      </c>
      <c r="AI23" s="13">
        <f t="shared" si="23"/>
        <v>13</v>
      </c>
      <c r="AJ23" s="13">
        <f t="shared" si="24"/>
        <v>13</v>
      </c>
      <c r="AK23" s="13">
        <f t="shared" si="25"/>
        <v>12</v>
      </c>
      <c r="AL23" s="3">
        <f t="shared" si="26"/>
        <v>18</v>
      </c>
      <c r="AM23" s="3">
        <f t="shared" si="27"/>
        <v>18</v>
      </c>
      <c r="AN23" s="3">
        <f t="shared" si="28"/>
        <v>18</v>
      </c>
      <c r="AO23" s="3">
        <f t="shared" si="29"/>
        <v>18</v>
      </c>
      <c r="AP23" s="3">
        <f t="shared" si="30"/>
        <v>16</v>
      </c>
      <c r="AQ23" s="3" t="s">
        <v>63</v>
      </c>
    </row>
    <row r="24" spans="1:60" x14ac:dyDescent="0.25">
      <c r="A24" s="3" t="s">
        <v>94</v>
      </c>
      <c r="C24" s="9">
        <v>5</v>
      </c>
      <c r="D24" s="9">
        <v>6</v>
      </c>
      <c r="E24" s="9">
        <v>5</v>
      </c>
      <c r="F24" s="9">
        <v>7</v>
      </c>
      <c r="G24" s="19">
        <v>6</v>
      </c>
      <c r="H24" s="3">
        <v>6</v>
      </c>
      <c r="I24" s="3">
        <v>7</v>
      </c>
      <c r="J24" s="3">
        <v>7</v>
      </c>
      <c r="K24" s="20">
        <v>5</v>
      </c>
      <c r="L24" s="14">
        <v>6</v>
      </c>
      <c r="M24" s="13">
        <v>5</v>
      </c>
      <c r="N24" s="13">
        <v>5</v>
      </c>
      <c r="O24" s="15">
        <v>2</v>
      </c>
      <c r="P24" s="15">
        <v>2</v>
      </c>
      <c r="Q24" s="15">
        <v>1</v>
      </c>
      <c r="R24" s="15">
        <v>2</v>
      </c>
      <c r="S24" s="15">
        <v>3</v>
      </c>
      <c r="U24" s="3">
        <f t="shared" si="5"/>
        <v>23</v>
      </c>
      <c r="V24" s="3">
        <f t="shared" si="6"/>
        <v>31</v>
      </c>
      <c r="W24" s="3">
        <f t="shared" si="7"/>
        <v>16</v>
      </c>
      <c r="X24" s="3">
        <f t="shared" si="8"/>
        <v>10</v>
      </c>
      <c r="Z24" s="9">
        <f t="shared" si="14"/>
        <v>18</v>
      </c>
      <c r="AA24" s="9">
        <f t="shared" si="15"/>
        <v>17</v>
      </c>
      <c r="AB24" s="9">
        <f t="shared" si="16"/>
        <v>18</v>
      </c>
      <c r="AC24" s="9">
        <f t="shared" si="17"/>
        <v>16</v>
      </c>
      <c r="AD24" s="3">
        <f t="shared" si="18"/>
        <v>25</v>
      </c>
      <c r="AE24" s="3">
        <f t="shared" si="19"/>
        <v>25</v>
      </c>
      <c r="AF24" s="3">
        <f t="shared" si="20"/>
        <v>24</v>
      </c>
      <c r="AG24" s="3">
        <f t="shared" si="21"/>
        <v>24</v>
      </c>
      <c r="AH24" s="3">
        <f t="shared" si="22"/>
        <v>26</v>
      </c>
      <c r="AI24" s="13">
        <f t="shared" si="23"/>
        <v>10</v>
      </c>
      <c r="AJ24" s="13">
        <f t="shared" si="24"/>
        <v>11</v>
      </c>
      <c r="AK24" s="13">
        <f t="shared" si="25"/>
        <v>11</v>
      </c>
      <c r="AL24" s="3">
        <f t="shared" si="26"/>
        <v>8</v>
      </c>
      <c r="AM24" s="3">
        <f t="shared" si="27"/>
        <v>8</v>
      </c>
      <c r="AN24" s="3">
        <f t="shared" si="28"/>
        <v>9</v>
      </c>
      <c r="AO24" s="3">
        <f t="shared" si="29"/>
        <v>8</v>
      </c>
      <c r="AP24" s="3">
        <f t="shared" si="30"/>
        <v>7</v>
      </c>
      <c r="AQ24" s="3" t="s">
        <v>64</v>
      </c>
      <c r="AR24" s="3">
        <v>18</v>
      </c>
      <c r="AS24" s="3" t="s">
        <v>65</v>
      </c>
      <c r="AT24" s="34" t="s">
        <v>66</v>
      </c>
      <c r="AU24" s="111" t="s">
        <v>153</v>
      </c>
      <c r="AV24" s="112"/>
      <c r="AW24" s="112"/>
      <c r="AX24" s="113"/>
    </row>
    <row r="25" spans="1:60" x14ac:dyDescent="0.25">
      <c r="A25" s="3" t="s">
        <v>95</v>
      </c>
      <c r="C25" s="9">
        <v>7</v>
      </c>
      <c r="D25" s="9">
        <v>7</v>
      </c>
      <c r="E25" s="9">
        <v>7</v>
      </c>
      <c r="F25" s="9">
        <v>7</v>
      </c>
      <c r="G25" s="19">
        <v>7</v>
      </c>
      <c r="H25" s="3">
        <v>7</v>
      </c>
      <c r="I25" s="3">
        <v>7</v>
      </c>
      <c r="J25" s="3">
        <v>7</v>
      </c>
      <c r="K25" s="20">
        <v>7</v>
      </c>
      <c r="L25" s="14">
        <v>7</v>
      </c>
      <c r="M25" s="13">
        <v>7</v>
      </c>
      <c r="N25" s="13">
        <v>7</v>
      </c>
      <c r="O25" s="15">
        <v>1</v>
      </c>
      <c r="P25" s="15">
        <v>1</v>
      </c>
      <c r="Q25" s="15">
        <v>7</v>
      </c>
      <c r="R25" s="15">
        <v>1</v>
      </c>
      <c r="S25" s="15">
        <v>4</v>
      </c>
      <c r="U25" s="3">
        <f t="shared" si="5"/>
        <v>28</v>
      </c>
      <c r="V25" s="3">
        <f t="shared" si="6"/>
        <v>35</v>
      </c>
      <c r="W25" s="3">
        <f t="shared" si="7"/>
        <v>21</v>
      </c>
      <c r="X25" s="3">
        <f t="shared" si="8"/>
        <v>14</v>
      </c>
      <c r="Z25" s="9">
        <f t="shared" si="14"/>
        <v>21</v>
      </c>
      <c r="AA25" s="9">
        <f t="shared" si="15"/>
        <v>21</v>
      </c>
      <c r="AB25" s="9">
        <f t="shared" si="16"/>
        <v>21</v>
      </c>
      <c r="AC25" s="9">
        <f t="shared" si="17"/>
        <v>21</v>
      </c>
      <c r="AD25" s="3">
        <f t="shared" si="18"/>
        <v>28</v>
      </c>
      <c r="AE25" s="3">
        <f t="shared" si="19"/>
        <v>28</v>
      </c>
      <c r="AF25" s="3">
        <f t="shared" si="20"/>
        <v>28</v>
      </c>
      <c r="AG25" s="3">
        <f t="shared" si="21"/>
        <v>28</v>
      </c>
      <c r="AH25" s="3">
        <f t="shared" si="22"/>
        <v>28</v>
      </c>
      <c r="AI25" s="13">
        <f t="shared" si="23"/>
        <v>14</v>
      </c>
      <c r="AJ25" s="13">
        <f t="shared" si="24"/>
        <v>14</v>
      </c>
      <c r="AK25" s="13">
        <f t="shared" si="25"/>
        <v>14</v>
      </c>
      <c r="AL25" s="3">
        <f t="shared" si="26"/>
        <v>13</v>
      </c>
      <c r="AM25" s="3">
        <f t="shared" si="27"/>
        <v>13</v>
      </c>
      <c r="AN25" s="3">
        <f t="shared" si="28"/>
        <v>7</v>
      </c>
      <c r="AO25" s="3">
        <f t="shared" si="29"/>
        <v>13</v>
      </c>
      <c r="AP25" s="3">
        <f t="shared" si="30"/>
        <v>10</v>
      </c>
      <c r="AQ25" s="3" t="s">
        <v>68</v>
      </c>
      <c r="AR25" s="3">
        <v>17</v>
      </c>
      <c r="AS25" s="3" t="s">
        <v>69</v>
      </c>
      <c r="AT25" s="35" t="s">
        <v>70</v>
      </c>
      <c r="AU25" s="36" t="s">
        <v>71</v>
      </c>
      <c r="AV25" s="37" t="s">
        <v>72</v>
      </c>
      <c r="AW25" s="37" t="s">
        <v>73</v>
      </c>
      <c r="AX25" s="38" t="s">
        <v>74</v>
      </c>
    </row>
    <row r="26" spans="1:60" x14ac:dyDescent="0.25">
      <c r="A26" s="3" t="s">
        <v>96</v>
      </c>
      <c r="C26" s="9">
        <v>7</v>
      </c>
      <c r="D26" s="9">
        <v>7</v>
      </c>
      <c r="E26" s="9">
        <v>7</v>
      </c>
      <c r="F26" s="9">
        <v>6</v>
      </c>
      <c r="G26" s="19">
        <v>7</v>
      </c>
      <c r="H26" s="3">
        <v>7</v>
      </c>
      <c r="I26" s="3">
        <v>7</v>
      </c>
      <c r="J26" s="3">
        <v>7</v>
      </c>
      <c r="K26" s="20">
        <v>7</v>
      </c>
      <c r="L26" s="14">
        <v>7</v>
      </c>
      <c r="M26" s="13">
        <v>7</v>
      </c>
      <c r="N26" s="13">
        <v>7</v>
      </c>
      <c r="O26" s="15">
        <v>3</v>
      </c>
      <c r="P26" s="15">
        <v>4</v>
      </c>
      <c r="Q26" s="15">
        <v>7</v>
      </c>
      <c r="R26" s="15">
        <v>7</v>
      </c>
      <c r="S26" s="15">
        <v>7</v>
      </c>
      <c r="U26" s="3">
        <f t="shared" si="5"/>
        <v>27</v>
      </c>
      <c r="V26" s="3">
        <f t="shared" si="6"/>
        <v>35</v>
      </c>
      <c r="W26" s="3">
        <f t="shared" si="7"/>
        <v>21</v>
      </c>
      <c r="X26" s="3">
        <f t="shared" si="8"/>
        <v>28</v>
      </c>
      <c r="Z26" s="9">
        <f t="shared" si="14"/>
        <v>20</v>
      </c>
      <c r="AA26" s="9">
        <f t="shared" si="15"/>
        <v>20</v>
      </c>
      <c r="AB26" s="9">
        <f t="shared" si="16"/>
        <v>20</v>
      </c>
      <c r="AC26" s="9">
        <f t="shared" si="17"/>
        <v>21</v>
      </c>
      <c r="AD26" s="3">
        <f t="shared" si="18"/>
        <v>28</v>
      </c>
      <c r="AE26" s="3">
        <f t="shared" si="19"/>
        <v>28</v>
      </c>
      <c r="AF26" s="3">
        <f t="shared" si="20"/>
        <v>28</v>
      </c>
      <c r="AG26" s="3">
        <f t="shared" si="21"/>
        <v>28</v>
      </c>
      <c r="AH26" s="3">
        <f t="shared" si="22"/>
        <v>28</v>
      </c>
      <c r="AI26" s="13">
        <f t="shared" si="23"/>
        <v>14</v>
      </c>
      <c r="AJ26" s="13">
        <f t="shared" si="24"/>
        <v>14</v>
      </c>
      <c r="AK26" s="13">
        <f t="shared" si="25"/>
        <v>14</v>
      </c>
      <c r="AL26" s="3">
        <f t="shared" si="26"/>
        <v>25</v>
      </c>
      <c r="AM26" s="3">
        <f t="shared" si="27"/>
        <v>24</v>
      </c>
      <c r="AN26" s="3">
        <f t="shared" si="28"/>
        <v>21</v>
      </c>
      <c r="AO26" s="3">
        <f t="shared" si="29"/>
        <v>21</v>
      </c>
      <c r="AP26" s="3">
        <f t="shared" si="30"/>
        <v>21</v>
      </c>
      <c r="AQ26" s="3" t="s">
        <v>75</v>
      </c>
      <c r="AR26" s="3">
        <v>4</v>
      </c>
      <c r="AS26" s="3"/>
      <c r="AT26" s="39" t="s">
        <v>76</v>
      </c>
      <c r="AU26" s="81">
        <v>0.71971056611075457</v>
      </c>
      <c r="AV26" s="82">
        <v>0.65343113402109498</v>
      </c>
      <c r="AW26" s="82">
        <v>0.34181078138797771</v>
      </c>
      <c r="AX26" s="83">
        <v>0.25366856029780177</v>
      </c>
      <c r="AZ26" s="18">
        <f>+MAX(AU26:AX26)</f>
        <v>0.71971056611075457</v>
      </c>
      <c r="BB26" s="18">
        <f>+AU26-AZ26</f>
        <v>0</v>
      </c>
    </row>
    <row r="27" spans="1:60" x14ac:dyDescent="0.25">
      <c r="A27" s="3" t="s">
        <v>97</v>
      </c>
      <c r="C27" s="9">
        <v>7</v>
      </c>
      <c r="D27" s="9">
        <v>6</v>
      </c>
      <c r="E27" s="9">
        <v>7</v>
      </c>
      <c r="F27" s="9">
        <v>6</v>
      </c>
      <c r="G27" s="19">
        <v>6</v>
      </c>
      <c r="H27" s="3">
        <v>6</v>
      </c>
      <c r="I27" s="3">
        <v>7</v>
      </c>
      <c r="J27" s="3">
        <v>6</v>
      </c>
      <c r="K27" s="20">
        <v>7</v>
      </c>
      <c r="L27" s="14">
        <v>6</v>
      </c>
      <c r="M27" s="13">
        <v>6</v>
      </c>
      <c r="N27" s="13">
        <v>6</v>
      </c>
      <c r="O27" s="15">
        <v>5</v>
      </c>
      <c r="P27" s="15">
        <v>6</v>
      </c>
      <c r="Q27" s="15">
        <v>6</v>
      </c>
      <c r="R27" s="15">
        <v>6</v>
      </c>
      <c r="S27" s="15">
        <v>6</v>
      </c>
      <c r="U27" s="3">
        <f t="shared" si="5"/>
        <v>26</v>
      </c>
      <c r="V27" s="3">
        <f t="shared" si="6"/>
        <v>32</v>
      </c>
      <c r="W27" s="3">
        <f t="shared" si="7"/>
        <v>18</v>
      </c>
      <c r="X27" s="3">
        <f t="shared" si="8"/>
        <v>29</v>
      </c>
      <c r="Z27" s="9">
        <f t="shared" si="14"/>
        <v>19</v>
      </c>
      <c r="AA27" s="9">
        <f t="shared" si="15"/>
        <v>20</v>
      </c>
      <c r="AB27" s="9">
        <f t="shared" si="16"/>
        <v>19</v>
      </c>
      <c r="AC27" s="9">
        <f t="shared" si="17"/>
        <v>20</v>
      </c>
      <c r="AD27" s="3">
        <f t="shared" si="18"/>
        <v>26</v>
      </c>
      <c r="AE27" s="3">
        <f t="shared" si="19"/>
        <v>26</v>
      </c>
      <c r="AF27" s="3">
        <f t="shared" si="20"/>
        <v>25</v>
      </c>
      <c r="AG27" s="3">
        <f t="shared" si="21"/>
        <v>26</v>
      </c>
      <c r="AH27" s="3">
        <f t="shared" si="22"/>
        <v>25</v>
      </c>
      <c r="AI27" s="13">
        <f t="shared" si="23"/>
        <v>12</v>
      </c>
      <c r="AJ27" s="13">
        <f t="shared" si="24"/>
        <v>12</v>
      </c>
      <c r="AK27" s="13">
        <f t="shared" si="25"/>
        <v>12</v>
      </c>
      <c r="AL27" s="3">
        <f t="shared" si="26"/>
        <v>24</v>
      </c>
      <c r="AM27" s="3">
        <f t="shared" si="27"/>
        <v>23</v>
      </c>
      <c r="AN27" s="3">
        <f t="shared" si="28"/>
        <v>23</v>
      </c>
      <c r="AO27" s="3">
        <f t="shared" si="29"/>
        <v>23</v>
      </c>
      <c r="AP27" s="3">
        <f t="shared" si="30"/>
        <v>23</v>
      </c>
      <c r="AT27" s="40" t="s">
        <v>77</v>
      </c>
      <c r="AU27" s="84">
        <v>0.69667073292235004</v>
      </c>
      <c r="AV27" s="30">
        <v>0.75421021455513193</v>
      </c>
      <c r="AW27" s="30">
        <v>0.45977301930191034</v>
      </c>
      <c r="AX27" s="85">
        <v>6.3996424874059002E-2</v>
      </c>
      <c r="AZ27" s="18">
        <f t="shared" ref="AZ27:AZ42" si="31">+MAX(AU27:AX27)</f>
        <v>0.75421021455513193</v>
      </c>
      <c r="BB27" s="18">
        <f>+AU27-AZ27</f>
        <v>-5.7539481632781886E-2</v>
      </c>
    </row>
    <row r="28" spans="1:60" x14ac:dyDescent="0.25">
      <c r="A28" s="3" t="s">
        <v>98</v>
      </c>
      <c r="C28" s="9">
        <v>7</v>
      </c>
      <c r="D28" s="9">
        <v>7</v>
      </c>
      <c r="E28" s="9">
        <v>6</v>
      </c>
      <c r="F28" s="9">
        <v>6</v>
      </c>
      <c r="G28" s="19">
        <v>5</v>
      </c>
      <c r="H28" s="3">
        <v>6</v>
      </c>
      <c r="I28" s="3">
        <v>5</v>
      </c>
      <c r="J28" s="3">
        <v>7</v>
      </c>
      <c r="K28" s="20">
        <v>5</v>
      </c>
      <c r="L28" s="14">
        <v>5</v>
      </c>
      <c r="M28" s="13">
        <v>5</v>
      </c>
      <c r="N28" s="13">
        <v>5</v>
      </c>
      <c r="O28" s="15">
        <v>5</v>
      </c>
      <c r="P28" s="15">
        <v>4</v>
      </c>
      <c r="Q28" s="15">
        <v>6</v>
      </c>
      <c r="R28" s="15">
        <v>5</v>
      </c>
      <c r="S28" s="15">
        <v>7</v>
      </c>
      <c r="U28" s="3">
        <f t="shared" si="5"/>
        <v>26</v>
      </c>
      <c r="V28" s="3">
        <f t="shared" si="6"/>
        <v>28</v>
      </c>
      <c r="W28" s="3">
        <f t="shared" si="7"/>
        <v>15</v>
      </c>
      <c r="X28" s="3">
        <f t="shared" si="8"/>
        <v>27</v>
      </c>
      <c r="Z28" s="9">
        <f t="shared" si="14"/>
        <v>19</v>
      </c>
      <c r="AA28" s="9">
        <f t="shared" si="15"/>
        <v>19</v>
      </c>
      <c r="AB28" s="9">
        <f t="shared" si="16"/>
        <v>20</v>
      </c>
      <c r="AC28" s="9">
        <f t="shared" si="17"/>
        <v>20</v>
      </c>
      <c r="AD28" s="3">
        <f t="shared" si="18"/>
        <v>23</v>
      </c>
      <c r="AE28" s="3">
        <f t="shared" si="19"/>
        <v>22</v>
      </c>
      <c r="AF28" s="3">
        <f t="shared" si="20"/>
        <v>23</v>
      </c>
      <c r="AG28" s="3">
        <f t="shared" si="21"/>
        <v>21</v>
      </c>
      <c r="AH28" s="3">
        <f t="shared" si="22"/>
        <v>23</v>
      </c>
      <c r="AI28" s="13">
        <f t="shared" si="23"/>
        <v>10</v>
      </c>
      <c r="AJ28" s="13">
        <f t="shared" si="24"/>
        <v>10</v>
      </c>
      <c r="AK28" s="13">
        <f t="shared" si="25"/>
        <v>10</v>
      </c>
      <c r="AL28" s="3">
        <f t="shared" si="26"/>
        <v>22</v>
      </c>
      <c r="AM28" s="3">
        <f t="shared" si="27"/>
        <v>23</v>
      </c>
      <c r="AN28" s="3">
        <f t="shared" si="28"/>
        <v>21</v>
      </c>
      <c r="AO28" s="3">
        <f t="shared" si="29"/>
        <v>22</v>
      </c>
      <c r="AP28" s="3">
        <f t="shared" si="30"/>
        <v>20</v>
      </c>
      <c r="AT28" s="40" t="s">
        <v>78</v>
      </c>
      <c r="AU28" s="84">
        <v>0.41519268761952899</v>
      </c>
      <c r="AV28" s="30">
        <v>0.31535717104297667</v>
      </c>
      <c r="AW28" s="30">
        <v>0.11735604936523471</v>
      </c>
      <c r="AX28" s="85">
        <v>0.13922050977907985</v>
      </c>
      <c r="AZ28" s="18">
        <f t="shared" si="31"/>
        <v>0.41519268761952899</v>
      </c>
      <c r="BB28" s="18">
        <f>+AU28-AZ28</f>
        <v>0</v>
      </c>
    </row>
    <row r="29" spans="1:60" x14ac:dyDescent="0.25">
      <c r="A29" s="3" t="s">
        <v>99</v>
      </c>
      <c r="C29" s="9">
        <v>7</v>
      </c>
      <c r="D29" s="9">
        <v>7</v>
      </c>
      <c r="E29" s="9">
        <v>7</v>
      </c>
      <c r="F29" s="9">
        <v>6</v>
      </c>
      <c r="G29" s="19">
        <v>7</v>
      </c>
      <c r="H29" s="3">
        <v>7</v>
      </c>
      <c r="I29" s="3">
        <v>7</v>
      </c>
      <c r="J29" s="3">
        <v>6</v>
      </c>
      <c r="K29" s="20">
        <v>7</v>
      </c>
      <c r="L29" s="14">
        <v>7</v>
      </c>
      <c r="M29" s="13">
        <v>6</v>
      </c>
      <c r="N29" s="13">
        <v>5</v>
      </c>
      <c r="O29" s="15">
        <v>1</v>
      </c>
      <c r="P29" s="15">
        <v>1</v>
      </c>
      <c r="Q29" s="15">
        <v>7</v>
      </c>
      <c r="R29" s="15">
        <v>5</v>
      </c>
      <c r="S29" s="15">
        <v>7</v>
      </c>
      <c r="U29" s="3">
        <f t="shared" si="5"/>
        <v>27</v>
      </c>
      <c r="V29" s="3">
        <f t="shared" si="6"/>
        <v>34</v>
      </c>
      <c r="W29" s="3">
        <f t="shared" si="7"/>
        <v>18</v>
      </c>
      <c r="X29" s="3">
        <f t="shared" si="8"/>
        <v>21</v>
      </c>
      <c r="Z29" s="9">
        <f t="shared" si="14"/>
        <v>20</v>
      </c>
      <c r="AA29" s="9">
        <f t="shared" si="15"/>
        <v>20</v>
      </c>
      <c r="AB29" s="9">
        <f t="shared" si="16"/>
        <v>20</v>
      </c>
      <c r="AC29" s="9">
        <f t="shared" si="17"/>
        <v>21</v>
      </c>
      <c r="AD29" s="3">
        <f t="shared" si="18"/>
        <v>27</v>
      </c>
      <c r="AE29" s="3">
        <f t="shared" si="19"/>
        <v>27</v>
      </c>
      <c r="AF29" s="3">
        <f t="shared" si="20"/>
        <v>27</v>
      </c>
      <c r="AG29" s="3">
        <f t="shared" si="21"/>
        <v>28</v>
      </c>
      <c r="AH29" s="3">
        <f t="shared" si="22"/>
        <v>27</v>
      </c>
      <c r="AI29" s="13">
        <f t="shared" si="23"/>
        <v>11</v>
      </c>
      <c r="AJ29" s="13">
        <f t="shared" si="24"/>
        <v>12</v>
      </c>
      <c r="AK29" s="13">
        <f t="shared" si="25"/>
        <v>13</v>
      </c>
      <c r="AL29" s="3">
        <f t="shared" si="26"/>
        <v>20</v>
      </c>
      <c r="AM29" s="3">
        <f t="shared" si="27"/>
        <v>20</v>
      </c>
      <c r="AN29" s="3">
        <f t="shared" si="28"/>
        <v>14</v>
      </c>
      <c r="AO29" s="3">
        <f t="shared" si="29"/>
        <v>16</v>
      </c>
      <c r="AP29" s="3">
        <f t="shared" si="30"/>
        <v>14</v>
      </c>
      <c r="AT29" s="40" t="s">
        <v>79</v>
      </c>
      <c r="AU29" s="84">
        <v>0.63610339770248203</v>
      </c>
      <c r="AV29" s="30">
        <v>0.56478150696279694</v>
      </c>
      <c r="AW29" s="30">
        <v>0.29195089106307215</v>
      </c>
      <c r="AX29" s="85">
        <v>-3.0980115451352621E-2</v>
      </c>
      <c r="AZ29" s="18">
        <f t="shared" si="31"/>
        <v>0.63610339770248203</v>
      </c>
      <c r="BB29" s="18">
        <f>+AU29-AZ29</f>
        <v>0</v>
      </c>
    </row>
    <row r="30" spans="1:60" x14ac:dyDescent="0.25">
      <c r="A30" s="3" t="s">
        <v>100</v>
      </c>
      <c r="C30" s="9">
        <v>7</v>
      </c>
      <c r="D30" s="9">
        <v>7</v>
      </c>
      <c r="E30" s="9">
        <v>5</v>
      </c>
      <c r="F30" s="9">
        <v>7</v>
      </c>
      <c r="G30" s="19">
        <v>7</v>
      </c>
      <c r="H30" s="3">
        <v>7</v>
      </c>
      <c r="I30" s="3">
        <v>7</v>
      </c>
      <c r="J30" s="3">
        <v>7</v>
      </c>
      <c r="K30" s="20">
        <v>5</v>
      </c>
      <c r="L30" s="14">
        <v>7</v>
      </c>
      <c r="M30" s="13">
        <v>6</v>
      </c>
      <c r="N30" s="13">
        <v>7</v>
      </c>
      <c r="O30" s="15">
        <v>2</v>
      </c>
      <c r="P30" s="15">
        <v>2</v>
      </c>
      <c r="Q30" s="15">
        <v>5</v>
      </c>
      <c r="R30" s="15">
        <v>4</v>
      </c>
      <c r="S30" s="15">
        <v>6</v>
      </c>
      <c r="U30" s="3">
        <f t="shared" si="5"/>
        <v>26</v>
      </c>
      <c r="V30" s="3">
        <f t="shared" si="6"/>
        <v>33</v>
      </c>
      <c r="W30" s="3">
        <f t="shared" si="7"/>
        <v>20</v>
      </c>
      <c r="X30" s="3">
        <f t="shared" si="8"/>
        <v>19</v>
      </c>
      <c r="Z30" s="9">
        <f t="shared" si="14"/>
        <v>19</v>
      </c>
      <c r="AA30" s="9">
        <f t="shared" si="15"/>
        <v>19</v>
      </c>
      <c r="AB30" s="9">
        <f t="shared" si="16"/>
        <v>21</v>
      </c>
      <c r="AC30" s="9">
        <f t="shared" si="17"/>
        <v>19</v>
      </c>
      <c r="AD30" s="3">
        <f t="shared" si="18"/>
        <v>26</v>
      </c>
      <c r="AE30" s="3">
        <f t="shared" si="19"/>
        <v>26</v>
      </c>
      <c r="AF30" s="3">
        <f t="shared" si="20"/>
        <v>26</v>
      </c>
      <c r="AG30" s="3">
        <f t="shared" si="21"/>
        <v>26</v>
      </c>
      <c r="AH30" s="3">
        <f t="shared" si="22"/>
        <v>28</v>
      </c>
      <c r="AI30" s="13">
        <f t="shared" si="23"/>
        <v>13</v>
      </c>
      <c r="AJ30" s="13">
        <f t="shared" si="24"/>
        <v>14</v>
      </c>
      <c r="AK30" s="13">
        <f t="shared" si="25"/>
        <v>13</v>
      </c>
      <c r="AL30" s="3">
        <f t="shared" si="26"/>
        <v>17</v>
      </c>
      <c r="AM30" s="3">
        <f t="shared" si="27"/>
        <v>17</v>
      </c>
      <c r="AN30" s="3">
        <f t="shared" si="28"/>
        <v>14</v>
      </c>
      <c r="AO30" s="3">
        <f t="shared" si="29"/>
        <v>15</v>
      </c>
      <c r="AP30" s="3">
        <f t="shared" si="30"/>
        <v>13</v>
      </c>
      <c r="AT30" s="40" t="s">
        <v>80</v>
      </c>
      <c r="AU30" s="86">
        <v>0.6084401509751407</v>
      </c>
      <c r="AV30" s="78">
        <v>0.67513533772445977</v>
      </c>
      <c r="AW30" s="30">
        <v>0.41592045415889772</v>
      </c>
      <c r="AX30" s="85">
        <v>-7.2863824646885955E-2</v>
      </c>
      <c r="AZ30" s="18">
        <f t="shared" si="31"/>
        <v>0.67513533772445977</v>
      </c>
      <c r="BB30" s="18">
        <f>+AV30-AZ30</f>
        <v>0</v>
      </c>
    </row>
    <row r="31" spans="1:60" x14ac:dyDescent="0.25">
      <c r="A31" s="3" t="s">
        <v>101</v>
      </c>
      <c r="C31" s="9">
        <v>7</v>
      </c>
      <c r="D31" s="9">
        <v>7</v>
      </c>
      <c r="E31" s="9">
        <v>7</v>
      </c>
      <c r="F31" s="9">
        <v>7</v>
      </c>
      <c r="G31" s="19">
        <v>7</v>
      </c>
      <c r="H31" s="3">
        <v>7</v>
      </c>
      <c r="I31" s="3">
        <v>7</v>
      </c>
      <c r="J31" s="3">
        <v>7</v>
      </c>
      <c r="K31" s="20">
        <v>7</v>
      </c>
      <c r="L31" s="14">
        <v>7</v>
      </c>
      <c r="M31" s="13">
        <v>7</v>
      </c>
      <c r="N31" s="13">
        <v>7</v>
      </c>
      <c r="O31" s="15">
        <v>4</v>
      </c>
      <c r="P31" s="15">
        <v>3</v>
      </c>
      <c r="Q31" s="15">
        <v>5</v>
      </c>
      <c r="R31" s="15">
        <v>4</v>
      </c>
      <c r="S31" s="15">
        <v>5</v>
      </c>
      <c r="U31" s="3">
        <f t="shared" si="5"/>
        <v>28</v>
      </c>
      <c r="V31" s="3">
        <f t="shared" si="6"/>
        <v>35</v>
      </c>
      <c r="W31" s="3">
        <f t="shared" si="7"/>
        <v>21</v>
      </c>
      <c r="X31" s="3">
        <f t="shared" si="8"/>
        <v>21</v>
      </c>
      <c r="Z31" s="9">
        <f t="shared" si="14"/>
        <v>21</v>
      </c>
      <c r="AA31" s="9">
        <f t="shared" si="15"/>
        <v>21</v>
      </c>
      <c r="AB31" s="9">
        <f t="shared" si="16"/>
        <v>21</v>
      </c>
      <c r="AC31" s="9">
        <f t="shared" si="17"/>
        <v>21</v>
      </c>
      <c r="AD31" s="3">
        <f t="shared" si="18"/>
        <v>28</v>
      </c>
      <c r="AE31" s="3">
        <f t="shared" si="19"/>
        <v>28</v>
      </c>
      <c r="AF31" s="3">
        <f t="shared" si="20"/>
        <v>28</v>
      </c>
      <c r="AG31" s="3">
        <f t="shared" si="21"/>
        <v>28</v>
      </c>
      <c r="AH31" s="3">
        <f t="shared" si="22"/>
        <v>28</v>
      </c>
      <c r="AI31" s="13">
        <f t="shared" si="23"/>
        <v>14</v>
      </c>
      <c r="AJ31" s="13">
        <f t="shared" si="24"/>
        <v>14</v>
      </c>
      <c r="AK31" s="13">
        <f t="shared" si="25"/>
        <v>14</v>
      </c>
      <c r="AL31" s="3">
        <f t="shared" si="26"/>
        <v>17</v>
      </c>
      <c r="AM31" s="3">
        <f t="shared" si="27"/>
        <v>18</v>
      </c>
      <c r="AN31" s="3">
        <f t="shared" si="28"/>
        <v>16</v>
      </c>
      <c r="AO31" s="3">
        <f t="shared" si="29"/>
        <v>17</v>
      </c>
      <c r="AP31" s="3">
        <f t="shared" si="30"/>
        <v>16</v>
      </c>
      <c r="AT31" s="40" t="s">
        <v>81</v>
      </c>
      <c r="AU31" s="86">
        <v>0.71604016746556598</v>
      </c>
      <c r="AV31" s="78">
        <v>0.59075321556647298</v>
      </c>
      <c r="AW31" s="30">
        <v>0.62467686080912277</v>
      </c>
      <c r="AX31" s="85">
        <v>0.12390233896622185</v>
      </c>
      <c r="AZ31" s="18">
        <f t="shared" si="31"/>
        <v>0.71604016746556598</v>
      </c>
      <c r="BB31" s="18">
        <f>+AV31-AZ31</f>
        <v>-0.125286951899093</v>
      </c>
    </row>
    <row r="32" spans="1:60" x14ac:dyDescent="0.25">
      <c r="A32" s="3" t="s">
        <v>102</v>
      </c>
      <c r="C32" s="9">
        <v>7</v>
      </c>
      <c r="D32" s="9">
        <v>7</v>
      </c>
      <c r="E32" s="9">
        <v>7</v>
      </c>
      <c r="F32" s="9">
        <v>7</v>
      </c>
      <c r="G32" s="19">
        <v>7</v>
      </c>
      <c r="H32" s="3">
        <v>7</v>
      </c>
      <c r="I32" s="3">
        <v>7</v>
      </c>
      <c r="J32" s="3">
        <v>7</v>
      </c>
      <c r="K32" s="20">
        <v>7</v>
      </c>
      <c r="L32" s="14">
        <v>7</v>
      </c>
      <c r="M32" s="13">
        <v>7</v>
      </c>
      <c r="N32" s="13">
        <v>7</v>
      </c>
      <c r="O32" s="15">
        <v>2</v>
      </c>
      <c r="P32" s="15">
        <v>4</v>
      </c>
      <c r="Q32" s="15">
        <v>7</v>
      </c>
      <c r="R32" s="15">
        <v>7</v>
      </c>
      <c r="S32" s="15">
        <v>7</v>
      </c>
      <c r="U32" s="3">
        <f t="shared" si="5"/>
        <v>28</v>
      </c>
      <c r="V32" s="3">
        <f t="shared" si="6"/>
        <v>35</v>
      </c>
      <c r="W32" s="3">
        <f t="shared" si="7"/>
        <v>21</v>
      </c>
      <c r="X32" s="3">
        <f t="shared" si="8"/>
        <v>27</v>
      </c>
      <c r="Z32" s="9">
        <f t="shared" si="14"/>
        <v>21</v>
      </c>
      <c r="AA32" s="9">
        <f t="shared" si="15"/>
        <v>21</v>
      </c>
      <c r="AB32" s="9">
        <f t="shared" si="16"/>
        <v>21</v>
      </c>
      <c r="AC32" s="9">
        <f t="shared" si="17"/>
        <v>21</v>
      </c>
      <c r="AD32" s="3">
        <f t="shared" si="18"/>
        <v>28</v>
      </c>
      <c r="AE32" s="3">
        <f t="shared" si="19"/>
        <v>28</v>
      </c>
      <c r="AF32" s="3">
        <f t="shared" si="20"/>
        <v>28</v>
      </c>
      <c r="AG32" s="3">
        <f t="shared" si="21"/>
        <v>28</v>
      </c>
      <c r="AH32" s="3">
        <f t="shared" si="22"/>
        <v>28</v>
      </c>
      <c r="AI32" s="13">
        <f t="shared" si="23"/>
        <v>14</v>
      </c>
      <c r="AJ32" s="13">
        <f t="shared" si="24"/>
        <v>14</v>
      </c>
      <c r="AK32" s="13">
        <f t="shared" si="25"/>
        <v>14</v>
      </c>
      <c r="AL32" s="3">
        <f t="shared" si="26"/>
        <v>25</v>
      </c>
      <c r="AM32" s="3">
        <f t="shared" si="27"/>
        <v>23</v>
      </c>
      <c r="AN32" s="3">
        <f t="shared" si="28"/>
        <v>20</v>
      </c>
      <c r="AO32" s="3">
        <f t="shared" si="29"/>
        <v>20</v>
      </c>
      <c r="AP32" s="3">
        <f t="shared" si="30"/>
        <v>20</v>
      </c>
      <c r="AT32" s="40" t="s">
        <v>82</v>
      </c>
      <c r="AU32" s="86">
        <v>0.46832760178896526</v>
      </c>
      <c r="AV32" s="78">
        <v>0.7151014039825222</v>
      </c>
      <c r="AW32" s="30">
        <v>0.43262538001593387</v>
      </c>
      <c r="AX32" s="85">
        <v>-5.8358720392901978E-2</v>
      </c>
      <c r="AZ32" s="18">
        <f t="shared" si="31"/>
        <v>0.7151014039825222</v>
      </c>
      <c r="BB32" s="18">
        <f>+AV32-AZ32</f>
        <v>0</v>
      </c>
    </row>
    <row r="33" spans="1:54" x14ac:dyDescent="0.25">
      <c r="A33" s="3" t="s">
        <v>103</v>
      </c>
      <c r="C33" s="9">
        <v>7</v>
      </c>
      <c r="D33" s="9">
        <v>7</v>
      </c>
      <c r="E33" s="9">
        <v>6</v>
      </c>
      <c r="F33" s="9">
        <v>6</v>
      </c>
      <c r="G33" s="19">
        <v>7</v>
      </c>
      <c r="H33" s="3">
        <v>6</v>
      </c>
      <c r="I33" s="3">
        <v>7</v>
      </c>
      <c r="J33" s="3">
        <v>7</v>
      </c>
      <c r="K33" s="20">
        <v>6</v>
      </c>
      <c r="L33" s="14">
        <v>5</v>
      </c>
      <c r="M33" s="13">
        <v>4</v>
      </c>
      <c r="N33" s="13">
        <v>5</v>
      </c>
      <c r="O33" s="15">
        <v>2</v>
      </c>
      <c r="P33" s="15">
        <v>2</v>
      </c>
      <c r="Q33" s="15">
        <v>3</v>
      </c>
      <c r="R33" s="15">
        <v>5</v>
      </c>
      <c r="S33" s="15">
        <v>5</v>
      </c>
      <c r="U33" s="3">
        <f t="shared" si="5"/>
        <v>26</v>
      </c>
      <c r="V33" s="3">
        <f t="shared" si="6"/>
        <v>33</v>
      </c>
      <c r="W33" s="3">
        <f t="shared" si="7"/>
        <v>14</v>
      </c>
      <c r="X33" s="3">
        <f t="shared" si="8"/>
        <v>17</v>
      </c>
      <c r="Z33" s="9">
        <f t="shared" si="14"/>
        <v>19</v>
      </c>
      <c r="AA33" s="9">
        <f t="shared" si="15"/>
        <v>19</v>
      </c>
      <c r="AB33" s="9">
        <f t="shared" si="16"/>
        <v>20</v>
      </c>
      <c r="AC33" s="9">
        <f t="shared" si="17"/>
        <v>20</v>
      </c>
      <c r="AD33" s="3">
        <f t="shared" si="18"/>
        <v>26</v>
      </c>
      <c r="AE33" s="3">
        <f t="shared" si="19"/>
        <v>27</v>
      </c>
      <c r="AF33" s="3">
        <f t="shared" si="20"/>
        <v>26</v>
      </c>
      <c r="AG33" s="3">
        <f t="shared" si="21"/>
        <v>26</v>
      </c>
      <c r="AH33" s="3">
        <f t="shared" si="22"/>
        <v>27</v>
      </c>
      <c r="AI33" s="13">
        <f t="shared" si="23"/>
        <v>9</v>
      </c>
      <c r="AJ33" s="13">
        <f t="shared" si="24"/>
        <v>10</v>
      </c>
      <c r="AK33" s="13">
        <f t="shared" si="25"/>
        <v>9</v>
      </c>
      <c r="AL33" s="3">
        <f t="shared" si="26"/>
        <v>15</v>
      </c>
      <c r="AM33" s="3">
        <f t="shared" si="27"/>
        <v>15</v>
      </c>
      <c r="AN33" s="3">
        <f t="shared" si="28"/>
        <v>14</v>
      </c>
      <c r="AO33" s="3">
        <f t="shared" si="29"/>
        <v>12</v>
      </c>
      <c r="AP33" s="3">
        <f t="shared" si="30"/>
        <v>12</v>
      </c>
      <c r="AT33" s="40" t="s">
        <v>83</v>
      </c>
      <c r="AU33" s="86">
        <v>0.61580283608491926</v>
      </c>
      <c r="AV33" s="78">
        <v>0.50944068847745549</v>
      </c>
      <c r="AW33" s="30">
        <v>0.34511643420350374</v>
      </c>
      <c r="AX33" s="85">
        <v>0.13273372296004096</v>
      </c>
      <c r="AZ33" s="18">
        <f t="shared" si="31"/>
        <v>0.61580283608491926</v>
      </c>
      <c r="BB33" s="18">
        <f>+AV33-AZ33</f>
        <v>-0.10636214760746376</v>
      </c>
    </row>
    <row r="34" spans="1:54" x14ac:dyDescent="0.25">
      <c r="A34" s="3" t="s">
        <v>104</v>
      </c>
      <c r="C34" s="9">
        <v>5</v>
      </c>
      <c r="D34" s="9">
        <v>7</v>
      </c>
      <c r="E34" s="9">
        <v>6</v>
      </c>
      <c r="F34" s="9">
        <v>6</v>
      </c>
      <c r="G34" s="19">
        <v>7</v>
      </c>
      <c r="H34" s="3">
        <v>6</v>
      </c>
      <c r="I34" s="3">
        <v>7</v>
      </c>
      <c r="J34" s="3">
        <v>7</v>
      </c>
      <c r="K34" s="20">
        <v>7</v>
      </c>
      <c r="L34" s="14">
        <v>6</v>
      </c>
      <c r="M34" s="13">
        <v>7</v>
      </c>
      <c r="N34" s="13">
        <v>6</v>
      </c>
      <c r="O34" s="15">
        <v>1</v>
      </c>
      <c r="P34" s="15">
        <v>1</v>
      </c>
      <c r="Q34" s="15">
        <v>5</v>
      </c>
      <c r="R34" s="15">
        <v>4</v>
      </c>
      <c r="S34" s="15">
        <v>4</v>
      </c>
      <c r="U34" s="3">
        <f t="shared" si="5"/>
        <v>24</v>
      </c>
      <c r="V34" s="3">
        <f t="shared" si="6"/>
        <v>34</v>
      </c>
      <c r="W34" s="3">
        <f t="shared" si="7"/>
        <v>19</v>
      </c>
      <c r="X34" s="3">
        <f t="shared" si="8"/>
        <v>15</v>
      </c>
      <c r="Z34" s="9">
        <f t="shared" si="14"/>
        <v>19</v>
      </c>
      <c r="AA34" s="9">
        <f t="shared" si="15"/>
        <v>17</v>
      </c>
      <c r="AB34" s="9">
        <f t="shared" si="16"/>
        <v>18</v>
      </c>
      <c r="AC34" s="9">
        <f t="shared" si="17"/>
        <v>18</v>
      </c>
      <c r="AD34" s="3">
        <f t="shared" si="18"/>
        <v>27</v>
      </c>
      <c r="AE34" s="3">
        <f t="shared" si="19"/>
        <v>28</v>
      </c>
      <c r="AF34" s="3">
        <f t="shared" si="20"/>
        <v>27</v>
      </c>
      <c r="AG34" s="3">
        <f t="shared" si="21"/>
        <v>27</v>
      </c>
      <c r="AH34" s="3">
        <f t="shared" si="22"/>
        <v>27</v>
      </c>
      <c r="AI34" s="13">
        <f t="shared" si="23"/>
        <v>13</v>
      </c>
      <c r="AJ34" s="13">
        <f t="shared" si="24"/>
        <v>12</v>
      </c>
      <c r="AK34" s="13">
        <f t="shared" si="25"/>
        <v>13</v>
      </c>
      <c r="AL34" s="3">
        <f t="shared" si="26"/>
        <v>14</v>
      </c>
      <c r="AM34" s="3">
        <f t="shared" si="27"/>
        <v>14</v>
      </c>
      <c r="AN34" s="3">
        <f t="shared" si="28"/>
        <v>10</v>
      </c>
      <c r="AO34" s="3">
        <f t="shared" si="29"/>
        <v>11</v>
      </c>
      <c r="AP34" s="3">
        <f t="shared" si="30"/>
        <v>11</v>
      </c>
      <c r="AT34" s="40" t="s">
        <v>84</v>
      </c>
      <c r="AU34" s="86">
        <v>0.33987623877779261</v>
      </c>
      <c r="AV34" s="78">
        <v>0.55123991303673381</v>
      </c>
      <c r="AW34" s="30">
        <v>0.58184389156186545</v>
      </c>
      <c r="AX34" s="85">
        <v>1.7371075061618318E-2</v>
      </c>
      <c r="AZ34" s="18">
        <f t="shared" si="31"/>
        <v>0.58184389156186545</v>
      </c>
      <c r="BB34" s="18">
        <f>+AV34-AZ34</f>
        <v>-3.0603978525131637E-2</v>
      </c>
    </row>
    <row r="35" spans="1:54" x14ac:dyDescent="0.25">
      <c r="A35" s="3" t="s">
        <v>105</v>
      </c>
      <c r="C35" s="9">
        <v>7</v>
      </c>
      <c r="D35" s="9">
        <v>7</v>
      </c>
      <c r="E35" s="9">
        <v>5</v>
      </c>
      <c r="F35" s="9">
        <v>3</v>
      </c>
      <c r="G35" s="19">
        <v>7</v>
      </c>
      <c r="H35" s="3">
        <v>6</v>
      </c>
      <c r="I35" s="3">
        <v>6</v>
      </c>
      <c r="J35" s="3">
        <v>7</v>
      </c>
      <c r="K35" s="20">
        <v>6</v>
      </c>
      <c r="L35" s="14">
        <v>5</v>
      </c>
      <c r="M35" s="13">
        <v>5</v>
      </c>
      <c r="N35" s="13">
        <v>6</v>
      </c>
      <c r="O35" s="15">
        <v>2</v>
      </c>
      <c r="P35" s="15">
        <v>3</v>
      </c>
      <c r="Q35" s="15">
        <v>5</v>
      </c>
      <c r="R35" s="15">
        <v>2</v>
      </c>
      <c r="S35" s="15">
        <v>5</v>
      </c>
      <c r="U35" s="3">
        <f t="shared" si="5"/>
        <v>22</v>
      </c>
      <c r="V35" s="3">
        <f t="shared" si="6"/>
        <v>32</v>
      </c>
      <c r="W35" s="3">
        <f t="shared" si="7"/>
        <v>16</v>
      </c>
      <c r="X35" s="3">
        <f t="shared" si="8"/>
        <v>17</v>
      </c>
      <c r="Z35" s="9">
        <f t="shared" si="14"/>
        <v>15</v>
      </c>
      <c r="AA35" s="9">
        <f t="shared" si="15"/>
        <v>15</v>
      </c>
      <c r="AB35" s="9">
        <f t="shared" si="16"/>
        <v>17</v>
      </c>
      <c r="AC35" s="9">
        <f t="shared" si="17"/>
        <v>19</v>
      </c>
      <c r="AD35" s="3">
        <f t="shared" si="18"/>
        <v>25</v>
      </c>
      <c r="AE35" s="3">
        <f t="shared" si="19"/>
        <v>26</v>
      </c>
      <c r="AF35" s="3">
        <f t="shared" si="20"/>
        <v>26</v>
      </c>
      <c r="AG35" s="3">
        <f t="shared" si="21"/>
        <v>25</v>
      </c>
      <c r="AH35" s="3">
        <f t="shared" si="22"/>
        <v>26</v>
      </c>
      <c r="AI35" s="13">
        <f t="shared" si="23"/>
        <v>11</v>
      </c>
      <c r="AJ35" s="13">
        <f t="shared" si="24"/>
        <v>11</v>
      </c>
      <c r="AK35" s="13">
        <f t="shared" si="25"/>
        <v>10</v>
      </c>
      <c r="AL35" s="3">
        <f t="shared" si="26"/>
        <v>15</v>
      </c>
      <c r="AM35" s="3">
        <f t="shared" si="27"/>
        <v>14</v>
      </c>
      <c r="AN35" s="3">
        <f t="shared" si="28"/>
        <v>12</v>
      </c>
      <c r="AO35" s="3">
        <f t="shared" si="29"/>
        <v>15</v>
      </c>
      <c r="AP35" s="3">
        <f t="shared" si="30"/>
        <v>12</v>
      </c>
      <c r="AT35" s="40" t="s">
        <v>85</v>
      </c>
      <c r="AU35" s="86">
        <v>0.4187587907282912</v>
      </c>
      <c r="AV35" s="30">
        <v>0.64934950451147999</v>
      </c>
      <c r="AW35" s="79">
        <v>0.68442147122187436</v>
      </c>
      <c r="AX35" s="85">
        <v>0.2147661128136733</v>
      </c>
      <c r="AZ35" s="18">
        <f t="shared" si="31"/>
        <v>0.68442147122187436</v>
      </c>
      <c r="BB35" s="18">
        <f>+AW35-AZ35</f>
        <v>0</v>
      </c>
    </row>
    <row r="36" spans="1:54" x14ac:dyDescent="0.25">
      <c r="A36" s="3" t="s">
        <v>106</v>
      </c>
      <c r="C36" s="9">
        <v>7</v>
      </c>
      <c r="D36" s="9">
        <v>7</v>
      </c>
      <c r="E36" s="9">
        <v>5</v>
      </c>
      <c r="F36" s="9">
        <v>6</v>
      </c>
      <c r="G36" s="19">
        <v>7</v>
      </c>
      <c r="H36" s="3">
        <v>7</v>
      </c>
      <c r="I36" s="3">
        <v>7</v>
      </c>
      <c r="J36" s="3">
        <v>7</v>
      </c>
      <c r="K36" s="20">
        <v>7</v>
      </c>
      <c r="L36" s="14">
        <v>7</v>
      </c>
      <c r="M36" s="13">
        <v>6</v>
      </c>
      <c r="N36" s="13">
        <v>7</v>
      </c>
      <c r="O36" s="15">
        <v>1</v>
      </c>
      <c r="P36" s="15">
        <v>3</v>
      </c>
      <c r="Q36" s="15">
        <v>6</v>
      </c>
      <c r="R36" s="15">
        <v>5</v>
      </c>
      <c r="S36" s="15">
        <v>7</v>
      </c>
      <c r="U36" s="3">
        <f t="shared" si="5"/>
        <v>25</v>
      </c>
      <c r="V36" s="3">
        <f t="shared" si="6"/>
        <v>35</v>
      </c>
      <c r="W36" s="3">
        <f t="shared" si="7"/>
        <v>20</v>
      </c>
      <c r="X36" s="3">
        <f t="shared" si="8"/>
        <v>22</v>
      </c>
      <c r="Z36" s="9">
        <f t="shared" si="14"/>
        <v>18</v>
      </c>
      <c r="AA36" s="9">
        <f t="shared" si="15"/>
        <v>18</v>
      </c>
      <c r="AB36" s="9">
        <f t="shared" si="16"/>
        <v>20</v>
      </c>
      <c r="AC36" s="9">
        <f t="shared" si="17"/>
        <v>19</v>
      </c>
      <c r="AD36" s="3">
        <f t="shared" si="18"/>
        <v>28</v>
      </c>
      <c r="AE36" s="3">
        <f t="shared" si="19"/>
        <v>28</v>
      </c>
      <c r="AF36" s="3">
        <f t="shared" si="20"/>
        <v>28</v>
      </c>
      <c r="AG36" s="3">
        <f t="shared" si="21"/>
        <v>28</v>
      </c>
      <c r="AH36" s="3">
        <f t="shared" si="22"/>
        <v>28</v>
      </c>
      <c r="AI36" s="13">
        <f t="shared" si="23"/>
        <v>13</v>
      </c>
      <c r="AJ36" s="13">
        <f t="shared" si="24"/>
        <v>14</v>
      </c>
      <c r="AK36" s="13">
        <f t="shared" si="25"/>
        <v>13</v>
      </c>
      <c r="AL36" s="3">
        <f t="shared" si="26"/>
        <v>21</v>
      </c>
      <c r="AM36" s="3">
        <f t="shared" si="27"/>
        <v>19</v>
      </c>
      <c r="AN36" s="3">
        <f t="shared" si="28"/>
        <v>16</v>
      </c>
      <c r="AO36" s="3">
        <f t="shared" si="29"/>
        <v>17</v>
      </c>
      <c r="AP36" s="3">
        <f t="shared" si="30"/>
        <v>15</v>
      </c>
      <c r="AT36" s="40" t="s">
        <v>86</v>
      </c>
      <c r="AU36" s="86">
        <v>0.27229956470286071</v>
      </c>
      <c r="AV36" s="30">
        <v>0.36417201116736692</v>
      </c>
      <c r="AW36" s="79">
        <v>0.46666414573792075</v>
      </c>
      <c r="AX36" s="85">
        <v>0.31092765547462825</v>
      </c>
      <c r="AZ36" s="18">
        <f t="shared" si="31"/>
        <v>0.46666414573792075</v>
      </c>
      <c r="BB36" s="18">
        <f>+AW36-AZ36</f>
        <v>0</v>
      </c>
    </row>
    <row r="37" spans="1:54" x14ac:dyDescent="0.25">
      <c r="A37" s="3" t="s">
        <v>107</v>
      </c>
      <c r="C37" s="9">
        <v>5</v>
      </c>
      <c r="D37" s="9">
        <v>5</v>
      </c>
      <c r="E37" s="9">
        <v>5</v>
      </c>
      <c r="F37" s="9">
        <v>5</v>
      </c>
      <c r="G37" s="19">
        <v>6</v>
      </c>
      <c r="H37" s="3">
        <v>5</v>
      </c>
      <c r="I37" s="3">
        <v>5</v>
      </c>
      <c r="J37" s="3">
        <v>5</v>
      </c>
      <c r="K37" s="20">
        <v>5</v>
      </c>
      <c r="L37" s="14">
        <v>5</v>
      </c>
      <c r="M37" s="13">
        <v>4</v>
      </c>
      <c r="N37" s="13">
        <v>6</v>
      </c>
      <c r="O37" s="15">
        <v>3</v>
      </c>
      <c r="P37" s="15">
        <v>3</v>
      </c>
      <c r="Q37" s="15">
        <v>3</v>
      </c>
      <c r="R37" s="15">
        <v>2</v>
      </c>
      <c r="S37" s="15">
        <v>4</v>
      </c>
      <c r="U37" s="3">
        <f t="shared" si="5"/>
        <v>20</v>
      </c>
      <c r="V37" s="3">
        <f t="shared" si="6"/>
        <v>26</v>
      </c>
      <c r="W37" s="3">
        <f t="shared" si="7"/>
        <v>15</v>
      </c>
      <c r="X37" s="3">
        <f t="shared" si="8"/>
        <v>15</v>
      </c>
      <c r="Z37" s="9">
        <f t="shared" si="14"/>
        <v>15</v>
      </c>
      <c r="AA37" s="9">
        <f t="shared" si="15"/>
        <v>15</v>
      </c>
      <c r="AB37" s="9">
        <f t="shared" si="16"/>
        <v>15</v>
      </c>
      <c r="AC37" s="9">
        <f t="shared" si="17"/>
        <v>15</v>
      </c>
      <c r="AD37" s="3">
        <f t="shared" si="18"/>
        <v>20</v>
      </c>
      <c r="AE37" s="3">
        <f t="shared" si="19"/>
        <v>21</v>
      </c>
      <c r="AF37" s="3">
        <f t="shared" si="20"/>
        <v>21</v>
      </c>
      <c r="AG37" s="3">
        <f t="shared" si="21"/>
        <v>21</v>
      </c>
      <c r="AH37" s="3">
        <f t="shared" si="22"/>
        <v>21</v>
      </c>
      <c r="AI37" s="13">
        <f t="shared" si="23"/>
        <v>10</v>
      </c>
      <c r="AJ37" s="13">
        <f t="shared" si="24"/>
        <v>11</v>
      </c>
      <c r="AK37" s="13">
        <f t="shared" si="25"/>
        <v>9</v>
      </c>
      <c r="AL37" s="3">
        <f t="shared" si="26"/>
        <v>12</v>
      </c>
      <c r="AM37" s="3">
        <f t="shared" si="27"/>
        <v>12</v>
      </c>
      <c r="AN37" s="3">
        <f t="shared" si="28"/>
        <v>12</v>
      </c>
      <c r="AO37" s="3">
        <f t="shared" si="29"/>
        <v>13</v>
      </c>
      <c r="AP37" s="3">
        <f t="shared" si="30"/>
        <v>11</v>
      </c>
      <c r="AT37" s="40" t="s">
        <v>87</v>
      </c>
      <c r="AU37" s="86">
        <v>0.21658891134668112</v>
      </c>
      <c r="AV37" s="30">
        <v>0.51589572144839591</v>
      </c>
      <c r="AW37" s="79">
        <v>0.51739109260728255</v>
      </c>
      <c r="AX37" s="85">
        <v>0.27183134323341446</v>
      </c>
      <c r="AZ37" s="18">
        <f t="shared" si="31"/>
        <v>0.51739109260728255</v>
      </c>
      <c r="BB37" s="18">
        <f>+AW37-AZ37</f>
        <v>0</v>
      </c>
    </row>
    <row r="38" spans="1:54" x14ac:dyDescent="0.25">
      <c r="A38" s="3" t="s">
        <v>108</v>
      </c>
      <c r="C38" s="9">
        <v>7</v>
      </c>
      <c r="D38" s="9">
        <v>7</v>
      </c>
      <c r="E38" s="9">
        <v>7</v>
      </c>
      <c r="F38" s="9">
        <v>6</v>
      </c>
      <c r="G38" s="19">
        <v>6</v>
      </c>
      <c r="H38" s="3">
        <v>6</v>
      </c>
      <c r="I38" s="3">
        <v>5</v>
      </c>
      <c r="J38" s="3">
        <v>7</v>
      </c>
      <c r="K38" s="20">
        <v>4</v>
      </c>
      <c r="L38" s="14">
        <v>6</v>
      </c>
      <c r="M38" s="13">
        <v>7</v>
      </c>
      <c r="N38" s="13">
        <v>5</v>
      </c>
      <c r="O38" s="15">
        <v>6</v>
      </c>
      <c r="P38" s="15">
        <v>7</v>
      </c>
      <c r="Q38" s="15">
        <v>4</v>
      </c>
      <c r="R38" s="15">
        <v>5</v>
      </c>
      <c r="S38" s="15">
        <v>4</v>
      </c>
      <c r="U38" s="3">
        <f t="shared" si="5"/>
        <v>27</v>
      </c>
      <c r="V38" s="3">
        <f t="shared" si="6"/>
        <v>28</v>
      </c>
      <c r="W38" s="3">
        <f t="shared" si="7"/>
        <v>18</v>
      </c>
      <c r="X38" s="3">
        <f t="shared" si="8"/>
        <v>26</v>
      </c>
      <c r="Z38" s="9">
        <f t="shared" si="14"/>
        <v>20</v>
      </c>
      <c r="AA38" s="9">
        <f t="shared" si="15"/>
        <v>20</v>
      </c>
      <c r="AB38" s="9">
        <f t="shared" si="16"/>
        <v>20</v>
      </c>
      <c r="AC38" s="9">
        <f t="shared" si="17"/>
        <v>21</v>
      </c>
      <c r="AD38" s="3">
        <f t="shared" si="18"/>
        <v>22</v>
      </c>
      <c r="AE38" s="3">
        <f t="shared" si="19"/>
        <v>22</v>
      </c>
      <c r="AF38" s="3">
        <f t="shared" si="20"/>
        <v>23</v>
      </c>
      <c r="AG38" s="3">
        <f t="shared" si="21"/>
        <v>21</v>
      </c>
      <c r="AH38" s="3">
        <f t="shared" si="22"/>
        <v>24</v>
      </c>
      <c r="AI38" s="13">
        <f t="shared" si="23"/>
        <v>12</v>
      </c>
      <c r="AJ38" s="13">
        <f t="shared" si="24"/>
        <v>11</v>
      </c>
      <c r="AK38" s="13">
        <f t="shared" si="25"/>
        <v>13</v>
      </c>
      <c r="AL38" s="3">
        <f t="shared" si="26"/>
        <v>20</v>
      </c>
      <c r="AM38" s="3">
        <f t="shared" si="27"/>
        <v>19</v>
      </c>
      <c r="AN38" s="3">
        <f t="shared" si="28"/>
        <v>22</v>
      </c>
      <c r="AO38" s="3">
        <f t="shared" si="29"/>
        <v>21</v>
      </c>
      <c r="AP38" s="3">
        <f t="shared" si="30"/>
        <v>22</v>
      </c>
      <c r="AT38" s="40" t="s">
        <v>88</v>
      </c>
      <c r="AU38" s="86">
        <v>-6.2604837400491289E-2</v>
      </c>
      <c r="AV38" s="30">
        <v>-0.2947400257809879</v>
      </c>
      <c r="AW38" s="30">
        <v>-0.13773856981475499</v>
      </c>
      <c r="AX38" s="87">
        <v>0.41985321411520476</v>
      </c>
      <c r="AZ38" s="18">
        <f t="shared" si="31"/>
        <v>0.41985321411520476</v>
      </c>
      <c r="BB38" s="18">
        <f>+AX38-AZ38</f>
        <v>0</v>
      </c>
    </row>
    <row r="39" spans="1:54" x14ac:dyDescent="0.25">
      <c r="A39" s="3" t="s">
        <v>109</v>
      </c>
      <c r="C39" s="9">
        <v>6</v>
      </c>
      <c r="D39" s="9">
        <v>7</v>
      </c>
      <c r="E39" s="9">
        <v>6</v>
      </c>
      <c r="F39" s="9">
        <v>6</v>
      </c>
      <c r="G39" s="19">
        <v>7</v>
      </c>
      <c r="H39" s="3">
        <v>6</v>
      </c>
      <c r="I39" s="3">
        <v>6</v>
      </c>
      <c r="J39" s="3">
        <v>7</v>
      </c>
      <c r="K39" s="20">
        <v>7</v>
      </c>
      <c r="L39" s="14">
        <v>7</v>
      </c>
      <c r="M39" s="13">
        <v>6</v>
      </c>
      <c r="N39" s="13">
        <v>7</v>
      </c>
      <c r="O39" s="15">
        <v>2</v>
      </c>
      <c r="P39" s="15">
        <v>2</v>
      </c>
      <c r="Q39" s="15">
        <v>4</v>
      </c>
      <c r="R39" s="15">
        <v>5</v>
      </c>
      <c r="S39" s="15">
        <v>6</v>
      </c>
      <c r="U39" s="3">
        <f t="shared" si="5"/>
        <v>25</v>
      </c>
      <c r="V39" s="3">
        <f t="shared" si="6"/>
        <v>33</v>
      </c>
      <c r="W39" s="3">
        <f t="shared" si="7"/>
        <v>20</v>
      </c>
      <c r="X39" s="3">
        <f t="shared" si="8"/>
        <v>19</v>
      </c>
      <c r="Z39" s="9">
        <f t="shared" si="14"/>
        <v>19</v>
      </c>
      <c r="AA39" s="9">
        <f t="shared" si="15"/>
        <v>18</v>
      </c>
      <c r="AB39" s="9">
        <f t="shared" si="16"/>
        <v>19</v>
      </c>
      <c r="AC39" s="9">
        <f t="shared" si="17"/>
        <v>19</v>
      </c>
      <c r="AD39" s="3">
        <f t="shared" si="18"/>
        <v>26</v>
      </c>
      <c r="AE39" s="3">
        <f t="shared" si="19"/>
        <v>27</v>
      </c>
      <c r="AF39" s="3">
        <f t="shared" si="20"/>
        <v>27</v>
      </c>
      <c r="AG39" s="3">
        <f t="shared" si="21"/>
        <v>26</v>
      </c>
      <c r="AH39" s="3">
        <f t="shared" si="22"/>
        <v>26</v>
      </c>
      <c r="AI39" s="13">
        <f t="shared" si="23"/>
        <v>13</v>
      </c>
      <c r="AJ39" s="13">
        <f t="shared" si="24"/>
        <v>14</v>
      </c>
      <c r="AK39" s="13">
        <f t="shared" si="25"/>
        <v>13</v>
      </c>
      <c r="AL39" s="3">
        <f t="shared" si="26"/>
        <v>17</v>
      </c>
      <c r="AM39" s="3">
        <f t="shared" si="27"/>
        <v>17</v>
      </c>
      <c r="AN39" s="3">
        <f t="shared" si="28"/>
        <v>15</v>
      </c>
      <c r="AO39" s="3">
        <f t="shared" si="29"/>
        <v>14</v>
      </c>
      <c r="AP39" s="3">
        <f t="shared" si="30"/>
        <v>13</v>
      </c>
      <c r="AT39" s="40" t="s">
        <v>89</v>
      </c>
      <c r="AU39" s="86">
        <v>0.12359482766570724</v>
      </c>
      <c r="AV39" s="30">
        <v>-0.17674405081443206</v>
      </c>
      <c r="AW39" s="30">
        <v>4.6397610313166956E-2</v>
      </c>
      <c r="AX39" s="87">
        <v>0.57731194915631667</v>
      </c>
      <c r="AZ39" s="18">
        <f t="shared" si="31"/>
        <v>0.57731194915631667</v>
      </c>
      <c r="BB39" s="18">
        <f>+AX39-AZ39</f>
        <v>0</v>
      </c>
    </row>
    <row r="40" spans="1:54" x14ac:dyDescent="0.25">
      <c r="A40" s="3" t="s">
        <v>110</v>
      </c>
      <c r="C40" s="9">
        <v>6</v>
      </c>
      <c r="D40" s="9">
        <v>7</v>
      </c>
      <c r="E40" s="9">
        <v>6</v>
      </c>
      <c r="F40" s="9">
        <v>5</v>
      </c>
      <c r="G40" s="19">
        <v>6</v>
      </c>
      <c r="H40" s="3">
        <v>6</v>
      </c>
      <c r="I40" s="3">
        <v>5</v>
      </c>
      <c r="J40" s="3">
        <v>6</v>
      </c>
      <c r="K40" s="20">
        <v>6</v>
      </c>
      <c r="L40" s="14">
        <v>5</v>
      </c>
      <c r="M40" s="13">
        <v>5</v>
      </c>
      <c r="N40" s="13">
        <v>4</v>
      </c>
      <c r="O40" s="15">
        <v>2</v>
      </c>
      <c r="P40" s="15">
        <v>4</v>
      </c>
      <c r="Q40" s="15">
        <v>4</v>
      </c>
      <c r="R40" s="15">
        <v>5</v>
      </c>
      <c r="S40" s="15">
        <v>5</v>
      </c>
      <c r="U40" s="3">
        <f t="shared" si="5"/>
        <v>24</v>
      </c>
      <c r="V40" s="3">
        <f t="shared" si="6"/>
        <v>29</v>
      </c>
      <c r="W40" s="3">
        <f t="shared" si="7"/>
        <v>14</v>
      </c>
      <c r="X40" s="3">
        <f t="shared" si="8"/>
        <v>20</v>
      </c>
      <c r="Z40" s="9">
        <f t="shared" si="14"/>
        <v>18</v>
      </c>
      <c r="AA40" s="9">
        <f t="shared" si="15"/>
        <v>17</v>
      </c>
      <c r="AB40" s="9">
        <f t="shared" si="16"/>
        <v>18</v>
      </c>
      <c r="AC40" s="9">
        <f t="shared" si="17"/>
        <v>19</v>
      </c>
      <c r="AD40" s="3">
        <f t="shared" si="18"/>
        <v>23</v>
      </c>
      <c r="AE40" s="3">
        <f t="shared" si="19"/>
        <v>23</v>
      </c>
      <c r="AF40" s="3">
        <f t="shared" si="20"/>
        <v>24</v>
      </c>
      <c r="AG40" s="3">
        <f t="shared" si="21"/>
        <v>23</v>
      </c>
      <c r="AH40" s="3">
        <f t="shared" si="22"/>
        <v>23</v>
      </c>
      <c r="AI40" s="13">
        <f t="shared" si="23"/>
        <v>9</v>
      </c>
      <c r="AJ40" s="13">
        <f t="shared" si="24"/>
        <v>9</v>
      </c>
      <c r="AK40" s="13">
        <f t="shared" si="25"/>
        <v>10</v>
      </c>
      <c r="AL40" s="3">
        <f t="shared" si="26"/>
        <v>18</v>
      </c>
      <c r="AM40" s="3">
        <f t="shared" si="27"/>
        <v>16</v>
      </c>
      <c r="AN40" s="3">
        <f t="shared" si="28"/>
        <v>16</v>
      </c>
      <c r="AO40" s="3">
        <f t="shared" si="29"/>
        <v>15</v>
      </c>
      <c r="AP40" s="3">
        <f t="shared" si="30"/>
        <v>15</v>
      </c>
      <c r="AT40" s="40" t="s">
        <v>90</v>
      </c>
      <c r="AU40" s="86">
        <v>0.14059490839618044</v>
      </c>
      <c r="AV40" s="30">
        <v>0.21816882068874685</v>
      </c>
      <c r="AW40" s="30">
        <v>0.4604788008136611</v>
      </c>
      <c r="AX40" s="87">
        <v>0.46106316938661657</v>
      </c>
      <c r="AZ40" s="18">
        <f t="shared" si="31"/>
        <v>0.46106316938661657</v>
      </c>
      <c r="BB40" s="18">
        <f>+AX40-AZ40</f>
        <v>0</v>
      </c>
    </row>
    <row r="41" spans="1:54" x14ac:dyDescent="0.25">
      <c r="A41" s="3" t="s">
        <v>111</v>
      </c>
      <c r="C41" s="9">
        <v>7</v>
      </c>
      <c r="D41" s="9">
        <v>7</v>
      </c>
      <c r="E41" s="9">
        <v>7</v>
      </c>
      <c r="F41" s="9">
        <v>7</v>
      </c>
      <c r="G41" s="19">
        <v>7</v>
      </c>
      <c r="H41" s="3">
        <v>7</v>
      </c>
      <c r="I41" s="3">
        <v>7</v>
      </c>
      <c r="J41" s="3">
        <v>7</v>
      </c>
      <c r="K41" s="20">
        <v>7</v>
      </c>
      <c r="L41" s="14">
        <v>7</v>
      </c>
      <c r="M41" s="13">
        <v>7</v>
      </c>
      <c r="N41" s="13">
        <v>7</v>
      </c>
      <c r="O41" s="15">
        <v>7</v>
      </c>
      <c r="P41" s="15">
        <v>7</v>
      </c>
      <c r="Q41" s="15">
        <v>7</v>
      </c>
      <c r="R41" s="15">
        <v>7</v>
      </c>
      <c r="S41" s="15">
        <v>7</v>
      </c>
      <c r="U41" s="3">
        <f t="shared" si="5"/>
        <v>28</v>
      </c>
      <c r="V41" s="3">
        <f t="shared" si="6"/>
        <v>35</v>
      </c>
      <c r="W41" s="3">
        <f t="shared" si="7"/>
        <v>21</v>
      </c>
      <c r="X41" s="3">
        <f t="shared" si="8"/>
        <v>35</v>
      </c>
      <c r="Z41" s="9">
        <f t="shared" si="14"/>
        <v>21</v>
      </c>
      <c r="AA41" s="9">
        <f t="shared" si="15"/>
        <v>21</v>
      </c>
      <c r="AB41" s="9">
        <f t="shared" si="16"/>
        <v>21</v>
      </c>
      <c r="AC41" s="9">
        <f t="shared" si="17"/>
        <v>21</v>
      </c>
      <c r="AD41" s="3">
        <f t="shared" si="18"/>
        <v>28</v>
      </c>
      <c r="AE41" s="3">
        <f t="shared" si="19"/>
        <v>28</v>
      </c>
      <c r="AF41" s="3">
        <f t="shared" si="20"/>
        <v>28</v>
      </c>
      <c r="AG41" s="3">
        <f t="shared" si="21"/>
        <v>28</v>
      </c>
      <c r="AH41" s="3">
        <f t="shared" si="22"/>
        <v>28</v>
      </c>
      <c r="AI41" s="13">
        <f t="shared" si="23"/>
        <v>14</v>
      </c>
      <c r="AJ41" s="13">
        <f t="shared" si="24"/>
        <v>14</v>
      </c>
      <c r="AK41" s="13">
        <f t="shared" si="25"/>
        <v>14</v>
      </c>
      <c r="AL41" s="3">
        <f t="shared" si="26"/>
        <v>28</v>
      </c>
      <c r="AM41" s="3">
        <f t="shared" si="27"/>
        <v>28</v>
      </c>
      <c r="AN41" s="3">
        <f t="shared" si="28"/>
        <v>28</v>
      </c>
      <c r="AO41" s="3">
        <f t="shared" si="29"/>
        <v>28</v>
      </c>
      <c r="AP41" s="3">
        <f t="shared" si="30"/>
        <v>28</v>
      </c>
      <c r="AT41" s="40" t="s">
        <v>91</v>
      </c>
      <c r="AU41" s="86">
        <v>0.12959620635439917</v>
      </c>
      <c r="AV41" s="30">
        <v>0.24164329079308255</v>
      </c>
      <c r="AW41" s="30">
        <v>0.38486186405335709</v>
      </c>
      <c r="AX41" s="87">
        <v>0.46525401237331387</v>
      </c>
      <c r="AZ41" s="18">
        <f t="shared" si="31"/>
        <v>0.46525401237331387</v>
      </c>
      <c r="BB41" s="18">
        <f>+AX41-AZ41</f>
        <v>0</v>
      </c>
    </row>
    <row r="42" spans="1:54" x14ac:dyDescent="0.25">
      <c r="A42" s="3" t="s">
        <v>112</v>
      </c>
      <c r="C42" s="9">
        <v>5</v>
      </c>
      <c r="D42" s="9">
        <v>6</v>
      </c>
      <c r="E42" s="9">
        <v>7</v>
      </c>
      <c r="F42" s="9">
        <v>6</v>
      </c>
      <c r="G42" s="19">
        <v>5</v>
      </c>
      <c r="H42" s="3">
        <v>6</v>
      </c>
      <c r="I42" s="3">
        <v>6</v>
      </c>
      <c r="J42" s="3">
        <v>7</v>
      </c>
      <c r="K42" s="20">
        <v>5</v>
      </c>
      <c r="L42" s="14">
        <v>6</v>
      </c>
      <c r="M42" s="13">
        <v>5</v>
      </c>
      <c r="N42" s="13">
        <v>6</v>
      </c>
      <c r="O42" s="15">
        <v>2</v>
      </c>
      <c r="P42" s="15">
        <v>4</v>
      </c>
      <c r="Q42" s="15">
        <v>5</v>
      </c>
      <c r="R42" s="15">
        <v>6</v>
      </c>
      <c r="S42" s="15">
        <v>7</v>
      </c>
      <c r="U42" s="3">
        <f t="shared" si="5"/>
        <v>24</v>
      </c>
      <c r="V42" s="3">
        <f t="shared" si="6"/>
        <v>29</v>
      </c>
      <c r="W42" s="3">
        <f t="shared" si="7"/>
        <v>17</v>
      </c>
      <c r="X42" s="3">
        <f t="shared" si="8"/>
        <v>24</v>
      </c>
      <c r="Z42" s="9">
        <f t="shared" si="14"/>
        <v>19</v>
      </c>
      <c r="AA42" s="9">
        <f t="shared" si="15"/>
        <v>18</v>
      </c>
      <c r="AB42" s="9">
        <f t="shared" si="16"/>
        <v>17</v>
      </c>
      <c r="AC42" s="9">
        <f t="shared" si="17"/>
        <v>18</v>
      </c>
      <c r="AD42" s="3">
        <f t="shared" si="18"/>
        <v>24</v>
      </c>
      <c r="AE42" s="3">
        <f t="shared" si="19"/>
        <v>23</v>
      </c>
      <c r="AF42" s="3">
        <f t="shared" si="20"/>
        <v>23</v>
      </c>
      <c r="AG42" s="3">
        <f t="shared" si="21"/>
        <v>22</v>
      </c>
      <c r="AH42" s="3">
        <f t="shared" si="22"/>
        <v>24</v>
      </c>
      <c r="AI42" s="13">
        <f t="shared" si="23"/>
        <v>11</v>
      </c>
      <c r="AJ42" s="13">
        <f t="shared" si="24"/>
        <v>12</v>
      </c>
      <c r="AK42" s="13">
        <f t="shared" si="25"/>
        <v>11</v>
      </c>
      <c r="AL42" s="3">
        <f t="shared" si="26"/>
        <v>22</v>
      </c>
      <c r="AM42" s="3">
        <f t="shared" si="27"/>
        <v>20</v>
      </c>
      <c r="AN42" s="3">
        <f t="shared" si="28"/>
        <v>19</v>
      </c>
      <c r="AO42" s="3">
        <f t="shared" si="29"/>
        <v>18</v>
      </c>
      <c r="AP42" s="3">
        <f t="shared" si="30"/>
        <v>17</v>
      </c>
      <c r="AT42" s="41" t="s">
        <v>92</v>
      </c>
      <c r="AU42" s="88">
        <v>7.8491864836428546E-2</v>
      </c>
      <c r="AV42" s="89">
        <v>0.17239479315867251</v>
      </c>
      <c r="AW42" s="89">
        <v>0.46776453996697481</v>
      </c>
      <c r="AX42" s="90">
        <v>0.57232665312217212</v>
      </c>
      <c r="AZ42" s="18">
        <f t="shared" si="31"/>
        <v>0.57232665312217212</v>
      </c>
      <c r="BB42" s="18">
        <f>+AX42-AZ42</f>
        <v>0</v>
      </c>
    </row>
    <row r="43" spans="1:54" x14ac:dyDescent="0.25">
      <c r="A43" s="3" t="s">
        <v>113</v>
      </c>
      <c r="C43" s="9">
        <v>6</v>
      </c>
      <c r="D43" s="9">
        <v>7</v>
      </c>
      <c r="E43" s="9">
        <v>6</v>
      </c>
      <c r="F43" s="9">
        <v>7</v>
      </c>
      <c r="G43" s="19">
        <v>7</v>
      </c>
      <c r="H43" s="3">
        <v>6</v>
      </c>
      <c r="I43" s="3">
        <v>7</v>
      </c>
      <c r="J43" s="3">
        <v>7</v>
      </c>
      <c r="K43" s="20">
        <v>7</v>
      </c>
      <c r="L43" s="14">
        <v>5</v>
      </c>
      <c r="M43" s="13">
        <v>7</v>
      </c>
      <c r="N43" s="13">
        <v>6</v>
      </c>
      <c r="O43" s="15">
        <v>1</v>
      </c>
      <c r="P43" s="15">
        <v>2</v>
      </c>
      <c r="Q43" s="15">
        <v>4</v>
      </c>
      <c r="R43" s="15">
        <v>4</v>
      </c>
      <c r="S43" s="15">
        <v>5</v>
      </c>
      <c r="U43" s="3">
        <f t="shared" si="5"/>
        <v>26</v>
      </c>
      <c r="V43" s="3">
        <f t="shared" si="6"/>
        <v>34</v>
      </c>
      <c r="W43" s="3">
        <f t="shared" si="7"/>
        <v>18</v>
      </c>
      <c r="X43" s="3">
        <f t="shared" si="8"/>
        <v>16</v>
      </c>
      <c r="Z43" s="9">
        <f t="shared" si="14"/>
        <v>20</v>
      </c>
      <c r="AA43" s="9">
        <f t="shared" si="15"/>
        <v>19</v>
      </c>
      <c r="AB43" s="9">
        <f t="shared" si="16"/>
        <v>20</v>
      </c>
      <c r="AC43" s="9">
        <f t="shared" si="17"/>
        <v>19</v>
      </c>
      <c r="AD43" s="3">
        <f t="shared" si="18"/>
        <v>27</v>
      </c>
      <c r="AE43" s="3">
        <f t="shared" si="19"/>
        <v>28</v>
      </c>
      <c r="AF43" s="3">
        <f t="shared" si="20"/>
        <v>27</v>
      </c>
      <c r="AG43" s="3">
        <f t="shared" si="21"/>
        <v>27</v>
      </c>
      <c r="AH43" s="3">
        <f t="shared" si="22"/>
        <v>27</v>
      </c>
      <c r="AI43" s="13">
        <f t="shared" si="23"/>
        <v>13</v>
      </c>
      <c r="AJ43" s="13">
        <f t="shared" si="24"/>
        <v>11</v>
      </c>
      <c r="AK43" s="13">
        <f t="shared" si="25"/>
        <v>12</v>
      </c>
      <c r="AL43" s="3">
        <f t="shared" si="26"/>
        <v>15</v>
      </c>
      <c r="AM43" s="3">
        <f t="shared" si="27"/>
        <v>14</v>
      </c>
      <c r="AN43" s="3">
        <f t="shared" si="28"/>
        <v>12</v>
      </c>
      <c r="AO43" s="3">
        <f t="shared" si="29"/>
        <v>12</v>
      </c>
      <c r="AP43" s="3">
        <f t="shared" si="30"/>
        <v>11</v>
      </c>
    </row>
    <row r="44" spans="1:54" x14ac:dyDescent="0.25">
      <c r="A44" s="3" t="s">
        <v>114</v>
      </c>
      <c r="C44" s="9">
        <v>7</v>
      </c>
      <c r="D44" s="9">
        <v>7</v>
      </c>
      <c r="E44" s="9">
        <v>5</v>
      </c>
      <c r="F44" s="9">
        <v>7</v>
      </c>
      <c r="G44" s="19">
        <v>7</v>
      </c>
      <c r="H44" s="3">
        <v>7</v>
      </c>
      <c r="I44" s="3">
        <v>7</v>
      </c>
      <c r="J44" s="3">
        <v>7</v>
      </c>
      <c r="K44" s="20">
        <v>7</v>
      </c>
      <c r="L44" s="14">
        <v>7</v>
      </c>
      <c r="M44" s="13">
        <v>7</v>
      </c>
      <c r="N44" s="13">
        <v>7</v>
      </c>
      <c r="O44" s="15">
        <v>4</v>
      </c>
      <c r="P44" s="15">
        <v>3</v>
      </c>
      <c r="Q44" s="15">
        <v>6</v>
      </c>
      <c r="R44" s="15">
        <v>5</v>
      </c>
      <c r="S44" s="15">
        <v>7</v>
      </c>
      <c r="U44" s="3">
        <f t="shared" si="5"/>
        <v>26</v>
      </c>
      <c r="V44" s="3">
        <f t="shared" si="6"/>
        <v>35</v>
      </c>
      <c r="W44" s="3">
        <f t="shared" si="7"/>
        <v>21</v>
      </c>
      <c r="X44" s="3">
        <f t="shared" si="8"/>
        <v>25</v>
      </c>
      <c r="Z44" s="9">
        <f t="shared" si="14"/>
        <v>19</v>
      </c>
      <c r="AA44" s="9">
        <f t="shared" si="15"/>
        <v>19</v>
      </c>
      <c r="AB44" s="9">
        <f t="shared" si="16"/>
        <v>21</v>
      </c>
      <c r="AC44" s="9">
        <f t="shared" si="17"/>
        <v>19</v>
      </c>
      <c r="AD44" s="3">
        <f t="shared" si="18"/>
        <v>28</v>
      </c>
      <c r="AE44" s="3">
        <f t="shared" si="19"/>
        <v>28</v>
      </c>
      <c r="AF44" s="3">
        <f t="shared" si="20"/>
        <v>28</v>
      </c>
      <c r="AG44" s="3">
        <f t="shared" si="21"/>
        <v>28</v>
      </c>
      <c r="AH44" s="3">
        <f t="shared" si="22"/>
        <v>28</v>
      </c>
      <c r="AI44" s="13">
        <f t="shared" si="23"/>
        <v>14</v>
      </c>
      <c r="AJ44" s="13">
        <f t="shared" si="24"/>
        <v>14</v>
      </c>
      <c r="AK44" s="13">
        <f t="shared" si="25"/>
        <v>14</v>
      </c>
      <c r="AL44" s="3">
        <f t="shared" si="26"/>
        <v>21</v>
      </c>
      <c r="AM44" s="3">
        <f t="shared" si="27"/>
        <v>22</v>
      </c>
      <c r="AN44" s="3">
        <f t="shared" si="28"/>
        <v>19</v>
      </c>
      <c r="AO44" s="3">
        <f t="shared" si="29"/>
        <v>20</v>
      </c>
      <c r="AP44" s="3">
        <f t="shared" si="30"/>
        <v>18</v>
      </c>
      <c r="AT44" s="114" t="s">
        <v>172</v>
      </c>
    </row>
    <row r="45" spans="1:54" x14ac:dyDescent="0.25">
      <c r="A45" s="3" t="s">
        <v>115</v>
      </c>
      <c r="C45" s="9">
        <v>5</v>
      </c>
      <c r="D45" s="9">
        <v>6</v>
      </c>
      <c r="E45" s="9">
        <v>4</v>
      </c>
      <c r="F45" s="9">
        <v>6</v>
      </c>
      <c r="G45" s="19">
        <v>6</v>
      </c>
      <c r="H45" s="3">
        <v>5</v>
      </c>
      <c r="I45" s="3">
        <v>6</v>
      </c>
      <c r="J45" s="3">
        <v>7</v>
      </c>
      <c r="K45" s="20">
        <v>6</v>
      </c>
      <c r="L45" s="14">
        <v>4</v>
      </c>
      <c r="M45" s="13">
        <v>5</v>
      </c>
      <c r="N45" s="13">
        <v>6</v>
      </c>
      <c r="O45" s="15">
        <v>2</v>
      </c>
      <c r="P45" s="15">
        <v>2</v>
      </c>
      <c r="Q45" s="15">
        <v>3</v>
      </c>
      <c r="R45" s="15">
        <v>3</v>
      </c>
      <c r="S45" s="15">
        <v>4</v>
      </c>
      <c r="U45" s="3">
        <f t="shared" si="5"/>
        <v>21</v>
      </c>
      <c r="V45" s="3">
        <f t="shared" si="6"/>
        <v>30</v>
      </c>
      <c r="W45" s="3">
        <f t="shared" si="7"/>
        <v>15</v>
      </c>
      <c r="X45" s="3">
        <f t="shared" si="8"/>
        <v>14</v>
      </c>
      <c r="Z45" s="9">
        <f t="shared" si="14"/>
        <v>16</v>
      </c>
      <c r="AA45" s="9">
        <f t="shared" si="15"/>
        <v>15</v>
      </c>
      <c r="AB45" s="9">
        <f t="shared" si="16"/>
        <v>17</v>
      </c>
      <c r="AC45" s="9">
        <f t="shared" si="17"/>
        <v>15</v>
      </c>
      <c r="AD45" s="3">
        <f t="shared" si="18"/>
        <v>24</v>
      </c>
      <c r="AE45" s="3">
        <f t="shared" si="19"/>
        <v>25</v>
      </c>
      <c r="AF45" s="3">
        <f t="shared" si="20"/>
        <v>24</v>
      </c>
      <c r="AG45" s="3">
        <f t="shared" si="21"/>
        <v>23</v>
      </c>
      <c r="AH45" s="3">
        <f t="shared" si="22"/>
        <v>24</v>
      </c>
      <c r="AI45" s="13">
        <f t="shared" si="23"/>
        <v>11</v>
      </c>
      <c r="AJ45" s="13">
        <f t="shared" si="24"/>
        <v>10</v>
      </c>
      <c r="AK45" s="13">
        <f t="shared" si="25"/>
        <v>9</v>
      </c>
      <c r="AL45" s="3">
        <f t="shared" si="26"/>
        <v>12</v>
      </c>
      <c r="AM45" s="3">
        <f t="shared" si="27"/>
        <v>12</v>
      </c>
      <c r="AN45" s="3">
        <f t="shared" si="28"/>
        <v>11</v>
      </c>
      <c r="AO45" s="3">
        <f t="shared" si="29"/>
        <v>11</v>
      </c>
      <c r="AP45" s="3">
        <f t="shared" si="30"/>
        <v>10</v>
      </c>
      <c r="AT45" s="34" t="s">
        <v>66</v>
      </c>
      <c r="AU45" s="111" t="s">
        <v>153</v>
      </c>
      <c r="AV45" s="112"/>
      <c r="AW45" s="112"/>
      <c r="AX45" s="113"/>
    </row>
    <row r="46" spans="1:54" x14ac:dyDescent="0.25">
      <c r="A46" s="3" t="s">
        <v>116</v>
      </c>
      <c r="C46" s="9">
        <v>7</v>
      </c>
      <c r="D46" s="9">
        <v>7</v>
      </c>
      <c r="E46" s="9">
        <v>5</v>
      </c>
      <c r="F46" s="9">
        <v>7</v>
      </c>
      <c r="G46" s="19">
        <v>6</v>
      </c>
      <c r="H46" s="3">
        <v>7</v>
      </c>
      <c r="I46" s="3">
        <v>5</v>
      </c>
      <c r="J46" s="3">
        <v>7</v>
      </c>
      <c r="K46" s="20">
        <v>7</v>
      </c>
      <c r="L46" s="14">
        <v>7</v>
      </c>
      <c r="M46" s="13">
        <v>7</v>
      </c>
      <c r="N46" s="13">
        <v>7</v>
      </c>
      <c r="O46" s="15">
        <v>2</v>
      </c>
      <c r="P46" s="15">
        <v>3</v>
      </c>
      <c r="Q46" s="15">
        <v>7</v>
      </c>
      <c r="R46" s="15">
        <v>2</v>
      </c>
      <c r="S46" s="15">
        <v>5</v>
      </c>
      <c r="U46" s="3">
        <f t="shared" si="5"/>
        <v>26</v>
      </c>
      <c r="V46" s="3">
        <f t="shared" si="6"/>
        <v>32</v>
      </c>
      <c r="W46" s="3">
        <f t="shared" si="7"/>
        <v>21</v>
      </c>
      <c r="X46" s="3">
        <f t="shared" si="8"/>
        <v>19</v>
      </c>
      <c r="Z46" s="9">
        <f t="shared" si="14"/>
        <v>19</v>
      </c>
      <c r="AA46" s="9">
        <f t="shared" si="15"/>
        <v>19</v>
      </c>
      <c r="AB46" s="9">
        <f t="shared" si="16"/>
        <v>21</v>
      </c>
      <c r="AC46" s="9">
        <f t="shared" si="17"/>
        <v>19</v>
      </c>
      <c r="AD46" s="3">
        <f t="shared" si="18"/>
        <v>26</v>
      </c>
      <c r="AE46" s="3">
        <f t="shared" si="19"/>
        <v>25</v>
      </c>
      <c r="AF46" s="3">
        <f t="shared" si="20"/>
        <v>27</v>
      </c>
      <c r="AG46" s="3">
        <f t="shared" si="21"/>
        <v>25</v>
      </c>
      <c r="AH46" s="3">
        <f t="shared" si="22"/>
        <v>25</v>
      </c>
      <c r="AI46" s="13">
        <f t="shared" si="23"/>
        <v>14</v>
      </c>
      <c r="AJ46" s="13">
        <f t="shared" si="24"/>
        <v>14</v>
      </c>
      <c r="AK46" s="13">
        <f t="shared" si="25"/>
        <v>14</v>
      </c>
      <c r="AL46" s="3">
        <f t="shared" si="26"/>
        <v>17</v>
      </c>
      <c r="AM46" s="3">
        <f t="shared" si="27"/>
        <v>16</v>
      </c>
      <c r="AN46" s="3">
        <f t="shared" si="28"/>
        <v>12</v>
      </c>
      <c r="AO46" s="3">
        <f t="shared" si="29"/>
        <v>17</v>
      </c>
      <c r="AP46" s="3">
        <f t="shared" si="30"/>
        <v>14</v>
      </c>
      <c r="AT46" s="35" t="s">
        <v>70</v>
      </c>
      <c r="AU46" s="36" t="s">
        <v>71</v>
      </c>
      <c r="AV46" s="37" t="s">
        <v>72</v>
      </c>
      <c r="AW46" s="37" t="s">
        <v>73</v>
      </c>
      <c r="AX46" s="38" t="s">
        <v>74</v>
      </c>
    </row>
    <row r="47" spans="1:54" x14ac:dyDescent="0.25">
      <c r="A47" s="3" t="s">
        <v>117</v>
      </c>
      <c r="C47" s="9">
        <v>6</v>
      </c>
      <c r="D47" s="9">
        <v>2</v>
      </c>
      <c r="E47" s="9">
        <v>6</v>
      </c>
      <c r="F47" s="9">
        <v>5</v>
      </c>
      <c r="G47" s="19">
        <v>5</v>
      </c>
      <c r="H47" s="3">
        <v>5</v>
      </c>
      <c r="I47" s="3">
        <v>5</v>
      </c>
      <c r="J47" s="3">
        <v>5</v>
      </c>
      <c r="K47" s="20">
        <v>4</v>
      </c>
      <c r="L47" s="14">
        <v>4</v>
      </c>
      <c r="M47" s="13">
        <v>3</v>
      </c>
      <c r="N47" s="13">
        <v>6</v>
      </c>
      <c r="O47" s="15">
        <v>3</v>
      </c>
      <c r="P47" s="15">
        <v>4</v>
      </c>
      <c r="Q47" s="15">
        <v>5</v>
      </c>
      <c r="R47" s="15">
        <v>3</v>
      </c>
      <c r="S47" s="15">
        <v>5</v>
      </c>
      <c r="U47" s="3">
        <f t="shared" si="5"/>
        <v>19</v>
      </c>
      <c r="V47" s="3">
        <f t="shared" si="6"/>
        <v>24</v>
      </c>
      <c r="W47" s="3">
        <f t="shared" si="7"/>
        <v>13</v>
      </c>
      <c r="X47" s="3">
        <f t="shared" si="8"/>
        <v>20</v>
      </c>
      <c r="Z47" s="9">
        <f t="shared" si="14"/>
        <v>13</v>
      </c>
      <c r="AA47" s="9">
        <f t="shared" si="15"/>
        <v>17</v>
      </c>
      <c r="AB47" s="9">
        <f t="shared" si="16"/>
        <v>13</v>
      </c>
      <c r="AC47" s="9">
        <f t="shared" si="17"/>
        <v>14</v>
      </c>
      <c r="AD47" s="3">
        <f t="shared" si="18"/>
        <v>19</v>
      </c>
      <c r="AE47" s="3">
        <f t="shared" si="19"/>
        <v>19</v>
      </c>
      <c r="AF47" s="3">
        <f t="shared" si="20"/>
        <v>19</v>
      </c>
      <c r="AG47" s="3">
        <f t="shared" si="21"/>
        <v>19</v>
      </c>
      <c r="AH47" s="3">
        <f t="shared" si="22"/>
        <v>20</v>
      </c>
      <c r="AI47" s="13">
        <f t="shared" si="23"/>
        <v>9</v>
      </c>
      <c r="AJ47" s="13">
        <f t="shared" si="24"/>
        <v>10</v>
      </c>
      <c r="AK47" s="13">
        <f t="shared" si="25"/>
        <v>7</v>
      </c>
      <c r="AL47" s="3">
        <f t="shared" si="26"/>
        <v>17</v>
      </c>
      <c r="AM47" s="3">
        <f t="shared" si="27"/>
        <v>16</v>
      </c>
      <c r="AN47" s="3">
        <f t="shared" si="28"/>
        <v>15</v>
      </c>
      <c r="AO47" s="3">
        <f t="shared" si="29"/>
        <v>17</v>
      </c>
      <c r="AP47" s="3">
        <f t="shared" si="30"/>
        <v>15</v>
      </c>
      <c r="AT47" s="96" t="s">
        <v>155</v>
      </c>
      <c r="AU47" s="99">
        <v>0.71971056611075457</v>
      </c>
      <c r="AV47" s="106">
        <v>0.65343113402109498</v>
      </c>
      <c r="AW47" s="106">
        <v>0.34181078138797771</v>
      </c>
      <c r="AX47" s="109">
        <v>0.25366856029780177</v>
      </c>
    </row>
    <row r="48" spans="1:54" x14ac:dyDescent="0.25">
      <c r="A48" s="3" t="s">
        <v>118</v>
      </c>
      <c r="C48" s="9">
        <v>7</v>
      </c>
      <c r="D48" s="9">
        <v>7</v>
      </c>
      <c r="E48" s="9">
        <v>7</v>
      </c>
      <c r="F48" s="9">
        <v>7</v>
      </c>
      <c r="G48" s="19">
        <v>7</v>
      </c>
      <c r="H48" s="3">
        <v>7</v>
      </c>
      <c r="I48" s="3">
        <v>7</v>
      </c>
      <c r="J48" s="3">
        <v>7</v>
      </c>
      <c r="K48" s="20">
        <v>7</v>
      </c>
      <c r="L48" s="14">
        <v>7</v>
      </c>
      <c r="M48" s="13">
        <v>7</v>
      </c>
      <c r="N48" s="13">
        <v>6</v>
      </c>
      <c r="O48" s="15">
        <v>3</v>
      </c>
      <c r="P48" s="15">
        <v>3</v>
      </c>
      <c r="Q48" s="15">
        <v>5</v>
      </c>
      <c r="R48" s="15">
        <v>5</v>
      </c>
      <c r="S48" s="15">
        <v>6</v>
      </c>
      <c r="U48" s="3">
        <f t="shared" si="5"/>
        <v>28</v>
      </c>
      <c r="V48" s="3">
        <f t="shared" si="6"/>
        <v>35</v>
      </c>
      <c r="W48" s="3">
        <f t="shared" si="7"/>
        <v>20</v>
      </c>
      <c r="X48" s="3">
        <f t="shared" si="8"/>
        <v>22</v>
      </c>
      <c r="Z48" s="9">
        <f t="shared" si="14"/>
        <v>21</v>
      </c>
      <c r="AA48" s="9">
        <f t="shared" si="15"/>
        <v>21</v>
      </c>
      <c r="AB48" s="9">
        <f t="shared" si="16"/>
        <v>21</v>
      </c>
      <c r="AC48" s="9">
        <f t="shared" si="17"/>
        <v>21</v>
      </c>
      <c r="AD48" s="3">
        <f t="shared" si="18"/>
        <v>28</v>
      </c>
      <c r="AE48" s="3">
        <f t="shared" si="19"/>
        <v>28</v>
      </c>
      <c r="AF48" s="3">
        <f t="shared" si="20"/>
        <v>28</v>
      </c>
      <c r="AG48" s="3">
        <f t="shared" si="21"/>
        <v>28</v>
      </c>
      <c r="AH48" s="3">
        <f t="shared" si="22"/>
        <v>28</v>
      </c>
      <c r="AI48" s="13">
        <f t="shared" si="23"/>
        <v>13</v>
      </c>
      <c r="AJ48" s="13">
        <f t="shared" si="24"/>
        <v>13</v>
      </c>
      <c r="AK48" s="13">
        <f t="shared" si="25"/>
        <v>14</v>
      </c>
      <c r="AL48" s="3">
        <f t="shared" si="26"/>
        <v>19</v>
      </c>
      <c r="AM48" s="3">
        <f t="shared" si="27"/>
        <v>19</v>
      </c>
      <c r="AN48" s="3">
        <f t="shared" si="28"/>
        <v>17</v>
      </c>
      <c r="AO48" s="3">
        <f t="shared" si="29"/>
        <v>17</v>
      </c>
      <c r="AP48" s="3">
        <f t="shared" si="30"/>
        <v>16</v>
      </c>
      <c r="AT48" s="97" t="s">
        <v>156</v>
      </c>
      <c r="AU48" s="100">
        <v>0.69667073292235004</v>
      </c>
      <c r="AV48" s="107">
        <v>0.75421021455513193</v>
      </c>
      <c r="AW48" s="107">
        <v>0.45977301930191034</v>
      </c>
      <c r="AX48" s="110">
        <v>6.3996424874059002E-2</v>
      </c>
    </row>
    <row r="49" spans="1:50" x14ac:dyDescent="0.25">
      <c r="A49" s="3" t="s">
        <v>119</v>
      </c>
      <c r="C49" s="9">
        <v>4</v>
      </c>
      <c r="D49" s="9">
        <v>2</v>
      </c>
      <c r="E49" s="9">
        <v>3</v>
      </c>
      <c r="F49" s="9">
        <v>4</v>
      </c>
      <c r="G49" s="19">
        <v>4</v>
      </c>
      <c r="H49" s="3">
        <v>4</v>
      </c>
      <c r="I49" s="3">
        <v>3</v>
      </c>
      <c r="J49" s="3">
        <v>5</v>
      </c>
      <c r="K49" s="20">
        <v>5</v>
      </c>
      <c r="L49" s="14">
        <v>4</v>
      </c>
      <c r="M49" s="13">
        <v>6</v>
      </c>
      <c r="N49" s="13">
        <v>4</v>
      </c>
      <c r="O49" s="15">
        <v>5</v>
      </c>
      <c r="P49" s="15">
        <v>1</v>
      </c>
      <c r="Q49" s="15">
        <v>4</v>
      </c>
      <c r="R49" s="15">
        <v>4</v>
      </c>
      <c r="S49" s="15">
        <v>5</v>
      </c>
      <c r="U49" s="3">
        <f t="shared" si="5"/>
        <v>13</v>
      </c>
      <c r="V49" s="3">
        <f t="shared" si="6"/>
        <v>21</v>
      </c>
      <c r="W49" s="3">
        <f t="shared" si="7"/>
        <v>14</v>
      </c>
      <c r="X49" s="3">
        <f t="shared" si="8"/>
        <v>19</v>
      </c>
      <c r="Z49" s="9">
        <f t="shared" si="14"/>
        <v>9</v>
      </c>
      <c r="AA49" s="9">
        <f t="shared" si="15"/>
        <v>11</v>
      </c>
      <c r="AB49" s="9">
        <f t="shared" si="16"/>
        <v>10</v>
      </c>
      <c r="AC49" s="9">
        <f t="shared" si="17"/>
        <v>9</v>
      </c>
      <c r="AD49" s="3">
        <f t="shared" si="18"/>
        <v>17</v>
      </c>
      <c r="AE49" s="3">
        <f t="shared" si="19"/>
        <v>17</v>
      </c>
      <c r="AF49" s="3">
        <f t="shared" si="20"/>
        <v>18</v>
      </c>
      <c r="AG49" s="3">
        <f t="shared" si="21"/>
        <v>16</v>
      </c>
      <c r="AH49" s="3">
        <f t="shared" si="22"/>
        <v>16</v>
      </c>
      <c r="AI49" s="13">
        <f t="shared" si="23"/>
        <v>10</v>
      </c>
      <c r="AJ49" s="13">
        <f t="shared" si="24"/>
        <v>8</v>
      </c>
      <c r="AK49" s="13">
        <f t="shared" si="25"/>
        <v>10</v>
      </c>
      <c r="AL49" s="3">
        <f t="shared" si="26"/>
        <v>14</v>
      </c>
      <c r="AM49" s="3">
        <f t="shared" si="27"/>
        <v>18</v>
      </c>
      <c r="AN49" s="3">
        <f t="shared" si="28"/>
        <v>15</v>
      </c>
      <c r="AO49" s="3">
        <f t="shared" si="29"/>
        <v>15</v>
      </c>
      <c r="AP49" s="3">
        <f t="shared" si="30"/>
        <v>14</v>
      </c>
      <c r="AT49" s="97" t="s">
        <v>157</v>
      </c>
      <c r="AU49" s="100">
        <v>0.41519268761952899</v>
      </c>
      <c r="AV49" s="107">
        <v>0.31535717104297667</v>
      </c>
      <c r="AW49" s="107">
        <v>0.11735604936523471</v>
      </c>
      <c r="AX49" s="110">
        <v>0.13922050977907985</v>
      </c>
    </row>
    <row r="50" spans="1:50" x14ac:dyDescent="0.25">
      <c r="A50" s="3" t="s">
        <v>120</v>
      </c>
      <c r="C50" s="9">
        <v>4</v>
      </c>
      <c r="D50" s="9">
        <v>4</v>
      </c>
      <c r="E50" s="9">
        <v>6</v>
      </c>
      <c r="F50" s="9">
        <v>3</v>
      </c>
      <c r="G50" s="19">
        <v>5</v>
      </c>
      <c r="H50" s="3">
        <v>5</v>
      </c>
      <c r="I50" s="3">
        <v>5</v>
      </c>
      <c r="J50" s="3">
        <v>5</v>
      </c>
      <c r="K50" s="20">
        <v>7</v>
      </c>
      <c r="L50" s="14">
        <v>6</v>
      </c>
      <c r="M50" s="13">
        <v>6</v>
      </c>
      <c r="N50" s="13">
        <v>5</v>
      </c>
      <c r="O50" s="15">
        <v>2</v>
      </c>
      <c r="P50" s="15">
        <v>2</v>
      </c>
      <c r="Q50" s="15">
        <v>3</v>
      </c>
      <c r="R50" s="15">
        <v>2</v>
      </c>
      <c r="S50" s="15">
        <v>4</v>
      </c>
      <c r="U50" s="3">
        <f t="shared" si="5"/>
        <v>17</v>
      </c>
      <c r="V50" s="3">
        <f t="shared" si="6"/>
        <v>27</v>
      </c>
      <c r="W50" s="3">
        <f t="shared" si="7"/>
        <v>17</v>
      </c>
      <c r="X50" s="3">
        <f t="shared" si="8"/>
        <v>13</v>
      </c>
      <c r="Z50" s="9">
        <f t="shared" si="14"/>
        <v>13</v>
      </c>
      <c r="AA50" s="9">
        <f t="shared" si="15"/>
        <v>13</v>
      </c>
      <c r="AB50" s="9">
        <f t="shared" si="16"/>
        <v>11</v>
      </c>
      <c r="AC50" s="9">
        <f t="shared" si="17"/>
        <v>14</v>
      </c>
      <c r="AD50" s="3">
        <f t="shared" si="18"/>
        <v>22</v>
      </c>
      <c r="AE50" s="3">
        <f t="shared" si="19"/>
        <v>22</v>
      </c>
      <c r="AF50" s="3">
        <f t="shared" si="20"/>
        <v>22</v>
      </c>
      <c r="AG50" s="3">
        <f t="shared" si="21"/>
        <v>22</v>
      </c>
      <c r="AH50" s="3">
        <f t="shared" si="22"/>
        <v>20</v>
      </c>
      <c r="AI50" s="13">
        <f t="shared" si="23"/>
        <v>11</v>
      </c>
      <c r="AJ50" s="13">
        <f t="shared" si="24"/>
        <v>11</v>
      </c>
      <c r="AK50" s="13">
        <f t="shared" si="25"/>
        <v>12</v>
      </c>
      <c r="AL50" s="3">
        <f t="shared" si="26"/>
        <v>11</v>
      </c>
      <c r="AM50" s="3">
        <f t="shared" si="27"/>
        <v>11</v>
      </c>
      <c r="AN50" s="3">
        <f t="shared" si="28"/>
        <v>10</v>
      </c>
      <c r="AO50" s="3">
        <f t="shared" si="29"/>
        <v>11</v>
      </c>
      <c r="AP50" s="3">
        <f t="shared" si="30"/>
        <v>9</v>
      </c>
      <c r="AT50" s="97" t="s">
        <v>158</v>
      </c>
      <c r="AU50" s="100">
        <v>0.63610339770248203</v>
      </c>
      <c r="AV50" s="107">
        <v>0.56478150696279694</v>
      </c>
      <c r="AW50" s="107">
        <v>0.29195089106307215</v>
      </c>
      <c r="AX50" s="110">
        <v>-3.0980115451352621E-2</v>
      </c>
    </row>
    <row r="51" spans="1:50" x14ac:dyDescent="0.25">
      <c r="A51" s="3" t="s">
        <v>121</v>
      </c>
      <c r="C51" s="9">
        <v>5</v>
      </c>
      <c r="D51" s="9">
        <v>5</v>
      </c>
      <c r="E51" s="9">
        <v>4</v>
      </c>
      <c r="F51" s="9">
        <v>4</v>
      </c>
      <c r="G51" s="19">
        <v>4</v>
      </c>
      <c r="H51" s="3">
        <v>6</v>
      </c>
      <c r="I51" s="3">
        <v>6</v>
      </c>
      <c r="J51" s="3">
        <v>5</v>
      </c>
      <c r="K51" s="20">
        <v>5</v>
      </c>
      <c r="L51" s="14">
        <v>6</v>
      </c>
      <c r="M51" s="13">
        <v>6</v>
      </c>
      <c r="N51" s="13">
        <v>4</v>
      </c>
      <c r="O51" s="15">
        <v>4</v>
      </c>
      <c r="P51" s="15">
        <v>4</v>
      </c>
      <c r="Q51" s="15">
        <v>5</v>
      </c>
      <c r="R51" s="15">
        <v>3</v>
      </c>
      <c r="S51" s="15">
        <v>6</v>
      </c>
      <c r="U51" s="3">
        <f t="shared" si="5"/>
        <v>18</v>
      </c>
      <c r="V51" s="3">
        <f t="shared" si="6"/>
        <v>26</v>
      </c>
      <c r="W51" s="3">
        <f t="shared" si="7"/>
        <v>16</v>
      </c>
      <c r="X51" s="3">
        <f t="shared" si="8"/>
        <v>22</v>
      </c>
      <c r="Z51" s="9">
        <f t="shared" si="14"/>
        <v>13</v>
      </c>
      <c r="AA51" s="9">
        <f t="shared" si="15"/>
        <v>13</v>
      </c>
      <c r="AB51" s="9">
        <f t="shared" si="16"/>
        <v>14</v>
      </c>
      <c r="AC51" s="9">
        <f t="shared" si="17"/>
        <v>14</v>
      </c>
      <c r="AD51" s="3">
        <f t="shared" si="18"/>
        <v>22</v>
      </c>
      <c r="AE51" s="3">
        <f t="shared" si="19"/>
        <v>20</v>
      </c>
      <c r="AF51" s="3">
        <f t="shared" si="20"/>
        <v>20</v>
      </c>
      <c r="AG51" s="3">
        <f t="shared" si="21"/>
        <v>21</v>
      </c>
      <c r="AH51" s="3">
        <f t="shared" si="22"/>
        <v>21</v>
      </c>
      <c r="AI51" s="13">
        <f t="shared" si="23"/>
        <v>10</v>
      </c>
      <c r="AJ51" s="13">
        <f t="shared" si="24"/>
        <v>10</v>
      </c>
      <c r="AK51" s="13">
        <f t="shared" si="25"/>
        <v>12</v>
      </c>
      <c r="AL51" s="3">
        <f t="shared" si="26"/>
        <v>18</v>
      </c>
      <c r="AM51" s="3">
        <f t="shared" si="27"/>
        <v>18</v>
      </c>
      <c r="AN51" s="3">
        <f t="shared" si="28"/>
        <v>17</v>
      </c>
      <c r="AO51" s="3">
        <f t="shared" si="29"/>
        <v>19</v>
      </c>
      <c r="AP51" s="3">
        <f t="shared" si="30"/>
        <v>16</v>
      </c>
      <c r="AT51" s="97" t="s">
        <v>159</v>
      </c>
      <c r="AU51" s="104">
        <v>0.6084401509751407</v>
      </c>
      <c r="AV51" s="101">
        <v>0.67513533772445977</v>
      </c>
      <c r="AW51" s="107">
        <v>0.41592045415889772</v>
      </c>
      <c r="AX51" s="110">
        <v>-7.2863824646885955E-2</v>
      </c>
    </row>
    <row r="52" spans="1:50" x14ac:dyDescent="0.25">
      <c r="A52" s="3" t="s">
        <v>122</v>
      </c>
      <c r="C52" s="9">
        <v>7</v>
      </c>
      <c r="D52" s="9">
        <v>6</v>
      </c>
      <c r="E52" s="9">
        <v>7</v>
      </c>
      <c r="F52" s="9">
        <v>6</v>
      </c>
      <c r="G52" s="19">
        <v>7</v>
      </c>
      <c r="H52" s="3">
        <v>5</v>
      </c>
      <c r="I52" s="3">
        <v>7</v>
      </c>
      <c r="J52" s="3">
        <v>7</v>
      </c>
      <c r="K52" s="20">
        <v>6</v>
      </c>
      <c r="L52" s="14">
        <v>4</v>
      </c>
      <c r="M52" s="13">
        <v>4</v>
      </c>
      <c r="N52" s="13">
        <v>5</v>
      </c>
      <c r="O52" s="15">
        <v>4</v>
      </c>
      <c r="P52" s="15">
        <v>1</v>
      </c>
      <c r="Q52" s="15">
        <v>6</v>
      </c>
      <c r="R52" s="15">
        <v>1</v>
      </c>
      <c r="S52" s="15">
        <v>5</v>
      </c>
      <c r="U52" s="3">
        <f t="shared" si="5"/>
        <v>26</v>
      </c>
      <c r="V52" s="3">
        <f t="shared" si="6"/>
        <v>32</v>
      </c>
      <c r="W52" s="3">
        <f t="shared" si="7"/>
        <v>13</v>
      </c>
      <c r="X52" s="3">
        <f t="shared" si="8"/>
        <v>17</v>
      </c>
      <c r="Z52" s="9">
        <f t="shared" si="14"/>
        <v>19</v>
      </c>
      <c r="AA52" s="9">
        <f t="shared" si="15"/>
        <v>20</v>
      </c>
      <c r="AB52" s="9">
        <f t="shared" si="16"/>
        <v>19</v>
      </c>
      <c r="AC52" s="9">
        <f t="shared" si="17"/>
        <v>20</v>
      </c>
      <c r="AD52" s="3">
        <f t="shared" si="18"/>
        <v>25</v>
      </c>
      <c r="AE52" s="3">
        <f t="shared" si="19"/>
        <v>27</v>
      </c>
      <c r="AF52" s="3">
        <f t="shared" si="20"/>
        <v>25</v>
      </c>
      <c r="AG52" s="3">
        <f t="shared" si="21"/>
        <v>25</v>
      </c>
      <c r="AH52" s="3">
        <f t="shared" si="22"/>
        <v>26</v>
      </c>
      <c r="AI52" s="13">
        <f t="shared" si="23"/>
        <v>9</v>
      </c>
      <c r="AJ52" s="13">
        <f t="shared" si="24"/>
        <v>9</v>
      </c>
      <c r="AK52" s="13">
        <f t="shared" si="25"/>
        <v>8</v>
      </c>
      <c r="AL52" s="3">
        <f t="shared" si="26"/>
        <v>13</v>
      </c>
      <c r="AM52" s="3">
        <f t="shared" si="27"/>
        <v>16</v>
      </c>
      <c r="AN52" s="3">
        <f t="shared" si="28"/>
        <v>11</v>
      </c>
      <c r="AO52" s="3">
        <f t="shared" si="29"/>
        <v>16</v>
      </c>
      <c r="AP52" s="3">
        <f t="shared" si="30"/>
        <v>12</v>
      </c>
      <c r="AT52" s="97" t="s">
        <v>160</v>
      </c>
      <c r="AU52" s="104">
        <v>0.71604016746556598</v>
      </c>
      <c r="AV52" s="101">
        <v>0.59075321556647298</v>
      </c>
      <c r="AW52" s="107">
        <v>0.62467686080912277</v>
      </c>
      <c r="AX52" s="110">
        <v>0.12390233896622185</v>
      </c>
    </row>
    <row r="53" spans="1:50" x14ac:dyDescent="0.25">
      <c r="A53" s="3" t="s">
        <v>123</v>
      </c>
      <c r="C53" s="9">
        <v>7</v>
      </c>
      <c r="D53" s="9">
        <v>7</v>
      </c>
      <c r="E53" s="9">
        <v>5</v>
      </c>
      <c r="F53" s="9">
        <v>5</v>
      </c>
      <c r="G53" s="19">
        <v>7</v>
      </c>
      <c r="H53" s="3">
        <v>7</v>
      </c>
      <c r="I53" s="3">
        <v>5</v>
      </c>
      <c r="J53" s="3">
        <v>6</v>
      </c>
      <c r="K53" s="20">
        <v>6</v>
      </c>
      <c r="L53" s="14">
        <v>7</v>
      </c>
      <c r="M53" s="13">
        <v>5</v>
      </c>
      <c r="N53" s="13">
        <v>7</v>
      </c>
      <c r="O53" s="15">
        <v>2</v>
      </c>
      <c r="P53" s="15">
        <v>3</v>
      </c>
      <c r="Q53" s="15">
        <v>6</v>
      </c>
      <c r="R53" s="15">
        <v>2</v>
      </c>
      <c r="S53" s="15">
        <v>6</v>
      </c>
      <c r="U53" s="3">
        <f t="shared" si="5"/>
        <v>24</v>
      </c>
      <c r="V53" s="3">
        <f t="shared" si="6"/>
        <v>31</v>
      </c>
      <c r="W53" s="3">
        <f t="shared" si="7"/>
        <v>19</v>
      </c>
      <c r="X53" s="3">
        <f t="shared" si="8"/>
        <v>19</v>
      </c>
      <c r="Z53" s="9">
        <f t="shared" si="14"/>
        <v>17</v>
      </c>
      <c r="AA53" s="9">
        <f t="shared" si="15"/>
        <v>17</v>
      </c>
      <c r="AB53" s="9">
        <f t="shared" si="16"/>
        <v>19</v>
      </c>
      <c r="AC53" s="9">
        <f t="shared" si="17"/>
        <v>19</v>
      </c>
      <c r="AD53" s="3">
        <f t="shared" si="18"/>
        <v>24</v>
      </c>
      <c r="AE53" s="3">
        <f t="shared" si="19"/>
        <v>24</v>
      </c>
      <c r="AF53" s="3">
        <f t="shared" si="20"/>
        <v>26</v>
      </c>
      <c r="AG53" s="3">
        <f t="shared" si="21"/>
        <v>25</v>
      </c>
      <c r="AH53" s="3">
        <f t="shared" si="22"/>
        <v>25</v>
      </c>
      <c r="AI53" s="13">
        <f t="shared" si="23"/>
        <v>12</v>
      </c>
      <c r="AJ53" s="13">
        <f t="shared" si="24"/>
        <v>14</v>
      </c>
      <c r="AK53" s="13">
        <f t="shared" si="25"/>
        <v>12</v>
      </c>
      <c r="AL53" s="3">
        <f t="shared" si="26"/>
        <v>17</v>
      </c>
      <c r="AM53" s="3">
        <f t="shared" si="27"/>
        <v>16</v>
      </c>
      <c r="AN53" s="3">
        <f t="shared" si="28"/>
        <v>13</v>
      </c>
      <c r="AO53" s="3">
        <f t="shared" si="29"/>
        <v>17</v>
      </c>
      <c r="AP53" s="3">
        <f t="shared" si="30"/>
        <v>13</v>
      </c>
      <c r="AT53" s="97" t="s">
        <v>161</v>
      </c>
      <c r="AU53" s="104">
        <v>0.46832760178896526</v>
      </c>
      <c r="AV53" s="101">
        <v>0.7151014039825222</v>
      </c>
      <c r="AW53" s="107">
        <v>0.43262538001593387</v>
      </c>
      <c r="AX53" s="110">
        <v>-5.8358720392901978E-2</v>
      </c>
    </row>
    <row r="54" spans="1:50" x14ac:dyDescent="0.25">
      <c r="A54" s="3" t="s">
        <v>124</v>
      </c>
      <c r="C54" s="9">
        <v>5</v>
      </c>
      <c r="D54" s="9">
        <v>5</v>
      </c>
      <c r="E54" s="9">
        <v>7</v>
      </c>
      <c r="F54" s="9">
        <v>5</v>
      </c>
      <c r="G54" s="19">
        <v>6</v>
      </c>
      <c r="H54" s="3">
        <v>4</v>
      </c>
      <c r="I54" s="3">
        <v>3</v>
      </c>
      <c r="J54" s="3">
        <v>5</v>
      </c>
      <c r="K54" s="20">
        <v>3</v>
      </c>
      <c r="L54" s="14">
        <v>3</v>
      </c>
      <c r="M54" s="13">
        <v>6</v>
      </c>
      <c r="N54" s="13">
        <v>3</v>
      </c>
      <c r="O54" s="15">
        <v>5</v>
      </c>
      <c r="P54" s="15">
        <v>5</v>
      </c>
      <c r="Q54" s="15">
        <v>5</v>
      </c>
      <c r="R54" s="15">
        <v>2</v>
      </c>
      <c r="S54" s="15">
        <v>5</v>
      </c>
      <c r="U54" s="3">
        <f t="shared" si="5"/>
        <v>22</v>
      </c>
      <c r="V54" s="3">
        <f t="shared" si="6"/>
        <v>21</v>
      </c>
      <c r="W54" s="3">
        <f t="shared" si="7"/>
        <v>12</v>
      </c>
      <c r="X54" s="3">
        <f t="shared" si="8"/>
        <v>22</v>
      </c>
      <c r="Z54" s="9">
        <f t="shared" si="14"/>
        <v>17</v>
      </c>
      <c r="AA54" s="9">
        <f t="shared" si="15"/>
        <v>17</v>
      </c>
      <c r="AB54" s="9">
        <f t="shared" si="16"/>
        <v>15</v>
      </c>
      <c r="AC54" s="9">
        <f t="shared" si="17"/>
        <v>17</v>
      </c>
      <c r="AD54" s="3">
        <f t="shared" si="18"/>
        <v>15</v>
      </c>
      <c r="AE54" s="3">
        <f t="shared" si="19"/>
        <v>17</v>
      </c>
      <c r="AF54" s="3">
        <f t="shared" si="20"/>
        <v>18</v>
      </c>
      <c r="AG54" s="3">
        <f t="shared" si="21"/>
        <v>16</v>
      </c>
      <c r="AH54" s="3">
        <f t="shared" si="22"/>
        <v>18</v>
      </c>
      <c r="AI54" s="13">
        <f t="shared" si="23"/>
        <v>9</v>
      </c>
      <c r="AJ54" s="13">
        <f t="shared" si="24"/>
        <v>6</v>
      </c>
      <c r="AK54" s="13">
        <f t="shared" si="25"/>
        <v>9</v>
      </c>
      <c r="AL54" s="3">
        <f t="shared" si="26"/>
        <v>17</v>
      </c>
      <c r="AM54" s="3">
        <f t="shared" si="27"/>
        <v>17</v>
      </c>
      <c r="AN54" s="3">
        <f t="shared" si="28"/>
        <v>17</v>
      </c>
      <c r="AO54" s="3">
        <f t="shared" si="29"/>
        <v>20</v>
      </c>
      <c r="AP54" s="3">
        <f t="shared" si="30"/>
        <v>17</v>
      </c>
      <c r="AT54" s="97" t="s">
        <v>162</v>
      </c>
      <c r="AU54" s="104">
        <v>0.61580283608491926</v>
      </c>
      <c r="AV54" s="101">
        <v>0.50944068847745549</v>
      </c>
      <c r="AW54" s="107">
        <v>0.34511643420350374</v>
      </c>
      <c r="AX54" s="110">
        <v>0.13273372296004096</v>
      </c>
    </row>
    <row r="55" spans="1:50" x14ac:dyDescent="0.25">
      <c r="A55" s="3" t="s">
        <v>125</v>
      </c>
      <c r="C55" s="9">
        <v>6</v>
      </c>
      <c r="D55" s="9">
        <v>7</v>
      </c>
      <c r="E55" s="9">
        <v>7</v>
      </c>
      <c r="F55" s="9">
        <v>5</v>
      </c>
      <c r="G55" s="19">
        <v>7</v>
      </c>
      <c r="H55" s="3">
        <v>6</v>
      </c>
      <c r="I55" s="3">
        <v>7</v>
      </c>
      <c r="J55" s="3">
        <v>6</v>
      </c>
      <c r="K55" s="20">
        <v>6</v>
      </c>
      <c r="L55" s="14">
        <v>5</v>
      </c>
      <c r="M55" s="13">
        <v>5</v>
      </c>
      <c r="N55" s="13">
        <v>6</v>
      </c>
      <c r="O55" s="15">
        <v>3</v>
      </c>
      <c r="P55" s="15">
        <v>1</v>
      </c>
      <c r="Q55" s="15">
        <v>5</v>
      </c>
      <c r="R55" s="15">
        <v>3</v>
      </c>
      <c r="S55" s="15">
        <v>6</v>
      </c>
      <c r="U55" s="3">
        <f t="shared" si="5"/>
        <v>25</v>
      </c>
      <c r="V55" s="3">
        <f t="shared" si="6"/>
        <v>32</v>
      </c>
      <c r="W55" s="3">
        <f t="shared" si="7"/>
        <v>16</v>
      </c>
      <c r="X55" s="3">
        <f t="shared" si="8"/>
        <v>18</v>
      </c>
      <c r="Z55" s="9">
        <f t="shared" si="14"/>
        <v>19</v>
      </c>
      <c r="AA55" s="9">
        <f t="shared" si="15"/>
        <v>18</v>
      </c>
      <c r="AB55" s="9">
        <f t="shared" si="16"/>
        <v>18</v>
      </c>
      <c r="AC55" s="9">
        <f t="shared" si="17"/>
        <v>20</v>
      </c>
      <c r="AD55" s="3">
        <f t="shared" si="18"/>
        <v>25</v>
      </c>
      <c r="AE55" s="3">
        <f t="shared" si="19"/>
        <v>26</v>
      </c>
      <c r="AF55" s="3">
        <f t="shared" si="20"/>
        <v>25</v>
      </c>
      <c r="AG55" s="3">
        <f t="shared" si="21"/>
        <v>26</v>
      </c>
      <c r="AH55" s="3">
        <f t="shared" si="22"/>
        <v>26</v>
      </c>
      <c r="AI55" s="13">
        <f t="shared" si="23"/>
        <v>11</v>
      </c>
      <c r="AJ55" s="13">
        <f t="shared" si="24"/>
        <v>11</v>
      </c>
      <c r="AK55" s="13">
        <f t="shared" si="25"/>
        <v>10</v>
      </c>
      <c r="AL55" s="3">
        <f t="shared" si="26"/>
        <v>15</v>
      </c>
      <c r="AM55" s="3">
        <f t="shared" si="27"/>
        <v>17</v>
      </c>
      <c r="AN55" s="3">
        <f t="shared" si="28"/>
        <v>13</v>
      </c>
      <c r="AO55" s="3">
        <f t="shared" si="29"/>
        <v>15</v>
      </c>
      <c r="AP55" s="3">
        <f t="shared" si="30"/>
        <v>12</v>
      </c>
      <c r="AT55" s="97" t="s">
        <v>163</v>
      </c>
      <c r="AU55" s="104">
        <v>0.33987623877779261</v>
      </c>
      <c r="AV55" s="101">
        <v>0.55123991303673381</v>
      </c>
      <c r="AW55" s="107">
        <v>0.58184389156186545</v>
      </c>
      <c r="AX55" s="110">
        <v>1.7371075061618318E-2</v>
      </c>
    </row>
    <row r="56" spans="1:50" x14ac:dyDescent="0.25">
      <c r="A56" s="3" t="s">
        <v>126</v>
      </c>
      <c r="C56" s="9">
        <v>7</v>
      </c>
      <c r="D56" s="9">
        <v>7</v>
      </c>
      <c r="E56" s="9">
        <v>6</v>
      </c>
      <c r="F56" s="9">
        <v>6</v>
      </c>
      <c r="G56" s="19">
        <v>6</v>
      </c>
      <c r="H56" s="3">
        <v>6</v>
      </c>
      <c r="I56" s="3">
        <v>6</v>
      </c>
      <c r="J56" s="3">
        <v>7</v>
      </c>
      <c r="K56" s="20">
        <v>6</v>
      </c>
      <c r="L56" s="14">
        <v>6</v>
      </c>
      <c r="M56" s="13">
        <v>7</v>
      </c>
      <c r="N56" s="13">
        <v>6</v>
      </c>
      <c r="O56" s="15">
        <v>2</v>
      </c>
      <c r="P56" s="15">
        <v>4</v>
      </c>
      <c r="Q56" s="15">
        <v>6</v>
      </c>
      <c r="R56" s="15">
        <v>5</v>
      </c>
      <c r="S56" s="15">
        <v>6</v>
      </c>
      <c r="U56" s="3">
        <f t="shared" si="5"/>
        <v>26</v>
      </c>
      <c r="V56" s="3">
        <f t="shared" si="6"/>
        <v>31</v>
      </c>
      <c r="W56" s="3">
        <f t="shared" si="7"/>
        <v>19</v>
      </c>
      <c r="X56" s="3">
        <f t="shared" si="8"/>
        <v>23</v>
      </c>
      <c r="Z56" s="9">
        <f t="shared" si="14"/>
        <v>19</v>
      </c>
      <c r="AA56" s="9">
        <f t="shared" si="15"/>
        <v>19</v>
      </c>
      <c r="AB56" s="9">
        <f t="shared" si="16"/>
        <v>20</v>
      </c>
      <c r="AC56" s="9">
        <f t="shared" si="17"/>
        <v>20</v>
      </c>
      <c r="AD56" s="3">
        <f t="shared" si="18"/>
        <v>25</v>
      </c>
      <c r="AE56" s="3">
        <f t="shared" si="19"/>
        <v>25</v>
      </c>
      <c r="AF56" s="3">
        <f t="shared" si="20"/>
        <v>25</v>
      </c>
      <c r="AG56" s="3">
        <f t="shared" si="21"/>
        <v>24</v>
      </c>
      <c r="AH56" s="3">
        <f t="shared" si="22"/>
        <v>25</v>
      </c>
      <c r="AI56" s="13">
        <f t="shared" si="23"/>
        <v>13</v>
      </c>
      <c r="AJ56" s="13">
        <f t="shared" si="24"/>
        <v>12</v>
      </c>
      <c r="AK56" s="13">
        <f t="shared" si="25"/>
        <v>13</v>
      </c>
      <c r="AL56" s="3">
        <f t="shared" si="26"/>
        <v>21</v>
      </c>
      <c r="AM56" s="3">
        <f t="shared" si="27"/>
        <v>19</v>
      </c>
      <c r="AN56" s="3">
        <f t="shared" si="28"/>
        <v>17</v>
      </c>
      <c r="AO56" s="3">
        <f t="shared" si="29"/>
        <v>18</v>
      </c>
      <c r="AP56" s="3">
        <f t="shared" si="30"/>
        <v>17</v>
      </c>
      <c r="AT56" s="97" t="s">
        <v>164</v>
      </c>
      <c r="AU56" s="104">
        <v>0.4187587907282912</v>
      </c>
      <c r="AV56" s="107">
        <v>0.64934950451147999</v>
      </c>
      <c r="AW56" s="101">
        <v>0.68442147122187436</v>
      </c>
      <c r="AX56" s="110">
        <v>0.2147661128136733</v>
      </c>
    </row>
    <row r="57" spans="1:50" x14ac:dyDescent="0.25">
      <c r="A57" s="3" t="s">
        <v>127</v>
      </c>
      <c r="B57" s="2" t="s">
        <v>62</v>
      </c>
      <c r="C57" s="9">
        <v>6</v>
      </c>
      <c r="D57" s="9">
        <v>7</v>
      </c>
      <c r="E57" s="9">
        <v>6</v>
      </c>
      <c r="F57" s="9">
        <v>6</v>
      </c>
      <c r="G57" s="31">
        <v>6</v>
      </c>
      <c r="H57" s="32">
        <v>6</v>
      </c>
      <c r="I57" s="32">
        <v>6</v>
      </c>
      <c r="J57" s="32">
        <v>6</v>
      </c>
      <c r="K57" s="33">
        <v>5</v>
      </c>
      <c r="L57" s="13">
        <v>6</v>
      </c>
      <c r="M57" s="13">
        <v>6</v>
      </c>
      <c r="N57" s="13">
        <v>6</v>
      </c>
      <c r="O57" s="15">
        <v>1</v>
      </c>
      <c r="P57" s="15">
        <v>3</v>
      </c>
      <c r="Q57" s="15">
        <v>5</v>
      </c>
      <c r="R57" s="15">
        <v>6</v>
      </c>
      <c r="S57" s="15">
        <v>7</v>
      </c>
      <c r="U57" s="3">
        <f t="shared" si="5"/>
        <v>25</v>
      </c>
      <c r="V57" s="3">
        <f t="shared" si="6"/>
        <v>29</v>
      </c>
      <c r="W57" s="3">
        <f t="shared" si="7"/>
        <v>18</v>
      </c>
      <c r="X57" s="3">
        <f t="shared" si="8"/>
        <v>22</v>
      </c>
      <c r="Z57" s="9">
        <f t="shared" si="14"/>
        <v>19</v>
      </c>
      <c r="AA57" s="9">
        <f t="shared" si="15"/>
        <v>18</v>
      </c>
      <c r="AB57" s="9">
        <f t="shared" si="16"/>
        <v>19</v>
      </c>
      <c r="AC57" s="9">
        <f t="shared" si="17"/>
        <v>19</v>
      </c>
      <c r="AD57" s="3">
        <f t="shared" si="18"/>
        <v>23</v>
      </c>
      <c r="AE57" s="3">
        <f t="shared" si="19"/>
        <v>23</v>
      </c>
      <c r="AF57" s="3">
        <f t="shared" si="20"/>
        <v>23</v>
      </c>
      <c r="AG57" s="3">
        <f t="shared" si="21"/>
        <v>23</v>
      </c>
      <c r="AH57" s="3">
        <f t="shared" si="22"/>
        <v>24</v>
      </c>
      <c r="AI57" s="13">
        <f t="shared" si="23"/>
        <v>12</v>
      </c>
      <c r="AJ57" s="13">
        <f t="shared" si="24"/>
        <v>12</v>
      </c>
      <c r="AK57" s="13">
        <f t="shared" si="25"/>
        <v>12</v>
      </c>
      <c r="AL57" s="3">
        <f t="shared" si="26"/>
        <v>21</v>
      </c>
      <c r="AM57" s="3">
        <f t="shared" si="27"/>
        <v>19</v>
      </c>
      <c r="AN57" s="3">
        <f t="shared" si="28"/>
        <v>17</v>
      </c>
      <c r="AO57" s="3">
        <f t="shared" si="29"/>
        <v>16</v>
      </c>
      <c r="AP57" s="3">
        <f t="shared" si="30"/>
        <v>15</v>
      </c>
      <c r="AT57" s="97" t="s">
        <v>165</v>
      </c>
      <c r="AU57" s="104">
        <v>0.27229956470286071</v>
      </c>
      <c r="AV57" s="107">
        <v>0.36417201116736692</v>
      </c>
      <c r="AW57" s="101">
        <v>0.46666414573792075</v>
      </c>
      <c r="AX57" s="110">
        <v>0.31092765547462825</v>
      </c>
    </row>
    <row r="58" spans="1:50" x14ac:dyDescent="0.25">
      <c r="C58" s="2">
        <f t="shared" ref="C58:S58" si="32">+AVERAGE(C5:C57)</f>
        <v>6.0943396226415096</v>
      </c>
      <c r="D58" s="2">
        <f t="shared" si="32"/>
        <v>6.2075471698113205</v>
      </c>
      <c r="E58" s="2">
        <f t="shared" si="32"/>
        <v>5.7924528301886795</v>
      </c>
      <c r="F58" s="2">
        <f t="shared" si="32"/>
        <v>5.5283018867924527</v>
      </c>
      <c r="G58" s="2">
        <f t="shared" si="32"/>
        <v>6.3584905660377355</v>
      </c>
      <c r="H58" s="2">
        <f t="shared" si="32"/>
        <v>6</v>
      </c>
      <c r="I58" s="2">
        <f t="shared" si="32"/>
        <v>6.2641509433962268</v>
      </c>
      <c r="J58" s="2">
        <f t="shared" si="32"/>
        <v>6.3584905660377355</v>
      </c>
      <c r="K58" s="2">
        <f t="shared" si="32"/>
        <v>6.0188679245283021</v>
      </c>
      <c r="L58" s="2">
        <f t="shared" si="32"/>
        <v>5.9056603773584904</v>
      </c>
      <c r="M58" s="2">
        <f t="shared" si="32"/>
        <v>5.9811320754716979</v>
      </c>
      <c r="N58" s="2">
        <f t="shared" si="32"/>
        <v>6.0754716981132075</v>
      </c>
      <c r="O58" s="2">
        <f t="shared" si="32"/>
        <v>2.5849056603773586</v>
      </c>
      <c r="P58" s="2">
        <f t="shared" si="32"/>
        <v>2.7547169811320753</v>
      </c>
      <c r="Q58" s="2">
        <f t="shared" si="32"/>
        <v>5.0566037735849054</v>
      </c>
      <c r="R58" s="2">
        <f t="shared" si="32"/>
        <v>4.1886792452830193</v>
      </c>
      <c r="S58" s="2">
        <f t="shared" si="32"/>
        <v>5.7358490566037732</v>
      </c>
      <c r="AT58" s="97" t="s">
        <v>166</v>
      </c>
      <c r="AU58" s="104">
        <v>0.21658891134668112</v>
      </c>
      <c r="AV58" s="107">
        <v>0.51589572144839591</v>
      </c>
      <c r="AW58" s="101">
        <v>0.51739109260728255</v>
      </c>
      <c r="AX58" s="110">
        <v>0.27183134323341446</v>
      </c>
    </row>
    <row r="59" spans="1:50" x14ac:dyDescent="0.25">
      <c r="AT59" s="97" t="s">
        <v>167</v>
      </c>
      <c r="AU59" s="104">
        <v>-6.2604837400491289E-2</v>
      </c>
      <c r="AV59" s="107">
        <v>-0.2947400257809879</v>
      </c>
      <c r="AW59" s="107">
        <v>-0.13773856981475499</v>
      </c>
      <c r="AX59" s="102">
        <v>0.41985321411520476</v>
      </c>
    </row>
    <row r="60" spans="1:50" x14ac:dyDescent="0.25">
      <c r="C60" s="2">
        <v>4.5</v>
      </c>
      <c r="D60" s="2">
        <v>0</v>
      </c>
      <c r="AT60" s="97" t="s">
        <v>168</v>
      </c>
      <c r="AU60" s="104">
        <v>0.12359482766570724</v>
      </c>
      <c r="AV60" s="107">
        <v>-0.17674405081443206</v>
      </c>
      <c r="AW60" s="107">
        <v>4.6397610313166956E-2</v>
      </c>
      <c r="AX60" s="102">
        <v>0.57731194915631667</v>
      </c>
    </row>
    <row r="61" spans="1:50" x14ac:dyDescent="0.25">
      <c r="C61" s="2">
        <v>4.5</v>
      </c>
      <c r="D61" s="2">
        <v>7</v>
      </c>
      <c r="AT61" s="97" t="s">
        <v>169</v>
      </c>
      <c r="AU61" s="104">
        <v>0.14059490839618044</v>
      </c>
      <c r="AV61" s="107">
        <v>0.21816882068874685</v>
      </c>
      <c r="AW61" s="107">
        <v>0.4604788008136611</v>
      </c>
      <c r="AX61" s="102">
        <v>0.46106316938661657</v>
      </c>
    </row>
    <row r="62" spans="1:50" x14ac:dyDescent="0.25">
      <c r="C62" s="2">
        <v>9.5</v>
      </c>
      <c r="D62" s="2">
        <v>0</v>
      </c>
      <c r="AT62" s="97" t="s">
        <v>170</v>
      </c>
      <c r="AU62" s="104">
        <v>0.12959620635439917</v>
      </c>
      <c r="AV62" s="107">
        <v>0.24164329079308255</v>
      </c>
      <c r="AW62" s="107">
        <v>0.38486186405335709</v>
      </c>
      <c r="AX62" s="102">
        <v>0.46525401237331387</v>
      </c>
    </row>
    <row r="63" spans="1:50" x14ac:dyDescent="0.25">
      <c r="C63" s="2">
        <v>9.5</v>
      </c>
      <c r="D63" s="2">
        <v>7</v>
      </c>
      <c r="AT63" s="98" t="s">
        <v>171</v>
      </c>
      <c r="AU63" s="105">
        <v>7.8491864836428546E-2</v>
      </c>
      <c r="AV63" s="108">
        <v>0.17239479315867251</v>
      </c>
      <c r="AW63" s="108">
        <v>0.46776453996697481</v>
      </c>
      <c r="AX63" s="103">
        <v>0.57232665312217212</v>
      </c>
    </row>
    <row r="64" spans="1:50" x14ac:dyDescent="0.25">
      <c r="C64" s="2">
        <v>12.5</v>
      </c>
      <c r="D64" s="2">
        <v>0</v>
      </c>
    </row>
    <row r="65" spans="3:54" x14ac:dyDescent="0.25">
      <c r="C65" s="2">
        <v>12.5</v>
      </c>
      <c r="D65" s="2">
        <v>7</v>
      </c>
      <c r="AT65" s="114" t="s">
        <v>174</v>
      </c>
    </row>
    <row r="66" spans="3:54" x14ac:dyDescent="0.25">
      <c r="AT66" s="34" t="s">
        <v>66</v>
      </c>
      <c r="AU66" s="111" t="s">
        <v>153</v>
      </c>
      <c r="AV66" s="112"/>
      <c r="AW66" s="112"/>
      <c r="AX66" s="113"/>
      <c r="AY66" s="111" t="s">
        <v>154</v>
      </c>
      <c r="AZ66" s="112"/>
      <c r="BA66" s="112"/>
      <c r="BB66" s="113"/>
    </row>
    <row r="67" spans="3:54" x14ac:dyDescent="0.25">
      <c r="AT67" s="35" t="s">
        <v>70</v>
      </c>
      <c r="AU67" s="36" t="s">
        <v>71</v>
      </c>
      <c r="AV67" s="37" t="s">
        <v>72</v>
      </c>
      <c r="AW67" s="37" t="s">
        <v>73</v>
      </c>
      <c r="AX67" s="38" t="s">
        <v>74</v>
      </c>
      <c r="AY67" s="36" t="s">
        <v>71</v>
      </c>
      <c r="AZ67" s="37" t="s">
        <v>72</v>
      </c>
      <c r="BA67" s="37" t="s">
        <v>73</v>
      </c>
      <c r="BB67" s="38" t="s">
        <v>74</v>
      </c>
    </row>
    <row r="68" spans="3:54" x14ac:dyDescent="0.25">
      <c r="AT68" s="96" t="s">
        <v>155</v>
      </c>
      <c r="AU68" s="99">
        <v>0.71971056611075457</v>
      </c>
      <c r="AV68" s="106">
        <v>0.65343113402109498</v>
      </c>
      <c r="AW68" s="106">
        <v>0.34181078138797771</v>
      </c>
      <c r="AX68" s="109">
        <v>0.25366856029780177</v>
      </c>
      <c r="AY68" s="99">
        <v>0.69737070204160689</v>
      </c>
      <c r="AZ68" s="106">
        <v>0.52448438252295604</v>
      </c>
      <c r="BA68" s="106">
        <v>6.1723451364140675E-2</v>
      </c>
      <c r="BB68" s="109">
        <v>9.3761826576423887E-2</v>
      </c>
    </row>
    <row r="69" spans="3:54" x14ac:dyDescent="0.25">
      <c r="AT69" s="97" t="s">
        <v>156</v>
      </c>
      <c r="AU69" s="100">
        <v>0.69667073292235004</v>
      </c>
      <c r="AV69" s="107">
        <v>0.75421021455513193</v>
      </c>
      <c r="AW69" s="107">
        <v>0.45977301930191034</v>
      </c>
      <c r="AX69" s="110">
        <v>6.3996424874059002E-2</v>
      </c>
      <c r="AY69" s="100">
        <v>0.33425317747325922</v>
      </c>
      <c r="AZ69" s="107">
        <v>0.56505635565694423</v>
      </c>
      <c r="BA69" s="107">
        <v>0.2352377076642721</v>
      </c>
      <c r="BB69" s="110">
        <v>-8.9708733073187996E-2</v>
      </c>
    </row>
    <row r="70" spans="3:54" x14ac:dyDescent="0.25">
      <c r="AT70" s="97" t="s">
        <v>157</v>
      </c>
      <c r="AU70" s="100">
        <v>0.41519268761952899</v>
      </c>
      <c r="AV70" s="107">
        <v>0.31535717104297667</v>
      </c>
      <c r="AW70" s="107">
        <v>0.11735604936523471</v>
      </c>
      <c r="AX70" s="110">
        <v>0.13922050977907985</v>
      </c>
      <c r="AY70" s="100">
        <v>0.43383174479087633</v>
      </c>
      <c r="AZ70" s="107">
        <v>0.19108771855004184</v>
      </c>
      <c r="BA70" s="107">
        <v>-0.13655743447933782</v>
      </c>
      <c r="BB70" s="110">
        <v>0.23610077413082961</v>
      </c>
    </row>
    <row r="71" spans="3:54" x14ac:dyDescent="0.25">
      <c r="AT71" s="97" t="s">
        <v>158</v>
      </c>
      <c r="AU71" s="100">
        <v>0.63610339770248203</v>
      </c>
      <c r="AV71" s="107">
        <v>0.56478150696279694</v>
      </c>
      <c r="AW71" s="107">
        <v>0.29195089106307215</v>
      </c>
      <c r="AX71" s="110">
        <v>-3.0980115451352621E-2</v>
      </c>
      <c r="AY71" s="100">
        <v>0.31134626019725903</v>
      </c>
      <c r="AZ71" s="107">
        <v>-7.1298415393631576E-2</v>
      </c>
      <c r="BA71" s="107">
        <v>-0.34740097241281248</v>
      </c>
      <c r="BB71" s="110">
        <v>0.55353883145198668</v>
      </c>
    </row>
    <row r="72" spans="3:54" x14ac:dyDescent="0.25">
      <c r="AT72" s="97" t="s">
        <v>159</v>
      </c>
      <c r="AU72" s="104">
        <v>0.6084401509751407</v>
      </c>
      <c r="AV72" s="101">
        <v>0.67513533772445977</v>
      </c>
      <c r="AW72" s="107">
        <v>0.41592045415889772</v>
      </c>
      <c r="AX72" s="110">
        <v>-7.2863824646885955E-2</v>
      </c>
      <c r="AY72" s="104">
        <v>0.38767357757141246</v>
      </c>
      <c r="AZ72" s="101">
        <v>0.41350397362410857</v>
      </c>
      <c r="BA72" s="107">
        <v>0.19708609398250462</v>
      </c>
      <c r="BB72" s="110">
        <v>-0.17443211655906807</v>
      </c>
    </row>
    <row r="73" spans="3:54" x14ac:dyDescent="0.25">
      <c r="AT73" s="97" t="s">
        <v>160</v>
      </c>
      <c r="AU73" s="104">
        <v>0.71604016746556598</v>
      </c>
      <c r="AV73" s="101">
        <v>0.59075321556647298</v>
      </c>
      <c r="AW73" s="107">
        <v>0.62467686080912277</v>
      </c>
      <c r="AX73" s="110">
        <v>0.12390233896622185</v>
      </c>
      <c r="AY73" s="104">
        <v>0.51902440712074138</v>
      </c>
      <c r="AZ73" s="101">
        <v>0.7105190835730768</v>
      </c>
      <c r="BA73" s="107">
        <v>0.36017011206322069</v>
      </c>
      <c r="BB73" s="110">
        <v>-0.23495056524210184</v>
      </c>
    </row>
    <row r="74" spans="3:54" x14ac:dyDescent="0.25">
      <c r="AT74" s="97" t="s">
        <v>161</v>
      </c>
      <c r="AU74" s="104">
        <v>0.46832760178896526</v>
      </c>
      <c r="AV74" s="101">
        <v>0.7151014039825222</v>
      </c>
      <c r="AW74" s="107">
        <v>0.43262538001593387</v>
      </c>
      <c r="AX74" s="110">
        <v>-5.8358720392901978E-2</v>
      </c>
      <c r="AY74" s="104">
        <v>-4.4986613026245577E-2</v>
      </c>
      <c r="AZ74" s="101">
        <v>0.38941474421449801</v>
      </c>
      <c r="BA74" s="107">
        <v>0.43412613315149179</v>
      </c>
      <c r="BB74" s="110">
        <v>2.0588916284035193E-2</v>
      </c>
    </row>
    <row r="75" spans="3:54" x14ac:dyDescent="0.25">
      <c r="AT75" s="97" t="s">
        <v>162</v>
      </c>
      <c r="AU75" s="104">
        <v>0.61580283608491926</v>
      </c>
      <c r="AV75" s="101">
        <v>0.50944068847745549</v>
      </c>
      <c r="AW75" s="107">
        <v>0.34511643420350374</v>
      </c>
      <c r="AX75" s="110">
        <v>0.13273372296004096</v>
      </c>
      <c r="AY75" s="104">
        <v>0.39487238947059722</v>
      </c>
      <c r="AZ75" s="101">
        <v>0.56965424643097162</v>
      </c>
      <c r="BA75" s="107">
        <v>0.34162057839472865</v>
      </c>
      <c r="BB75" s="110">
        <v>-0.25146246440992165</v>
      </c>
    </row>
    <row r="76" spans="3:54" x14ac:dyDescent="0.25">
      <c r="AT76" s="97" t="s">
        <v>163</v>
      </c>
      <c r="AU76" s="104">
        <v>0.33987623877779261</v>
      </c>
      <c r="AV76" s="101">
        <v>0.55123991303673381</v>
      </c>
      <c r="AW76" s="107">
        <v>0.58184389156186545</v>
      </c>
      <c r="AX76" s="110">
        <v>1.7371075061618318E-2</v>
      </c>
      <c r="AY76" s="104">
        <v>7.8184505953648009E-2</v>
      </c>
      <c r="AZ76" s="101">
        <v>0.52856329557389603</v>
      </c>
      <c r="BA76" s="107">
        <v>0.57776240119572964</v>
      </c>
      <c r="BB76" s="110">
        <v>-0.2272177434239129</v>
      </c>
    </row>
    <row r="77" spans="3:54" x14ac:dyDescent="0.25">
      <c r="AT77" s="97" t="s">
        <v>164</v>
      </c>
      <c r="AU77" s="104">
        <v>0.4187587907282912</v>
      </c>
      <c r="AV77" s="107">
        <v>0.64934950451147999</v>
      </c>
      <c r="AW77" s="101">
        <v>0.68442147122187436</v>
      </c>
      <c r="AX77" s="110">
        <v>0.2147661128136733</v>
      </c>
      <c r="AY77" s="104">
        <v>-7.8211750830062696E-2</v>
      </c>
      <c r="AZ77" s="107">
        <v>0.23293137535713362</v>
      </c>
      <c r="BA77" s="101">
        <v>0.3996553563738367</v>
      </c>
      <c r="BB77" s="110">
        <v>6.8461891356866283E-2</v>
      </c>
    </row>
    <row r="78" spans="3:54" x14ac:dyDescent="0.25">
      <c r="AT78" s="97" t="s">
        <v>165</v>
      </c>
      <c r="AU78" s="104">
        <v>0.27229956470286071</v>
      </c>
      <c r="AV78" s="107">
        <v>0.36417201116736692</v>
      </c>
      <c r="AW78" s="101">
        <v>0.46666414573792075</v>
      </c>
      <c r="AX78" s="110">
        <v>0.31092765547462825</v>
      </c>
      <c r="AY78" s="104">
        <v>-0.10061802166254509</v>
      </c>
      <c r="AZ78" s="107">
        <v>0.45672948273274627</v>
      </c>
      <c r="BA78" s="101">
        <v>0.34756976816190127</v>
      </c>
      <c r="BB78" s="110">
        <v>-0.30481847899823677</v>
      </c>
    </row>
    <row r="79" spans="3:54" x14ac:dyDescent="0.25">
      <c r="AT79" s="97" t="s">
        <v>166</v>
      </c>
      <c r="AU79" s="104">
        <v>0.21658891134668112</v>
      </c>
      <c r="AV79" s="107">
        <v>0.51589572144839591</v>
      </c>
      <c r="AW79" s="101">
        <v>0.51739109260728255</v>
      </c>
      <c r="AX79" s="110">
        <v>0.27183134323341446</v>
      </c>
      <c r="AY79" s="104">
        <v>3.7389891160729827E-2</v>
      </c>
      <c r="AZ79" s="107">
        <v>0.48466597370147713</v>
      </c>
      <c r="BA79" s="101">
        <v>0.71584300050114569</v>
      </c>
      <c r="BB79" s="110">
        <v>-0.11188708648967098</v>
      </c>
    </row>
    <row r="80" spans="3:54" x14ac:dyDescent="0.25">
      <c r="AT80" s="97" t="s">
        <v>167</v>
      </c>
      <c r="AU80" s="104">
        <v>-6.2604837400491289E-2</v>
      </c>
      <c r="AV80" s="107">
        <v>-0.2947400257809879</v>
      </c>
      <c r="AW80" s="107">
        <v>-0.13773856981475499</v>
      </c>
      <c r="AX80" s="102">
        <v>0.41985321411520476</v>
      </c>
      <c r="AY80" s="104">
        <v>0.25516202306901248</v>
      </c>
      <c r="AZ80" s="107">
        <v>-0.23144533356915017</v>
      </c>
      <c r="BA80" s="107">
        <v>-0.2892710435091197</v>
      </c>
      <c r="BB80" s="102">
        <v>0.78566327027510507</v>
      </c>
    </row>
    <row r="81" spans="46:54" x14ac:dyDescent="0.25">
      <c r="AT81" s="97" t="s">
        <v>168</v>
      </c>
      <c r="AU81" s="104">
        <v>0.12359482766570724</v>
      </c>
      <c r="AV81" s="107">
        <v>-0.17674405081443206</v>
      </c>
      <c r="AW81" s="107">
        <v>4.6397610313166956E-2</v>
      </c>
      <c r="AX81" s="102">
        <v>0.57731194915631667</v>
      </c>
      <c r="AY81" s="104">
        <v>0.1126360774626711</v>
      </c>
      <c r="AZ81" s="107">
        <v>-0.47811791950674226</v>
      </c>
      <c r="BA81" s="107">
        <v>-0.19888745895000778</v>
      </c>
      <c r="BB81" s="102">
        <v>0.79138985201218803</v>
      </c>
    </row>
    <row r="82" spans="46:54" x14ac:dyDescent="0.25">
      <c r="AT82" s="97" t="s">
        <v>169</v>
      </c>
      <c r="AU82" s="104">
        <v>0.14059490839618044</v>
      </c>
      <c r="AV82" s="107">
        <v>0.21816882068874685</v>
      </c>
      <c r="AW82" s="107">
        <v>0.4604788008136611</v>
      </c>
      <c r="AX82" s="102">
        <v>0.46106316938661657</v>
      </c>
      <c r="AY82" s="104">
        <v>0.30712162532237752</v>
      </c>
      <c r="AZ82" s="107">
        <v>0.11529794793027164</v>
      </c>
      <c r="BA82" s="107">
        <v>-0.10249211870933442</v>
      </c>
      <c r="BB82" s="102">
        <v>0.3289026739573635</v>
      </c>
    </row>
    <row r="83" spans="46:54" x14ac:dyDescent="0.25">
      <c r="AT83" s="97" t="s">
        <v>170</v>
      </c>
      <c r="AU83" s="104">
        <v>0.12959620635439917</v>
      </c>
      <c r="AV83" s="107">
        <v>0.24164329079308255</v>
      </c>
      <c r="AW83" s="107">
        <v>0.38486186405335709</v>
      </c>
      <c r="AX83" s="102">
        <v>0.46525401237331387</v>
      </c>
      <c r="AY83" s="104">
        <v>0.46536342098997047</v>
      </c>
      <c r="AZ83" s="107">
        <v>-0.13973362516199339</v>
      </c>
      <c r="BA83" s="107">
        <v>-0.32341325379396541</v>
      </c>
      <c r="BB83" s="102">
        <v>0.55018391712945636</v>
      </c>
    </row>
    <row r="84" spans="46:54" x14ac:dyDescent="0.25">
      <c r="AT84" s="98" t="s">
        <v>171</v>
      </c>
      <c r="AU84" s="105">
        <v>7.8491864836428546E-2</v>
      </c>
      <c r="AV84" s="108">
        <v>0.17239479315867251</v>
      </c>
      <c r="AW84" s="108">
        <v>0.46776453996697481</v>
      </c>
      <c r="AX84" s="103">
        <v>0.57232665312217212</v>
      </c>
      <c r="AY84" s="105">
        <v>-0.17545876743746466</v>
      </c>
      <c r="AZ84" s="108">
        <v>-0.11802543189033626</v>
      </c>
      <c r="BA84" s="108">
        <v>0.36245456366131129</v>
      </c>
      <c r="BB84" s="103">
        <v>0.25901966287838529</v>
      </c>
    </row>
  </sheetData>
  <sheetProtection selectLockedCells="1" selectUnlockedCells="1"/>
  <mergeCells count="4">
    <mergeCell ref="AU24:AX24"/>
    <mergeCell ref="AU45:AX45"/>
    <mergeCell ref="AU66:AX66"/>
    <mergeCell ref="AY66:BB66"/>
  </mergeCells>
  <phoneticPr fontId="9" type="noConversion"/>
  <hyperlinks>
    <hyperlink ref="A1" r:id="rId1" xr:uid="{5F905B30-BAA4-422E-95AD-262EA6E648D9}"/>
  </hyperlinks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DC674-24BF-4B6C-B3AB-888901DE01A0}">
  <sheetPr>
    <tabColor indexed="51"/>
  </sheetPr>
  <dimension ref="A1:BH63"/>
  <sheetViews>
    <sheetView topLeftCell="A4" zoomScale="80" zoomScaleNormal="80" workbookViewId="0">
      <pane xSplit="13710" ySplit="1680" topLeftCell="AR41" activePane="bottomRight"/>
      <selection activeCell="N14" sqref="N14"/>
      <selection pane="topRight" activeCell="V4" sqref="V4"/>
      <selection pane="bottomLeft" activeCell="D29" sqref="D29"/>
      <selection pane="bottomRight" activeCell="AT45" sqref="AT45:AX63"/>
    </sheetView>
  </sheetViews>
  <sheetFormatPr defaultColWidth="8.7109375" defaultRowHeight="15" x14ac:dyDescent="0.25"/>
  <cols>
    <col min="1" max="1" width="6.42578125" style="2" customWidth="1"/>
    <col min="2" max="14" width="6.7109375" style="2" customWidth="1"/>
    <col min="15" max="19" width="5.28515625" style="2" customWidth="1"/>
    <col min="20" max="20" width="5.7109375" style="2" customWidth="1"/>
    <col min="21" max="24" width="6.7109375" style="2" customWidth="1"/>
    <col min="25" max="25" width="4.85546875" style="2" customWidth="1"/>
    <col min="26" max="26" width="7.140625" style="2" customWidth="1"/>
    <col min="27" max="27" width="5.85546875" style="2" customWidth="1"/>
    <col min="28" max="42" width="5" style="2" customWidth="1"/>
    <col min="43" max="43" width="7.140625" style="2" customWidth="1"/>
    <col min="44" max="45" width="7.7109375" style="2" customWidth="1"/>
    <col min="46" max="46" width="8.85546875" style="2" customWidth="1"/>
    <col min="47" max="47" width="10.5703125" style="2" customWidth="1"/>
    <col min="48" max="48" width="9.42578125" style="2" customWidth="1"/>
    <col min="49" max="49" width="9.140625" style="2" customWidth="1"/>
    <col min="50" max="50" width="8.85546875" style="2" customWidth="1"/>
    <col min="51" max="53" width="6.28515625" style="2" customWidth="1"/>
    <col min="54" max="54" width="6.5703125" style="2" customWidth="1"/>
    <col min="55" max="57" width="6.28515625" style="2" customWidth="1"/>
    <col min="58" max="58" width="6.5703125" style="2" customWidth="1"/>
    <col min="59" max="59" width="7.7109375" style="2" customWidth="1"/>
    <col min="60" max="60" width="7.5703125" style="2" customWidth="1"/>
    <col min="61" max="16384" width="8.7109375" style="2"/>
  </cols>
  <sheetData>
    <row r="1" spans="1:60" ht="15.75" x14ac:dyDescent="0.25">
      <c r="A1" s="1" t="s">
        <v>0</v>
      </c>
    </row>
    <row r="2" spans="1:60" x14ac:dyDescent="0.25">
      <c r="U2" s="2" t="s">
        <v>1</v>
      </c>
      <c r="Z2" s="2" t="s">
        <v>2</v>
      </c>
    </row>
    <row r="3" spans="1:60" x14ac:dyDescent="0.25"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U3" s="2" t="s">
        <v>3</v>
      </c>
      <c r="V3" s="2" t="s">
        <v>4</v>
      </c>
      <c r="W3" s="2" t="s">
        <v>5</v>
      </c>
      <c r="X3" s="2" t="s">
        <v>6</v>
      </c>
      <c r="Z3" s="2">
        <v>1</v>
      </c>
      <c r="AA3" s="2">
        <v>2</v>
      </c>
      <c r="AB3" s="2">
        <v>3</v>
      </c>
      <c r="AC3" s="2">
        <v>4</v>
      </c>
      <c r="AD3" s="2">
        <v>5</v>
      </c>
      <c r="AE3" s="2">
        <v>6</v>
      </c>
      <c r="AF3" s="2">
        <v>7</v>
      </c>
      <c r="AG3" s="2">
        <v>8</v>
      </c>
      <c r="AH3" s="2">
        <v>9</v>
      </c>
      <c r="AI3" s="2">
        <v>10</v>
      </c>
      <c r="AJ3" s="2">
        <v>11</v>
      </c>
      <c r="AK3" s="2">
        <v>12</v>
      </c>
      <c r="AL3" s="2">
        <v>13</v>
      </c>
      <c r="AM3" s="2">
        <v>14</v>
      </c>
      <c r="AN3" s="2">
        <v>15</v>
      </c>
      <c r="AO3" s="2">
        <v>16</v>
      </c>
      <c r="AP3" s="2">
        <v>17</v>
      </c>
    </row>
    <row r="4" spans="1:60" x14ac:dyDescent="0.25"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18</v>
      </c>
      <c r="O4" s="3" t="s">
        <v>19</v>
      </c>
      <c r="P4" s="3" t="s">
        <v>20</v>
      </c>
      <c r="Q4" s="3" t="s">
        <v>21</v>
      </c>
      <c r="R4" s="3" t="s">
        <v>22</v>
      </c>
      <c r="S4" s="3" t="s">
        <v>23</v>
      </c>
      <c r="U4" s="4" t="s">
        <v>24</v>
      </c>
      <c r="V4" s="2" t="s">
        <v>25</v>
      </c>
      <c r="W4" s="5" t="s">
        <v>26</v>
      </c>
      <c r="X4" s="6"/>
      <c r="Z4" s="2" t="s">
        <v>24</v>
      </c>
      <c r="AR4" s="2">
        <v>1</v>
      </c>
      <c r="AS4" s="2">
        <v>2</v>
      </c>
      <c r="AT4" s="2">
        <v>3</v>
      </c>
      <c r="AU4" s="2">
        <v>4</v>
      </c>
      <c r="AV4" s="2">
        <v>5</v>
      </c>
      <c r="AW4" s="2">
        <v>6</v>
      </c>
      <c r="AX4" s="2">
        <v>7</v>
      </c>
      <c r="AY4" s="2">
        <v>8</v>
      </c>
      <c r="AZ4" s="2">
        <v>9</v>
      </c>
      <c r="BA4" s="7">
        <v>10</v>
      </c>
      <c r="BB4" s="7">
        <v>11</v>
      </c>
      <c r="BC4" s="7">
        <v>12</v>
      </c>
      <c r="BD4" s="8">
        <v>13</v>
      </c>
      <c r="BE4" s="8">
        <v>14</v>
      </c>
      <c r="BF4" s="8">
        <v>15</v>
      </c>
      <c r="BG4" s="8">
        <v>16</v>
      </c>
      <c r="BH4" s="8">
        <v>17</v>
      </c>
    </row>
    <row r="5" spans="1:60" x14ac:dyDescent="0.25">
      <c r="A5" s="3" t="s">
        <v>27</v>
      </c>
      <c r="B5" s="2" t="s">
        <v>28</v>
      </c>
      <c r="C5" s="9">
        <v>6</v>
      </c>
      <c r="D5" s="9">
        <v>4</v>
      </c>
      <c r="E5" s="9">
        <v>7</v>
      </c>
      <c r="F5" s="9">
        <v>4</v>
      </c>
      <c r="G5" s="10">
        <v>7</v>
      </c>
      <c r="H5" s="11">
        <v>7</v>
      </c>
      <c r="I5" s="11">
        <v>7</v>
      </c>
      <c r="J5" s="11">
        <v>7</v>
      </c>
      <c r="K5" s="12">
        <v>6</v>
      </c>
      <c r="L5" s="13">
        <v>6</v>
      </c>
      <c r="M5" s="14">
        <v>6</v>
      </c>
      <c r="N5" s="14">
        <v>6</v>
      </c>
      <c r="O5" s="15">
        <v>1</v>
      </c>
      <c r="P5" s="15">
        <v>1</v>
      </c>
      <c r="Q5" s="15">
        <v>6</v>
      </c>
      <c r="R5" s="15">
        <v>2</v>
      </c>
      <c r="S5" s="16">
        <v>5</v>
      </c>
      <c r="U5" s="3">
        <f>+SUM(C5:F5)</f>
        <v>21</v>
      </c>
      <c r="V5" s="3">
        <f t="shared" ref="V5:V28" si="0">+SUM(G5:K5)</f>
        <v>34</v>
      </c>
      <c r="W5" s="3">
        <f t="shared" ref="W5:W28" si="1">+SUM(L5:N5)</f>
        <v>18</v>
      </c>
      <c r="X5" s="3">
        <f t="shared" ref="X5:X28" si="2">+SUM(O5:S5)</f>
        <v>15</v>
      </c>
      <c r="Z5" s="9">
        <f t="shared" ref="Z5:AC21" si="3">$U5-C5</f>
        <v>15</v>
      </c>
      <c r="AA5" s="9">
        <f t="shared" si="3"/>
        <v>17</v>
      </c>
      <c r="AB5" s="9">
        <f t="shared" si="3"/>
        <v>14</v>
      </c>
      <c r="AC5" s="9">
        <f t="shared" si="3"/>
        <v>17</v>
      </c>
      <c r="AD5" s="3">
        <f t="shared" ref="AD5:AH21" si="4">$V5-G5</f>
        <v>27</v>
      </c>
      <c r="AE5" s="3">
        <f t="shared" si="4"/>
        <v>27</v>
      </c>
      <c r="AF5" s="3">
        <f t="shared" si="4"/>
        <v>27</v>
      </c>
      <c r="AG5" s="3">
        <f t="shared" si="4"/>
        <v>27</v>
      </c>
      <c r="AH5" s="3">
        <f t="shared" si="4"/>
        <v>28</v>
      </c>
      <c r="AI5" s="13">
        <f t="shared" ref="AI5:AK21" si="5">$W5-L5</f>
        <v>12</v>
      </c>
      <c r="AJ5" s="13">
        <f t="shared" si="5"/>
        <v>12</v>
      </c>
      <c r="AK5" s="13">
        <f t="shared" si="5"/>
        <v>12</v>
      </c>
      <c r="AL5" s="3">
        <f t="shared" ref="AL5:AP21" si="6">$X5-O5</f>
        <v>14</v>
      </c>
      <c r="AM5" s="3">
        <f t="shared" si="6"/>
        <v>14</v>
      </c>
      <c r="AN5" s="3">
        <f t="shared" si="6"/>
        <v>9</v>
      </c>
      <c r="AO5" s="3">
        <f t="shared" si="6"/>
        <v>13</v>
      </c>
      <c r="AP5" s="3">
        <f t="shared" si="6"/>
        <v>10</v>
      </c>
      <c r="AR5" s="70">
        <f t="shared" ref="AR5:BH5" si="7">+CORREL(C5:C28,$U5:$U28)</f>
        <v>0.82922363259190279</v>
      </c>
      <c r="AS5" s="71">
        <f t="shared" si="7"/>
        <v>0.64156933823441042</v>
      </c>
      <c r="AT5" s="71">
        <f t="shared" si="7"/>
        <v>0.75383723729865759</v>
      </c>
      <c r="AU5" s="71">
        <f t="shared" si="7"/>
        <v>0.59420614967592433</v>
      </c>
      <c r="AV5" s="63">
        <f t="shared" si="7"/>
        <v>0.38767357757141246</v>
      </c>
      <c r="AW5" s="63">
        <f t="shared" si="7"/>
        <v>0.51902440712074138</v>
      </c>
      <c r="AX5" s="63">
        <f t="shared" si="7"/>
        <v>-4.4986613026245577E-2</v>
      </c>
      <c r="AY5" s="63">
        <f t="shared" si="7"/>
        <v>0.39487238947059722</v>
      </c>
      <c r="AZ5" s="63">
        <f t="shared" si="7"/>
        <v>7.8184505953648009E-2</v>
      </c>
      <c r="BA5" s="63">
        <f t="shared" si="7"/>
        <v>-7.8211750830062696E-2</v>
      </c>
      <c r="BB5" s="63">
        <f t="shared" si="7"/>
        <v>-0.10061802166254509</v>
      </c>
      <c r="BC5" s="63">
        <f t="shared" si="7"/>
        <v>3.7389891160729827E-2</v>
      </c>
      <c r="BD5" s="63">
        <f t="shared" si="7"/>
        <v>0.25516202306901248</v>
      </c>
      <c r="BE5" s="63">
        <f t="shared" si="7"/>
        <v>0.1126360774626711</v>
      </c>
      <c r="BF5" s="63">
        <f t="shared" si="7"/>
        <v>0.30712162532237752</v>
      </c>
      <c r="BG5" s="63">
        <f t="shared" si="7"/>
        <v>0.46536342098997047</v>
      </c>
      <c r="BH5" s="64">
        <f t="shared" si="7"/>
        <v>-0.17545876743746466</v>
      </c>
    </row>
    <row r="6" spans="1:60" x14ac:dyDescent="0.25">
      <c r="A6" s="3" t="s">
        <v>29</v>
      </c>
      <c r="B6" s="2" t="s">
        <v>30</v>
      </c>
      <c r="C6" s="9">
        <v>5</v>
      </c>
      <c r="D6" s="9">
        <v>6</v>
      </c>
      <c r="E6" s="9">
        <v>4</v>
      </c>
      <c r="F6" s="9">
        <v>4</v>
      </c>
      <c r="G6" s="19">
        <v>7</v>
      </c>
      <c r="H6" s="3">
        <v>7</v>
      </c>
      <c r="I6" s="3">
        <v>7</v>
      </c>
      <c r="J6" s="3">
        <v>7</v>
      </c>
      <c r="K6" s="20">
        <v>7</v>
      </c>
      <c r="L6" s="13">
        <v>6</v>
      </c>
      <c r="M6" s="13">
        <v>7</v>
      </c>
      <c r="N6" s="13">
        <v>6</v>
      </c>
      <c r="O6" s="15">
        <v>1</v>
      </c>
      <c r="P6" s="15">
        <v>1</v>
      </c>
      <c r="Q6" s="15">
        <v>2</v>
      </c>
      <c r="R6" s="16">
        <v>3</v>
      </c>
      <c r="S6" s="16">
        <v>5</v>
      </c>
      <c r="U6" s="3">
        <f t="shared" ref="U6:U28" si="8">+SUM(C6:F6)</f>
        <v>19</v>
      </c>
      <c r="V6" s="3">
        <f t="shared" si="0"/>
        <v>35</v>
      </c>
      <c r="W6" s="3">
        <f t="shared" si="1"/>
        <v>19</v>
      </c>
      <c r="X6" s="3">
        <f t="shared" si="2"/>
        <v>12</v>
      </c>
      <c r="Y6" s="3"/>
      <c r="Z6" s="9">
        <f t="shared" si="3"/>
        <v>14</v>
      </c>
      <c r="AA6" s="9">
        <f t="shared" si="3"/>
        <v>13</v>
      </c>
      <c r="AB6" s="9">
        <f t="shared" si="3"/>
        <v>15</v>
      </c>
      <c r="AC6" s="9">
        <f t="shared" si="3"/>
        <v>15</v>
      </c>
      <c r="AD6" s="3">
        <f t="shared" si="4"/>
        <v>28</v>
      </c>
      <c r="AE6" s="3">
        <f t="shared" si="4"/>
        <v>28</v>
      </c>
      <c r="AF6" s="3">
        <f t="shared" si="4"/>
        <v>28</v>
      </c>
      <c r="AG6" s="3">
        <f t="shared" si="4"/>
        <v>28</v>
      </c>
      <c r="AH6" s="3">
        <f t="shared" si="4"/>
        <v>28</v>
      </c>
      <c r="AI6" s="13">
        <f t="shared" si="5"/>
        <v>13</v>
      </c>
      <c r="AJ6" s="13">
        <f t="shared" si="5"/>
        <v>12</v>
      </c>
      <c r="AK6" s="13">
        <f t="shared" si="5"/>
        <v>13</v>
      </c>
      <c r="AL6" s="3">
        <f t="shared" si="6"/>
        <v>11</v>
      </c>
      <c r="AM6" s="3">
        <f t="shared" si="6"/>
        <v>11</v>
      </c>
      <c r="AN6" s="3">
        <f t="shared" si="6"/>
        <v>10</v>
      </c>
      <c r="AO6" s="3">
        <f t="shared" si="6"/>
        <v>9</v>
      </c>
      <c r="AP6" s="3">
        <f t="shared" si="6"/>
        <v>7</v>
      </c>
      <c r="AR6" s="65">
        <f t="shared" ref="AR6:BH6" si="9">+CORREL(C5:C28,$V5:$V28)</f>
        <v>0.52448438252295604</v>
      </c>
      <c r="AS6" s="17">
        <f t="shared" si="9"/>
        <v>0.56505635565694423</v>
      </c>
      <c r="AT6" s="17">
        <f t="shared" si="9"/>
        <v>0.19108771855004184</v>
      </c>
      <c r="AU6" s="17">
        <f t="shared" si="9"/>
        <v>-7.1298415393631576E-2</v>
      </c>
      <c r="AV6" s="72">
        <f t="shared" si="9"/>
        <v>0.66034437337153307</v>
      </c>
      <c r="AW6" s="72">
        <f t="shared" si="9"/>
        <v>0.8471996898458054</v>
      </c>
      <c r="AX6" s="72">
        <f t="shared" si="9"/>
        <v>0.55436874572499772</v>
      </c>
      <c r="AY6" s="72">
        <f t="shared" si="9"/>
        <v>0.76067716832963783</v>
      </c>
      <c r="AZ6" s="72">
        <f t="shared" si="9"/>
        <v>0.69891134748302286</v>
      </c>
      <c r="BA6" s="18">
        <f t="shared" si="9"/>
        <v>0.23293137535713362</v>
      </c>
      <c r="BB6" s="18">
        <f t="shared" si="9"/>
        <v>0.45672948273274627</v>
      </c>
      <c r="BC6" s="18">
        <f t="shared" si="9"/>
        <v>0.48466597370147713</v>
      </c>
      <c r="BD6" s="18">
        <f t="shared" si="9"/>
        <v>-0.23144533356915017</v>
      </c>
      <c r="BE6" s="18">
        <f t="shared" si="9"/>
        <v>-0.47811791950674226</v>
      </c>
      <c r="BF6" s="18">
        <f t="shared" si="9"/>
        <v>0.11529794793027164</v>
      </c>
      <c r="BG6" s="18">
        <f t="shared" si="9"/>
        <v>-0.13973362516199339</v>
      </c>
      <c r="BH6" s="66">
        <f t="shared" si="9"/>
        <v>-0.11802543189033626</v>
      </c>
    </row>
    <row r="7" spans="1:60" x14ac:dyDescent="0.25">
      <c r="A7" s="3" t="s">
        <v>31</v>
      </c>
      <c r="B7" s="2" t="s">
        <v>32</v>
      </c>
      <c r="C7" s="9">
        <v>7</v>
      </c>
      <c r="D7" s="9">
        <v>7</v>
      </c>
      <c r="E7" s="9">
        <v>7</v>
      </c>
      <c r="F7" s="9">
        <v>6</v>
      </c>
      <c r="G7" s="19">
        <v>6</v>
      </c>
      <c r="H7" s="3">
        <v>7</v>
      </c>
      <c r="I7" s="3">
        <v>7</v>
      </c>
      <c r="J7" s="3">
        <v>7</v>
      </c>
      <c r="K7" s="20">
        <v>6</v>
      </c>
      <c r="L7" s="13">
        <v>7</v>
      </c>
      <c r="M7" s="13">
        <v>6</v>
      </c>
      <c r="N7" s="13">
        <v>7</v>
      </c>
      <c r="O7" s="15">
        <v>5</v>
      </c>
      <c r="P7" s="15">
        <v>5</v>
      </c>
      <c r="Q7" s="15">
        <v>4</v>
      </c>
      <c r="R7" s="15">
        <v>5</v>
      </c>
      <c r="S7" s="15">
        <v>7</v>
      </c>
      <c r="U7" s="3">
        <f t="shared" si="8"/>
        <v>27</v>
      </c>
      <c r="V7" s="3">
        <f t="shared" si="0"/>
        <v>33</v>
      </c>
      <c r="W7" s="3">
        <f t="shared" si="1"/>
        <v>20</v>
      </c>
      <c r="X7" s="3">
        <f t="shared" si="2"/>
        <v>26</v>
      </c>
      <c r="Y7" s="3"/>
      <c r="Z7" s="9">
        <f t="shared" si="3"/>
        <v>20</v>
      </c>
      <c r="AA7" s="9">
        <f t="shared" si="3"/>
        <v>20</v>
      </c>
      <c r="AB7" s="9">
        <f t="shared" si="3"/>
        <v>20</v>
      </c>
      <c r="AC7" s="9">
        <f t="shared" si="3"/>
        <v>21</v>
      </c>
      <c r="AD7" s="3">
        <f t="shared" si="4"/>
        <v>27</v>
      </c>
      <c r="AE7" s="3">
        <f t="shared" si="4"/>
        <v>26</v>
      </c>
      <c r="AF7" s="3">
        <f t="shared" si="4"/>
        <v>26</v>
      </c>
      <c r="AG7" s="3">
        <f t="shared" si="4"/>
        <v>26</v>
      </c>
      <c r="AH7" s="3">
        <f t="shared" si="4"/>
        <v>27</v>
      </c>
      <c r="AI7" s="13">
        <f t="shared" si="5"/>
        <v>13</v>
      </c>
      <c r="AJ7" s="13">
        <f t="shared" si="5"/>
        <v>14</v>
      </c>
      <c r="AK7" s="13">
        <f t="shared" si="5"/>
        <v>13</v>
      </c>
      <c r="AL7" s="3">
        <f t="shared" si="6"/>
        <v>21</v>
      </c>
      <c r="AM7" s="3">
        <f t="shared" si="6"/>
        <v>21</v>
      </c>
      <c r="AN7" s="3">
        <f t="shared" si="6"/>
        <v>22</v>
      </c>
      <c r="AO7" s="3">
        <f t="shared" si="6"/>
        <v>21</v>
      </c>
      <c r="AP7" s="3">
        <f t="shared" si="6"/>
        <v>19</v>
      </c>
      <c r="AR7" s="65">
        <f t="shared" ref="AR7:BH7" si="10">+CORREL(C5:C28,$W5:$W28)</f>
        <v>6.1723451364140675E-2</v>
      </c>
      <c r="AS7" s="17">
        <f t="shared" si="10"/>
        <v>0.2352377076642721</v>
      </c>
      <c r="AT7" s="17">
        <f t="shared" si="10"/>
        <v>-0.13655743447933782</v>
      </c>
      <c r="AU7" s="17">
        <f t="shared" si="10"/>
        <v>-0.34740097241281248</v>
      </c>
      <c r="AV7" s="18">
        <f t="shared" si="10"/>
        <v>0.19708609398250462</v>
      </c>
      <c r="AW7" s="18">
        <f t="shared" si="10"/>
        <v>0.36017011206322069</v>
      </c>
      <c r="AX7" s="18">
        <f t="shared" si="10"/>
        <v>0.43412613315149179</v>
      </c>
      <c r="AY7" s="18">
        <f t="shared" si="10"/>
        <v>0.34162057839472865</v>
      </c>
      <c r="AZ7" s="18">
        <f t="shared" si="10"/>
        <v>0.57776240119572964</v>
      </c>
      <c r="BA7" s="72">
        <f t="shared" si="10"/>
        <v>0.67967297530410542</v>
      </c>
      <c r="BB7" s="72">
        <f t="shared" si="10"/>
        <v>0.78390255313980806</v>
      </c>
      <c r="BC7" s="72">
        <f t="shared" si="10"/>
        <v>0.8714811813744161</v>
      </c>
      <c r="BD7" s="18">
        <f t="shared" si="10"/>
        <v>-0.2892710435091197</v>
      </c>
      <c r="BE7" s="18">
        <f t="shared" si="10"/>
        <v>-0.19888745895000778</v>
      </c>
      <c r="BF7" s="18">
        <f t="shared" si="10"/>
        <v>-0.10249211870933442</v>
      </c>
      <c r="BG7" s="18">
        <f t="shared" si="10"/>
        <v>-0.32341325379396541</v>
      </c>
      <c r="BH7" s="66">
        <f t="shared" si="10"/>
        <v>0.36245456366131129</v>
      </c>
    </row>
    <row r="8" spans="1:60" x14ac:dyDescent="0.25">
      <c r="A8" s="3" t="s">
        <v>33</v>
      </c>
      <c r="B8" s="2" t="s">
        <v>34</v>
      </c>
      <c r="C8" s="9">
        <v>7</v>
      </c>
      <c r="D8" s="9">
        <v>6</v>
      </c>
      <c r="E8" s="9">
        <v>6</v>
      </c>
      <c r="F8" s="9">
        <v>6</v>
      </c>
      <c r="G8" s="19">
        <v>6</v>
      </c>
      <c r="H8" s="3">
        <v>7</v>
      </c>
      <c r="I8" s="3">
        <v>6</v>
      </c>
      <c r="J8" s="3">
        <v>7</v>
      </c>
      <c r="K8" s="20">
        <v>7</v>
      </c>
      <c r="L8" s="13">
        <v>4</v>
      </c>
      <c r="M8" s="13">
        <v>6</v>
      </c>
      <c r="N8" s="13">
        <v>5</v>
      </c>
      <c r="O8" s="15">
        <v>3</v>
      </c>
      <c r="P8" s="15">
        <v>3</v>
      </c>
      <c r="Q8" s="15">
        <v>5</v>
      </c>
      <c r="R8" s="15">
        <v>6</v>
      </c>
      <c r="S8" s="15">
        <v>5</v>
      </c>
      <c r="U8" s="3">
        <f t="shared" si="8"/>
        <v>25</v>
      </c>
      <c r="V8" s="3">
        <f t="shared" si="0"/>
        <v>33</v>
      </c>
      <c r="W8" s="3">
        <f t="shared" si="1"/>
        <v>15</v>
      </c>
      <c r="X8" s="3">
        <f t="shared" si="2"/>
        <v>22</v>
      </c>
      <c r="Y8" s="3"/>
      <c r="Z8" s="9">
        <f t="shared" si="3"/>
        <v>18</v>
      </c>
      <c r="AA8" s="9">
        <f t="shared" si="3"/>
        <v>19</v>
      </c>
      <c r="AB8" s="9">
        <f t="shared" si="3"/>
        <v>19</v>
      </c>
      <c r="AC8" s="9">
        <f t="shared" si="3"/>
        <v>19</v>
      </c>
      <c r="AD8" s="3">
        <f t="shared" si="4"/>
        <v>27</v>
      </c>
      <c r="AE8" s="3">
        <f t="shared" si="4"/>
        <v>26</v>
      </c>
      <c r="AF8" s="3">
        <f t="shared" si="4"/>
        <v>27</v>
      </c>
      <c r="AG8" s="3">
        <f t="shared" si="4"/>
        <v>26</v>
      </c>
      <c r="AH8" s="3">
        <f t="shared" si="4"/>
        <v>26</v>
      </c>
      <c r="AI8" s="13">
        <f t="shared" si="5"/>
        <v>11</v>
      </c>
      <c r="AJ8" s="13">
        <f t="shared" si="5"/>
        <v>9</v>
      </c>
      <c r="AK8" s="13">
        <f t="shared" si="5"/>
        <v>10</v>
      </c>
      <c r="AL8" s="3">
        <f t="shared" si="6"/>
        <v>19</v>
      </c>
      <c r="AM8" s="3">
        <f t="shared" si="6"/>
        <v>19</v>
      </c>
      <c r="AN8" s="3">
        <f t="shared" si="6"/>
        <v>17</v>
      </c>
      <c r="AO8" s="3">
        <f t="shared" si="6"/>
        <v>16</v>
      </c>
      <c r="AP8" s="3">
        <f t="shared" si="6"/>
        <v>17</v>
      </c>
      <c r="AR8" s="67">
        <f t="shared" ref="AR8:BH8" si="11">+CORREL(C5:C28,$X5:$X28)</f>
        <v>9.3761826576423887E-2</v>
      </c>
      <c r="AS8" s="68">
        <f t="shared" si="11"/>
        <v>-8.9708733073187996E-2</v>
      </c>
      <c r="AT8" s="68">
        <f t="shared" si="11"/>
        <v>0.23610077413082961</v>
      </c>
      <c r="AU8" s="68">
        <f t="shared" si="11"/>
        <v>0.55353883145198668</v>
      </c>
      <c r="AV8" s="69">
        <f t="shared" si="11"/>
        <v>-0.17443211655906807</v>
      </c>
      <c r="AW8" s="69">
        <f t="shared" si="11"/>
        <v>-0.23495056524210184</v>
      </c>
      <c r="AX8" s="69">
        <f t="shared" si="11"/>
        <v>2.0588916284035193E-2</v>
      </c>
      <c r="AY8" s="69">
        <f t="shared" si="11"/>
        <v>-0.25146246440992165</v>
      </c>
      <c r="AZ8" s="69">
        <f t="shared" si="11"/>
        <v>-0.2272177434239129</v>
      </c>
      <c r="BA8" s="69">
        <f t="shared" si="11"/>
        <v>6.8461891356866283E-2</v>
      </c>
      <c r="BB8" s="69">
        <f t="shared" si="11"/>
        <v>-0.30481847899823677</v>
      </c>
      <c r="BC8" s="69">
        <f t="shared" si="11"/>
        <v>-0.11188708648967098</v>
      </c>
      <c r="BD8" s="73">
        <f t="shared" si="11"/>
        <v>0.8941846780677426</v>
      </c>
      <c r="BE8" s="73">
        <f t="shared" si="11"/>
        <v>0.88996652312498958</v>
      </c>
      <c r="BF8" s="73">
        <f t="shared" si="11"/>
        <v>0.52459282638846727</v>
      </c>
      <c r="BG8" s="73">
        <f t="shared" si="11"/>
        <v>0.73510177187726244</v>
      </c>
      <c r="BH8" s="74">
        <f t="shared" si="11"/>
        <v>0.47113201234472535</v>
      </c>
    </row>
    <row r="9" spans="1:60" x14ac:dyDescent="0.25">
      <c r="A9" s="3" t="s">
        <v>35</v>
      </c>
      <c r="B9" s="2" t="s">
        <v>36</v>
      </c>
      <c r="C9" s="9">
        <v>6</v>
      </c>
      <c r="D9" s="9">
        <v>7</v>
      </c>
      <c r="E9" s="9">
        <v>7</v>
      </c>
      <c r="F9" s="9">
        <v>6</v>
      </c>
      <c r="G9" s="19">
        <v>7</v>
      </c>
      <c r="H9" s="3">
        <v>7</v>
      </c>
      <c r="I9" s="3">
        <v>7</v>
      </c>
      <c r="J9" s="3">
        <v>7</v>
      </c>
      <c r="K9" s="20">
        <v>7</v>
      </c>
      <c r="L9" s="13">
        <v>6</v>
      </c>
      <c r="M9" s="13">
        <v>7</v>
      </c>
      <c r="N9" s="13">
        <v>6</v>
      </c>
      <c r="O9" s="15">
        <v>1</v>
      </c>
      <c r="P9" s="15">
        <v>1</v>
      </c>
      <c r="Q9" s="15">
        <v>5</v>
      </c>
      <c r="R9" s="15">
        <v>4</v>
      </c>
      <c r="S9" s="15">
        <v>6</v>
      </c>
      <c r="U9" s="3">
        <f t="shared" si="8"/>
        <v>26</v>
      </c>
      <c r="V9" s="3">
        <f t="shared" si="0"/>
        <v>35</v>
      </c>
      <c r="W9" s="3">
        <f t="shared" si="1"/>
        <v>19</v>
      </c>
      <c r="X9" s="3">
        <f t="shared" si="2"/>
        <v>17</v>
      </c>
      <c r="Y9" s="3"/>
      <c r="Z9" s="9">
        <f t="shared" si="3"/>
        <v>20</v>
      </c>
      <c r="AA9" s="9">
        <f t="shared" si="3"/>
        <v>19</v>
      </c>
      <c r="AB9" s="9">
        <f t="shared" si="3"/>
        <v>19</v>
      </c>
      <c r="AC9" s="9">
        <f t="shared" si="3"/>
        <v>20</v>
      </c>
      <c r="AD9" s="3">
        <f t="shared" si="4"/>
        <v>28</v>
      </c>
      <c r="AE9" s="3">
        <f t="shared" si="4"/>
        <v>28</v>
      </c>
      <c r="AF9" s="3">
        <f t="shared" si="4"/>
        <v>28</v>
      </c>
      <c r="AG9" s="3">
        <f t="shared" si="4"/>
        <v>28</v>
      </c>
      <c r="AH9" s="3">
        <f t="shared" si="4"/>
        <v>28</v>
      </c>
      <c r="AI9" s="13">
        <f t="shared" si="5"/>
        <v>13</v>
      </c>
      <c r="AJ9" s="13">
        <f t="shared" si="5"/>
        <v>12</v>
      </c>
      <c r="AK9" s="13">
        <f t="shared" si="5"/>
        <v>13</v>
      </c>
      <c r="AL9" s="3">
        <f t="shared" si="6"/>
        <v>16</v>
      </c>
      <c r="AM9" s="3">
        <f t="shared" si="6"/>
        <v>16</v>
      </c>
      <c r="AN9" s="3">
        <f t="shared" si="6"/>
        <v>12</v>
      </c>
      <c r="AO9" s="3">
        <f t="shared" si="6"/>
        <v>13</v>
      </c>
      <c r="AP9" s="3">
        <f t="shared" si="6"/>
        <v>11</v>
      </c>
    </row>
    <row r="10" spans="1:60" x14ac:dyDescent="0.25">
      <c r="A10" s="3" t="s">
        <v>37</v>
      </c>
      <c r="B10" s="2" t="s">
        <v>38</v>
      </c>
      <c r="C10" s="9">
        <v>6</v>
      </c>
      <c r="D10" s="9">
        <v>7</v>
      </c>
      <c r="E10" s="9">
        <v>4</v>
      </c>
      <c r="F10" s="9">
        <v>6</v>
      </c>
      <c r="G10" s="19">
        <v>5</v>
      </c>
      <c r="H10" s="3">
        <v>7</v>
      </c>
      <c r="I10" s="3">
        <v>6</v>
      </c>
      <c r="J10" s="3">
        <v>7</v>
      </c>
      <c r="K10" s="20">
        <v>7</v>
      </c>
      <c r="L10" s="13">
        <v>7</v>
      </c>
      <c r="M10" s="13">
        <v>5</v>
      </c>
      <c r="N10" s="13">
        <v>7</v>
      </c>
      <c r="O10" s="15">
        <v>2</v>
      </c>
      <c r="P10" s="15">
        <v>3</v>
      </c>
      <c r="Q10" s="15">
        <v>3</v>
      </c>
      <c r="R10" s="15">
        <v>5</v>
      </c>
      <c r="S10" s="15">
        <v>7</v>
      </c>
      <c r="U10" s="3">
        <f t="shared" si="8"/>
        <v>23</v>
      </c>
      <c r="V10" s="3">
        <f t="shared" si="0"/>
        <v>32</v>
      </c>
      <c r="W10" s="3">
        <f t="shared" si="1"/>
        <v>19</v>
      </c>
      <c r="X10" s="3">
        <f t="shared" si="2"/>
        <v>20</v>
      </c>
      <c r="Y10" s="3"/>
      <c r="Z10" s="9">
        <f t="shared" si="3"/>
        <v>17</v>
      </c>
      <c r="AA10" s="9">
        <f t="shared" si="3"/>
        <v>16</v>
      </c>
      <c r="AB10" s="9">
        <f t="shared" si="3"/>
        <v>19</v>
      </c>
      <c r="AC10" s="9">
        <f t="shared" si="3"/>
        <v>17</v>
      </c>
      <c r="AD10" s="3">
        <f t="shared" si="4"/>
        <v>27</v>
      </c>
      <c r="AE10" s="3">
        <f t="shared" si="4"/>
        <v>25</v>
      </c>
      <c r="AF10" s="3">
        <f t="shared" si="4"/>
        <v>26</v>
      </c>
      <c r="AG10" s="3">
        <f t="shared" si="4"/>
        <v>25</v>
      </c>
      <c r="AH10" s="3">
        <f t="shared" si="4"/>
        <v>25</v>
      </c>
      <c r="AI10" s="13">
        <f t="shared" si="5"/>
        <v>12</v>
      </c>
      <c r="AJ10" s="13">
        <f t="shared" si="5"/>
        <v>14</v>
      </c>
      <c r="AK10" s="13">
        <f t="shared" si="5"/>
        <v>12</v>
      </c>
      <c r="AL10" s="3">
        <f t="shared" si="6"/>
        <v>18</v>
      </c>
      <c r="AM10" s="3">
        <f t="shared" si="6"/>
        <v>17</v>
      </c>
      <c r="AN10" s="3">
        <f t="shared" si="6"/>
        <v>17</v>
      </c>
      <c r="AO10" s="3">
        <f t="shared" si="6"/>
        <v>15</v>
      </c>
      <c r="AP10" s="3">
        <f t="shared" si="6"/>
        <v>13</v>
      </c>
      <c r="AR10" s="46">
        <f>+CORREL(C5:C28,Z5:Z28)</f>
        <v>0.69737070204160689</v>
      </c>
      <c r="AS10" s="47">
        <f>+CORREL(D5:D28,AA5:AA28)</f>
        <v>0.33425317747325922</v>
      </c>
      <c r="AT10" s="47">
        <f>+CORREL(E5:E28,AB5:AB28)</f>
        <v>0.43383174479087633</v>
      </c>
      <c r="AU10" s="48">
        <f>+CORREL(F5:F28,AC5:AC28)</f>
        <v>0.31134626019725903</v>
      </c>
      <c r="AV10" s="44">
        <f>+AV5</f>
        <v>0.38767357757141246</v>
      </c>
      <c r="AW10" s="21">
        <f t="shared" ref="AW10:BH12" si="12">+AW5</f>
        <v>0.51902440712074138</v>
      </c>
      <c r="AX10" s="21">
        <f t="shared" si="12"/>
        <v>-4.4986613026245577E-2</v>
      </c>
      <c r="AY10" s="21">
        <f t="shared" si="12"/>
        <v>0.39487238947059722</v>
      </c>
      <c r="AZ10" s="22">
        <f t="shared" si="12"/>
        <v>7.8184505953648009E-2</v>
      </c>
      <c r="BA10" s="44">
        <f t="shared" si="12"/>
        <v>-7.8211750830062696E-2</v>
      </c>
      <c r="BB10" s="21">
        <f t="shared" si="12"/>
        <v>-0.10061802166254509</v>
      </c>
      <c r="BC10" s="22">
        <f t="shared" si="12"/>
        <v>3.7389891160729827E-2</v>
      </c>
      <c r="BD10" s="44">
        <f t="shared" si="12"/>
        <v>0.25516202306901248</v>
      </c>
      <c r="BE10" s="21">
        <f t="shared" si="12"/>
        <v>0.1126360774626711</v>
      </c>
      <c r="BF10" s="21">
        <f t="shared" si="12"/>
        <v>0.30712162532237752</v>
      </c>
      <c r="BG10" s="21">
        <f t="shared" si="12"/>
        <v>0.46536342098997047</v>
      </c>
      <c r="BH10" s="22">
        <f t="shared" si="12"/>
        <v>-0.17545876743746466</v>
      </c>
    </row>
    <row r="11" spans="1:60" x14ac:dyDescent="0.25">
      <c r="A11" s="3" t="s">
        <v>39</v>
      </c>
      <c r="B11" s="2" t="s">
        <v>40</v>
      </c>
      <c r="C11" s="9">
        <v>6</v>
      </c>
      <c r="D11" s="9">
        <v>5</v>
      </c>
      <c r="E11" s="9">
        <v>7</v>
      </c>
      <c r="F11" s="9">
        <v>6</v>
      </c>
      <c r="G11" s="19">
        <v>7</v>
      </c>
      <c r="H11" s="3">
        <v>6</v>
      </c>
      <c r="I11" s="3">
        <v>7</v>
      </c>
      <c r="J11" s="3">
        <v>6</v>
      </c>
      <c r="K11" s="20">
        <v>7</v>
      </c>
      <c r="L11" s="13">
        <v>6</v>
      </c>
      <c r="M11" s="13">
        <v>4</v>
      </c>
      <c r="N11" s="13">
        <v>7</v>
      </c>
      <c r="O11" s="15">
        <v>5</v>
      </c>
      <c r="P11" s="15">
        <v>5</v>
      </c>
      <c r="Q11" s="15">
        <v>7</v>
      </c>
      <c r="R11" s="15">
        <v>6</v>
      </c>
      <c r="S11" s="15">
        <v>6</v>
      </c>
      <c r="U11" s="3">
        <f t="shared" si="8"/>
        <v>24</v>
      </c>
      <c r="V11" s="3">
        <f t="shared" si="0"/>
        <v>33</v>
      </c>
      <c r="W11" s="3">
        <f t="shared" si="1"/>
        <v>17</v>
      </c>
      <c r="X11" s="3">
        <f t="shared" si="2"/>
        <v>29</v>
      </c>
      <c r="Y11" s="3"/>
      <c r="Z11" s="9">
        <f t="shared" si="3"/>
        <v>18</v>
      </c>
      <c r="AA11" s="9">
        <f t="shared" si="3"/>
        <v>19</v>
      </c>
      <c r="AB11" s="9">
        <f t="shared" si="3"/>
        <v>17</v>
      </c>
      <c r="AC11" s="9">
        <f t="shared" si="3"/>
        <v>18</v>
      </c>
      <c r="AD11" s="3">
        <f t="shared" si="4"/>
        <v>26</v>
      </c>
      <c r="AE11" s="3">
        <f t="shared" si="4"/>
        <v>27</v>
      </c>
      <c r="AF11" s="3">
        <f t="shared" si="4"/>
        <v>26</v>
      </c>
      <c r="AG11" s="3">
        <f t="shared" si="4"/>
        <v>27</v>
      </c>
      <c r="AH11" s="3">
        <f t="shared" si="4"/>
        <v>26</v>
      </c>
      <c r="AI11" s="13">
        <f t="shared" si="5"/>
        <v>11</v>
      </c>
      <c r="AJ11" s="13">
        <f t="shared" si="5"/>
        <v>13</v>
      </c>
      <c r="AK11" s="13">
        <f t="shared" si="5"/>
        <v>10</v>
      </c>
      <c r="AL11" s="3">
        <f t="shared" si="6"/>
        <v>24</v>
      </c>
      <c r="AM11" s="3">
        <f t="shared" si="6"/>
        <v>24</v>
      </c>
      <c r="AN11" s="3">
        <f t="shared" si="6"/>
        <v>22</v>
      </c>
      <c r="AO11" s="3">
        <f t="shared" si="6"/>
        <v>23</v>
      </c>
      <c r="AP11" s="3">
        <f t="shared" si="6"/>
        <v>23</v>
      </c>
      <c r="AR11" s="49">
        <f>+AR6</f>
        <v>0.52448438252295604</v>
      </c>
      <c r="AS11" s="42">
        <f>+AS6</f>
        <v>0.56505635565694423</v>
      </c>
      <c r="AT11" s="50">
        <f>+AT6</f>
        <v>0.19108771855004184</v>
      </c>
      <c r="AU11" s="23">
        <f>+AU6</f>
        <v>-7.1298415393631576E-2</v>
      </c>
      <c r="AV11" s="51">
        <f>+CORREL(G5:G28,AD5:AD28)</f>
        <v>0.41350397362410857</v>
      </c>
      <c r="AW11" s="52">
        <f>+CORREL(H5:H28,AE5:AE28)</f>
        <v>0.7105190835730768</v>
      </c>
      <c r="AX11" s="52">
        <f>+CORREL(I5:I28,AF5:AF28)</f>
        <v>0.38941474421449801</v>
      </c>
      <c r="AY11" s="52">
        <f>+CORREL(J5:J28,AG5:AG28)</f>
        <v>0.56965424643097162</v>
      </c>
      <c r="AZ11" s="53">
        <f>+CORREL(K5:K28,AH5:AH28)</f>
        <v>0.52856329557389603</v>
      </c>
      <c r="BA11" s="49">
        <f t="shared" si="12"/>
        <v>0.23293137535713362</v>
      </c>
      <c r="BB11" s="42">
        <f t="shared" si="12"/>
        <v>0.45672948273274627</v>
      </c>
      <c r="BC11" s="23">
        <f t="shared" si="12"/>
        <v>0.48466597370147713</v>
      </c>
      <c r="BD11" s="49">
        <f t="shared" si="12"/>
        <v>-0.23144533356915017</v>
      </c>
      <c r="BE11" s="50">
        <f t="shared" si="12"/>
        <v>-0.47811791950674226</v>
      </c>
      <c r="BF11" s="50">
        <f t="shared" si="12"/>
        <v>0.11529794793027164</v>
      </c>
      <c r="BG11" s="50">
        <f t="shared" si="12"/>
        <v>-0.13973362516199339</v>
      </c>
      <c r="BH11" s="23">
        <f t="shared" si="12"/>
        <v>-0.11802543189033626</v>
      </c>
    </row>
    <row r="12" spans="1:60" x14ac:dyDescent="0.25">
      <c r="A12" s="3" t="s">
        <v>41</v>
      </c>
      <c r="B12" s="2" t="s">
        <v>42</v>
      </c>
      <c r="C12" s="9">
        <v>6</v>
      </c>
      <c r="D12" s="9">
        <v>5</v>
      </c>
      <c r="E12" s="9">
        <v>6</v>
      </c>
      <c r="F12" s="9">
        <v>6</v>
      </c>
      <c r="G12" s="19">
        <v>6</v>
      </c>
      <c r="H12" s="3">
        <v>7</v>
      </c>
      <c r="I12" s="3">
        <v>6</v>
      </c>
      <c r="J12" s="3">
        <v>6</v>
      </c>
      <c r="K12" s="20">
        <v>7</v>
      </c>
      <c r="L12" s="13">
        <v>6</v>
      </c>
      <c r="M12" s="13">
        <v>5</v>
      </c>
      <c r="N12" s="13">
        <v>5</v>
      </c>
      <c r="O12" s="15">
        <v>4</v>
      </c>
      <c r="P12" s="15">
        <v>5</v>
      </c>
      <c r="Q12" s="15">
        <v>6</v>
      </c>
      <c r="R12" s="15">
        <v>5</v>
      </c>
      <c r="S12" s="15">
        <v>6</v>
      </c>
      <c r="U12" s="3">
        <f t="shared" si="8"/>
        <v>23</v>
      </c>
      <c r="V12" s="3">
        <f t="shared" si="0"/>
        <v>32</v>
      </c>
      <c r="W12" s="3">
        <f t="shared" si="1"/>
        <v>16</v>
      </c>
      <c r="X12" s="3">
        <f t="shared" si="2"/>
        <v>26</v>
      </c>
      <c r="Y12" s="3"/>
      <c r="Z12" s="9">
        <f t="shared" si="3"/>
        <v>17</v>
      </c>
      <c r="AA12" s="9">
        <f t="shared" si="3"/>
        <v>18</v>
      </c>
      <c r="AB12" s="9">
        <f t="shared" si="3"/>
        <v>17</v>
      </c>
      <c r="AC12" s="9">
        <f t="shared" si="3"/>
        <v>17</v>
      </c>
      <c r="AD12" s="3">
        <f t="shared" si="4"/>
        <v>26</v>
      </c>
      <c r="AE12" s="3">
        <f t="shared" si="4"/>
        <v>25</v>
      </c>
      <c r="AF12" s="3">
        <f t="shared" si="4"/>
        <v>26</v>
      </c>
      <c r="AG12" s="3">
        <f t="shared" si="4"/>
        <v>26</v>
      </c>
      <c r="AH12" s="3">
        <f t="shared" si="4"/>
        <v>25</v>
      </c>
      <c r="AI12" s="13">
        <f t="shared" si="5"/>
        <v>10</v>
      </c>
      <c r="AJ12" s="13">
        <f t="shared" si="5"/>
        <v>11</v>
      </c>
      <c r="AK12" s="13">
        <f t="shared" si="5"/>
        <v>11</v>
      </c>
      <c r="AL12" s="3">
        <f t="shared" si="6"/>
        <v>22</v>
      </c>
      <c r="AM12" s="3">
        <f t="shared" si="6"/>
        <v>21</v>
      </c>
      <c r="AN12" s="3">
        <f t="shared" si="6"/>
        <v>20</v>
      </c>
      <c r="AO12" s="3">
        <f t="shared" si="6"/>
        <v>21</v>
      </c>
      <c r="AP12" s="3">
        <f t="shared" si="6"/>
        <v>20</v>
      </c>
      <c r="AR12" s="49">
        <f t="shared" ref="AR12:AZ13" si="13">+AR7</f>
        <v>6.1723451364140675E-2</v>
      </c>
      <c r="AS12" s="50">
        <f t="shared" si="13"/>
        <v>0.2352377076642721</v>
      </c>
      <c r="AT12" s="50">
        <f t="shared" si="13"/>
        <v>-0.13655743447933782</v>
      </c>
      <c r="AU12" s="23">
        <f t="shared" si="13"/>
        <v>-0.34740097241281248</v>
      </c>
      <c r="AV12" s="49">
        <f t="shared" si="13"/>
        <v>0.19708609398250462</v>
      </c>
      <c r="AW12" s="50">
        <f t="shared" si="13"/>
        <v>0.36017011206322069</v>
      </c>
      <c r="AX12" s="42">
        <f t="shared" si="13"/>
        <v>0.43412613315149179</v>
      </c>
      <c r="AY12" s="50">
        <f t="shared" si="13"/>
        <v>0.34162057839472865</v>
      </c>
      <c r="AZ12" s="45">
        <f t="shared" si="13"/>
        <v>0.57776240119572964</v>
      </c>
      <c r="BA12" s="54">
        <f>+CORREL(L5:L28,AI5:AI28)</f>
        <v>0.3996553563738367</v>
      </c>
      <c r="BB12" s="55">
        <f>+CORREL(M5:M28,AJ5:AJ28)</f>
        <v>0.34756976816190127</v>
      </c>
      <c r="BC12" s="56">
        <f>+CORREL(N5:N28,AK5:AK28)</f>
        <v>0.71584300050114569</v>
      </c>
      <c r="BD12" s="49">
        <f t="shared" si="12"/>
        <v>-0.2892710435091197</v>
      </c>
      <c r="BE12" s="50">
        <f t="shared" si="12"/>
        <v>-0.19888745895000778</v>
      </c>
      <c r="BF12" s="50">
        <f t="shared" si="12"/>
        <v>-0.10249211870933442</v>
      </c>
      <c r="BG12" s="50">
        <f t="shared" si="12"/>
        <v>-0.32341325379396541</v>
      </c>
      <c r="BH12" s="45">
        <f t="shared" si="12"/>
        <v>0.36245456366131129</v>
      </c>
    </row>
    <row r="13" spans="1:60" x14ac:dyDescent="0.25">
      <c r="A13" s="3" t="s">
        <v>43</v>
      </c>
      <c r="B13" s="2" t="s">
        <v>44</v>
      </c>
      <c r="C13" s="9">
        <v>7</v>
      </c>
      <c r="D13" s="9">
        <v>6</v>
      </c>
      <c r="E13" s="9">
        <v>6</v>
      </c>
      <c r="F13" s="9">
        <v>6</v>
      </c>
      <c r="G13" s="19">
        <v>7</v>
      </c>
      <c r="H13" s="3">
        <v>7</v>
      </c>
      <c r="I13" s="3">
        <v>6</v>
      </c>
      <c r="J13" s="3">
        <v>7</v>
      </c>
      <c r="K13" s="20">
        <v>7</v>
      </c>
      <c r="L13" s="13">
        <v>6</v>
      </c>
      <c r="M13" s="13">
        <v>5</v>
      </c>
      <c r="N13" s="13">
        <v>7</v>
      </c>
      <c r="O13" s="15">
        <v>1</v>
      </c>
      <c r="P13" s="15">
        <v>1</v>
      </c>
      <c r="Q13" s="15">
        <v>3</v>
      </c>
      <c r="R13" s="15">
        <v>2</v>
      </c>
      <c r="S13" s="15">
        <v>6</v>
      </c>
      <c r="U13" s="3">
        <f t="shared" si="8"/>
        <v>25</v>
      </c>
      <c r="V13" s="3">
        <f t="shared" si="0"/>
        <v>34</v>
      </c>
      <c r="W13" s="3">
        <f t="shared" si="1"/>
        <v>18</v>
      </c>
      <c r="X13" s="3">
        <f t="shared" si="2"/>
        <v>13</v>
      </c>
      <c r="Y13" s="3"/>
      <c r="Z13" s="9">
        <f t="shared" si="3"/>
        <v>18</v>
      </c>
      <c r="AA13" s="9">
        <f t="shared" si="3"/>
        <v>19</v>
      </c>
      <c r="AB13" s="9">
        <f t="shared" si="3"/>
        <v>19</v>
      </c>
      <c r="AC13" s="9">
        <f t="shared" si="3"/>
        <v>19</v>
      </c>
      <c r="AD13" s="3">
        <f t="shared" si="4"/>
        <v>27</v>
      </c>
      <c r="AE13" s="3">
        <f t="shared" si="4"/>
        <v>27</v>
      </c>
      <c r="AF13" s="3">
        <f t="shared" si="4"/>
        <v>28</v>
      </c>
      <c r="AG13" s="3">
        <f t="shared" si="4"/>
        <v>27</v>
      </c>
      <c r="AH13" s="3">
        <f t="shared" si="4"/>
        <v>27</v>
      </c>
      <c r="AI13" s="13">
        <f t="shared" si="5"/>
        <v>12</v>
      </c>
      <c r="AJ13" s="13">
        <f t="shared" si="5"/>
        <v>13</v>
      </c>
      <c r="AK13" s="13">
        <f t="shared" si="5"/>
        <v>11</v>
      </c>
      <c r="AL13" s="3">
        <f t="shared" si="6"/>
        <v>12</v>
      </c>
      <c r="AM13" s="3">
        <f t="shared" si="6"/>
        <v>12</v>
      </c>
      <c r="AN13" s="3">
        <f t="shared" si="6"/>
        <v>10</v>
      </c>
      <c r="AO13" s="3">
        <f t="shared" si="6"/>
        <v>11</v>
      </c>
      <c r="AP13" s="3">
        <f t="shared" si="6"/>
        <v>7</v>
      </c>
      <c r="AR13" s="57">
        <f t="shared" si="13"/>
        <v>9.3761826576423887E-2</v>
      </c>
      <c r="AS13" s="58">
        <f t="shared" si="13"/>
        <v>-8.9708733073187996E-2</v>
      </c>
      <c r="AT13" s="58">
        <f t="shared" si="13"/>
        <v>0.23610077413082961</v>
      </c>
      <c r="AU13" s="43">
        <f t="shared" si="13"/>
        <v>0.55353883145198668</v>
      </c>
      <c r="AV13" s="57">
        <f t="shared" si="13"/>
        <v>-0.17443211655906807</v>
      </c>
      <c r="AW13" s="58">
        <f t="shared" si="13"/>
        <v>-0.23495056524210184</v>
      </c>
      <c r="AX13" s="58">
        <f t="shared" si="13"/>
        <v>2.0588916284035193E-2</v>
      </c>
      <c r="AY13" s="58">
        <f t="shared" si="13"/>
        <v>-0.25146246440992165</v>
      </c>
      <c r="AZ13" s="59">
        <f>+AZ8</f>
        <v>-0.2272177434239129</v>
      </c>
      <c r="BA13" s="57">
        <f>+BA8</f>
        <v>6.8461891356866283E-2</v>
      </c>
      <c r="BB13" s="58">
        <f>+BB8</f>
        <v>-0.30481847899823677</v>
      </c>
      <c r="BC13" s="59">
        <f>+BC8</f>
        <v>-0.11188708648967098</v>
      </c>
      <c r="BD13" s="60">
        <f>+CORREL(O5:O28,AL5:AL28)</f>
        <v>0.78566327027510507</v>
      </c>
      <c r="BE13" s="61">
        <f>+CORREL(P5:P28,AM5:AM28)</f>
        <v>0.79138985201218803</v>
      </c>
      <c r="BF13" s="61">
        <f>+CORREL(Q5:Q28,AN5:AN28)</f>
        <v>0.3289026739573635</v>
      </c>
      <c r="BG13" s="61">
        <f>+CORREL(R5:R28,AO5:AO28)</f>
        <v>0.55018391712945636</v>
      </c>
      <c r="BH13" s="62">
        <f>+CORREL(S5:S28,AP5:AP28)</f>
        <v>0.25901966287838529</v>
      </c>
    </row>
    <row r="14" spans="1:60" x14ac:dyDescent="0.25">
      <c r="A14" s="3" t="s">
        <v>45</v>
      </c>
      <c r="B14" s="2" t="s">
        <v>46</v>
      </c>
      <c r="C14" s="9">
        <v>6</v>
      </c>
      <c r="D14" s="9">
        <v>5</v>
      </c>
      <c r="E14" s="9">
        <v>5</v>
      </c>
      <c r="F14" s="9">
        <v>6</v>
      </c>
      <c r="G14" s="19">
        <v>4</v>
      </c>
      <c r="H14" s="3">
        <v>6</v>
      </c>
      <c r="I14" s="3">
        <v>5</v>
      </c>
      <c r="J14" s="3">
        <v>6</v>
      </c>
      <c r="K14" s="20">
        <v>5</v>
      </c>
      <c r="L14" s="13">
        <v>6</v>
      </c>
      <c r="M14" s="13">
        <v>3</v>
      </c>
      <c r="N14" s="13">
        <v>5</v>
      </c>
      <c r="O14" s="15">
        <v>2</v>
      </c>
      <c r="P14" s="15">
        <v>4</v>
      </c>
      <c r="Q14" s="15">
        <v>5</v>
      </c>
      <c r="R14" s="15">
        <v>4</v>
      </c>
      <c r="S14" s="15">
        <v>5</v>
      </c>
      <c r="U14" s="3">
        <f t="shared" si="8"/>
        <v>22</v>
      </c>
      <c r="V14" s="3">
        <f t="shared" si="0"/>
        <v>26</v>
      </c>
      <c r="W14" s="3">
        <f t="shared" si="1"/>
        <v>14</v>
      </c>
      <c r="X14" s="3">
        <f t="shared" si="2"/>
        <v>20</v>
      </c>
      <c r="Y14" s="3"/>
      <c r="Z14" s="9">
        <f t="shared" si="3"/>
        <v>16</v>
      </c>
      <c r="AA14" s="9">
        <f t="shared" si="3"/>
        <v>17</v>
      </c>
      <c r="AB14" s="9">
        <f t="shared" si="3"/>
        <v>17</v>
      </c>
      <c r="AC14" s="9">
        <f t="shared" si="3"/>
        <v>16</v>
      </c>
      <c r="AD14" s="3">
        <f t="shared" si="4"/>
        <v>22</v>
      </c>
      <c r="AE14" s="3">
        <f t="shared" si="4"/>
        <v>20</v>
      </c>
      <c r="AF14" s="3">
        <f t="shared" si="4"/>
        <v>21</v>
      </c>
      <c r="AG14" s="3">
        <f t="shared" si="4"/>
        <v>20</v>
      </c>
      <c r="AH14" s="3">
        <f t="shared" si="4"/>
        <v>21</v>
      </c>
      <c r="AI14" s="13">
        <f t="shared" si="5"/>
        <v>8</v>
      </c>
      <c r="AJ14" s="13">
        <f t="shared" si="5"/>
        <v>11</v>
      </c>
      <c r="AK14" s="13">
        <f t="shared" si="5"/>
        <v>9</v>
      </c>
      <c r="AL14" s="3">
        <f t="shared" si="6"/>
        <v>18</v>
      </c>
      <c r="AM14" s="3">
        <f t="shared" si="6"/>
        <v>16</v>
      </c>
      <c r="AN14" s="3">
        <f t="shared" si="6"/>
        <v>15</v>
      </c>
      <c r="AO14" s="3">
        <f t="shared" si="6"/>
        <v>16</v>
      </c>
      <c r="AP14" s="3">
        <f t="shared" si="6"/>
        <v>15</v>
      </c>
    </row>
    <row r="15" spans="1:60" x14ac:dyDescent="0.25">
      <c r="A15" s="3" t="s">
        <v>47</v>
      </c>
      <c r="B15" s="2" t="s">
        <v>48</v>
      </c>
      <c r="C15" s="9">
        <v>7</v>
      </c>
      <c r="D15" s="9">
        <v>6</v>
      </c>
      <c r="E15" s="9">
        <v>7</v>
      </c>
      <c r="F15" s="9">
        <v>6</v>
      </c>
      <c r="G15" s="26">
        <v>7</v>
      </c>
      <c r="H15" s="27">
        <v>7</v>
      </c>
      <c r="I15" s="3">
        <v>7</v>
      </c>
      <c r="J15" s="3">
        <v>7</v>
      </c>
      <c r="K15" s="20">
        <v>6</v>
      </c>
      <c r="L15" s="13">
        <v>7</v>
      </c>
      <c r="M15" s="13">
        <v>6</v>
      </c>
      <c r="N15" s="13">
        <v>6</v>
      </c>
      <c r="O15" s="15">
        <v>6</v>
      </c>
      <c r="P15" s="15">
        <v>6</v>
      </c>
      <c r="Q15" s="15">
        <v>6</v>
      </c>
      <c r="R15" s="15">
        <v>5</v>
      </c>
      <c r="S15" s="15">
        <v>6</v>
      </c>
      <c r="U15" s="3">
        <f t="shared" si="8"/>
        <v>26</v>
      </c>
      <c r="V15" s="3">
        <f t="shared" si="0"/>
        <v>34</v>
      </c>
      <c r="W15" s="3">
        <f t="shared" si="1"/>
        <v>19</v>
      </c>
      <c r="X15" s="3">
        <f t="shared" si="2"/>
        <v>29</v>
      </c>
      <c r="Y15" s="3"/>
      <c r="Z15" s="9">
        <f t="shared" si="3"/>
        <v>19</v>
      </c>
      <c r="AA15" s="9">
        <f t="shared" si="3"/>
        <v>20</v>
      </c>
      <c r="AB15" s="9">
        <f t="shared" si="3"/>
        <v>19</v>
      </c>
      <c r="AC15" s="9">
        <f t="shared" si="3"/>
        <v>20</v>
      </c>
      <c r="AD15" s="3">
        <f t="shared" si="4"/>
        <v>27</v>
      </c>
      <c r="AE15" s="3">
        <f t="shared" si="4"/>
        <v>27</v>
      </c>
      <c r="AF15" s="3">
        <f t="shared" si="4"/>
        <v>27</v>
      </c>
      <c r="AG15" s="3">
        <f t="shared" si="4"/>
        <v>27</v>
      </c>
      <c r="AH15" s="3">
        <f t="shared" si="4"/>
        <v>28</v>
      </c>
      <c r="AI15" s="13">
        <f t="shared" si="5"/>
        <v>12</v>
      </c>
      <c r="AJ15" s="13">
        <f t="shared" si="5"/>
        <v>13</v>
      </c>
      <c r="AK15" s="13">
        <f t="shared" si="5"/>
        <v>13</v>
      </c>
      <c r="AL15" s="3">
        <f t="shared" si="6"/>
        <v>23</v>
      </c>
      <c r="AM15" s="3">
        <f t="shared" si="6"/>
        <v>23</v>
      </c>
      <c r="AN15" s="3">
        <f t="shared" si="6"/>
        <v>23</v>
      </c>
      <c r="AO15" s="3">
        <f t="shared" si="6"/>
        <v>24</v>
      </c>
      <c r="AP15" s="3">
        <f t="shared" si="6"/>
        <v>23</v>
      </c>
      <c r="AR15" s="28">
        <v>0.69737070204160689</v>
      </c>
      <c r="AS15" s="28">
        <v>0.33425317747325922</v>
      </c>
      <c r="AT15" s="28">
        <v>0.43383174479087633</v>
      </c>
      <c r="AU15" s="28">
        <v>0.31134626019725903</v>
      </c>
      <c r="AV15" s="2">
        <v>0.38767357757141246</v>
      </c>
      <c r="AW15" s="2">
        <v>0.51902440712074138</v>
      </c>
      <c r="AX15" s="2">
        <v>-4.4986613026245577E-2</v>
      </c>
      <c r="AY15" s="2">
        <v>0.39487238947059722</v>
      </c>
      <c r="AZ15" s="2">
        <v>7.8184505953648009E-2</v>
      </c>
      <c r="BA15" s="18">
        <v>-7.8211750830062696E-2</v>
      </c>
      <c r="BB15" s="18">
        <v>-0.10061802166254509</v>
      </c>
      <c r="BC15" s="18">
        <v>3.7389891160729827E-2</v>
      </c>
      <c r="BD15" s="18">
        <v>0.25516202306901248</v>
      </c>
      <c r="BE15" s="18">
        <v>0.1126360774626711</v>
      </c>
      <c r="BF15" s="18">
        <v>0.30712162532237752</v>
      </c>
      <c r="BG15" s="18">
        <v>0.46536342098997047</v>
      </c>
      <c r="BH15" s="18">
        <v>-0.17545876743746466</v>
      </c>
    </row>
    <row r="16" spans="1:60" x14ac:dyDescent="0.25">
      <c r="A16" s="3" t="s">
        <v>49</v>
      </c>
      <c r="B16" s="2" t="s">
        <v>50</v>
      </c>
      <c r="C16" s="9">
        <v>6</v>
      </c>
      <c r="D16" s="9">
        <v>5</v>
      </c>
      <c r="E16" s="9">
        <v>5</v>
      </c>
      <c r="F16" s="9">
        <v>6</v>
      </c>
      <c r="G16" s="19">
        <v>6</v>
      </c>
      <c r="H16" s="3">
        <v>5</v>
      </c>
      <c r="I16" s="3">
        <v>6</v>
      </c>
      <c r="J16" s="3">
        <v>6</v>
      </c>
      <c r="K16" s="20">
        <v>5</v>
      </c>
      <c r="L16" s="13">
        <v>6</v>
      </c>
      <c r="M16" s="13">
        <v>3</v>
      </c>
      <c r="N16" s="13">
        <v>5</v>
      </c>
      <c r="O16" s="15">
        <v>4</v>
      </c>
      <c r="P16" s="15">
        <v>4</v>
      </c>
      <c r="Q16" s="15">
        <v>4</v>
      </c>
      <c r="R16" s="15">
        <v>5</v>
      </c>
      <c r="S16" s="15">
        <v>5</v>
      </c>
      <c r="U16" s="3">
        <f t="shared" si="8"/>
        <v>22</v>
      </c>
      <c r="V16" s="3">
        <f t="shared" si="0"/>
        <v>28</v>
      </c>
      <c r="W16" s="3">
        <f t="shared" si="1"/>
        <v>14</v>
      </c>
      <c r="X16" s="3">
        <f t="shared" si="2"/>
        <v>22</v>
      </c>
      <c r="Y16" s="3"/>
      <c r="Z16" s="9">
        <f t="shared" si="3"/>
        <v>16</v>
      </c>
      <c r="AA16" s="9">
        <f t="shared" si="3"/>
        <v>17</v>
      </c>
      <c r="AB16" s="9">
        <f t="shared" si="3"/>
        <v>17</v>
      </c>
      <c r="AC16" s="9">
        <f t="shared" si="3"/>
        <v>16</v>
      </c>
      <c r="AD16" s="3">
        <f t="shared" si="4"/>
        <v>22</v>
      </c>
      <c r="AE16" s="3">
        <f t="shared" si="4"/>
        <v>23</v>
      </c>
      <c r="AF16" s="3">
        <f t="shared" si="4"/>
        <v>22</v>
      </c>
      <c r="AG16" s="3">
        <f t="shared" si="4"/>
        <v>22</v>
      </c>
      <c r="AH16" s="3">
        <f t="shared" si="4"/>
        <v>23</v>
      </c>
      <c r="AI16" s="13">
        <f t="shared" si="5"/>
        <v>8</v>
      </c>
      <c r="AJ16" s="13">
        <f t="shared" si="5"/>
        <v>11</v>
      </c>
      <c r="AK16" s="13">
        <f t="shared" si="5"/>
        <v>9</v>
      </c>
      <c r="AL16" s="3">
        <f t="shared" si="6"/>
        <v>18</v>
      </c>
      <c r="AM16" s="3">
        <f t="shared" si="6"/>
        <v>18</v>
      </c>
      <c r="AN16" s="3">
        <f t="shared" si="6"/>
        <v>18</v>
      </c>
      <c r="AO16" s="3">
        <f t="shared" si="6"/>
        <v>17</v>
      </c>
      <c r="AP16" s="3">
        <f t="shared" si="6"/>
        <v>17</v>
      </c>
      <c r="AR16" s="18">
        <v>0.52448438252295604</v>
      </c>
      <c r="AS16" s="18">
        <v>0.56505635565694423</v>
      </c>
      <c r="AT16" s="18">
        <v>0.19108771855004184</v>
      </c>
      <c r="AU16" s="18">
        <v>-7.1298415393631576E-2</v>
      </c>
      <c r="AV16" s="24">
        <v>0.41350397362410857</v>
      </c>
      <c r="AW16" s="24">
        <v>0.7105190835730768</v>
      </c>
      <c r="AX16" s="24">
        <v>0.38941474421449801</v>
      </c>
      <c r="AY16" s="24">
        <v>0.56965424643097162</v>
      </c>
      <c r="AZ16" s="24">
        <v>0.52856329557389603</v>
      </c>
      <c r="BA16" s="18">
        <v>0.23293137535713362</v>
      </c>
      <c r="BB16" s="18">
        <v>0.45672948273274627</v>
      </c>
      <c r="BC16" s="18">
        <v>0.48466597370147713</v>
      </c>
      <c r="BD16" s="18">
        <v>-0.23144533356915017</v>
      </c>
      <c r="BE16" s="18">
        <v>-0.47811791950674226</v>
      </c>
      <c r="BF16" s="18">
        <v>0.11529794793027164</v>
      </c>
      <c r="BG16" s="18">
        <v>-0.13973362516199339</v>
      </c>
      <c r="BH16" s="18">
        <v>-0.11802543189033626</v>
      </c>
    </row>
    <row r="17" spans="1:60" x14ac:dyDescent="0.25">
      <c r="A17" s="3" t="s">
        <v>51</v>
      </c>
      <c r="B17" s="2" t="s">
        <v>52</v>
      </c>
      <c r="C17" s="9">
        <v>7</v>
      </c>
      <c r="D17" s="9">
        <v>6</v>
      </c>
      <c r="E17" s="9">
        <v>6</v>
      </c>
      <c r="F17" s="9">
        <v>6</v>
      </c>
      <c r="G17" s="19">
        <v>7</v>
      </c>
      <c r="H17" s="3">
        <v>7</v>
      </c>
      <c r="I17" s="3">
        <v>7</v>
      </c>
      <c r="J17" s="3">
        <v>7</v>
      </c>
      <c r="K17" s="20">
        <v>6</v>
      </c>
      <c r="L17" s="13">
        <v>5</v>
      </c>
      <c r="M17" s="13">
        <v>3</v>
      </c>
      <c r="N17" s="13">
        <v>4</v>
      </c>
      <c r="O17" s="15">
        <v>4</v>
      </c>
      <c r="P17" s="15">
        <v>1</v>
      </c>
      <c r="Q17" s="15">
        <v>7</v>
      </c>
      <c r="R17" s="15">
        <v>5</v>
      </c>
      <c r="S17" s="15">
        <v>2</v>
      </c>
      <c r="U17" s="3">
        <f t="shared" si="8"/>
        <v>25</v>
      </c>
      <c r="V17" s="3">
        <f t="shared" si="0"/>
        <v>34</v>
      </c>
      <c r="W17" s="3">
        <f t="shared" si="1"/>
        <v>12</v>
      </c>
      <c r="X17" s="3">
        <f t="shared" si="2"/>
        <v>19</v>
      </c>
      <c r="Y17" s="3"/>
      <c r="Z17" s="9">
        <f t="shared" si="3"/>
        <v>18</v>
      </c>
      <c r="AA17" s="9">
        <f t="shared" si="3"/>
        <v>19</v>
      </c>
      <c r="AB17" s="9">
        <f t="shared" si="3"/>
        <v>19</v>
      </c>
      <c r="AC17" s="9">
        <f t="shared" si="3"/>
        <v>19</v>
      </c>
      <c r="AD17" s="3">
        <f t="shared" si="4"/>
        <v>27</v>
      </c>
      <c r="AE17" s="3">
        <f t="shared" si="4"/>
        <v>27</v>
      </c>
      <c r="AF17" s="3">
        <f t="shared" si="4"/>
        <v>27</v>
      </c>
      <c r="AG17" s="3">
        <f t="shared" si="4"/>
        <v>27</v>
      </c>
      <c r="AH17" s="3">
        <f t="shared" si="4"/>
        <v>28</v>
      </c>
      <c r="AI17" s="13">
        <f t="shared" si="5"/>
        <v>7</v>
      </c>
      <c r="AJ17" s="13">
        <f t="shared" si="5"/>
        <v>9</v>
      </c>
      <c r="AK17" s="13">
        <f t="shared" si="5"/>
        <v>8</v>
      </c>
      <c r="AL17" s="3">
        <f t="shared" si="6"/>
        <v>15</v>
      </c>
      <c r="AM17" s="3">
        <f t="shared" si="6"/>
        <v>18</v>
      </c>
      <c r="AN17" s="3">
        <f t="shared" si="6"/>
        <v>12</v>
      </c>
      <c r="AO17" s="3">
        <f t="shared" si="6"/>
        <v>14</v>
      </c>
      <c r="AP17" s="3">
        <f t="shared" si="6"/>
        <v>17</v>
      </c>
      <c r="AR17" s="18">
        <v>6.1723451364140675E-2</v>
      </c>
      <c r="AS17" s="18">
        <v>0.2352377076642721</v>
      </c>
      <c r="AT17" s="18">
        <v>-0.13655743447933782</v>
      </c>
      <c r="AU17" s="18">
        <v>-0.34740097241281248</v>
      </c>
      <c r="AV17" s="2">
        <v>0.19708609398250462</v>
      </c>
      <c r="AW17" s="2">
        <v>0.36017011206322069</v>
      </c>
      <c r="AX17" s="2">
        <v>0.43412613315149179</v>
      </c>
      <c r="AY17" s="2">
        <v>0.34162057839472865</v>
      </c>
      <c r="AZ17" s="2">
        <v>0.57776240119572964</v>
      </c>
      <c r="BA17" s="25">
        <v>0.3996553563738367</v>
      </c>
      <c r="BB17" s="25">
        <v>0.34756976816190127</v>
      </c>
      <c r="BC17" s="25">
        <v>0.71584300050114569</v>
      </c>
      <c r="BD17" s="18">
        <v>-0.2892710435091197</v>
      </c>
      <c r="BE17" s="18">
        <v>-0.19888745895000778</v>
      </c>
      <c r="BF17" s="18">
        <v>-0.10249211870933442</v>
      </c>
      <c r="BG17" s="18">
        <v>-0.32341325379396541</v>
      </c>
      <c r="BH17" s="18">
        <v>0.36245456366131129</v>
      </c>
    </row>
    <row r="18" spans="1:60" x14ac:dyDescent="0.25">
      <c r="A18" s="3" t="s">
        <v>53</v>
      </c>
      <c r="B18" s="2" t="s">
        <v>54</v>
      </c>
      <c r="C18" s="9">
        <v>7</v>
      </c>
      <c r="D18" s="9">
        <v>7</v>
      </c>
      <c r="E18" s="9">
        <v>6</v>
      </c>
      <c r="F18" s="9">
        <v>7</v>
      </c>
      <c r="G18" s="19">
        <v>7</v>
      </c>
      <c r="H18" s="3">
        <v>7</v>
      </c>
      <c r="I18" s="3">
        <v>7</v>
      </c>
      <c r="J18" s="3">
        <v>7</v>
      </c>
      <c r="K18" s="20">
        <v>7</v>
      </c>
      <c r="L18" s="13">
        <v>7</v>
      </c>
      <c r="M18" s="13">
        <v>7</v>
      </c>
      <c r="N18" s="13">
        <v>7</v>
      </c>
      <c r="O18" s="15">
        <v>7</v>
      </c>
      <c r="P18" s="15">
        <v>5</v>
      </c>
      <c r="Q18" s="15">
        <v>7</v>
      </c>
      <c r="R18" s="15">
        <v>7</v>
      </c>
      <c r="S18" s="15">
        <v>7</v>
      </c>
      <c r="U18" s="3">
        <f t="shared" si="8"/>
        <v>27</v>
      </c>
      <c r="V18" s="3">
        <f t="shared" si="0"/>
        <v>35</v>
      </c>
      <c r="W18" s="3">
        <f t="shared" si="1"/>
        <v>21</v>
      </c>
      <c r="X18" s="3">
        <f t="shared" si="2"/>
        <v>33</v>
      </c>
      <c r="Y18" s="3"/>
      <c r="Z18" s="9">
        <f t="shared" si="3"/>
        <v>20</v>
      </c>
      <c r="AA18" s="9">
        <f t="shared" si="3"/>
        <v>20</v>
      </c>
      <c r="AB18" s="9">
        <f t="shared" si="3"/>
        <v>21</v>
      </c>
      <c r="AC18" s="9">
        <f t="shared" si="3"/>
        <v>20</v>
      </c>
      <c r="AD18" s="3">
        <f t="shared" si="4"/>
        <v>28</v>
      </c>
      <c r="AE18" s="3">
        <f t="shared" si="4"/>
        <v>28</v>
      </c>
      <c r="AF18" s="3">
        <f t="shared" si="4"/>
        <v>28</v>
      </c>
      <c r="AG18" s="3">
        <f t="shared" si="4"/>
        <v>28</v>
      </c>
      <c r="AH18" s="3">
        <f t="shared" si="4"/>
        <v>28</v>
      </c>
      <c r="AI18" s="13">
        <f t="shared" si="5"/>
        <v>14</v>
      </c>
      <c r="AJ18" s="13">
        <f t="shared" si="5"/>
        <v>14</v>
      </c>
      <c r="AK18" s="13">
        <f t="shared" si="5"/>
        <v>14</v>
      </c>
      <c r="AL18" s="3">
        <f t="shared" si="6"/>
        <v>26</v>
      </c>
      <c r="AM18" s="3">
        <f t="shared" si="6"/>
        <v>28</v>
      </c>
      <c r="AN18" s="3">
        <f t="shared" si="6"/>
        <v>26</v>
      </c>
      <c r="AO18" s="3">
        <f t="shared" si="6"/>
        <v>26</v>
      </c>
      <c r="AP18" s="3">
        <f t="shared" si="6"/>
        <v>26</v>
      </c>
      <c r="AR18" s="18">
        <v>9.3761826576423887E-2</v>
      </c>
      <c r="AS18" s="18">
        <v>-8.9708733073187996E-2</v>
      </c>
      <c r="AT18" s="18">
        <v>0.23610077413082961</v>
      </c>
      <c r="AU18" s="18">
        <v>0.55353883145198668</v>
      </c>
      <c r="AV18" s="2">
        <v>-0.17443211655906807</v>
      </c>
      <c r="AW18" s="2">
        <v>-0.23495056524210184</v>
      </c>
      <c r="AX18" s="2">
        <v>2.0588916284035193E-2</v>
      </c>
      <c r="AY18" s="2">
        <v>-0.25146246440992165</v>
      </c>
      <c r="AZ18" s="2">
        <v>-0.2272177434239129</v>
      </c>
      <c r="BA18" s="18">
        <v>6.8461891356866283E-2</v>
      </c>
      <c r="BB18" s="18">
        <v>-0.30481847899823677</v>
      </c>
      <c r="BC18" s="18">
        <v>-0.11188708648967098</v>
      </c>
      <c r="BD18" s="29">
        <v>0.78566327027510507</v>
      </c>
      <c r="BE18" s="29">
        <v>0.79138985201218803</v>
      </c>
      <c r="BF18" s="29">
        <v>0.3289026739573635</v>
      </c>
      <c r="BG18" s="29">
        <v>0.55018391712945636</v>
      </c>
      <c r="BH18" s="29">
        <v>0.25901966287838529</v>
      </c>
    </row>
    <row r="19" spans="1:60" x14ac:dyDescent="0.25">
      <c r="A19" s="3" t="s">
        <v>55</v>
      </c>
      <c r="B19" s="2" t="s">
        <v>56</v>
      </c>
      <c r="C19" s="9">
        <v>3</v>
      </c>
      <c r="D19" s="9">
        <v>3</v>
      </c>
      <c r="E19" s="9">
        <v>6</v>
      </c>
      <c r="F19" s="9">
        <v>6</v>
      </c>
      <c r="G19" s="19">
        <v>6</v>
      </c>
      <c r="H19" s="3">
        <v>4</v>
      </c>
      <c r="I19" s="3">
        <v>7</v>
      </c>
      <c r="J19" s="3">
        <v>3</v>
      </c>
      <c r="K19" s="20">
        <v>6</v>
      </c>
      <c r="L19" s="13">
        <v>4</v>
      </c>
      <c r="M19" s="13">
        <v>6</v>
      </c>
      <c r="N19" s="13">
        <v>5</v>
      </c>
      <c r="O19" s="15">
        <v>4</v>
      </c>
      <c r="P19" s="15">
        <v>5</v>
      </c>
      <c r="Q19" s="15">
        <v>4</v>
      </c>
      <c r="R19" s="15">
        <v>6</v>
      </c>
      <c r="S19" s="15">
        <v>6</v>
      </c>
      <c r="U19" s="3">
        <f t="shared" si="8"/>
        <v>18</v>
      </c>
      <c r="V19" s="3">
        <f t="shared" si="0"/>
        <v>26</v>
      </c>
      <c r="W19" s="3">
        <f t="shared" si="1"/>
        <v>15</v>
      </c>
      <c r="X19" s="3">
        <f t="shared" si="2"/>
        <v>25</v>
      </c>
      <c r="Y19" s="3"/>
      <c r="Z19" s="9">
        <f t="shared" si="3"/>
        <v>15</v>
      </c>
      <c r="AA19" s="9">
        <f t="shared" si="3"/>
        <v>15</v>
      </c>
      <c r="AB19" s="9">
        <f t="shared" si="3"/>
        <v>12</v>
      </c>
      <c r="AC19" s="9">
        <f t="shared" si="3"/>
        <v>12</v>
      </c>
      <c r="AD19" s="3">
        <f t="shared" si="4"/>
        <v>20</v>
      </c>
      <c r="AE19" s="3">
        <f t="shared" si="4"/>
        <v>22</v>
      </c>
      <c r="AF19" s="3">
        <f t="shared" si="4"/>
        <v>19</v>
      </c>
      <c r="AG19" s="3">
        <f t="shared" si="4"/>
        <v>23</v>
      </c>
      <c r="AH19" s="3">
        <f t="shared" si="4"/>
        <v>20</v>
      </c>
      <c r="AI19" s="13">
        <f t="shared" si="5"/>
        <v>11</v>
      </c>
      <c r="AJ19" s="13">
        <f t="shared" si="5"/>
        <v>9</v>
      </c>
      <c r="AK19" s="13">
        <f t="shared" si="5"/>
        <v>10</v>
      </c>
      <c r="AL19" s="3">
        <f t="shared" si="6"/>
        <v>21</v>
      </c>
      <c r="AM19" s="3">
        <f t="shared" si="6"/>
        <v>20</v>
      </c>
      <c r="AN19" s="3">
        <f t="shared" si="6"/>
        <v>21</v>
      </c>
      <c r="AO19" s="3">
        <f t="shared" si="6"/>
        <v>19</v>
      </c>
      <c r="AP19" s="3">
        <f t="shared" si="6"/>
        <v>19</v>
      </c>
    </row>
    <row r="20" spans="1:60" x14ac:dyDescent="0.25">
      <c r="A20" s="3" t="s">
        <v>57</v>
      </c>
      <c r="B20" s="2" t="s">
        <v>58</v>
      </c>
      <c r="C20" s="9">
        <v>5</v>
      </c>
      <c r="D20" s="9">
        <v>2</v>
      </c>
      <c r="E20" s="9">
        <v>2</v>
      </c>
      <c r="F20" s="9">
        <v>5</v>
      </c>
      <c r="G20" s="19">
        <v>5</v>
      </c>
      <c r="H20" s="3">
        <v>5</v>
      </c>
      <c r="I20" s="3">
        <v>7</v>
      </c>
      <c r="J20" s="3">
        <v>6</v>
      </c>
      <c r="K20" s="20">
        <v>7</v>
      </c>
      <c r="L20" s="13">
        <v>7</v>
      </c>
      <c r="M20" s="13">
        <v>7</v>
      </c>
      <c r="N20" s="13">
        <v>7</v>
      </c>
      <c r="O20" s="15">
        <v>1</v>
      </c>
      <c r="P20" s="15">
        <v>3</v>
      </c>
      <c r="Q20" s="15">
        <v>4</v>
      </c>
      <c r="R20" s="15">
        <v>4</v>
      </c>
      <c r="S20" s="16">
        <v>6</v>
      </c>
      <c r="U20" s="3">
        <f t="shared" si="8"/>
        <v>14</v>
      </c>
      <c r="V20" s="3">
        <f t="shared" si="0"/>
        <v>30</v>
      </c>
      <c r="W20" s="3">
        <f t="shared" si="1"/>
        <v>21</v>
      </c>
      <c r="X20" s="3">
        <f t="shared" si="2"/>
        <v>18</v>
      </c>
      <c r="Y20" s="3"/>
      <c r="Z20" s="9">
        <f t="shared" si="3"/>
        <v>9</v>
      </c>
      <c r="AA20" s="9">
        <f t="shared" si="3"/>
        <v>12</v>
      </c>
      <c r="AB20" s="9">
        <f t="shared" si="3"/>
        <v>12</v>
      </c>
      <c r="AC20" s="9">
        <f t="shared" si="3"/>
        <v>9</v>
      </c>
      <c r="AD20" s="3">
        <f t="shared" si="4"/>
        <v>25</v>
      </c>
      <c r="AE20" s="3">
        <f t="shared" si="4"/>
        <v>25</v>
      </c>
      <c r="AF20" s="3">
        <f t="shared" si="4"/>
        <v>23</v>
      </c>
      <c r="AG20" s="3">
        <f t="shared" si="4"/>
        <v>24</v>
      </c>
      <c r="AH20" s="3">
        <f t="shared" si="4"/>
        <v>23</v>
      </c>
      <c r="AI20" s="13">
        <f t="shared" si="5"/>
        <v>14</v>
      </c>
      <c r="AJ20" s="13">
        <f t="shared" si="5"/>
        <v>14</v>
      </c>
      <c r="AK20" s="13">
        <f t="shared" si="5"/>
        <v>14</v>
      </c>
      <c r="AL20" s="3">
        <f t="shared" si="6"/>
        <v>17</v>
      </c>
      <c r="AM20" s="3">
        <f t="shared" si="6"/>
        <v>15</v>
      </c>
      <c r="AN20" s="3">
        <f t="shared" si="6"/>
        <v>14</v>
      </c>
      <c r="AO20" s="3">
        <f t="shared" si="6"/>
        <v>14</v>
      </c>
      <c r="AP20" s="3">
        <f t="shared" si="6"/>
        <v>12</v>
      </c>
    </row>
    <row r="21" spans="1:60" x14ac:dyDescent="0.25">
      <c r="A21" s="3" t="s">
        <v>59</v>
      </c>
      <c r="B21" s="2" t="s">
        <v>60</v>
      </c>
      <c r="C21" s="9">
        <v>5</v>
      </c>
      <c r="D21" s="9">
        <v>7</v>
      </c>
      <c r="E21" s="9">
        <v>3</v>
      </c>
      <c r="F21" s="9">
        <v>2</v>
      </c>
      <c r="G21" s="19">
        <v>5</v>
      </c>
      <c r="H21" s="3">
        <v>7</v>
      </c>
      <c r="I21" s="3">
        <v>7</v>
      </c>
      <c r="J21" s="3">
        <v>7</v>
      </c>
      <c r="K21" s="20">
        <v>7</v>
      </c>
      <c r="L21" s="14">
        <v>7</v>
      </c>
      <c r="M21" s="13">
        <v>7</v>
      </c>
      <c r="N21" s="13">
        <v>7</v>
      </c>
      <c r="O21" s="15">
        <v>2</v>
      </c>
      <c r="P21" s="15">
        <v>1</v>
      </c>
      <c r="Q21" s="15">
        <v>6</v>
      </c>
      <c r="R21" s="15">
        <v>1</v>
      </c>
      <c r="S21" s="15">
        <v>7</v>
      </c>
      <c r="U21" s="3">
        <f t="shared" si="8"/>
        <v>17</v>
      </c>
      <c r="V21" s="3">
        <f t="shared" si="0"/>
        <v>33</v>
      </c>
      <c r="W21" s="3">
        <f t="shared" si="1"/>
        <v>21</v>
      </c>
      <c r="X21" s="3">
        <f t="shared" si="2"/>
        <v>17</v>
      </c>
      <c r="Y21" s="3"/>
      <c r="Z21" s="9">
        <f t="shared" si="3"/>
        <v>12</v>
      </c>
      <c r="AA21" s="9">
        <f t="shared" si="3"/>
        <v>10</v>
      </c>
      <c r="AB21" s="9">
        <f t="shared" si="3"/>
        <v>14</v>
      </c>
      <c r="AC21" s="9">
        <f t="shared" si="3"/>
        <v>15</v>
      </c>
      <c r="AD21" s="3">
        <f t="shared" si="4"/>
        <v>28</v>
      </c>
      <c r="AE21" s="3">
        <f t="shared" si="4"/>
        <v>26</v>
      </c>
      <c r="AF21" s="3">
        <f t="shared" si="4"/>
        <v>26</v>
      </c>
      <c r="AG21" s="3">
        <f t="shared" si="4"/>
        <v>26</v>
      </c>
      <c r="AH21" s="3">
        <f t="shared" si="4"/>
        <v>26</v>
      </c>
      <c r="AI21" s="13">
        <f t="shared" si="5"/>
        <v>14</v>
      </c>
      <c r="AJ21" s="13">
        <f t="shared" si="5"/>
        <v>14</v>
      </c>
      <c r="AK21" s="13">
        <f t="shared" si="5"/>
        <v>14</v>
      </c>
      <c r="AL21" s="3">
        <f t="shared" si="6"/>
        <v>15</v>
      </c>
      <c r="AM21" s="3">
        <f t="shared" si="6"/>
        <v>16</v>
      </c>
      <c r="AN21" s="3">
        <f t="shared" si="6"/>
        <v>11</v>
      </c>
      <c r="AO21" s="3">
        <f t="shared" si="6"/>
        <v>16</v>
      </c>
      <c r="AP21" s="3">
        <f t="shared" si="6"/>
        <v>10</v>
      </c>
      <c r="AR21" s="30"/>
    </row>
    <row r="22" spans="1:60" x14ac:dyDescent="0.25">
      <c r="A22" s="3" t="s">
        <v>61</v>
      </c>
      <c r="C22" s="9">
        <v>5</v>
      </c>
      <c r="D22" s="9">
        <v>6</v>
      </c>
      <c r="E22" s="9">
        <v>2</v>
      </c>
      <c r="F22" s="9">
        <v>5</v>
      </c>
      <c r="G22" s="19">
        <v>7</v>
      </c>
      <c r="H22" s="3">
        <v>7</v>
      </c>
      <c r="I22" s="3">
        <v>7</v>
      </c>
      <c r="J22" s="3">
        <v>7</v>
      </c>
      <c r="K22" s="20">
        <v>7</v>
      </c>
      <c r="L22" s="14">
        <v>6</v>
      </c>
      <c r="M22" s="13">
        <v>6</v>
      </c>
      <c r="N22" s="13">
        <v>6</v>
      </c>
      <c r="O22" s="15">
        <v>2</v>
      </c>
      <c r="P22" s="15">
        <v>1</v>
      </c>
      <c r="Q22" s="15">
        <v>3</v>
      </c>
      <c r="R22" s="15">
        <v>2</v>
      </c>
      <c r="S22" s="15">
        <v>6</v>
      </c>
      <c r="U22" s="3">
        <f t="shared" si="8"/>
        <v>18</v>
      </c>
      <c r="V22" s="3">
        <f t="shared" si="0"/>
        <v>35</v>
      </c>
      <c r="W22" s="3">
        <f t="shared" si="1"/>
        <v>18</v>
      </c>
      <c r="X22" s="3">
        <f t="shared" si="2"/>
        <v>14</v>
      </c>
      <c r="Y22" s="3"/>
      <c r="Z22" s="9">
        <f t="shared" ref="Z22:AC28" si="14">$U22-C22</f>
        <v>13</v>
      </c>
      <c r="AA22" s="9">
        <f t="shared" si="14"/>
        <v>12</v>
      </c>
      <c r="AB22" s="9">
        <f t="shared" si="14"/>
        <v>16</v>
      </c>
      <c r="AC22" s="9">
        <f t="shared" si="14"/>
        <v>13</v>
      </c>
      <c r="AD22" s="3">
        <f t="shared" ref="AD22:AH28" si="15">$V22-G22</f>
        <v>28</v>
      </c>
      <c r="AE22" s="3">
        <f t="shared" si="15"/>
        <v>28</v>
      </c>
      <c r="AF22" s="3">
        <f t="shared" si="15"/>
        <v>28</v>
      </c>
      <c r="AG22" s="3">
        <f t="shared" si="15"/>
        <v>28</v>
      </c>
      <c r="AH22" s="3">
        <f t="shared" si="15"/>
        <v>28</v>
      </c>
      <c r="AI22" s="13">
        <f t="shared" ref="AI22:AK28" si="16">$W22-L22</f>
        <v>12</v>
      </c>
      <c r="AJ22" s="13">
        <f t="shared" si="16"/>
        <v>12</v>
      </c>
      <c r="AK22" s="13">
        <f t="shared" si="16"/>
        <v>12</v>
      </c>
      <c r="AL22" s="3">
        <f t="shared" ref="AL22:AP28" si="17">$X22-O22</f>
        <v>12</v>
      </c>
      <c r="AM22" s="3">
        <f t="shared" si="17"/>
        <v>13</v>
      </c>
      <c r="AN22" s="3">
        <f t="shared" si="17"/>
        <v>11</v>
      </c>
      <c r="AO22" s="3">
        <f t="shared" si="17"/>
        <v>12</v>
      </c>
      <c r="AP22" s="3">
        <f t="shared" si="17"/>
        <v>8</v>
      </c>
    </row>
    <row r="23" spans="1:60" x14ac:dyDescent="0.25">
      <c r="A23" s="3" t="s">
        <v>93</v>
      </c>
      <c r="C23" s="9">
        <v>7</v>
      </c>
      <c r="D23" s="9">
        <v>7</v>
      </c>
      <c r="E23" s="9">
        <v>5</v>
      </c>
      <c r="F23" s="9">
        <v>6</v>
      </c>
      <c r="G23" s="19">
        <v>7</v>
      </c>
      <c r="H23" s="3">
        <v>7</v>
      </c>
      <c r="I23" s="3">
        <v>7</v>
      </c>
      <c r="J23" s="3">
        <v>7</v>
      </c>
      <c r="K23" s="20">
        <v>7</v>
      </c>
      <c r="L23" s="14">
        <v>7</v>
      </c>
      <c r="M23" s="13">
        <v>7</v>
      </c>
      <c r="N23" s="13">
        <v>7</v>
      </c>
      <c r="O23" s="15">
        <v>1</v>
      </c>
      <c r="P23" s="15">
        <v>1</v>
      </c>
      <c r="Q23" s="15">
        <v>5</v>
      </c>
      <c r="R23" s="15">
        <v>3</v>
      </c>
      <c r="S23" s="15">
        <v>5</v>
      </c>
      <c r="U23" s="3">
        <f t="shared" si="8"/>
        <v>25</v>
      </c>
      <c r="V23" s="3">
        <f t="shared" si="0"/>
        <v>35</v>
      </c>
      <c r="W23" s="3">
        <f t="shared" si="1"/>
        <v>21</v>
      </c>
      <c r="X23" s="3">
        <f t="shared" si="2"/>
        <v>15</v>
      </c>
      <c r="Z23" s="9">
        <f t="shared" si="14"/>
        <v>18</v>
      </c>
      <c r="AA23" s="9">
        <f t="shared" si="14"/>
        <v>18</v>
      </c>
      <c r="AB23" s="9">
        <f t="shared" si="14"/>
        <v>20</v>
      </c>
      <c r="AC23" s="9">
        <f t="shared" si="14"/>
        <v>19</v>
      </c>
      <c r="AD23" s="3">
        <f t="shared" si="15"/>
        <v>28</v>
      </c>
      <c r="AE23" s="3">
        <f t="shared" si="15"/>
        <v>28</v>
      </c>
      <c r="AF23" s="3">
        <f t="shared" si="15"/>
        <v>28</v>
      </c>
      <c r="AG23" s="3">
        <f t="shared" si="15"/>
        <v>28</v>
      </c>
      <c r="AH23" s="3">
        <f t="shared" si="15"/>
        <v>28</v>
      </c>
      <c r="AI23" s="13">
        <f t="shared" si="16"/>
        <v>14</v>
      </c>
      <c r="AJ23" s="13">
        <f t="shared" si="16"/>
        <v>14</v>
      </c>
      <c r="AK23" s="13">
        <f t="shared" si="16"/>
        <v>14</v>
      </c>
      <c r="AL23" s="3">
        <f t="shared" si="17"/>
        <v>14</v>
      </c>
      <c r="AM23" s="3">
        <f t="shared" si="17"/>
        <v>14</v>
      </c>
      <c r="AN23" s="3">
        <f t="shared" si="17"/>
        <v>10</v>
      </c>
      <c r="AO23" s="3">
        <f t="shared" si="17"/>
        <v>12</v>
      </c>
      <c r="AP23" s="3">
        <f t="shared" si="17"/>
        <v>10</v>
      </c>
      <c r="AQ23" s="3" t="s">
        <v>63</v>
      </c>
    </row>
    <row r="24" spans="1:60" x14ac:dyDescent="0.25">
      <c r="A24" s="3" t="s">
        <v>94</v>
      </c>
      <c r="C24" s="9">
        <v>5</v>
      </c>
      <c r="D24" s="9">
        <v>6</v>
      </c>
      <c r="E24" s="9">
        <v>5</v>
      </c>
      <c r="F24" s="9">
        <v>5</v>
      </c>
      <c r="G24" s="19">
        <v>6</v>
      </c>
      <c r="H24" s="3">
        <v>5</v>
      </c>
      <c r="I24" s="3">
        <v>6</v>
      </c>
      <c r="J24" s="3">
        <v>6</v>
      </c>
      <c r="K24" s="20">
        <v>5</v>
      </c>
      <c r="L24" s="14">
        <v>5</v>
      </c>
      <c r="M24" s="13">
        <v>5</v>
      </c>
      <c r="N24" s="13">
        <v>4</v>
      </c>
      <c r="O24" s="15">
        <v>6</v>
      </c>
      <c r="P24" s="15">
        <v>4</v>
      </c>
      <c r="Q24" s="15">
        <v>4</v>
      </c>
      <c r="R24" s="15">
        <v>3</v>
      </c>
      <c r="S24" s="15">
        <v>5</v>
      </c>
      <c r="U24" s="3">
        <f t="shared" si="8"/>
        <v>21</v>
      </c>
      <c r="V24" s="3">
        <f t="shared" si="0"/>
        <v>28</v>
      </c>
      <c r="W24" s="3">
        <f t="shared" si="1"/>
        <v>14</v>
      </c>
      <c r="X24" s="3">
        <f t="shared" si="2"/>
        <v>22</v>
      </c>
      <c r="Z24" s="9">
        <f t="shared" si="14"/>
        <v>16</v>
      </c>
      <c r="AA24" s="9">
        <f t="shared" si="14"/>
        <v>15</v>
      </c>
      <c r="AB24" s="9">
        <f t="shared" si="14"/>
        <v>16</v>
      </c>
      <c r="AC24" s="9">
        <f t="shared" si="14"/>
        <v>16</v>
      </c>
      <c r="AD24" s="3">
        <f t="shared" si="15"/>
        <v>22</v>
      </c>
      <c r="AE24" s="3">
        <f t="shared" si="15"/>
        <v>23</v>
      </c>
      <c r="AF24" s="3">
        <f t="shared" si="15"/>
        <v>22</v>
      </c>
      <c r="AG24" s="3">
        <f t="shared" si="15"/>
        <v>22</v>
      </c>
      <c r="AH24" s="3">
        <f t="shared" si="15"/>
        <v>23</v>
      </c>
      <c r="AI24" s="13">
        <f t="shared" si="16"/>
        <v>9</v>
      </c>
      <c r="AJ24" s="13">
        <f t="shared" si="16"/>
        <v>9</v>
      </c>
      <c r="AK24" s="13">
        <f t="shared" si="16"/>
        <v>10</v>
      </c>
      <c r="AL24" s="3">
        <f t="shared" si="17"/>
        <v>16</v>
      </c>
      <c r="AM24" s="3">
        <f t="shared" si="17"/>
        <v>18</v>
      </c>
      <c r="AN24" s="3">
        <f t="shared" si="17"/>
        <v>18</v>
      </c>
      <c r="AO24" s="3">
        <f t="shared" si="17"/>
        <v>19</v>
      </c>
      <c r="AP24" s="3">
        <f t="shared" si="17"/>
        <v>17</v>
      </c>
      <c r="AQ24" s="3" t="s">
        <v>64</v>
      </c>
      <c r="AR24" s="3">
        <v>18</v>
      </c>
      <c r="AS24" s="3" t="s">
        <v>65</v>
      </c>
      <c r="AT24" s="34" t="s">
        <v>66</v>
      </c>
      <c r="AU24" s="111" t="s">
        <v>154</v>
      </c>
      <c r="AV24" s="112"/>
      <c r="AW24" s="112"/>
      <c r="AX24" s="113"/>
    </row>
    <row r="25" spans="1:60" x14ac:dyDescent="0.25">
      <c r="A25" s="3" t="s">
        <v>95</v>
      </c>
      <c r="C25" s="9">
        <v>7</v>
      </c>
      <c r="D25" s="9">
        <v>7</v>
      </c>
      <c r="E25" s="9">
        <v>7</v>
      </c>
      <c r="F25" s="9">
        <v>4</v>
      </c>
      <c r="G25" s="19">
        <v>7</v>
      </c>
      <c r="H25" s="3">
        <v>7</v>
      </c>
      <c r="I25" s="3">
        <v>6</v>
      </c>
      <c r="J25" s="3">
        <v>6</v>
      </c>
      <c r="K25" s="20">
        <v>7</v>
      </c>
      <c r="L25" s="14">
        <v>6</v>
      </c>
      <c r="M25" s="13">
        <v>7</v>
      </c>
      <c r="N25" s="13">
        <v>6</v>
      </c>
      <c r="O25" s="15">
        <v>1</v>
      </c>
      <c r="P25" s="15">
        <v>1</v>
      </c>
      <c r="Q25" s="15">
        <v>5</v>
      </c>
      <c r="R25" s="15">
        <v>3</v>
      </c>
      <c r="S25" s="15">
        <v>3</v>
      </c>
      <c r="U25" s="3">
        <f t="shared" si="8"/>
        <v>25</v>
      </c>
      <c r="V25" s="3">
        <f t="shared" si="0"/>
        <v>33</v>
      </c>
      <c r="W25" s="3">
        <f t="shared" si="1"/>
        <v>19</v>
      </c>
      <c r="X25" s="3">
        <f t="shared" si="2"/>
        <v>13</v>
      </c>
      <c r="Z25" s="9">
        <f t="shared" si="14"/>
        <v>18</v>
      </c>
      <c r="AA25" s="9">
        <f t="shared" si="14"/>
        <v>18</v>
      </c>
      <c r="AB25" s="9">
        <f t="shared" si="14"/>
        <v>18</v>
      </c>
      <c r="AC25" s="9">
        <f t="shared" si="14"/>
        <v>21</v>
      </c>
      <c r="AD25" s="3">
        <f t="shared" si="15"/>
        <v>26</v>
      </c>
      <c r="AE25" s="3">
        <f t="shared" si="15"/>
        <v>26</v>
      </c>
      <c r="AF25" s="3">
        <f t="shared" si="15"/>
        <v>27</v>
      </c>
      <c r="AG25" s="3">
        <f t="shared" si="15"/>
        <v>27</v>
      </c>
      <c r="AH25" s="3">
        <f t="shared" si="15"/>
        <v>26</v>
      </c>
      <c r="AI25" s="13">
        <f t="shared" si="16"/>
        <v>13</v>
      </c>
      <c r="AJ25" s="13">
        <f t="shared" si="16"/>
        <v>12</v>
      </c>
      <c r="AK25" s="13">
        <f t="shared" si="16"/>
        <v>13</v>
      </c>
      <c r="AL25" s="3">
        <f t="shared" si="17"/>
        <v>12</v>
      </c>
      <c r="AM25" s="3">
        <f t="shared" si="17"/>
        <v>12</v>
      </c>
      <c r="AN25" s="3">
        <f t="shared" si="17"/>
        <v>8</v>
      </c>
      <c r="AO25" s="3">
        <f t="shared" si="17"/>
        <v>10</v>
      </c>
      <c r="AP25" s="3">
        <f t="shared" si="17"/>
        <v>10</v>
      </c>
      <c r="AQ25" s="3" t="s">
        <v>68</v>
      </c>
      <c r="AR25" s="3">
        <v>17</v>
      </c>
      <c r="AS25" s="3" t="s">
        <v>69</v>
      </c>
      <c r="AT25" s="35" t="s">
        <v>70</v>
      </c>
      <c r="AU25" s="36" t="s">
        <v>71</v>
      </c>
      <c r="AV25" s="37" t="s">
        <v>72</v>
      </c>
      <c r="AW25" s="37" t="s">
        <v>73</v>
      </c>
      <c r="AX25" s="38" t="s">
        <v>74</v>
      </c>
    </row>
    <row r="26" spans="1:60" x14ac:dyDescent="0.25">
      <c r="A26" s="3" t="s">
        <v>96</v>
      </c>
      <c r="C26" s="9">
        <v>6</v>
      </c>
      <c r="D26" s="9">
        <v>6</v>
      </c>
      <c r="E26" s="9">
        <v>7</v>
      </c>
      <c r="F26" s="9">
        <v>4</v>
      </c>
      <c r="G26" s="19">
        <v>7</v>
      </c>
      <c r="H26" s="3">
        <v>7</v>
      </c>
      <c r="I26" s="3">
        <v>7</v>
      </c>
      <c r="J26" s="3">
        <v>7</v>
      </c>
      <c r="K26" s="20">
        <v>7</v>
      </c>
      <c r="L26" s="14">
        <v>6</v>
      </c>
      <c r="M26" s="13">
        <v>7</v>
      </c>
      <c r="N26" s="13">
        <v>7</v>
      </c>
      <c r="O26" s="15">
        <v>1</v>
      </c>
      <c r="P26" s="15">
        <v>2</v>
      </c>
      <c r="Q26" s="15">
        <v>4</v>
      </c>
      <c r="R26" s="15">
        <v>2</v>
      </c>
      <c r="S26" s="15">
        <v>2</v>
      </c>
      <c r="U26" s="3">
        <f t="shared" si="8"/>
        <v>23</v>
      </c>
      <c r="V26" s="3">
        <f t="shared" si="0"/>
        <v>35</v>
      </c>
      <c r="W26" s="3">
        <f t="shared" si="1"/>
        <v>20</v>
      </c>
      <c r="X26" s="3">
        <f t="shared" si="2"/>
        <v>11</v>
      </c>
      <c r="Z26" s="9">
        <f t="shared" si="14"/>
        <v>17</v>
      </c>
      <c r="AA26" s="9">
        <f t="shared" si="14"/>
        <v>17</v>
      </c>
      <c r="AB26" s="9">
        <f t="shared" si="14"/>
        <v>16</v>
      </c>
      <c r="AC26" s="9">
        <f t="shared" si="14"/>
        <v>19</v>
      </c>
      <c r="AD26" s="3">
        <f t="shared" si="15"/>
        <v>28</v>
      </c>
      <c r="AE26" s="3">
        <f t="shared" si="15"/>
        <v>28</v>
      </c>
      <c r="AF26" s="3">
        <f t="shared" si="15"/>
        <v>28</v>
      </c>
      <c r="AG26" s="3">
        <f t="shared" si="15"/>
        <v>28</v>
      </c>
      <c r="AH26" s="3">
        <f t="shared" si="15"/>
        <v>28</v>
      </c>
      <c r="AI26" s="13">
        <f t="shared" si="16"/>
        <v>14</v>
      </c>
      <c r="AJ26" s="13">
        <f t="shared" si="16"/>
        <v>13</v>
      </c>
      <c r="AK26" s="13">
        <f t="shared" si="16"/>
        <v>13</v>
      </c>
      <c r="AL26" s="3">
        <f t="shared" si="17"/>
        <v>10</v>
      </c>
      <c r="AM26" s="3">
        <f t="shared" si="17"/>
        <v>9</v>
      </c>
      <c r="AN26" s="3">
        <f t="shared" si="17"/>
        <v>7</v>
      </c>
      <c r="AO26" s="3">
        <f t="shared" si="17"/>
        <v>9</v>
      </c>
      <c r="AP26" s="3">
        <f t="shared" si="17"/>
        <v>9</v>
      </c>
      <c r="AQ26" s="3" t="s">
        <v>75</v>
      </c>
      <c r="AR26" s="3">
        <v>4</v>
      </c>
      <c r="AS26" s="3"/>
      <c r="AT26" s="39" t="s">
        <v>76</v>
      </c>
      <c r="AU26" s="81">
        <v>0.69737070204160689</v>
      </c>
      <c r="AV26" s="82">
        <v>0.52448438252295604</v>
      </c>
      <c r="AW26" s="82">
        <v>6.1723451364140675E-2</v>
      </c>
      <c r="AX26" s="83">
        <v>9.3761826576423887E-2</v>
      </c>
      <c r="AZ26" s="18">
        <f>+MAX(AU26:AX26)</f>
        <v>0.69737070204160689</v>
      </c>
      <c r="BB26" s="18">
        <f>+AU26-AZ26</f>
        <v>0</v>
      </c>
    </row>
    <row r="27" spans="1:60" x14ac:dyDescent="0.25">
      <c r="A27" s="3" t="s">
        <v>97</v>
      </c>
      <c r="C27" s="9">
        <v>7</v>
      </c>
      <c r="D27" s="9">
        <v>6</v>
      </c>
      <c r="E27" s="9">
        <v>5</v>
      </c>
      <c r="F27" s="9">
        <v>7</v>
      </c>
      <c r="G27" s="19">
        <v>5</v>
      </c>
      <c r="H27" s="3">
        <v>7</v>
      </c>
      <c r="I27" s="3">
        <v>7</v>
      </c>
      <c r="J27" s="3">
        <v>7</v>
      </c>
      <c r="K27" s="20">
        <v>7</v>
      </c>
      <c r="L27" s="14">
        <v>6</v>
      </c>
      <c r="M27" s="13">
        <v>3</v>
      </c>
      <c r="N27" s="13">
        <v>6</v>
      </c>
      <c r="O27" s="15">
        <v>4</v>
      </c>
      <c r="P27" s="15">
        <v>4</v>
      </c>
      <c r="Q27" s="15">
        <v>5</v>
      </c>
      <c r="R27" s="15">
        <v>6</v>
      </c>
      <c r="S27" s="15">
        <v>5</v>
      </c>
      <c r="U27" s="3">
        <f t="shared" si="8"/>
        <v>25</v>
      </c>
      <c r="V27" s="3">
        <f t="shared" si="0"/>
        <v>33</v>
      </c>
      <c r="W27" s="3">
        <f t="shared" si="1"/>
        <v>15</v>
      </c>
      <c r="X27" s="3">
        <f t="shared" si="2"/>
        <v>24</v>
      </c>
      <c r="Z27" s="9">
        <f t="shared" si="14"/>
        <v>18</v>
      </c>
      <c r="AA27" s="9">
        <f t="shared" si="14"/>
        <v>19</v>
      </c>
      <c r="AB27" s="9">
        <f t="shared" si="14"/>
        <v>20</v>
      </c>
      <c r="AC27" s="9">
        <f t="shared" si="14"/>
        <v>18</v>
      </c>
      <c r="AD27" s="3">
        <f t="shared" si="15"/>
        <v>28</v>
      </c>
      <c r="AE27" s="3">
        <f t="shared" si="15"/>
        <v>26</v>
      </c>
      <c r="AF27" s="3">
        <f t="shared" si="15"/>
        <v>26</v>
      </c>
      <c r="AG27" s="3">
        <f t="shared" si="15"/>
        <v>26</v>
      </c>
      <c r="AH27" s="3">
        <f t="shared" si="15"/>
        <v>26</v>
      </c>
      <c r="AI27" s="13">
        <f t="shared" si="16"/>
        <v>9</v>
      </c>
      <c r="AJ27" s="13">
        <f t="shared" si="16"/>
        <v>12</v>
      </c>
      <c r="AK27" s="13">
        <f t="shared" si="16"/>
        <v>9</v>
      </c>
      <c r="AL27" s="3">
        <f t="shared" si="17"/>
        <v>20</v>
      </c>
      <c r="AM27" s="3">
        <f t="shared" si="17"/>
        <v>20</v>
      </c>
      <c r="AN27" s="3">
        <f t="shared" si="17"/>
        <v>19</v>
      </c>
      <c r="AO27" s="3">
        <f t="shared" si="17"/>
        <v>18</v>
      </c>
      <c r="AP27" s="3">
        <f t="shared" si="17"/>
        <v>19</v>
      </c>
      <c r="AT27" s="40" t="s">
        <v>77</v>
      </c>
      <c r="AU27" s="84">
        <v>0.33425317747325922</v>
      </c>
      <c r="AV27" s="30">
        <v>0.56505635565694423</v>
      </c>
      <c r="AW27" s="30">
        <v>0.2352377076642721</v>
      </c>
      <c r="AX27" s="85">
        <v>-8.9708733073187996E-2</v>
      </c>
      <c r="AZ27" s="18">
        <f t="shared" ref="AZ27:AZ42" si="18">+MAX(AU27:AX27)</f>
        <v>0.56505635565694423</v>
      </c>
      <c r="BB27" s="18">
        <f>+AU27-AZ27</f>
        <v>-0.23080317818368501</v>
      </c>
    </row>
    <row r="28" spans="1:60" x14ac:dyDescent="0.25">
      <c r="A28" s="3" t="s">
        <v>98</v>
      </c>
      <c r="B28" s="2" t="s">
        <v>62</v>
      </c>
      <c r="C28" s="9">
        <v>7</v>
      </c>
      <c r="D28" s="9">
        <v>7</v>
      </c>
      <c r="E28" s="9">
        <v>7</v>
      </c>
      <c r="F28" s="9">
        <v>7</v>
      </c>
      <c r="G28" s="31">
        <v>7</v>
      </c>
      <c r="H28" s="32">
        <v>7</v>
      </c>
      <c r="I28" s="32">
        <v>7</v>
      </c>
      <c r="J28" s="32">
        <v>7</v>
      </c>
      <c r="K28" s="33">
        <v>7</v>
      </c>
      <c r="L28" s="13">
        <v>4</v>
      </c>
      <c r="M28" s="13">
        <v>7</v>
      </c>
      <c r="N28" s="13">
        <v>6</v>
      </c>
      <c r="O28" s="15">
        <v>1</v>
      </c>
      <c r="P28" s="15">
        <v>1</v>
      </c>
      <c r="Q28" s="15">
        <v>4</v>
      </c>
      <c r="R28" s="15">
        <v>7</v>
      </c>
      <c r="S28" s="15">
        <v>4</v>
      </c>
      <c r="U28" s="3">
        <f t="shared" si="8"/>
        <v>28</v>
      </c>
      <c r="V28" s="3">
        <f t="shared" si="0"/>
        <v>35</v>
      </c>
      <c r="W28" s="3">
        <f t="shared" si="1"/>
        <v>17</v>
      </c>
      <c r="X28" s="3">
        <f t="shared" si="2"/>
        <v>17</v>
      </c>
      <c r="Z28" s="9">
        <f t="shared" si="14"/>
        <v>21</v>
      </c>
      <c r="AA28" s="9">
        <f t="shared" si="14"/>
        <v>21</v>
      </c>
      <c r="AB28" s="9">
        <f t="shared" si="14"/>
        <v>21</v>
      </c>
      <c r="AC28" s="9">
        <f t="shared" si="14"/>
        <v>21</v>
      </c>
      <c r="AD28" s="3">
        <f t="shared" si="15"/>
        <v>28</v>
      </c>
      <c r="AE28" s="3">
        <f t="shared" si="15"/>
        <v>28</v>
      </c>
      <c r="AF28" s="3">
        <f t="shared" si="15"/>
        <v>28</v>
      </c>
      <c r="AG28" s="3">
        <f t="shared" si="15"/>
        <v>28</v>
      </c>
      <c r="AH28" s="3">
        <f t="shared" si="15"/>
        <v>28</v>
      </c>
      <c r="AI28" s="13">
        <f t="shared" si="16"/>
        <v>13</v>
      </c>
      <c r="AJ28" s="13">
        <f t="shared" si="16"/>
        <v>10</v>
      </c>
      <c r="AK28" s="13">
        <f t="shared" si="16"/>
        <v>11</v>
      </c>
      <c r="AL28" s="3">
        <f t="shared" si="17"/>
        <v>16</v>
      </c>
      <c r="AM28" s="3">
        <f t="shared" si="17"/>
        <v>16</v>
      </c>
      <c r="AN28" s="3">
        <f t="shared" si="17"/>
        <v>13</v>
      </c>
      <c r="AO28" s="3">
        <f t="shared" si="17"/>
        <v>10</v>
      </c>
      <c r="AP28" s="3">
        <f t="shared" si="17"/>
        <v>13</v>
      </c>
      <c r="AT28" s="40" t="s">
        <v>78</v>
      </c>
      <c r="AU28" s="84">
        <v>0.43383174479087633</v>
      </c>
      <c r="AV28" s="30">
        <v>0.19108771855004184</v>
      </c>
      <c r="AW28" s="30">
        <v>-0.13655743447933782</v>
      </c>
      <c r="AX28" s="85">
        <v>0.23610077413082961</v>
      </c>
      <c r="AZ28" s="18">
        <f t="shared" si="18"/>
        <v>0.43383174479087633</v>
      </c>
      <c r="BB28" s="18">
        <f>+AU28-AZ28</f>
        <v>0</v>
      </c>
    </row>
    <row r="29" spans="1:60" x14ac:dyDescent="0.25">
      <c r="C29" s="2">
        <f t="shared" ref="C29:S29" si="19">+AVERAGE(C5:C28)</f>
        <v>6.083333333333333</v>
      </c>
      <c r="D29" s="2">
        <f t="shared" si="19"/>
        <v>5.791666666666667</v>
      </c>
      <c r="E29" s="2">
        <f t="shared" si="19"/>
        <v>5.5</v>
      </c>
      <c r="F29" s="2">
        <f t="shared" si="19"/>
        <v>5.5</v>
      </c>
      <c r="G29" s="2">
        <f t="shared" si="19"/>
        <v>6.291666666666667</v>
      </c>
      <c r="H29" s="2">
        <f t="shared" si="19"/>
        <v>6.541666666666667</v>
      </c>
      <c r="I29" s="2">
        <f t="shared" si="19"/>
        <v>6.625</v>
      </c>
      <c r="J29" s="2">
        <f t="shared" si="19"/>
        <v>6.541666666666667</v>
      </c>
      <c r="K29" s="2">
        <f t="shared" si="19"/>
        <v>6.541666666666667</v>
      </c>
      <c r="L29" s="2">
        <f t="shared" si="19"/>
        <v>5.958333333333333</v>
      </c>
      <c r="M29" s="2">
        <f t="shared" si="19"/>
        <v>5.625</v>
      </c>
      <c r="N29" s="2">
        <f t="shared" si="19"/>
        <v>6</v>
      </c>
      <c r="O29" s="2">
        <f t="shared" si="19"/>
        <v>2.875</v>
      </c>
      <c r="P29" s="2">
        <f t="shared" si="19"/>
        <v>2.8333333333333335</v>
      </c>
      <c r="Q29" s="2">
        <f t="shared" si="19"/>
        <v>4.75</v>
      </c>
      <c r="R29" s="2">
        <f t="shared" si="19"/>
        <v>4.208333333333333</v>
      </c>
      <c r="S29" s="2">
        <f t="shared" si="19"/>
        <v>5.291666666666667</v>
      </c>
      <c r="AT29" s="40" t="s">
        <v>79</v>
      </c>
      <c r="AU29" s="84">
        <v>0.31134626019725903</v>
      </c>
      <c r="AV29" s="30">
        <v>-7.1298415393631576E-2</v>
      </c>
      <c r="AW29" s="30">
        <v>-0.34740097241281248</v>
      </c>
      <c r="AX29" s="85">
        <v>0.55353883145198668</v>
      </c>
      <c r="AZ29" s="18">
        <f t="shared" si="18"/>
        <v>0.55353883145198668</v>
      </c>
      <c r="BB29" s="18">
        <f>+AU29-AZ29</f>
        <v>-0.24219257125472765</v>
      </c>
    </row>
    <row r="30" spans="1:60" x14ac:dyDescent="0.25">
      <c r="AT30" s="40" t="s">
        <v>80</v>
      </c>
      <c r="AU30" s="86">
        <v>0.38767357757141246</v>
      </c>
      <c r="AV30" s="78">
        <v>0.41350397362410857</v>
      </c>
      <c r="AW30" s="30">
        <v>0.19708609398250462</v>
      </c>
      <c r="AX30" s="85">
        <v>-0.17443211655906807</v>
      </c>
      <c r="AZ30" s="18">
        <f t="shared" si="18"/>
        <v>0.41350397362410857</v>
      </c>
      <c r="BB30" s="18">
        <f>+AV30-AZ30</f>
        <v>0</v>
      </c>
    </row>
    <row r="31" spans="1:60" x14ac:dyDescent="0.25">
      <c r="C31" s="2">
        <v>4.5</v>
      </c>
      <c r="D31" s="2">
        <v>0</v>
      </c>
      <c r="AT31" s="40" t="s">
        <v>81</v>
      </c>
      <c r="AU31" s="86">
        <v>0.51902440712074138</v>
      </c>
      <c r="AV31" s="78">
        <v>0.7105190835730768</v>
      </c>
      <c r="AW31" s="30">
        <v>0.36017011206322069</v>
      </c>
      <c r="AX31" s="85">
        <v>-0.23495056524210184</v>
      </c>
      <c r="AZ31" s="18">
        <f t="shared" si="18"/>
        <v>0.7105190835730768</v>
      </c>
      <c r="BB31" s="18">
        <f>+AV31-AZ31</f>
        <v>0</v>
      </c>
    </row>
    <row r="32" spans="1:60" x14ac:dyDescent="0.25">
      <c r="C32" s="2">
        <v>4.5</v>
      </c>
      <c r="D32" s="2">
        <v>7</v>
      </c>
      <c r="AT32" s="40" t="s">
        <v>82</v>
      </c>
      <c r="AU32" s="86">
        <v>-4.4986613026245577E-2</v>
      </c>
      <c r="AV32" s="78">
        <v>0.38941474421449801</v>
      </c>
      <c r="AW32" s="30">
        <v>0.43412613315149179</v>
      </c>
      <c r="AX32" s="85">
        <v>2.0588916284035193E-2</v>
      </c>
      <c r="AZ32" s="18">
        <f t="shared" si="18"/>
        <v>0.43412613315149179</v>
      </c>
      <c r="BB32" s="18">
        <f>+AV32-AZ32</f>
        <v>-4.4711388936993779E-2</v>
      </c>
    </row>
    <row r="33" spans="3:54" x14ac:dyDescent="0.25">
      <c r="C33" s="2">
        <v>9.5</v>
      </c>
      <c r="D33" s="2">
        <v>0</v>
      </c>
      <c r="AT33" s="40" t="s">
        <v>83</v>
      </c>
      <c r="AU33" s="86">
        <v>0.39487238947059722</v>
      </c>
      <c r="AV33" s="78">
        <v>0.56965424643097162</v>
      </c>
      <c r="AW33" s="30">
        <v>0.34162057839472865</v>
      </c>
      <c r="AX33" s="85">
        <v>-0.25146246440992165</v>
      </c>
      <c r="AZ33" s="18">
        <f t="shared" si="18"/>
        <v>0.56965424643097162</v>
      </c>
      <c r="BB33" s="18">
        <f>+AV33-AZ33</f>
        <v>0</v>
      </c>
    </row>
    <row r="34" spans="3:54" x14ac:dyDescent="0.25">
      <c r="C34" s="2">
        <v>9.5</v>
      </c>
      <c r="D34" s="2">
        <v>7</v>
      </c>
      <c r="AT34" s="40" t="s">
        <v>84</v>
      </c>
      <c r="AU34" s="86">
        <v>7.8184505953648009E-2</v>
      </c>
      <c r="AV34" s="78">
        <v>0.52856329557389603</v>
      </c>
      <c r="AW34" s="30">
        <v>0.57776240119572964</v>
      </c>
      <c r="AX34" s="85">
        <v>-0.2272177434239129</v>
      </c>
      <c r="AZ34" s="18">
        <f t="shared" si="18"/>
        <v>0.57776240119572964</v>
      </c>
      <c r="BB34" s="18">
        <f>+AV34-AZ34</f>
        <v>-4.9199105621833605E-2</v>
      </c>
    </row>
    <row r="35" spans="3:54" x14ac:dyDescent="0.25">
      <c r="C35" s="2">
        <v>12.5</v>
      </c>
      <c r="D35" s="2">
        <v>0</v>
      </c>
      <c r="AT35" s="40" t="s">
        <v>85</v>
      </c>
      <c r="AU35" s="86">
        <v>-7.8211750830062696E-2</v>
      </c>
      <c r="AV35" s="30">
        <v>0.23293137535713362</v>
      </c>
      <c r="AW35" s="79">
        <v>0.3996553563738367</v>
      </c>
      <c r="AX35" s="85">
        <v>6.8461891356866283E-2</v>
      </c>
      <c r="AZ35" s="18">
        <f t="shared" si="18"/>
        <v>0.3996553563738367</v>
      </c>
      <c r="BB35" s="18">
        <f>+AW35-AZ35</f>
        <v>0</v>
      </c>
    </row>
    <row r="36" spans="3:54" x14ac:dyDescent="0.25">
      <c r="C36" s="2">
        <v>12.5</v>
      </c>
      <c r="D36" s="2">
        <v>7</v>
      </c>
      <c r="AT36" s="40" t="s">
        <v>86</v>
      </c>
      <c r="AU36" s="86">
        <v>-0.10061802166254509</v>
      </c>
      <c r="AV36" s="30">
        <v>0.45672948273274627</v>
      </c>
      <c r="AW36" s="79">
        <v>0.34756976816190127</v>
      </c>
      <c r="AX36" s="85">
        <v>-0.30481847899823677</v>
      </c>
      <c r="AZ36" s="18">
        <f t="shared" si="18"/>
        <v>0.45672948273274627</v>
      </c>
      <c r="BB36" s="18">
        <f>+AW36-AZ36</f>
        <v>-0.109159714570845</v>
      </c>
    </row>
    <row r="37" spans="3:54" x14ac:dyDescent="0.25">
      <c r="AT37" s="40" t="s">
        <v>87</v>
      </c>
      <c r="AU37" s="86">
        <v>3.7389891160729827E-2</v>
      </c>
      <c r="AV37" s="30">
        <v>0.48466597370147713</v>
      </c>
      <c r="AW37" s="79">
        <v>0.71584300050114569</v>
      </c>
      <c r="AX37" s="85">
        <v>-0.11188708648967098</v>
      </c>
      <c r="AZ37" s="18">
        <f t="shared" si="18"/>
        <v>0.71584300050114569</v>
      </c>
      <c r="BB37" s="18">
        <f>+AW37-AZ37</f>
        <v>0</v>
      </c>
    </row>
    <row r="38" spans="3:54" x14ac:dyDescent="0.25">
      <c r="AT38" s="40" t="s">
        <v>88</v>
      </c>
      <c r="AU38" s="86">
        <v>0.25516202306901248</v>
      </c>
      <c r="AV38" s="30">
        <v>-0.23144533356915017</v>
      </c>
      <c r="AW38" s="30">
        <v>-0.2892710435091197</v>
      </c>
      <c r="AX38" s="87">
        <v>0.78566327027510507</v>
      </c>
      <c r="AZ38" s="18">
        <f t="shared" si="18"/>
        <v>0.78566327027510507</v>
      </c>
      <c r="BB38" s="18">
        <f>+AX38-AZ38</f>
        <v>0</v>
      </c>
    </row>
    <row r="39" spans="3:54" x14ac:dyDescent="0.25">
      <c r="AT39" s="40" t="s">
        <v>89</v>
      </c>
      <c r="AU39" s="86">
        <v>0.1126360774626711</v>
      </c>
      <c r="AV39" s="30">
        <v>-0.47811791950674226</v>
      </c>
      <c r="AW39" s="30">
        <v>-0.19888745895000778</v>
      </c>
      <c r="AX39" s="87">
        <v>0.79138985201218803</v>
      </c>
      <c r="AZ39" s="18">
        <f t="shared" si="18"/>
        <v>0.79138985201218803</v>
      </c>
      <c r="BB39" s="18">
        <f>+AX39-AZ39</f>
        <v>0</v>
      </c>
    </row>
    <row r="40" spans="3:54" x14ac:dyDescent="0.25">
      <c r="AT40" s="40" t="s">
        <v>90</v>
      </c>
      <c r="AU40" s="86">
        <v>0.30712162532237752</v>
      </c>
      <c r="AV40" s="30">
        <v>0.11529794793027164</v>
      </c>
      <c r="AW40" s="30">
        <v>-0.10249211870933442</v>
      </c>
      <c r="AX40" s="87">
        <v>0.3289026739573635</v>
      </c>
      <c r="AZ40" s="18">
        <f t="shared" si="18"/>
        <v>0.3289026739573635</v>
      </c>
      <c r="BB40" s="18">
        <f>+AX40-AZ40</f>
        <v>0</v>
      </c>
    </row>
    <row r="41" spans="3:54" x14ac:dyDescent="0.25">
      <c r="AT41" s="40" t="s">
        <v>91</v>
      </c>
      <c r="AU41" s="86">
        <v>0.46536342098997047</v>
      </c>
      <c r="AV41" s="30">
        <v>-0.13973362516199339</v>
      </c>
      <c r="AW41" s="30">
        <v>-0.32341325379396541</v>
      </c>
      <c r="AX41" s="87">
        <v>0.55018391712945636</v>
      </c>
      <c r="AZ41" s="18">
        <f t="shared" si="18"/>
        <v>0.55018391712945636</v>
      </c>
      <c r="BB41" s="18">
        <f>+AX41-AZ41</f>
        <v>0</v>
      </c>
    </row>
    <row r="42" spans="3:54" x14ac:dyDescent="0.25">
      <c r="AT42" s="41" t="s">
        <v>92</v>
      </c>
      <c r="AU42" s="88">
        <v>-0.17545876743746466</v>
      </c>
      <c r="AV42" s="89">
        <v>-0.11802543189033626</v>
      </c>
      <c r="AW42" s="89">
        <v>0.36245456366131129</v>
      </c>
      <c r="AX42" s="90">
        <v>0.25901966287838529</v>
      </c>
      <c r="AZ42" s="18">
        <f t="shared" si="18"/>
        <v>0.36245456366131129</v>
      </c>
      <c r="BB42" s="18">
        <f>+AX42-AZ42</f>
        <v>-0.103434900782926</v>
      </c>
    </row>
    <row r="43" spans="3:54" x14ac:dyDescent="0.25">
      <c r="AT43" s="115"/>
      <c r="AU43" s="116"/>
      <c r="AV43" s="116"/>
      <c r="AW43" s="116"/>
      <c r="AX43" s="117"/>
    </row>
    <row r="44" spans="3:54" x14ac:dyDescent="0.25">
      <c r="AT44" s="114" t="s">
        <v>173</v>
      </c>
    </row>
    <row r="45" spans="3:54" x14ac:dyDescent="0.25">
      <c r="AT45" s="34" t="s">
        <v>66</v>
      </c>
      <c r="AU45" s="111" t="s">
        <v>154</v>
      </c>
      <c r="AV45" s="112"/>
      <c r="AW45" s="112"/>
      <c r="AX45" s="113"/>
    </row>
    <row r="46" spans="3:54" x14ac:dyDescent="0.25">
      <c r="AT46" s="35" t="s">
        <v>70</v>
      </c>
      <c r="AU46" s="36" t="s">
        <v>71</v>
      </c>
      <c r="AV46" s="37" t="s">
        <v>72</v>
      </c>
      <c r="AW46" s="37" t="s">
        <v>73</v>
      </c>
      <c r="AX46" s="38" t="s">
        <v>74</v>
      </c>
    </row>
    <row r="47" spans="3:54" x14ac:dyDescent="0.25">
      <c r="AT47" s="96" t="s">
        <v>155</v>
      </c>
      <c r="AU47" s="99">
        <v>0.69737070204160689</v>
      </c>
      <c r="AV47" s="106">
        <v>0.52448438252295604</v>
      </c>
      <c r="AW47" s="106">
        <v>6.1723451364140675E-2</v>
      </c>
      <c r="AX47" s="109">
        <v>9.3761826576423887E-2</v>
      </c>
    </row>
    <row r="48" spans="3:54" x14ac:dyDescent="0.25">
      <c r="AT48" s="97" t="s">
        <v>156</v>
      </c>
      <c r="AU48" s="100">
        <v>0.33425317747325922</v>
      </c>
      <c r="AV48" s="107">
        <v>0.56505635565694423</v>
      </c>
      <c r="AW48" s="107">
        <v>0.2352377076642721</v>
      </c>
      <c r="AX48" s="110">
        <v>-8.9708733073187996E-2</v>
      </c>
    </row>
    <row r="49" spans="46:50" x14ac:dyDescent="0.25">
      <c r="AT49" s="97" t="s">
        <v>157</v>
      </c>
      <c r="AU49" s="100">
        <v>0.43383174479087633</v>
      </c>
      <c r="AV49" s="107">
        <v>0.19108771855004184</v>
      </c>
      <c r="AW49" s="107">
        <v>-0.13655743447933782</v>
      </c>
      <c r="AX49" s="110">
        <v>0.23610077413082961</v>
      </c>
    </row>
    <row r="50" spans="46:50" x14ac:dyDescent="0.25">
      <c r="AT50" s="97" t="s">
        <v>158</v>
      </c>
      <c r="AU50" s="100">
        <v>0.31134626019725903</v>
      </c>
      <c r="AV50" s="107">
        <v>-7.1298415393631576E-2</v>
      </c>
      <c r="AW50" s="107">
        <v>-0.34740097241281248</v>
      </c>
      <c r="AX50" s="110">
        <v>0.55353883145198668</v>
      </c>
    </row>
    <row r="51" spans="46:50" x14ac:dyDescent="0.25">
      <c r="AT51" s="97" t="s">
        <v>159</v>
      </c>
      <c r="AU51" s="104">
        <v>0.38767357757141246</v>
      </c>
      <c r="AV51" s="101">
        <v>0.41350397362410857</v>
      </c>
      <c r="AW51" s="107">
        <v>0.19708609398250462</v>
      </c>
      <c r="AX51" s="110">
        <v>-0.17443211655906807</v>
      </c>
    </row>
    <row r="52" spans="46:50" x14ac:dyDescent="0.25">
      <c r="AT52" s="97" t="s">
        <v>160</v>
      </c>
      <c r="AU52" s="104">
        <v>0.51902440712074138</v>
      </c>
      <c r="AV52" s="101">
        <v>0.7105190835730768</v>
      </c>
      <c r="AW52" s="107">
        <v>0.36017011206322069</v>
      </c>
      <c r="AX52" s="110">
        <v>-0.23495056524210184</v>
      </c>
    </row>
    <row r="53" spans="46:50" x14ac:dyDescent="0.25">
      <c r="AT53" s="97" t="s">
        <v>161</v>
      </c>
      <c r="AU53" s="104">
        <v>-4.4986613026245577E-2</v>
      </c>
      <c r="AV53" s="101">
        <v>0.38941474421449801</v>
      </c>
      <c r="AW53" s="107">
        <v>0.43412613315149179</v>
      </c>
      <c r="AX53" s="110">
        <v>2.0588916284035193E-2</v>
      </c>
    </row>
    <row r="54" spans="46:50" x14ac:dyDescent="0.25">
      <c r="AT54" s="97" t="s">
        <v>162</v>
      </c>
      <c r="AU54" s="104">
        <v>0.39487238947059722</v>
      </c>
      <c r="AV54" s="101">
        <v>0.56965424643097162</v>
      </c>
      <c r="AW54" s="107">
        <v>0.34162057839472865</v>
      </c>
      <c r="AX54" s="110">
        <v>-0.25146246440992165</v>
      </c>
    </row>
    <row r="55" spans="46:50" x14ac:dyDescent="0.25">
      <c r="AT55" s="97" t="s">
        <v>163</v>
      </c>
      <c r="AU55" s="104">
        <v>7.8184505953648009E-2</v>
      </c>
      <c r="AV55" s="101">
        <v>0.52856329557389603</v>
      </c>
      <c r="AW55" s="107">
        <v>0.57776240119572964</v>
      </c>
      <c r="AX55" s="110">
        <v>-0.2272177434239129</v>
      </c>
    </row>
    <row r="56" spans="46:50" x14ac:dyDescent="0.25">
      <c r="AT56" s="97" t="s">
        <v>164</v>
      </c>
      <c r="AU56" s="104">
        <v>-7.8211750830062696E-2</v>
      </c>
      <c r="AV56" s="107">
        <v>0.23293137535713362</v>
      </c>
      <c r="AW56" s="101">
        <v>0.3996553563738367</v>
      </c>
      <c r="AX56" s="110">
        <v>6.8461891356866283E-2</v>
      </c>
    </row>
    <row r="57" spans="46:50" x14ac:dyDescent="0.25">
      <c r="AT57" s="97" t="s">
        <v>165</v>
      </c>
      <c r="AU57" s="104">
        <v>-0.10061802166254509</v>
      </c>
      <c r="AV57" s="107">
        <v>0.45672948273274627</v>
      </c>
      <c r="AW57" s="101">
        <v>0.34756976816190127</v>
      </c>
      <c r="AX57" s="110">
        <v>-0.30481847899823677</v>
      </c>
    </row>
    <row r="58" spans="46:50" x14ac:dyDescent="0.25">
      <c r="AT58" s="97" t="s">
        <v>166</v>
      </c>
      <c r="AU58" s="104">
        <v>3.7389891160729827E-2</v>
      </c>
      <c r="AV58" s="107">
        <v>0.48466597370147713</v>
      </c>
      <c r="AW58" s="101">
        <v>0.71584300050114569</v>
      </c>
      <c r="AX58" s="110">
        <v>-0.11188708648967098</v>
      </c>
    </row>
    <row r="59" spans="46:50" x14ac:dyDescent="0.25">
      <c r="AT59" s="97" t="s">
        <v>167</v>
      </c>
      <c r="AU59" s="104">
        <v>0.25516202306901248</v>
      </c>
      <c r="AV59" s="107">
        <v>-0.23144533356915017</v>
      </c>
      <c r="AW59" s="107">
        <v>-0.2892710435091197</v>
      </c>
      <c r="AX59" s="102">
        <v>0.78566327027510507</v>
      </c>
    </row>
    <row r="60" spans="46:50" x14ac:dyDescent="0.25">
      <c r="AT60" s="97" t="s">
        <v>168</v>
      </c>
      <c r="AU60" s="104">
        <v>0.1126360774626711</v>
      </c>
      <c r="AV60" s="107">
        <v>-0.47811791950674226</v>
      </c>
      <c r="AW60" s="107">
        <v>-0.19888745895000778</v>
      </c>
      <c r="AX60" s="102">
        <v>0.79138985201218803</v>
      </c>
    </row>
    <row r="61" spans="46:50" x14ac:dyDescent="0.25">
      <c r="AT61" s="97" t="s">
        <v>169</v>
      </c>
      <c r="AU61" s="104">
        <v>0.30712162532237752</v>
      </c>
      <c r="AV61" s="107">
        <v>0.11529794793027164</v>
      </c>
      <c r="AW61" s="107">
        <v>-0.10249211870933442</v>
      </c>
      <c r="AX61" s="102">
        <v>0.3289026739573635</v>
      </c>
    </row>
    <row r="62" spans="46:50" x14ac:dyDescent="0.25">
      <c r="AT62" s="97" t="s">
        <v>170</v>
      </c>
      <c r="AU62" s="104">
        <v>0.46536342098997047</v>
      </c>
      <c r="AV62" s="107">
        <v>-0.13973362516199339</v>
      </c>
      <c r="AW62" s="107">
        <v>-0.32341325379396541</v>
      </c>
      <c r="AX62" s="102">
        <v>0.55018391712945636</v>
      </c>
    </row>
    <row r="63" spans="46:50" x14ac:dyDescent="0.25">
      <c r="AT63" s="98" t="s">
        <v>171</v>
      </c>
      <c r="AU63" s="105">
        <v>-0.17545876743746466</v>
      </c>
      <c r="AV63" s="108">
        <v>-0.11802543189033626</v>
      </c>
      <c r="AW63" s="108">
        <v>0.36245456366131129</v>
      </c>
      <c r="AX63" s="103">
        <v>0.25901966287838529</v>
      </c>
    </row>
  </sheetData>
  <sheetProtection selectLockedCells="1" selectUnlockedCells="1"/>
  <mergeCells count="2">
    <mergeCell ref="AU24:AX24"/>
    <mergeCell ref="AU45:AX45"/>
  </mergeCells>
  <phoneticPr fontId="9" type="noConversion"/>
  <hyperlinks>
    <hyperlink ref="A1" r:id="rId1" xr:uid="{C482BBBF-DA08-4587-AD73-A587051A800C}"/>
  </hyperlinks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BA966-65C7-4392-8F3D-A7C86AF283B0}">
  <sheetPr>
    <tabColor indexed="51"/>
  </sheetPr>
  <dimension ref="A1:BH89"/>
  <sheetViews>
    <sheetView topLeftCell="A7" zoomScale="80" zoomScaleNormal="80" workbookViewId="0">
      <pane xSplit="13305" ySplit="2880" topLeftCell="AQ24" activePane="bottomLeft"/>
      <selection activeCell="R14" sqref="R14"/>
      <selection pane="topRight" activeCell="AR15" sqref="AR15:BH18"/>
      <selection pane="bottomLeft" activeCell="O33" sqref="O33"/>
      <selection pane="bottomRight" activeCell="AW30" sqref="AW30"/>
    </sheetView>
  </sheetViews>
  <sheetFormatPr defaultColWidth="8.7109375" defaultRowHeight="15" x14ac:dyDescent="0.25"/>
  <cols>
    <col min="1" max="1" width="6.42578125" style="2" customWidth="1"/>
    <col min="2" max="14" width="6.7109375" style="2" customWidth="1"/>
    <col min="15" max="19" width="5.28515625" style="2" customWidth="1"/>
    <col min="20" max="20" width="5.7109375" style="2" customWidth="1"/>
    <col min="21" max="24" width="6.7109375" style="2" customWidth="1"/>
    <col min="25" max="25" width="4.85546875" style="2" customWidth="1"/>
    <col min="26" max="26" width="7.140625" style="2" customWidth="1"/>
    <col min="27" max="27" width="5.85546875" style="2" customWidth="1"/>
    <col min="28" max="42" width="5" style="2" customWidth="1"/>
    <col min="43" max="43" width="7.140625" style="2" customWidth="1"/>
    <col min="44" max="45" width="7.7109375" style="2" customWidth="1"/>
    <col min="46" max="46" width="8.85546875" style="2" customWidth="1"/>
    <col min="47" max="47" width="10.5703125" style="2" customWidth="1"/>
    <col min="48" max="48" width="9.42578125" style="2" customWidth="1"/>
    <col min="49" max="49" width="9.140625" style="2" customWidth="1"/>
    <col min="50" max="50" width="8.85546875" style="2" customWidth="1"/>
    <col min="51" max="53" width="6.28515625" style="2" customWidth="1"/>
    <col min="54" max="54" width="6.5703125" style="2" customWidth="1"/>
    <col min="55" max="57" width="6.28515625" style="2" customWidth="1"/>
    <col min="58" max="58" width="6.5703125" style="2" customWidth="1"/>
    <col min="59" max="59" width="7.7109375" style="2" customWidth="1"/>
    <col min="60" max="60" width="7.5703125" style="2" customWidth="1"/>
    <col min="61" max="16384" width="8.7109375" style="2"/>
  </cols>
  <sheetData>
    <row r="1" spans="1:60" ht="15.75" x14ac:dyDescent="0.25">
      <c r="A1" s="1" t="s">
        <v>0</v>
      </c>
    </row>
    <row r="2" spans="1:60" x14ac:dyDescent="0.25">
      <c r="U2" s="2" t="s">
        <v>1</v>
      </c>
      <c r="Z2" s="2" t="s">
        <v>2</v>
      </c>
    </row>
    <row r="3" spans="1:60" x14ac:dyDescent="0.25"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U3" s="2" t="s">
        <v>3</v>
      </c>
      <c r="V3" s="2" t="s">
        <v>4</v>
      </c>
      <c r="W3" s="2" t="s">
        <v>5</v>
      </c>
      <c r="X3" s="2" t="s">
        <v>6</v>
      </c>
      <c r="Z3" s="2">
        <v>1</v>
      </c>
      <c r="AA3" s="2">
        <v>2</v>
      </c>
      <c r="AB3" s="2">
        <v>3</v>
      </c>
      <c r="AC3" s="2">
        <v>4</v>
      </c>
      <c r="AD3" s="2">
        <v>5</v>
      </c>
      <c r="AE3" s="2">
        <v>6</v>
      </c>
      <c r="AF3" s="2">
        <v>7</v>
      </c>
      <c r="AG3" s="2">
        <v>8</v>
      </c>
      <c r="AH3" s="2">
        <v>9</v>
      </c>
      <c r="AI3" s="2">
        <v>10</v>
      </c>
      <c r="AJ3" s="2">
        <v>11</v>
      </c>
      <c r="AK3" s="2">
        <v>12</v>
      </c>
      <c r="AL3" s="2">
        <v>13</v>
      </c>
      <c r="AM3" s="2">
        <v>14</v>
      </c>
      <c r="AN3" s="2">
        <v>15</v>
      </c>
      <c r="AO3" s="2">
        <v>16</v>
      </c>
      <c r="AP3" s="2">
        <v>17</v>
      </c>
    </row>
    <row r="4" spans="1:60" x14ac:dyDescent="0.25"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18</v>
      </c>
      <c r="O4" s="3" t="s">
        <v>19</v>
      </c>
      <c r="P4" s="3" t="s">
        <v>20</v>
      </c>
      <c r="Q4" s="3" t="s">
        <v>21</v>
      </c>
      <c r="R4" s="3" t="s">
        <v>22</v>
      </c>
      <c r="S4" s="3" t="s">
        <v>23</v>
      </c>
      <c r="U4" s="4" t="s">
        <v>24</v>
      </c>
      <c r="V4" s="2" t="s">
        <v>25</v>
      </c>
      <c r="W4" s="5" t="s">
        <v>26</v>
      </c>
      <c r="X4" s="6"/>
      <c r="Z4" s="2" t="s">
        <v>24</v>
      </c>
      <c r="AR4" s="2">
        <v>1</v>
      </c>
      <c r="AS4" s="2">
        <v>2</v>
      </c>
      <c r="AT4" s="2">
        <v>3</v>
      </c>
      <c r="AU4" s="2">
        <v>4</v>
      </c>
      <c r="AV4" s="2">
        <v>5</v>
      </c>
      <c r="AW4" s="2">
        <v>6</v>
      </c>
      <c r="AX4" s="2">
        <v>7</v>
      </c>
      <c r="AY4" s="2">
        <v>8</v>
      </c>
      <c r="AZ4" s="2">
        <v>9</v>
      </c>
      <c r="BA4" s="7">
        <v>10</v>
      </c>
      <c r="BB4" s="7">
        <v>11</v>
      </c>
      <c r="BC4" s="7">
        <v>12</v>
      </c>
      <c r="BD4" s="8">
        <v>13</v>
      </c>
      <c r="BE4" s="8">
        <v>14</v>
      </c>
      <c r="BF4" s="8">
        <v>15</v>
      </c>
      <c r="BG4" s="8">
        <v>16</v>
      </c>
      <c r="BH4" s="8">
        <v>17</v>
      </c>
    </row>
    <row r="5" spans="1:60" x14ac:dyDescent="0.25">
      <c r="A5" s="3" t="s">
        <v>27</v>
      </c>
      <c r="B5" s="2" t="s">
        <v>28</v>
      </c>
      <c r="C5" s="9">
        <v>6</v>
      </c>
      <c r="D5" s="9">
        <v>4</v>
      </c>
      <c r="E5" s="9">
        <v>7</v>
      </c>
      <c r="F5" s="9">
        <v>4</v>
      </c>
      <c r="G5" s="10">
        <v>7</v>
      </c>
      <c r="H5" s="11">
        <v>7</v>
      </c>
      <c r="I5" s="11">
        <v>7</v>
      </c>
      <c r="J5" s="11">
        <v>7</v>
      </c>
      <c r="K5" s="12">
        <v>6</v>
      </c>
      <c r="L5" s="13">
        <v>6</v>
      </c>
      <c r="M5" s="14">
        <v>6</v>
      </c>
      <c r="N5" s="14">
        <v>6</v>
      </c>
      <c r="O5" s="15">
        <v>1</v>
      </c>
      <c r="P5" s="15">
        <v>1</v>
      </c>
      <c r="Q5" s="15">
        <v>6</v>
      </c>
      <c r="R5" s="15">
        <v>2</v>
      </c>
      <c r="S5" s="16">
        <v>5</v>
      </c>
      <c r="U5" s="3">
        <f>+SUM(C5:F5)</f>
        <v>21</v>
      </c>
      <c r="V5" s="3">
        <f t="shared" ref="V5:V15" si="0">+SUM(G5:K5)</f>
        <v>34</v>
      </c>
      <c r="W5" s="3">
        <f t="shared" ref="W5:W15" si="1">+SUM(L5:N5)</f>
        <v>18</v>
      </c>
      <c r="X5" s="3">
        <f t="shared" ref="X5:X15" si="2">+SUM(O5:S5)</f>
        <v>15</v>
      </c>
      <c r="Z5" s="9">
        <f t="shared" ref="Z5:AC16" si="3">$U5-C5</f>
        <v>15</v>
      </c>
      <c r="AA5" s="9">
        <f t="shared" si="3"/>
        <v>17</v>
      </c>
      <c r="AB5" s="9">
        <f t="shared" si="3"/>
        <v>14</v>
      </c>
      <c r="AC5" s="9">
        <f t="shared" si="3"/>
        <v>17</v>
      </c>
      <c r="AD5" s="3">
        <f t="shared" ref="AD5:AH16" si="4">$V5-G5</f>
        <v>27</v>
      </c>
      <c r="AE5" s="3">
        <f t="shared" si="4"/>
        <v>27</v>
      </c>
      <c r="AF5" s="3">
        <f t="shared" si="4"/>
        <v>27</v>
      </c>
      <c r="AG5" s="3">
        <f t="shared" si="4"/>
        <v>27</v>
      </c>
      <c r="AH5" s="3">
        <f t="shared" si="4"/>
        <v>28</v>
      </c>
      <c r="AI5" s="13">
        <f t="shared" ref="AI5:AK16" si="5">$W5-L5</f>
        <v>12</v>
      </c>
      <c r="AJ5" s="13">
        <f t="shared" si="5"/>
        <v>12</v>
      </c>
      <c r="AK5" s="13">
        <f t="shared" si="5"/>
        <v>12</v>
      </c>
      <c r="AL5" s="3">
        <f t="shared" ref="AL5:AP16" si="6">$X5-O5</f>
        <v>14</v>
      </c>
      <c r="AM5" s="3">
        <f t="shared" si="6"/>
        <v>14</v>
      </c>
      <c r="AN5" s="3">
        <f t="shared" si="6"/>
        <v>9</v>
      </c>
      <c r="AO5" s="3">
        <f t="shared" si="6"/>
        <v>13</v>
      </c>
      <c r="AP5" s="3">
        <f t="shared" si="6"/>
        <v>10</v>
      </c>
      <c r="AR5" s="70">
        <f t="shared" ref="AR5:BH5" si="7">+CORREL(C5:C81,$U5:$U81)</f>
        <v>0.82411455377010234</v>
      </c>
      <c r="AS5" s="71">
        <f t="shared" si="7"/>
        <v>0.77635687270910503</v>
      </c>
      <c r="AT5" s="71">
        <f t="shared" si="7"/>
        <v>0.69700802828894004</v>
      </c>
      <c r="AU5" s="71">
        <f t="shared" si="7"/>
        <v>0.76884670040696779</v>
      </c>
      <c r="AV5" s="63">
        <f t="shared" si="7"/>
        <v>0.54307083384972488</v>
      </c>
      <c r="AW5" s="63">
        <f t="shared" si="7"/>
        <v>0.60409345866905839</v>
      </c>
      <c r="AX5" s="63">
        <f t="shared" si="7"/>
        <v>0.34424355480686264</v>
      </c>
      <c r="AY5" s="63">
        <f t="shared" si="7"/>
        <v>0.53898407273904547</v>
      </c>
      <c r="AZ5" s="63">
        <f t="shared" si="7"/>
        <v>0.24567962761736667</v>
      </c>
      <c r="BA5" s="63">
        <f t="shared" si="7"/>
        <v>0.2769200434180395</v>
      </c>
      <c r="BB5" s="63">
        <f t="shared" si="7"/>
        <v>0.14348706620712665</v>
      </c>
      <c r="BC5" s="63">
        <f t="shared" si="7"/>
        <v>0.16866663511659424</v>
      </c>
      <c r="BD5" s="63">
        <f t="shared" si="7"/>
        <v>3.7207600014193098E-2</v>
      </c>
      <c r="BE5" s="63">
        <f t="shared" si="7"/>
        <v>0.11712155632611704</v>
      </c>
      <c r="BF5" s="63">
        <f t="shared" si="7"/>
        <v>0.19408761453680523</v>
      </c>
      <c r="BG5" s="63">
        <f t="shared" si="7"/>
        <v>0.22963581900451244</v>
      </c>
      <c r="BH5" s="64">
        <f t="shared" si="7"/>
        <v>1.1259877109634546E-2</v>
      </c>
    </row>
    <row r="6" spans="1:60" x14ac:dyDescent="0.25">
      <c r="A6" s="3" t="s">
        <v>29</v>
      </c>
      <c r="B6" s="2" t="s">
        <v>30</v>
      </c>
      <c r="C6" s="9">
        <v>5</v>
      </c>
      <c r="D6" s="9">
        <v>6</v>
      </c>
      <c r="E6" s="9">
        <v>4</v>
      </c>
      <c r="F6" s="9">
        <v>4</v>
      </c>
      <c r="G6" s="19">
        <v>7</v>
      </c>
      <c r="H6" s="3">
        <v>7</v>
      </c>
      <c r="I6" s="3">
        <v>7</v>
      </c>
      <c r="J6" s="3">
        <v>7</v>
      </c>
      <c r="K6" s="20">
        <v>7</v>
      </c>
      <c r="L6" s="13">
        <v>6</v>
      </c>
      <c r="M6" s="13">
        <v>7</v>
      </c>
      <c r="N6" s="13">
        <v>6</v>
      </c>
      <c r="O6" s="15">
        <v>1</v>
      </c>
      <c r="P6" s="15">
        <v>1</v>
      </c>
      <c r="Q6" s="15">
        <v>2</v>
      </c>
      <c r="R6" s="16">
        <v>3</v>
      </c>
      <c r="S6" s="16">
        <v>5</v>
      </c>
      <c r="U6" s="3">
        <f t="shared" ref="U6:U15" si="8">+SUM(C6:F6)</f>
        <v>19</v>
      </c>
      <c r="V6" s="3">
        <f t="shared" si="0"/>
        <v>35</v>
      </c>
      <c r="W6" s="3">
        <f t="shared" si="1"/>
        <v>19</v>
      </c>
      <c r="X6" s="3">
        <f t="shared" si="2"/>
        <v>12</v>
      </c>
      <c r="Y6" s="3"/>
      <c r="Z6" s="9">
        <f t="shared" si="3"/>
        <v>14</v>
      </c>
      <c r="AA6" s="9">
        <f t="shared" si="3"/>
        <v>13</v>
      </c>
      <c r="AB6" s="9">
        <f t="shared" si="3"/>
        <v>15</v>
      </c>
      <c r="AC6" s="9">
        <f t="shared" si="3"/>
        <v>15</v>
      </c>
      <c r="AD6" s="3">
        <f t="shared" si="4"/>
        <v>28</v>
      </c>
      <c r="AE6" s="3">
        <f t="shared" si="4"/>
        <v>28</v>
      </c>
      <c r="AF6" s="3">
        <f t="shared" si="4"/>
        <v>28</v>
      </c>
      <c r="AG6" s="3">
        <f t="shared" si="4"/>
        <v>28</v>
      </c>
      <c r="AH6" s="3">
        <f t="shared" si="4"/>
        <v>28</v>
      </c>
      <c r="AI6" s="13">
        <f t="shared" si="5"/>
        <v>13</v>
      </c>
      <c r="AJ6" s="13">
        <f t="shared" si="5"/>
        <v>12</v>
      </c>
      <c r="AK6" s="13">
        <f t="shared" si="5"/>
        <v>13</v>
      </c>
      <c r="AL6" s="3">
        <f t="shared" si="6"/>
        <v>11</v>
      </c>
      <c r="AM6" s="3">
        <f t="shared" si="6"/>
        <v>11</v>
      </c>
      <c r="AN6" s="3">
        <f t="shared" si="6"/>
        <v>10</v>
      </c>
      <c r="AO6" s="3">
        <f t="shared" si="6"/>
        <v>9</v>
      </c>
      <c r="AP6" s="3">
        <f t="shared" si="6"/>
        <v>7</v>
      </c>
      <c r="AR6" s="65">
        <f t="shared" ref="AR6:BH6" si="9">+CORREL(C5:C81,$V5:$V81)</f>
        <v>0.59902942803281378</v>
      </c>
      <c r="AS6" s="17">
        <f t="shared" si="9"/>
        <v>0.63780352220048708</v>
      </c>
      <c r="AT6" s="17">
        <f t="shared" si="9"/>
        <v>0.24593722226190556</v>
      </c>
      <c r="AU6" s="17">
        <f t="shared" si="9"/>
        <v>0.41234963502320759</v>
      </c>
      <c r="AV6" s="72">
        <f t="shared" si="9"/>
        <v>0.73102111440522333</v>
      </c>
      <c r="AW6" s="72">
        <f t="shared" si="9"/>
        <v>0.77408308296163297</v>
      </c>
      <c r="AX6" s="72">
        <f t="shared" si="9"/>
        <v>0.79736385933155096</v>
      </c>
      <c r="AY6" s="72">
        <f t="shared" si="9"/>
        <v>0.70112700953984375</v>
      </c>
      <c r="AZ6" s="72">
        <f t="shared" si="9"/>
        <v>0.73817794485385879</v>
      </c>
      <c r="BA6" s="18">
        <f t="shared" si="9"/>
        <v>0.53681156137302066</v>
      </c>
      <c r="BB6" s="18">
        <f t="shared" si="9"/>
        <v>0.33872581414525982</v>
      </c>
      <c r="BC6" s="18">
        <f t="shared" si="9"/>
        <v>0.48731318748490471</v>
      </c>
      <c r="BD6" s="18">
        <f t="shared" si="9"/>
        <v>-0.24482249610963464</v>
      </c>
      <c r="BE6" s="18">
        <f t="shared" si="9"/>
        <v>-0.24774474465247093</v>
      </c>
      <c r="BF6" s="18">
        <f t="shared" si="9"/>
        <v>0.16589480916744376</v>
      </c>
      <c r="BG6" s="18">
        <f t="shared" si="9"/>
        <v>0.134041570142415</v>
      </c>
      <c r="BH6" s="66">
        <f t="shared" si="9"/>
        <v>4.8340641076513299E-2</v>
      </c>
    </row>
    <row r="7" spans="1:60" x14ac:dyDescent="0.25">
      <c r="A7" s="3" t="s">
        <v>31</v>
      </c>
      <c r="B7" s="2" t="s">
        <v>32</v>
      </c>
      <c r="C7" s="9">
        <v>7</v>
      </c>
      <c r="D7" s="9">
        <v>7</v>
      </c>
      <c r="E7" s="9">
        <v>7</v>
      </c>
      <c r="F7" s="9">
        <v>6</v>
      </c>
      <c r="G7" s="19">
        <v>6</v>
      </c>
      <c r="H7" s="3">
        <v>7</v>
      </c>
      <c r="I7" s="3">
        <v>7</v>
      </c>
      <c r="J7" s="3">
        <v>7</v>
      </c>
      <c r="K7" s="20">
        <v>6</v>
      </c>
      <c r="L7" s="13">
        <v>7</v>
      </c>
      <c r="M7" s="13">
        <v>6</v>
      </c>
      <c r="N7" s="13">
        <v>7</v>
      </c>
      <c r="O7" s="15">
        <v>5</v>
      </c>
      <c r="P7" s="15">
        <v>5</v>
      </c>
      <c r="Q7" s="15">
        <v>4</v>
      </c>
      <c r="R7" s="15">
        <v>5</v>
      </c>
      <c r="S7" s="15">
        <v>7</v>
      </c>
      <c r="U7" s="3">
        <f t="shared" si="8"/>
        <v>27</v>
      </c>
      <c r="V7" s="3">
        <f t="shared" si="0"/>
        <v>33</v>
      </c>
      <c r="W7" s="3">
        <f t="shared" si="1"/>
        <v>20</v>
      </c>
      <c r="X7" s="3">
        <f t="shared" si="2"/>
        <v>26</v>
      </c>
      <c r="Y7" s="3"/>
      <c r="Z7" s="9">
        <f t="shared" si="3"/>
        <v>20</v>
      </c>
      <c r="AA7" s="9">
        <f t="shared" si="3"/>
        <v>20</v>
      </c>
      <c r="AB7" s="9">
        <f t="shared" si="3"/>
        <v>20</v>
      </c>
      <c r="AC7" s="9">
        <f t="shared" si="3"/>
        <v>21</v>
      </c>
      <c r="AD7" s="3">
        <f t="shared" si="4"/>
        <v>27</v>
      </c>
      <c r="AE7" s="3">
        <f t="shared" si="4"/>
        <v>26</v>
      </c>
      <c r="AF7" s="3">
        <f t="shared" si="4"/>
        <v>26</v>
      </c>
      <c r="AG7" s="3">
        <f t="shared" si="4"/>
        <v>26</v>
      </c>
      <c r="AH7" s="3">
        <f t="shared" si="4"/>
        <v>27</v>
      </c>
      <c r="AI7" s="13">
        <f t="shared" si="5"/>
        <v>13</v>
      </c>
      <c r="AJ7" s="13">
        <f t="shared" si="5"/>
        <v>14</v>
      </c>
      <c r="AK7" s="13">
        <f t="shared" si="5"/>
        <v>13</v>
      </c>
      <c r="AL7" s="3">
        <f t="shared" si="6"/>
        <v>21</v>
      </c>
      <c r="AM7" s="3">
        <f t="shared" si="6"/>
        <v>21</v>
      </c>
      <c r="AN7" s="3">
        <f t="shared" si="6"/>
        <v>22</v>
      </c>
      <c r="AO7" s="3">
        <f t="shared" si="6"/>
        <v>21</v>
      </c>
      <c r="AP7" s="3">
        <f t="shared" si="6"/>
        <v>19</v>
      </c>
      <c r="AR7" s="65">
        <f t="shared" ref="AR7:BH7" si="10">+CORREL(C5:C81,$W5:$W81)</f>
        <v>0.24778906949716117</v>
      </c>
      <c r="AS7" s="17">
        <f t="shared" si="10"/>
        <v>0.38781921420661941</v>
      </c>
      <c r="AT7" s="17">
        <f t="shared" si="10"/>
        <v>3.183771153180312E-2</v>
      </c>
      <c r="AU7" s="17">
        <f t="shared" si="10"/>
        <v>0.1125025923959309</v>
      </c>
      <c r="AV7" s="18">
        <f t="shared" si="10"/>
        <v>0.3449902339357066</v>
      </c>
      <c r="AW7" s="18">
        <f t="shared" si="10"/>
        <v>0.49643098114772227</v>
      </c>
      <c r="AX7" s="18">
        <f t="shared" si="10"/>
        <v>0.39641334610472523</v>
      </c>
      <c r="AY7" s="18">
        <f t="shared" si="10"/>
        <v>0.33450604016184271</v>
      </c>
      <c r="AZ7" s="18">
        <f t="shared" si="10"/>
        <v>0.53328791886927451</v>
      </c>
      <c r="BA7" s="72">
        <f t="shared" si="10"/>
        <v>0.8056588096394639</v>
      </c>
      <c r="BB7" s="72">
        <f t="shared" si="10"/>
        <v>0.76345623870218315</v>
      </c>
      <c r="BC7" s="72">
        <f t="shared" si="10"/>
        <v>0.81225040384052649</v>
      </c>
      <c r="BD7" s="18">
        <f t="shared" si="10"/>
        <v>-0.19902110636564296</v>
      </c>
      <c r="BE7" s="18">
        <f t="shared" si="10"/>
        <v>-4.0183839067631427E-2</v>
      </c>
      <c r="BF7" s="18">
        <f t="shared" si="10"/>
        <v>0.29046682741847696</v>
      </c>
      <c r="BG7" s="18">
        <f t="shared" si="10"/>
        <v>0.14335084898043415</v>
      </c>
      <c r="BH7" s="66">
        <f t="shared" si="10"/>
        <v>0.43394653762705343</v>
      </c>
    </row>
    <row r="8" spans="1:60" x14ac:dyDescent="0.25">
      <c r="A8" s="3" t="s">
        <v>33</v>
      </c>
      <c r="B8" s="2" t="s">
        <v>34</v>
      </c>
      <c r="C8" s="9">
        <v>7</v>
      </c>
      <c r="D8" s="9">
        <v>6</v>
      </c>
      <c r="E8" s="9">
        <v>6</v>
      </c>
      <c r="F8" s="9">
        <v>6</v>
      </c>
      <c r="G8" s="19">
        <v>6</v>
      </c>
      <c r="H8" s="3">
        <v>7</v>
      </c>
      <c r="I8" s="3">
        <v>6</v>
      </c>
      <c r="J8" s="3">
        <v>7</v>
      </c>
      <c r="K8" s="20">
        <v>7</v>
      </c>
      <c r="L8" s="13">
        <v>4</v>
      </c>
      <c r="M8" s="13">
        <v>6</v>
      </c>
      <c r="N8" s="13">
        <v>5</v>
      </c>
      <c r="O8" s="15">
        <v>3</v>
      </c>
      <c r="P8" s="15">
        <v>3</v>
      </c>
      <c r="Q8" s="15">
        <v>5</v>
      </c>
      <c r="R8" s="15">
        <v>6</v>
      </c>
      <c r="S8" s="15">
        <v>5</v>
      </c>
      <c r="U8" s="3">
        <f t="shared" si="8"/>
        <v>25</v>
      </c>
      <c r="V8" s="3">
        <f t="shared" si="0"/>
        <v>33</v>
      </c>
      <c r="W8" s="3">
        <f t="shared" si="1"/>
        <v>15</v>
      </c>
      <c r="X8" s="3">
        <f t="shared" si="2"/>
        <v>22</v>
      </c>
      <c r="Y8" s="3"/>
      <c r="Z8" s="9">
        <f t="shared" si="3"/>
        <v>18</v>
      </c>
      <c r="AA8" s="9">
        <f t="shared" si="3"/>
        <v>19</v>
      </c>
      <c r="AB8" s="9">
        <f t="shared" si="3"/>
        <v>19</v>
      </c>
      <c r="AC8" s="9">
        <f t="shared" si="3"/>
        <v>19</v>
      </c>
      <c r="AD8" s="3">
        <f t="shared" si="4"/>
        <v>27</v>
      </c>
      <c r="AE8" s="3">
        <f t="shared" si="4"/>
        <v>26</v>
      </c>
      <c r="AF8" s="3">
        <f t="shared" si="4"/>
        <v>27</v>
      </c>
      <c r="AG8" s="3">
        <f t="shared" si="4"/>
        <v>26</v>
      </c>
      <c r="AH8" s="3">
        <f t="shared" si="4"/>
        <v>26</v>
      </c>
      <c r="AI8" s="13">
        <f t="shared" si="5"/>
        <v>11</v>
      </c>
      <c r="AJ8" s="13">
        <f t="shared" si="5"/>
        <v>9</v>
      </c>
      <c r="AK8" s="13">
        <f t="shared" si="5"/>
        <v>10</v>
      </c>
      <c r="AL8" s="3">
        <f t="shared" si="6"/>
        <v>19</v>
      </c>
      <c r="AM8" s="3">
        <f t="shared" si="6"/>
        <v>19</v>
      </c>
      <c r="AN8" s="3">
        <f t="shared" si="6"/>
        <v>17</v>
      </c>
      <c r="AO8" s="3">
        <f t="shared" si="6"/>
        <v>16</v>
      </c>
      <c r="AP8" s="3">
        <f t="shared" si="6"/>
        <v>17</v>
      </c>
      <c r="AR8" s="67">
        <f t="shared" ref="AR8:BH8" si="11">+CORREL(C5:C81,$X5:$X81)</f>
        <v>0.1973650255664737</v>
      </c>
      <c r="AS8" s="68">
        <f t="shared" si="11"/>
        <v>1.3315056714119238E-2</v>
      </c>
      <c r="AT8" s="68">
        <f t="shared" si="11"/>
        <v>0.17820128282715236</v>
      </c>
      <c r="AU8" s="68">
        <f t="shared" si="11"/>
        <v>0.13973838219140264</v>
      </c>
      <c r="AV8" s="69">
        <f t="shared" si="11"/>
        <v>-0.10666768500929559</v>
      </c>
      <c r="AW8" s="69">
        <f t="shared" si="11"/>
        <v>-7.2859159250838702E-3</v>
      </c>
      <c r="AX8" s="69">
        <f t="shared" si="11"/>
        <v>-4.4108079631312774E-2</v>
      </c>
      <c r="AY8" s="69">
        <f t="shared" si="11"/>
        <v>9.6201839574707652E-4</v>
      </c>
      <c r="AZ8" s="69">
        <f t="shared" si="11"/>
        <v>-5.3628313969919822E-2</v>
      </c>
      <c r="BA8" s="69">
        <f t="shared" si="11"/>
        <v>0.1651331850674177</v>
      </c>
      <c r="BB8" s="69">
        <f t="shared" si="11"/>
        <v>5.3963170734828918E-2</v>
      </c>
      <c r="BC8" s="69">
        <f t="shared" si="11"/>
        <v>0.14527471776415044</v>
      </c>
      <c r="BD8" s="73">
        <f t="shared" si="11"/>
        <v>0.73977020650441683</v>
      </c>
      <c r="BE8" s="73">
        <f t="shared" si="11"/>
        <v>0.81000194971173689</v>
      </c>
      <c r="BF8" s="73">
        <f t="shared" si="11"/>
        <v>0.61823767113782813</v>
      </c>
      <c r="BG8" s="73">
        <f t="shared" si="11"/>
        <v>0.70553394654450907</v>
      </c>
      <c r="BH8" s="74">
        <f t="shared" si="11"/>
        <v>0.62002677500834447</v>
      </c>
    </row>
    <row r="9" spans="1:60" x14ac:dyDescent="0.25">
      <c r="A9" s="3" t="s">
        <v>35</v>
      </c>
      <c r="B9" s="2" t="s">
        <v>36</v>
      </c>
      <c r="C9" s="9">
        <v>6</v>
      </c>
      <c r="D9" s="9">
        <v>7</v>
      </c>
      <c r="E9" s="9">
        <v>7</v>
      </c>
      <c r="F9" s="9">
        <v>6</v>
      </c>
      <c r="G9" s="19">
        <v>7</v>
      </c>
      <c r="H9" s="3">
        <v>7</v>
      </c>
      <c r="I9" s="3">
        <v>7</v>
      </c>
      <c r="J9" s="3">
        <v>7</v>
      </c>
      <c r="K9" s="20">
        <v>7</v>
      </c>
      <c r="L9" s="13">
        <v>6</v>
      </c>
      <c r="M9" s="13">
        <v>7</v>
      </c>
      <c r="N9" s="13">
        <v>6</v>
      </c>
      <c r="O9" s="15">
        <v>1</v>
      </c>
      <c r="P9" s="15">
        <v>1</v>
      </c>
      <c r="Q9" s="15">
        <v>5</v>
      </c>
      <c r="R9" s="15">
        <v>4</v>
      </c>
      <c r="S9" s="15">
        <v>6</v>
      </c>
      <c r="U9" s="3">
        <f t="shared" si="8"/>
        <v>26</v>
      </c>
      <c r="V9" s="3">
        <f t="shared" si="0"/>
        <v>35</v>
      </c>
      <c r="W9" s="3">
        <f t="shared" si="1"/>
        <v>19</v>
      </c>
      <c r="X9" s="3">
        <f t="shared" si="2"/>
        <v>17</v>
      </c>
      <c r="Y9" s="3"/>
      <c r="Z9" s="9">
        <f t="shared" si="3"/>
        <v>20</v>
      </c>
      <c r="AA9" s="9">
        <f t="shared" si="3"/>
        <v>19</v>
      </c>
      <c r="AB9" s="9">
        <f t="shared" si="3"/>
        <v>19</v>
      </c>
      <c r="AC9" s="9">
        <f t="shared" si="3"/>
        <v>20</v>
      </c>
      <c r="AD9" s="3">
        <f t="shared" si="4"/>
        <v>28</v>
      </c>
      <c r="AE9" s="3">
        <f t="shared" si="4"/>
        <v>28</v>
      </c>
      <c r="AF9" s="3">
        <f t="shared" si="4"/>
        <v>28</v>
      </c>
      <c r="AG9" s="3">
        <f t="shared" si="4"/>
        <v>28</v>
      </c>
      <c r="AH9" s="3">
        <f t="shared" si="4"/>
        <v>28</v>
      </c>
      <c r="AI9" s="13">
        <f t="shared" si="5"/>
        <v>13</v>
      </c>
      <c r="AJ9" s="13">
        <f t="shared" si="5"/>
        <v>12</v>
      </c>
      <c r="AK9" s="13">
        <f t="shared" si="5"/>
        <v>13</v>
      </c>
      <c r="AL9" s="3">
        <f t="shared" si="6"/>
        <v>16</v>
      </c>
      <c r="AM9" s="3">
        <f t="shared" si="6"/>
        <v>16</v>
      </c>
      <c r="AN9" s="3">
        <f t="shared" si="6"/>
        <v>12</v>
      </c>
      <c r="AO9" s="3">
        <f t="shared" si="6"/>
        <v>13</v>
      </c>
      <c r="AP9" s="3">
        <f t="shared" si="6"/>
        <v>11</v>
      </c>
    </row>
    <row r="10" spans="1:60" x14ac:dyDescent="0.25">
      <c r="A10" s="3" t="s">
        <v>37</v>
      </c>
      <c r="B10" s="2" t="s">
        <v>38</v>
      </c>
      <c r="C10" s="9">
        <v>6</v>
      </c>
      <c r="D10" s="9">
        <v>7</v>
      </c>
      <c r="E10" s="9">
        <v>4</v>
      </c>
      <c r="F10" s="9">
        <v>6</v>
      </c>
      <c r="G10" s="19">
        <v>5</v>
      </c>
      <c r="H10" s="3">
        <v>7</v>
      </c>
      <c r="I10" s="3">
        <v>6</v>
      </c>
      <c r="J10" s="3">
        <v>7</v>
      </c>
      <c r="K10" s="20">
        <v>7</v>
      </c>
      <c r="L10" s="13">
        <v>7</v>
      </c>
      <c r="M10" s="13">
        <v>5</v>
      </c>
      <c r="N10" s="13">
        <v>7</v>
      </c>
      <c r="O10" s="15">
        <v>2</v>
      </c>
      <c r="P10" s="15">
        <v>3</v>
      </c>
      <c r="Q10" s="15">
        <v>3</v>
      </c>
      <c r="R10" s="15">
        <v>5</v>
      </c>
      <c r="S10" s="15">
        <v>7</v>
      </c>
      <c r="U10" s="3">
        <f t="shared" si="8"/>
        <v>23</v>
      </c>
      <c r="V10" s="3">
        <f t="shared" si="0"/>
        <v>32</v>
      </c>
      <c r="W10" s="3">
        <f t="shared" si="1"/>
        <v>19</v>
      </c>
      <c r="X10" s="3">
        <f t="shared" si="2"/>
        <v>20</v>
      </c>
      <c r="Y10" s="3"/>
      <c r="Z10" s="9">
        <f t="shared" si="3"/>
        <v>17</v>
      </c>
      <c r="AA10" s="9">
        <f t="shared" si="3"/>
        <v>16</v>
      </c>
      <c r="AB10" s="9">
        <f t="shared" si="3"/>
        <v>19</v>
      </c>
      <c r="AC10" s="9">
        <f t="shared" si="3"/>
        <v>17</v>
      </c>
      <c r="AD10" s="3">
        <f t="shared" si="4"/>
        <v>27</v>
      </c>
      <c r="AE10" s="3">
        <f t="shared" si="4"/>
        <v>25</v>
      </c>
      <c r="AF10" s="3">
        <f t="shared" si="4"/>
        <v>26</v>
      </c>
      <c r="AG10" s="3">
        <f t="shared" si="4"/>
        <v>25</v>
      </c>
      <c r="AH10" s="3">
        <f t="shared" si="4"/>
        <v>25</v>
      </c>
      <c r="AI10" s="13">
        <f t="shared" si="5"/>
        <v>12</v>
      </c>
      <c r="AJ10" s="13">
        <f t="shared" si="5"/>
        <v>14</v>
      </c>
      <c r="AK10" s="13">
        <f t="shared" si="5"/>
        <v>12</v>
      </c>
      <c r="AL10" s="3">
        <f t="shared" si="6"/>
        <v>18</v>
      </c>
      <c r="AM10" s="3">
        <f t="shared" si="6"/>
        <v>17</v>
      </c>
      <c r="AN10" s="3">
        <f t="shared" si="6"/>
        <v>17</v>
      </c>
      <c r="AO10" s="3">
        <f t="shared" si="6"/>
        <v>15</v>
      </c>
      <c r="AP10" s="3">
        <f t="shared" si="6"/>
        <v>13</v>
      </c>
      <c r="AR10" s="46">
        <f>+CORREL(C5:C81,Z5:Z81)</f>
        <v>0.70700167352261434</v>
      </c>
      <c r="AS10" s="47">
        <f>+CORREL(D5:D81,AA5:AA81)</f>
        <v>0.5791129426740429</v>
      </c>
      <c r="AT10" s="47">
        <f>+CORREL(E5:E81,AB5:AB81)</f>
        <v>0.41866575885820473</v>
      </c>
      <c r="AU10" s="48">
        <f>+CORREL(F5:F81,AC5:AC81)</f>
        <v>0.53847907258013539</v>
      </c>
      <c r="AV10" s="44">
        <f>+AV5</f>
        <v>0.54307083384972488</v>
      </c>
      <c r="AW10" s="21">
        <f t="shared" ref="AW10:BH12" si="12">+AW5</f>
        <v>0.60409345866905839</v>
      </c>
      <c r="AX10" s="21">
        <f t="shared" si="12"/>
        <v>0.34424355480686264</v>
      </c>
      <c r="AY10" s="76">
        <f t="shared" si="12"/>
        <v>0.53898407273904547</v>
      </c>
      <c r="AZ10" s="22">
        <f t="shared" si="12"/>
        <v>0.24567962761736667</v>
      </c>
      <c r="BA10" s="44">
        <f t="shared" si="12"/>
        <v>0.2769200434180395</v>
      </c>
      <c r="BB10" s="21">
        <f t="shared" si="12"/>
        <v>0.14348706620712665</v>
      </c>
      <c r="BC10" s="22">
        <f t="shared" si="12"/>
        <v>0.16866663511659424</v>
      </c>
      <c r="BD10" s="44">
        <f t="shared" si="12"/>
        <v>3.7207600014193098E-2</v>
      </c>
      <c r="BE10" s="21">
        <f t="shared" si="12"/>
        <v>0.11712155632611704</v>
      </c>
      <c r="BF10" s="21">
        <f t="shared" si="12"/>
        <v>0.19408761453680523</v>
      </c>
      <c r="BG10" s="21">
        <f t="shared" si="12"/>
        <v>0.22963581900451244</v>
      </c>
      <c r="BH10" s="22">
        <f t="shared" si="12"/>
        <v>1.1259877109634546E-2</v>
      </c>
    </row>
    <row r="11" spans="1:60" x14ac:dyDescent="0.25">
      <c r="A11" s="3" t="s">
        <v>39</v>
      </c>
      <c r="B11" s="2" t="s">
        <v>40</v>
      </c>
      <c r="C11" s="9">
        <v>6</v>
      </c>
      <c r="D11" s="9">
        <v>5</v>
      </c>
      <c r="E11" s="9">
        <v>7</v>
      </c>
      <c r="F11" s="9">
        <v>6</v>
      </c>
      <c r="G11" s="19">
        <v>7</v>
      </c>
      <c r="H11" s="3">
        <v>6</v>
      </c>
      <c r="I11" s="3">
        <v>7</v>
      </c>
      <c r="J11" s="3">
        <v>6</v>
      </c>
      <c r="K11" s="20">
        <v>7</v>
      </c>
      <c r="L11" s="13">
        <v>6</v>
      </c>
      <c r="M11" s="13">
        <v>4</v>
      </c>
      <c r="N11" s="13">
        <v>7</v>
      </c>
      <c r="O11" s="15">
        <v>5</v>
      </c>
      <c r="P11" s="15">
        <v>5</v>
      </c>
      <c r="Q11" s="15">
        <v>7</v>
      </c>
      <c r="R11" s="15">
        <v>6</v>
      </c>
      <c r="S11" s="15">
        <v>6</v>
      </c>
      <c r="U11" s="3">
        <f t="shared" si="8"/>
        <v>24</v>
      </c>
      <c r="V11" s="3">
        <f t="shared" si="0"/>
        <v>33</v>
      </c>
      <c r="W11" s="3">
        <f t="shared" si="1"/>
        <v>17</v>
      </c>
      <c r="X11" s="3">
        <f t="shared" si="2"/>
        <v>29</v>
      </c>
      <c r="Y11" s="3"/>
      <c r="Z11" s="9">
        <f t="shared" si="3"/>
        <v>18</v>
      </c>
      <c r="AA11" s="9">
        <f t="shared" si="3"/>
        <v>19</v>
      </c>
      <c r="AB11" s="9">
        <f t="shared" si="3"/>
        <v>17</v>
      </c>
      <c r="AC11" s="9">
        <f t="shared" si="3"/>
        <v>18</v>
      </c>
      <c r="AD11" s="3">
        <f t="shared" si="4"/>
        <v>26</v>
      </c>
      <c r="AE11" s="3">
        <f t="shared" si="4"/>
        <v>27</v>
      </c>
      <c r="AF11" s="3">
        <f t="shared" si="4"/>
        <v>26</v>
      </c>
      <c r="AG11" s="3">
        <f t="shared" si="4"/>
        <v>27</v>
      </c>
      <c r="AH11" s="3">
        <f t="shared" si="4"/>
        <v>26</v>
      </c>
      <c r="AI11" s="13">
        <f t="shared" si="5"/>
        <v>11</v>
      </c>
      <c r="AJ11" s="13">
        <f t="shared" si="5"/>
        <v>13</v>
      </c>
      <c r="AK11" s="13">
        <f t="shared" si="5"/>
        <v>10</v>
      </c>
      <c r="AL11" s="3">
        <f t="shared" si="6"/>
        <v>24</v>
      </c>
      <c r="AM11" s="3">
        <f t="shared" si="6"/>
        <v>24</v>
      </c>
      <c r="AN11" s="3">
        <f t="shared" si="6"/>
        <v>22</v>
      </c>
      <c r="AO11" s="3">
        <f t="shared" si="6"/>
        <v>23</v>
      </c>
      <c r="AP11" s="3">
        <f t="shared" si="6"/>
        <v>23</v>
      </c>
      <c r="AR11" s="49">
        <f>+AR6</f>
        <v>0.59902942803281378</v>
      </c>
      <c r="AS11" s="42">
        <f>+AS6</f>
        <v>0.63780352220048708</v>
      </c>
      <c r="AT11" s="50">
        <f>+AT6</f>
        <v>0.24593722226190556</v>
      </c>
      <c r="AU11" s="23">
        <f>+AU6</f>
        <v>0.41234963502320759</v>
      </c>
      <c r="AV11" s="51">
        <f>+CORREL(G5:G81,AD5:AD81)</f>
        <v>0.57059862349449497</v>
      </c>
      <c r="AW11" s="52">
        <f>+CORREL(H5:H81,AE5:AE81)</f>
        <v>0.62697435533746571</v>
      </c>
      <c r="AX11" s="52">
        <f>+CORREL(I5:I81,AF5:AF81)</f>
        <v>0.65412476250149609</v>
      </c>
      <c r="AY11" s="52">
        <f>+CORREL(J5:J81,AG5:AG81)</f>
        <v>0.52602530221696164</v>
      </c>
      <c r="AZ11" s="53">
        <f>+CORREL(K5:K81,AH5:AH81)</f>
        <v>0.56332961469788179</v>
      </c>
      <c r="BA11" s="49">
        <f t="shared" si="12"/>
        <v>0.53681156137302066</v>
      </c>
      <c r="BB11" s="50">
        <f t="shared" si="12"/>
        <v>0.33872581414525982</v>
      </c>
      <c r="BC11" s="23">
        <f t="shared" si="12"/>
        <v>0.48731318748490471</v>
      </c>
      <c r="BD11" s="49">
        <f t="shared" si="12"/>
        <v>-0.24482249610963464</v>
      </c>
      <c r="BE11" s="50">
        <f t="shared" si="12"/>
        <v>-0.24774474465247093</v>
      </c>
      <c r="BF11" s="50">
        <f t="shared" si="12"/>
        <v>0.16589480916744376</v>
      </c>
      <c r="BG11" s="50">
        <f t="shared" si="12"/>
        <v>0.134041570142415</v>
      </c>
      <c r="BH11" s="23">
        <f t="shared" si="12"/>
        <v>4.8340641076513299E-2</v>
      </c>
    </row>
    <row r="12" spans="1:60" x14ac:dyDescent="0.25">
      <c r="A12" s="3" t="s">
        <v>41</v>
      </c>
      <c r="B12" s="2" t="s">
        <v>42</v>
      </c>
      <c r="C12" s="9">
        <v>6</v>
      </c>
      <c r="D12" s="9">
        <v>5</v>
      </c>
      <c r="E12" s="9">
        <v>6</v>
      </c>
      <c r="F12" s="9">
        <v>6</v>
      </c>
      <c r="G12" s="19">
        <v>6</v>
      </c>
      <c r="H12" s="3">
        <v>7</v>
      </c>
      <c r="I12" s="3">
        <v>6</v>
      </c>
      <c r="J12" s="3">
        <v>6</v>
      </c>
      <c r="K12" s="20">
        <v>7</v>
      </c>
      <c r="L12" s="13">
        <v>6</v>
      </c>
      <c r="M12" s="13">
        <v>5</v>
      </c>
      <c r="N12" s="13">
        <v>5</v>
      </c>
      <c r="O12" s="15">
        <v>4</v>
      </c>
      <c r="P12" s="15">
        <v>5</v>
      </c>
      <c r="Q12" s="15">
        <v>6</v>
      </c>
      <c r="R12" s="15">
        <v>5</v>
      </c>
      <c r="S12" s="15">
        <v>6</v>
      </c>
      <c r="U12" s="3">
        <f t="shared" si="8"/>
        <v>23</v>
      </c>
      <c r="V12" s="3">
        <f t="shared" si="0"/>
        <v>32</v>
      </c>
      <c r="W12" s="3">
        <f t="shared" si="1"/>
        <v>16</v>
      </c>
      <c r="X12" s="3">
        <f t="shared" si="2"/>
        <v>26</v>
      </c>
      <c r="Y12" s="3"/>
      <c r="Z12" s="9">
        <f t="shared" si="3"/>
        <v>17</v>
      </c>
      <c r="AA12" s="9">
        <f t="shared" si="3"/>
        <v>18</v>
      </c>
      <c r="AB12" s="9">
        <f t="shared" si="3"/>
        <v>17</v>
      </c>
      <c r="AC12" s="9">
        <f t="shared" si="3"/>
        <v>17</v>
      </c>
      <c r="AD12" s="3">
        <f t="shared" si="4"/>
        <v>26</v>
      </c>
      <c r="AE12" s="3">
        <f t="shared" si="4"/>
        <v>25</v>
      </c>
      <c r="AF12" s="3">
        <f t="shared" si="4"/>
        <v>26</v>
      </c>
      <c r="AG12" s="3">
        <f t="shared" si="4"/>
        <v>26</v>
      </c>
      <c r="AH12" s="3">
        <f t="shared" si="4"/>
        <v>25</v>
      </c>
      <c r="AI12" s="13">
        <f t="shared" si="5"/>
        <v>10</v>
      </c>
      <c r="AJ12" s="13">
        <f t="shared" si="5"/>
        <v>11</v>
      </c>
      <c r="AK12" s="13">
        <f t="shared" si="5"/>
        <v>11</v>
      </c>
      <c r="AL12" s="3">
        <f t="shared" si="6"/>
        <v>22</v>
      </c>
      <c r="AM12" s="3">
        <f t="shared" si="6"/>
        <v>21</v>
      </c>
      <c r="AN12" s="3">
        <f t="shared" si="6"/>
        <v>20</v>
      </c>
      <c r="AO12" s="3">
        <f t="shared" si="6"/>
        <v>21</v>
      </c>
      <c r="AP12" s="3">
        <f t="shared" si="6"/>
        <v>20</v>
      </c>
      <c r="AR12" s="49">
        <f t="shared" ref="AR12:AZ13" si="13">+AR7</f>
        <v>0.24778906949716117</v>
      </c>
      <c r="AS12" s="50">
        <f t="shared" si="13"/>
        <v>0.38781921420661941</v>
      </c>
      <c r="AT12" s="50">
        <f t="shared" si="13"/>
        <v>3.183771153180312E-2</v>
      </c>
      <c r="AU12" s="23">
        <f t="shared" si="13"/>
        <v>0.1125025923959309</v>
      </c>
      <c r="AV12" s="49">
        <f t="shared" si="13"/>
        <v>0.3449902339357066</v>
      </c>
      <c r="AW12" s="50">
        <f t="shared" si="13"/>
        <v>0.49643098114772227</v>
      </c>
      <c r="AX12" s="50">
        <f t="shared" si="13"/>
        <v>0.39641334610472523</v>
      </c>
      <c r="AY12" s="50">
        <f t="shared" si="13"/>
        <v>0.33450604016184271</v>
      </c>
      <c r="AZ12" s="23">
        <f t="shared" si="13"/>
        <v>0.53328791886927451</v>
      </c>
      <c r="BA12" s="54">
        <f>+CORREL(L5:L81,AI5:AI81)</f>
        <v>0.57237480085403636</v>
      </c>
      <c r="BB12" s="55">
        <f>+CORREL(M5:M81,AJ5:AJ81)</f>
        <v>0.41085440603266782</v>
      </c>
      <c r="BC12" s="56">
        <f>+CORREL(N5:N81,AK5:AK81)</f>
        <v>0.57888273923320188</v>
      </c>
      <c r="BD12" s="49">
        <f t="shared" si="12"/>
        <v>-0.19902110636564296</v>
      </c>
      <c r="BE12" s="50">
        <f t="shared" si="12"/>
        <v>-4.0183839067631427E-2</v>
      </c>
      <c r="BF12" s="50">
        <f t="shared" si="12"/>
        <v>0.29046682741847696</v>
      </c>
      <c r="BG12" s="50">
        <f t="shared" si="12"/>
        <v>0.14335084898043415</v>
      </c>
      <c r="BH12" s="23">
        <f t="shared" si="12"/>
        <v>0.43394653762705343</v>
      </c>
    </row>
    <row r="13" spans="1:60" x14ac:dyDescent="0.25">
      <c r="A13" s="3" t="s">
        <v>43</v>
      </c>
      <c r="B13" s="2" t="s">
        <v>44</v>
      </c>
      <c r="C13" s="9">
        <v>7</v>
      </c>
      <c r="D13" s="9">
        <v>6</v>
      </c>
      <c r="E13" s="9">
        <v>6</v>
      </c>
      <c r="F13" s="9">
        <v>6</v>
      </c>
      <c r="G13" s="19">
        <v>7</v>
      </c>
      <c r="H13" s="3">
        <v>7</v>
      </c>
      <c r="I13" s="3">
        <v>6</v>
      </c>
      <c r="J13" s="3">
        <v>7</v>
      </c>
      <c r="K13" s="20">
        <v>7</v>
      </c>
      <c r="L13" s="13">
        <v>6</v>
      </c>
      <c r="M13" s="13">
        <v>5</v>
      </c>
      <c r="N13" s="13">
        <v>7</v>
      </c>
      <c r="O13" s="15">
        <v>1</v>
      </c>
      <c r="P13" s="15">
        <v>1</v>
      </c>
      <c r="Q13" s="15">
        <v>3</v>
      </c>
      <c r="R13" s="15">
        <v>2</v>
      </c>
      <c r="S13" s="15">
        <v>6</v>
      </c>
      <c r="U13" s="3">
        <f t="shared" si="8"/>
        <v>25</v>
      </c>
      <c r="V13" s="3">
        <f t="shared" si="0"/>
        <v>34</v>
      </c>
      <c r="W13" s="3">
        <f t="shared" si="1"/>
        <v>18</v>
      </c>
      <c r="X13" s="3">
        <f t="shared" si="2"/>
        <v>13</v>
      </c>
      <c r="Y13" s="3"/>
      <c r="Z13" s="9">
        <f t="shared" si="3"/>
        <v>18</v>
      </c>
      <c r="AA13" s="9">
        <f t="shared" si="3"/>
        <v>19</v>
      </c>
      <c r="AB13" s="9">
        <f t="shared" si="3"/>
        <v>19</v>
      </c>
      <c r="AC13" s="9">
        <f t="shared" si="3"/>
        <v>19</v>
      </c>
      <c r="AD13" s="3">
        <f t="shared" si="4"/>
        <v>27</v>
      </c>
      <c r="AE13" s="3">
        <f t="shared" si="4"/>
        <v>27</v>
      </c>
      <c r="AF13" s="3">
        <f t="shared" si="4"/>
        <v>28</v>
      </c>
      <c r="AG13" s="3">
        <f t="shared" si="4"/>
        <v>27</v>
      </c>
      <c r="AH13" s="3">
        <f t="shared" si="4"/>
        <v>27</v>
      </c>
      <c r="AI13" s="13">
        <f t="shared" si="5"/>
        <v>12</v>
      </c>
      <c r="AJ13" s="13">
        <f t="shared" si="5"/>
        <v>13</v>
      </c>
      <c r="AK13" s="13">
        <f t="shared" si="5"/>
        <v>11</v>
      </c>
      <c r="AL13" s="3">
        <f t="shared" si="6"/>
        <v>12</v>
      </c>
      <c r="AM13" s="3">
        <f t="shared" si="6"/>
        <v>12</v>
      </c>
      <c r="AN13" s="3">
        <f t="shared" si="6"/>
        <v>10</v>
      </c>
      <c r="AO13" s="3">
        <f t="shared" si="6"/>
        <v>11</v>
      </c>
      <c r="AP13" s="3">
        <f t="shared" si="6"/>
        <v>7</v>
      </c>
      <c r="AR13" s="57">
        <f t="shared" si="13"/>
        <v>0.1973650255664737</v>
      </c>
      <c r="AS13" s="58">
        <f t="shared" si="13"/>
        <v>1.3315056714119238E-2</v>
      </c>
      <c r="AT13" s="58">
        <f t="shared" si="13"/>
        <v>0.17820128282715236</v>
      </c>
      <c r="AU13" s="59">
        <f t="shared" si="13"/>
        <v>0.13973838219140264</v>
      </c>
      <c r="AV13" s="57">
        <f t="shared" si="13"/>
        <v>-0.10666768500929559</v>
      </c>
      <c r="AW13" s="58">
        <f t="shared" si="13"/>
        <v>-7.2859159250838702E-3</v>
      </c>
      <c r="AX13" s="58">
        <f t="shared" si="13"/>
        <v>-4.4108079631312774E-2</v>
      </c>
      <c r="AY13" s="58">
        <f t="shared" si="13"/>
        <v>9.6201839574707652E-4</v>
      </c>
      <c r="AZ13" s="59">
        <f>+AZ8</f>
        <v>-5.3628313969919822E-2</v>
      </c>
      <c r="BA13" s="57">
        <f>+BA8</f>
        <v>0.1651331850674177</v>
      </c>
      <c r="BB13" s="58">
        <f>+BB8</f>
        <v>5.3963170734828918E-2</v>
      </c>
      <c r="BC13" s="59">
        <f>+BC8</f>
        <v>0.14527471776415044</v>
      </c>
      <c r="BD13" s="60">
        <f>+CORREL(O5:O81,AL5:AL81)</f>
        <v>0.53923962284674309</v>
      </c>
      <c r="BE13" s="61">
        <f>+CORREL(P5:P81,AM5:AM81)</f>
        <v>0.65051648493663772</v>
      </c>
      <c r="BF13" s="61">
        <f>+CORREL(Q5:Q81,AN5:AN81)</f>
        <v>0.41060250458136355</v>
      </c>
      <c r="BG13" s="61">
        <f>+CORREL(R5:R81,AO5:AO81)</f>
        <v>0.49449868222549082</v>
      </c>
      <c r="BH13" s="62">
        <f>+CORREL(S5:S81,AP5:AP81)</f>
        <v>0.44086640279506151</v>
      </c>
    </row>
    <row r="14" spans="1:60" x14ac:dyDescent="0.25">
      <c r="A14" s="3" t="s">
        <v>45</v>
      </c>
      <c r="B14" s="2" t="s">
        <v>46</v>
      </c>
      <c r="C14" s="9">
        <v>6</v>
      </c>
      <c r="D14" s="9">
        <v>5</v>
      </c>
      <c r="E14" s="9">
        <v>5</v>
      </c>
      <c r="F14" s="9">
        <v>6</v>
      </c>
      <c r="G14" s="19">
        <v>4</v>
      </c>
      <c r="H14" s="3">
        <v>6</v>
      </c>
      <c r="I14" s="3">
        <v>5</v>
      </c>
      <c r="J14" s="3">
        <v>6</v>
      </c>
      <c r="K14" s="20">
        <v>5</v>
      </c>
      <c r="L14" s="13">
        <v>6</v>
      </c>
      <c r="M14" s="13">
        <v>3</v>
      </c>
      <c r="N14" s="13">
        <v>5</v>
      </c>
      <c r="O14" s="15">
        <v>2</v>
      </c>
      <c r="P14" s="15">
        <v>4</v>
      </c>
      <c r="Q14" s="15">
        <v>5</v>
      </c>
      <c r="R14" s="15">
        <v>4</v>
      </c>
      <c r="S14" s="15">
        <v>5</v>
      </c>
      <c r="U14" s="3">
        <f t="shared" si="8"/>
        <v>22</v>
      </c>
      <c r="V14" s="3">
        <f t="shared" si="0"/>
        <v>26</v>
      </c>
      <c r="W14" s="3">
        <f t="shared" si="1"/>
        <v>14</v>
      </c>
      <c r="X14" s="3">
        <f t="shared" si="2"/>
        <v>20</v>
      </c>
      <c r="Y14" s="3"/>
      <c r="Z14" s="9">
        <f t="shared" si="3"/>
        <v>16</v>
      </c>
      <c r="AA14" s="9">
        <f t="shared" si="3"/>
        <v>17</v>
      </c>
      <c r="AB14" s="9">
        <f t="shared" si="3"/>
        <v>17</v>
      </c>
      <c r="AC14" s="9">
        <f t="shared" si="3"/>
        <v>16</v>
      </c>
      <c r="AD14" s="3">
        <f t="shared" si="4"/>
        <v>22</v>
      </c>
      <c r="AE14" s="3">
        <f t="shared" si="4"/>
        <v>20</v>
      </c>
      <c r="AF14" s="3">
        <f t="shared" si="4"/>
        <v>21</v>
      </c>
      <c r="AG14" s="3">
        <f t="shared" si="4"/>
        <v>20</v>
      </c>
      <c r="AH14" s="3">
        <f t="shared" si="4"/>
        <v>21</v>
      </c>
      <c r="AI14" s="13">
        <f t="shared" si="5"/>
        <v>8</v>
      </c>
      <c r="AJ14" s="13">
        <f t="shared" si="5"/>
        <v>11</v>
      </c>
      <c r="AK14" s="13">
        <f t="shared" si="5"/>
        <v>9</v>
      </c>
      <c r="AL14" s="3">
        <f t="shared" si="6"/>
        <v>18</v>
      </c>
      <c r="AM14" s="3">
        <f t="shared" si="6"/>
        <v>16</v>
      </c>
      <c r="AN14" s="3">
        <f t="shared" si="6"/>
        <v>15</v>
      </c>
      <c r="AO14" s="3">
        <f t="shared" si="6"/>
        <v>16</v>
      </c>
      <c r="AP14" s="3">
        <f t="shared" si="6"/>
        <v>15</v>
      </c>
    </row>
    <row r="15" spans="1:60" x14ac:dyDescent="0.25">
      <c r="A15" s="3" t="s">
        <v>47</v>
      </c>
      <c r="B15" s="2" t="s">
        <v>48</v>
      </c>
      <c r="C15" s="9">
        <v>7</v>
      </c>
      <c r="D15" s="9">
        <v>6</v>
      </c>
      <c r="E15" s="9">
        <v>7</v>
      </c>
      <c r="F15" s="9">
        <v>6</v>
      </c>
      <c r="G15" s="26">
        <v>7</v>
      </c>
      <c r="H15" s="27">
        <v>7</v>
      </c>
      <c r="I15" s="3">
        <v>7</v>
      </c>
      <c r="J15" s="3">
        <v>7</v>
      </c>
      <c r="K15" s="20">
        <v>6</v>
      </c>
      <c r="L15" s="13">
        <v>7</v>
      </c>
      <c r="M15" s="13">
        <v>6</v>
      </c>
      <c r="N15" s="13">
        <v>6</v>
      </c>
      <c r="O15" s="15">
        <v>6</v>
      </c>
      <c r="P15" s="15">
        <v>6</v>
      </c>
      <c r="Q15" s="15">
        <v>6</v>
      </c>
      <c r="R15" s="15">
        <v>5</v>
      </c>
      <c r="S15" s="15">
        <v>6</v>
      </c>
      <c r="U15" s="3">
        <f t="shared" si="8"/>
        <v>26</v>
      </c>
      <c r="V15" s="3">
        <f t="shared" si="0"/>
        <v>34</v>
      </c>
      <c r="W15" s="3">
        <f t="shared" si="1"/>
        <v>19</v>
      </c>
      <c r="X15" s="3">
        <f t="shared" si="2"/>
        <v>29</v>
      </c>
      <c r="Y15" s="3"/>
      <c r="Z15" s="9">
        <f t="shared" si="3"/>
        <v>19</v>
      </c>
      <c r="AA15" s="9">
        <f t="shared" si="3"/>
        <v>20</v>
      </c>
      <c r="AB15" s="9">
        <f t="shared" si="3"/>
        <v>19</v>
      </c>
      <c r="AC15" s="9">
        <f t="shared" si="3"/>
        <v>20</v>
      </c>
      <c r="AD15" s="3">
        <f t="shared" si="4"/>
        <v>27</v>
      </c>
      <c r="AE15" s="3">
        <f t="shared" si="4"/>
        <v>27</v>
      </c>
      <c r="AF15" s="3">
        <f t="shared" si="4"/>
        <v>27</v>
      </c>
      <c r="AG15" s="3">
        <f t="shared" si="4"/>
        <v>27</v>
      </c>
      <c r="AH15" s="3">
        <f t="shared" si="4"/>
        <v>28</v>
      </c>
      <c r="AI15" s="13">
        <f t="shared" si="5"/>
        <v>12</v>
      </c>
      <c r="AJ15" s="13">
        <f t="shared" si="5"/>
        <v>13</v>
      </c>
      <c r="AK15" s="13">
        <f t="shared" si="5"/>
        <v>13</v>
      </c>
      <c r="AL15" s="3">
        <f t="shared" si="6"/>
        <v>23</v>
      </c>
      <c r="AM15" s="3">
        <f t="shared" si="6"/>
        <v>23</v>
      </c>
      <c r="AN15" s="3">
        <f t="shared" si="6"/>
        <v>23</v>
      </c>
      <c r="AO15" s="3">
        <f t="shared" si="6"/>
        <v>24</v>
      </c>
      <c r="AP15" s="3">
        <f t="shared" si="6"/>
        <v>23</v>
      </c>
      <c r="AR15" s="91">
        <v>0.70700167352261434</v>
      </c>
      <c r="AS15" s="91">
        <v>0.5791129426740429</v>
      </c>
      <c r="AT15" s="91">
        <v>0.41866575885820473</v>
      </c>
      <c r="AU15" s="91">
        <v>0.53847907258013539</v>
      </c>
      <c r="AV15" s="92">
        <v>0.54307083384972488</v>
      </c>
      <c r="AW15" s="92">
        <v>0.60409345866905839</v>
      </c>
      <c r="AX15" s="92">
        <v>0.34424355480686264</v>
      </c>
      <c r="AY15" s="92">
        <v>0.53898407273904547</v>
      </c>
      <c r="AZ15" s="92">
        <v>0.24567962761736667</v>
      </c>
      <c r="BA15" s="92">
        <v>0.2769200434180395</v>
      </c>
      <c r="BB15" s="92">
        <v>0.14348706620712665</v>
      </c>
      <c r="BC15" s="92">
        <v>0.16866663511659424</v>
      </c>
      <c r="BD15" s="92">
        <v>3.7207600014193098E-2</v>
      </c>
      <c r="BE15" s="92">
        <v>0.11712155632611704</v>
      </c>
      <c r="BF15" s="92">
        <v>0.19408761453680523</v>
      </c>
      <c r="BG15" s="92">
        <v>0.22963581900451244</v>
      </c>
      <c r="BH15" s="92">
        <v>1.1259877109634546E-2</v>
      </c>
    </row>
    <row r="16" spans="1:60" x14ac:dyDescent="0.25">
      <c r="A16" s="3" t="s">
        <v>49</v>
      </c>
      <c r="B16" s="2" t="s">
        <v>50</v>
      </c>
      <c r="C16" s="9">
        <v>6</v>
      </c>
      <c r="D16" s="9">
        <v>5</v>
      </c>
      <c r="E16" s="9">
        <v>5</v>
      </c>
      <c r="F16" s="9">
        <v>6</v>
      </c>
      <c r="G16" s="19">
        <v>6</v>
      </c>
      <c r="H16" s="3">
        <v>5</v>
      </c>
      <c r="I16" s="3">
        <v>6</v>
      </c>
      <c r="J16" s="3">
        <v>6</v>
      </c>
      <c r="K16" s="20">
        <v>5</v>
      </c>
      <c r="L16" s="13">
        <v>6</v>
      </c>
      <c r="M16" s="13">
        <v>3</v>
      </c>
      <c r="N16" s="13">
        <v>5</v>
      </c>
      <c r="O16" s="15">
        <v>4</v>
      </c>
      <c r="P16" s="15">
        <v>4</v>
      </c>
      <c r="Q16" s="15">
        <v>4</v>
      </c>
      <c r="R16" s="15">
        <v>5</v>
      </c>
      <c r="S16" s="15">
        <v>5</v>
      </c>
      <c r="U16" s="3">
        <f t="shared" ref="U16:U79" si="14">+SUM(C16:F16)</f>
        <v>22</v>
      </c>
      <c r="V16" s="3">
        <f t="shared" ref="V16:V79" si="15">+SUM(G16:K16)</f>
        <v>28</v>
      </c>
      <c r="W16" s="3">
        <f t="shared" ref="W16:W79" si="16">+SUM(L16:N16)</f>
        <v>14</v>
      </c>
      <c r="X16" s="3">
        <f t="shared" ref="X16:X79" si="17">+SUM(O16:S16)</f>
        <v>22</v>
      </c>
      <c r="Y16" s="3"/>
      <c r="Z16" s="9">
        <f t="shared" si="3"/>
        <v>16</v>
      </c>
      <c r="AA16" s="9">
        <f t="shared" si="3"/>
        <v>17</v>
      </c>
      <c r="AB16" s="9">
        <f t="shared" si="3"/>
        <v>17</v>
      </c>
      <c r="AC16" s="9">
        <f t="shared" si="3"/>
        <v>16</v>
      </c>
      <c r="AD16" s="3">
        <f t="shared" si="4"/>
        <v>22</v>
      </c>
      <c r="AE16" s="3">
        <f t="shared" si="4"/>
        <v>23</v>
      </c>
      <c r="AF16" s="3">
        <f t="shared" si="4"/>
        <v>22</v>
      </c>
      <c r="AG16" s="3">
        <f t="shared" si="4"/>
        <v>22</v>
      </c>
      <c r="AH16" s="3">
        <f t="shared" si="4"/>
        <v>23</v>
      </c>
      <c r="AI16" s="13">
        <f t="shared" si="5"/>
        <v>8</v>
      </c>
      <c r="AJ16" s="13">
        <f t="shared" si="5"/>
        <v>11</v>
      </c>
      <c r="AK16" s="13">
        <f t="shared" si="5"/>
        <v>9</v>
      </c>
      <c r="AL16" s="3">
        <f t="shared" si="6"/>
        <v>18</v>
      </c>
      <c r="AM16" s="3">
        <f t="shared" si="6"/>
        <v>18</v>
      </c>
      <c r="AN16" s="3">
        <f t="shared" si="6"/>
        <v>18</v>
      </c>
      <c r="AO16" s="3">
        <f t="shared" si="6"/>
        <v>17</v>
      </c>
      <c r="AP16" s="3">
        <f t="shared" si="6"/>
        <v>17</v>
      </c>
      <c r="AR16" s="92">
        <v>0.59902942803281378</v>
      </c>
      <c r="AS16" s="92">
        <v>0.63780352220048708</v>
      </c>
      <c r="AT16" s="92">
        <v>0.24593722226190556</v>
      </c>
      <c r="AU16" s="92">
        <v>0.41234963502320759</v>
      </c>
      <c r="AV16" s="93">
        <v>0.57059862349449497</v>
      </c>
      <c r="AW16" s="93">
        <v>0.62697435533746571</v>
      </c>
      <c r="AX16" s="93">
        <v>0.65412476250149609</v>
      </c>
      <c r="AY16" s="93">
        <v>0.52602530221696164</v>
      </c>
      <c r="AZ16" s="93">
        <v>0.56332961469788179</v>
      </c>
      <c r="BA16" s="92">
        <v>0.53681156137302066</v>
      </c>
      <c r="BB16" s="92">
        <v>0.33872581414525982</v>
      </c>
      <c r="BC16" s="92">
        <v>0.48731318748490471</v>
      </c>
      <c r="BD16" s="92">
        <v>-0.24482249610963464</v>
      </c>
      <c r="BE16" s="92">
        <v>-0.24774474465247093</v>
      </c>
      <c r="BF16" s="92">
        <v>0.16589480916744376</v>
      </c>
      <c r="BG16" s="92">
        <v>0.134041570142415</v>
      </c>
      <c r="BH16" s="92">
        <v>4.8340641076513299E-2</v>
      </c>
    </row>
    <row r="17" spans="1:60" x14ac:dyDescent="0.25">
      <c r="A17" s="3" t="s">
        <v>51</v>
      </c>
      <c r="B17" s="2" t="s">
        <v>52</v>
      </c>
      <c r="C17" s="9">
        <v>7</v>
      </c>
      <c r="D17" s="9">
        <v>6</v>
      </c>
      <c r="E17" s="9">
        <v>6</v>
      </c>
      <c r="F17" s="9">
        <v>6</v>
      </c>
      <c r="G17" s="19">
        <v>7</v>
      </c>
      <c r="H17" s="3">
        <v>7</v>
      </c>
      <c r="I17" s="3">
        <v>7</v>
      </c>
      <c r="J17" s="3">
        <v>7</v>
      </c>
      <c r="K17" s="20">
        <v>6</v>
      </c>
      <c r="L17" s="13">
        <v>5</v>
      </c>
      <c r="M17" s="13">
        <v>3</v>
      </c>
      <c r="N17" s="13">
        <v>4</v>
      </c>
      <c r="O17" s="15">
        <v>4</v>
      </c>
      <c r="P17" s="15">
        <v>1</v>
      </c>
      <c r="Q17" s="15">
        <v>7</v>
      </c>
      <c r="R17" s="15">
        <v>5</v>
      </c>
      <c r="S17" s="15">
        <v>2</v>
      </c>
      <c r="U17" s="3">
        <f t="shared" si="14"/>
        <v>25</v>
      </c>
      <c r="V17" s="3">
        <f t="shared" si="15"/>
        <v>34</v>
      </c>
      <c r="W17" s="3">
        <f t="shared" si="16"/>
        <v>12</v>
      </c>
      <c r="X17" s="3">
        <f t="shared" si="17"/>
        <v>19</v>
      </c>
      <c r="Y17" s="3"/>
      <c r="Z17" s="9">
        <f t="shared" ref="Z17:Z80" si="18">$U17-C17</f>
        <v>18</v>
      </c>
      <c r="AA17" s="9">
        <f t="shared" ref="AA17:AA80" si="19">$U17-D17</f>
        <v>19</v>
      </c>
      <c r="AB17" s="9">
        <f t="shared" ref="AB17:AB80" si="20">$U17-E17</f>
        <v>19</v>
      </c>
      <c r="AC17" s="9">
        <f t="shared" ref="AC17:AC80" si="21">$U17-F17</f>
        <v>19</v>
      </c>
      <c r="AD17" s="3">
        <f t="shared" ref="AD17:AD80" si="22">$V17-G17</f>
        <v>27</v>
      </c>
      <c r="AE17" s="3">
        <f t="shared" ref="AE17:AE80" si="23">$V17-H17</f>
        <v>27</v>
      </c>
      <c r="AF17" s="3">
        <f t="shared" ref="AF17:AF80" si="24">$V17-I17</f>
        <v>27</v>
      </c>
      <c r="AG17" s="3">
        <f t="shared" ref="AG17:AG80" si="25">$V17-J17</f>
        <v>27</v>
      </c>
      <c r="AH17" s="3">
        <f t="shared" ref="AH17:AH80" si="26">$V17-K17</f>
        <v>28</v>
      </c>
      <c r="AI17" s="13">
        <f t="shared" ref="AI17:AI80" si="27">$W17-L17</f>
        <v>7</v>
      </c>
      <c r="AJ17" s="13">
        <f t="shared" ref="AJ17:AJ80" si="28">$W17-M17</f>
        <v>9</v>
      </c>
      <c r="AK17" s="13">
        <f t="shared" ref="AK17:AK80" si="29">$W17-N17</f>
        <v>8</v>
      </c>
      <c r="AL17" s="3">
        <f t="shared" ref="AL17:AL80" si="30">$X17-O17</f>
        <v>15</v>
      </c>
      <c r="AM17" s="3">
        <f t="shared" ref="AM17:AM80" si="31">$X17-P17</f>
        <v>18</v>
      </c>
      <c r="AN17" s="3">
        <f t="shared" ref="AN17:AN80" si="32">$X17-Q17</f>
        <v>12</v>
      </c>
      <c r="AO17" s="3">
        <f t="shared" ref="AO17:AO80" si="33">$X17-R17</f>
        <v>14</v>
      </c>
      <c r="AP17" s="3">
        <f t="shared" ref="AP17:AP80" si="34">$X17-S17</f>
        <v>17</v>
      </c>
      <c r="AR17" s="92">
        <v>0.24778906949716117</v>
      </c>
      <c r="AS17" s="92">
        <v>0.38781921420661941</v>
      </c>
      <c r="AT17" s="92">
        <v>3.183771153180312E-2</v>
      </c>
      <c r="AU17" s="92">
        <v>0.1125025923959309</v>
      </c>
      <c r="AV17" s="92">
        <v>0.3449902339357066</v>
      </c>
      <c r="AW17" s="92">
        <v>0.49643098114772227</v>
      </c>
      <c r="AX17" s="92">
        <v>0.39641334610472523</v>
      </c>
      <c r="AY17" s="92">
        <v>0.33450604016184271</v>
      </c>
      <c r="AZ17" s="92">
        <v>0.53328791886927451</v>
      </c>
      <c r="BA17" s="94">
        <v>0.57237480085403636</v>
      </c>
      <c r="BB17" s="94">
        <v>0.41085440603266782</v>
      </c>
      <c r="BC17" s="94">
        <v>0.57888273923320188</v>
      </c>
      <c r="BD17" s="92">
        <v>-0.19902110636564296</v>
      </c>
      <c r="BE17" s="92">
        <v>-4.0183839067631427E-2</v>
      </c>
      <c r="BF17" s="92">
        <v>0.29046682741847696</v>
      </c>
      <c r="BG17" s="92">
        <v>0.14335084898043415</v>
      </c>
      <c r="BH17" s="92">
        <v>0.43394653762705343</v>
      </c>
    </row>
    <row r="18" spans="1:60" x14ac:dyDescent="0.25">
      <c r="A18" s="3" t="s">
        <v>53</v>
      </c>
      <c r="B18" s="2" t="s">
        <v>54</v>
      </c>
      <c r="C18" s="9">
        <v>7</v>
      </c>
      <c r="D18" s="9">
        <v>7</v>
      </c>
      <c r="E18" s="9">
        <v>6</v>
      </c>
      <c r="F18" s="9">
        <v>7</v>
      </c>
      <c r="G18" s="19">
        <v>7</v>
      </c>
      <c r="H18" s="3">
        <v>7</v>
      </c>
      <c r="I18" s="3">
        <v>7</v>
      </c>
      <c r="J18" s="3">
        <v>7</v>
      </c>
      <c r="K18" s="20">
        <v>7</v>
      </c>
      <c r="L18" s="13">
        <v>7</v>
      </c>
      <c r="M18" s="13">
        <v>7</v>
      </c>
      <c r="N18" s="13">
        <v>7</v>
      </c>
      <c r="O18" s="15">
        <v>7</v>
      </c>
      <c r="P18" s="15">
        <v>5</v>
      </c>
      <c r="Q18" s="15">
        <v>7</v>
      </c>
      <c r="R18" s="15">
        <v>7</v>
      </c>
      <c r="S18" s="15">
        <v>7</v>
      </c>
      <c r="U18" s="3">
        <f t="shared" si="14"/>
        <v>27</v>
      </c>
      <c r="V18" s="3">
        <f t="shared" si="15"/>
        <v>35</v>
      </c>
      <c r="W18" s="3">
        <f t="shared" si="16"/>
        <v>21</v>
      </c>
      <c r="X18" s="3">
        <f t="shared" si="17"/>
        <v>33</v>
      </c>
      <c r="Y18" s="3"/>
      <c r="Z18" s="9">
        <f t="shared" si="18"/>
        <v>20</v>
      </c>
      <c r="AA18" s="9">
        <f t="shared" si="19"/>
        <v>20</v>
      </c>
      <c r="AB18" s="9">
        <f t="shared" si="20"/>
        <v>21</v>
      </c>
      <c r="AC18" s="9">
        <f t="shared" si="21"/>
        <v>20</v>
      </c>
      <c r="AD18" s="3">
        <f t="shared" si="22"/>
        <v>28</v>
      </c>
      <c r="AE18" s="3">
        <f t="shared" si="23"/>
        <v>28</v>
      </c>
      <c r="AF18" s="3">
        <f t="shared" si="24"/>
        <v>28</v>
      </c>
      <c r="AG18" s="3">
        <f t="shared" si="25"/>
        <v>28</v>
      </c>
      <c r="AH18" s="3">
        <f t="shared" si="26"/>
        <v>28</v>
      </c>
      <c r="AI18" s="13">
        <f t="shared" si="27"/>
        <v>14</v>
      </c>
      <c r="AJ18" s="13">
        <f t="shared" si="28"/>
        <v>14</v>
      </c>
      <c r="AK18" s="13">
        <f t="shared" si="29"/>
        <v>14</v>
      </c>
      <c r="AL18" s="3">
        <f t="shared" si="30"/>
        <v>26</v>
      </c>
      <c r="AM18" s="3">
        <f t="shared" si="31"/>
        <v>28</v>
      </c>
      <c r="AN18" s="3">
        <f t="shared" si="32"/>
        <v>26</v>
      </c>
      <c r="AO18" s="3">
        <f t="shared" si="33"/>
        <v>26</v>
      </c>
      <c r="AP18" s="3">
        <f t="shared" si="34"/>
        <v>26</v>
      </c>
      <c r="AR18" s="92">
        <v>0.1973650255664737</v>
      </c>
      <c r="AS18" s="92">
        <v>1.3315056714119238E-2</v>
      </c>
      <c r="AT18" s="92">
        <v>0.17820128282715236</v>
      </c>
      <c r="AU18" s="92">
        <v>0.13973838219140264</v>
      </c>
      <c r="AV18" s="92">
        <v>-0.10666768500929559</v>
      </c>
      <c r="AW18" s="92">
        <v>-7.2859159250838702E-3</v>
      </c>
      <c r="AX18" s="92">
        <v>-4.4108079631312774E-2</v>
      </c>
      <c r="AY18" s="92">
        <v>9.6201839574707652E-4</v>
      </c>
      <c r="AZ18" s="92">
        <v>-5.3628313969919822E-2</v>
      </c>
      <c r="BA18" s="92">
        <v>0.1651331850674177</v>
      </c>
      <c r="BB18" s="92">
        <v>5.3963170734828918E-2</v>
      </c>
      <c r="BC18" s="92">
        <v>0.14527471776415044</v>
      </c>
      <c r="BD18" s="95">
        <v>0.53923962284674309</v>
      </c>
      <c r="BE18" s="95">
        <v>0.65051648493663772</v>
      </c>
      <c r="BF18" s="95">
        <v>0.41060250458136355</v>
      </c>
      <c r="BG18" s="95">
        <v>0.49449868222549082</v>
      </c>
      <c r="BH18" s="95">
        <v>0.44086640279506151</v>
      </c>
    </row>
    <row r="19" spans="1:60" x14ac:dyDescent="0.25">
      <c r="A19" s="3" t="s">
        <v>55</v>
      </c>
      <c r="B19" s="2" t="s">
        <v>56</v>
      </c>
      <c r="C19" s="9">
        <v>3</v>
      </c>
      <c r="D19" s="9">
        <v>3</v>
      </c>
      <c r="E19" s="9">
        <v>6</v>
      </c>
      <c r="F19" s="9">
        <v>6</v>
      </c>
      <c r="G19" s="19">
        <v>6</v>
      </c>
      <c r="H19" s="3">
        <v>4</v>
      </c>
      <c r="I19" s="3">
        <v>7</v>
      </c>
      <c r="J19" s="3">
        <v>3</v>
      </c>
      <c r="K19" s="20">
        <v>6</v>
      </c>
      <c r="L19" s="13">
        <v>4</v>
      </c>
      <c r="M19" s="13">
        <v>6</v>
      </c>
      <c r="N19" s="13">
        <v>5</v>
      </c>
      <c r="O19" s="15">
        <v>4</v>
      </c>
      <c r="P19" s="15">
        <v>5</v>
      </c>
      <c r="Q19" s="15">
        <v>4</v>
      </c>
      <c r="R19" s="15">
        <v>6</v>
      </c>
      <c r="S19" s="15">
        <v>6</v>
      </c>
      <c r="U19" s="3">
        <f t="shared" si="14"/>
        <v>18</v>
      </c>
      <c r="V19" s="3">
        <f t="shared" si="15"/>
        <v>26</v>
      </c>
      <c r="W19" s="3">
        <f t="shared" si="16"/>
        <v>15</v>
      </c>
      <c r="X19" s="3">
        <f t="shared" si="17"/>
        <v>25</v>
      </c>
      <c r="Y19" s="3"/>
      <c r="Z19" s="9">
        <f t="shared" si="18"/>
        <v>15</v>
      </c>
      <c r="AA19" s="9">
        <f t="shared" si="19"/>
        <v>15</v>
      </c>
      <c r="AB19" s="9">
        <f t="shared" si="20"/>
        <v>12</v>
      </c>
      <c r="AC19" s="9">
        <f t="shared" si="21"/>
        <v>12</v>
      </c>
      <c r="AD19" s="3">
        <f t="shared" si="22"/>
        <v>20</v>
      </c>
      <c r="AE19" s="3">
        <f t="shared" si="23"/>
        <v>22</v>
      </c>
      <c r="AF19" s="3">
        <f t="shared" si="24"/>
        <v>19</v>
      </c>
      <c r="AG19" s="3">
        <f t="shared" si="25"/>
        <v>23</v>
      </c>
      <c r="AH19" s="3">
        <f t="shared" si="26"/>
        <v>20</v>
      </c>
      <c r="AI19" s="13">
        <f t="shared" si="27"/>
        <v>11</v>
      </c>
      <c r="AJ19" s="13">
        <f t="shared" si="28"/>
        <v>9</v>
      </c>
      <c r="AK19" s="13">
        <f t="shared" si="29"/>
        <v>10</v>
      </c>
      <c r="AL19" s="3">
        <f t="shared" si="30"/>
        <v>21</v>
      </c>
      <c r="AM19" s="3">
        <f t="shared" si="31"/>
        <v>20</v>
      </c>
      <c r="AN19" s="3">
        <f t="shared" si="32"/>
        <v>21</v>
      </c>
      <c r="AO19" s="3">
        <f t="shared" si="33"/>
        <v>19</v>
      </c>
      <c r="AP19" s="3">
        <f t="shared" si="34"/>
        <v>19</v>
      </c>
    </row>
    <row r="20" spans="1:60" x14ac:dyDescent="0.25">
      <c r="A20" s="3" t="s">
        <v>57</v>
      </c>
      <c r="B20" s="2" t="s">
        <v>58</v>
      </c>
      <c r="C20" s="9">
        <v>5</v>
      </c>
      <c r="D20" s="9">
        <v>2</v>
      </c>
      <c r="E20" s="9">
        <v>2</v>
      </c>
      <c r="F20" s="9">
        <v>5</v>
      </c>
      <c r="G20" s="19">
        <v>5</v>
      </c>
      <c r="H20" s="3">
        <v>5</v>
      </c>
      <c r="I20" s="3">
        <v>7</v>
      </c>
      <c r="J20" s="3">
        <v>6</v>
      </c>
      <c r="K20" s="20">
        <v>7</v>
      </c>
      <c r="L20" s="13">
        <v>7</v>
      </c>
      <c r="M20" s="13">
        <v>7</v>
      </c>
      <c r="N20" s="13">
        <v>7</v>
      </c>
      <c r="O20" s="15">
        <v>1</v>
      </c>
      <c r="P20" s="15">
        <v>3</v>
      </c>
      <c r="Q20" s="15">
        <v>4</v>
      </c>
      <c r="R20" s="15">
        <v>4</v>
      </c>
      <c r="S20" s="16">
        <v>6</v>
      </c>
      <c r="U20" s="3">
        <f t="shared" si="14"/>
        <v>14</v>
      </c>
      <c r="V20" s="3">
        <f t="shared" si="15"/>
        <v>30</v>
      </c>
      <c r="W20" s="3">
        <f t="shared" si="16"/>
        <v>21</v>
      </c>
      <c r="X20" s="3">
        <f t="shared" si="17"/>
        <v>18</v>
      </c>
      <c r="Y20" s="3"/>
      <c r="Z20" s="9">
        <f t="shared" si="18"/>
        <v>9</v>
      </c>
      <c r="AA20" s="9">
        <f t="shared" si="19"/>
        <v>12</v>
      </c>
      <c r="AB20" s="9">
        <f t="shared" si="20"/>
        <v>12</v>
      </c>
      <c r="AC20" s="9">
        <f t="shared" si="21"/>
        <v>9</v>
      </c>
      <c r="AD20" s="3">
        <f t="shared" si="22"/>
        <v>25</v>
      </c>
      <c r="AE20" s="3">
        <f t="shared" si="23"/>
        <v>25</v>
      </c>
      <c r="AF20" s="3">
        <f t="shared" si="24"/>
        <v>23</v>
      </c>
      <c r="AG20" s="3">
        <f t="shared" si="25"/>
        <v>24</v>
      </c>
      <c r="AH20" s="3">
        <f t="shared" si="26"/>
        <v>23</v>
      </c>
      <c r="AI20" s="13">
        <f t="shared" si="27"/>
        <v>14</v>
      </c>
      <c r="AJ20" s="13">
        <f t="shared" si="28"/>
        <v>14</v>
      </c>
      <c r="AK20" s="13">
        <f t="shared" si="29"/>
        <v>14</v>
      </c>
      <c r="AL20" s="3">
        <f t="shared" si="30"/>
        <v>17</v>
      </c>
      <c r="AM20" s="3">
        <f t="shared" si="31"/>
        <v>15</v>
      </c>
      <c r="AN20" s="3">
        <f t="shared" si="32"/>
        <v>14</v>
      </c>
      <c r="AO20" s="3">
        <f t="shared" si="33"/>
        <v>14</v>
      </c>
      <c r="AP20" s="3">
        <f t="shared" si="34"/>
        <v>12</v>
      </c>
    </row>
    <row r="21" spans="1:60" x14ac:dyDescent="0.25">
      <c r="A21" s="3" t="s">
        <v>59</v>
      </c>
      <c r="B21" s="2" t="s">
        <v>60</v>
      </c>
      <c r="C21" s="9">
        <v>5</v>
      </c>
      <c r="D21" s="9">
        <v>7</v>
      </c>
      <c r="E21" s="9">
        <v>3</v>
      </c>
      <c r="F21" s="9">
        <v>2</v>
      </c>
      <c r="G21" s="19">
        <v>5</v>
      </c>
      <c r="H21" s="3">
        <v>7</v>
      </c>
      <c r="I21" s="3">
        <v>7</v>
      </c>
      <c r="J21" s="3">
        <v>7</v>
      </c>
      <c r="K21" s="20">
        <v>7</v>
      </c>
      <c r="L21" s="14">
        <v>7</v>
      </c>
      <c r="M21" s="13">
        <v>7</v>
      </c>
      <c r="N21" s="13">
        <v>7</v>
      </c>
      <c r="O21" s="15">
        <v>2</v>
      </c>
      <c r="P21" s="15">
        <v>1</v>
      </c>
      <c r="Q21" s="15">
        <v>6</v>
      </c>
      <c r="R21" s="15">
        <v>1</v>
      </c>
      <c r="S21" s="15">
        <v>7</v>
      </c>
      <c r="U21" s="3">
        <f t="shared" si="14"/>
        <v>17</v>
      </c>
      <c r="V21" s="3">
        <f t="shared" si="15"/>
        <v>33</v>
      </c>
      <c r="W21" s="3">
        <f t="shared" si="16"/>
        <v>21</v>
      </c>
      <c r="X21" s="3">
        <f t="shared" si="17"/>
        <v>17</v>
      </c>
      <c r="Y21" s="3"/>
      <c r="Z21" s="9">
        <f t="shared" si="18"/>
        <v>12</v>
      </c>
      <c r="AA21" s="9">
        <f t="shared" si="19"/>
        <v>10</v>
      </c>
      <c r="AB21" s="9">
        <f t="shared" si="20"/>
        <v>14</v>
      </c>
      <c r="AC21" s="9">
        <f t="shared" si="21"/>
        <v>15</v>
      </c>
      <c r="AD21" s="3">
        <f t="shared" si="22"/>
        <v>28</v>
      </c>
      <c r="AE21" s="3">
        <f t="shared" si="23"/>
        <v>26</v>
      </c>
      <c r="AF21" s="3">
        <f t="shared" si="24"/>
        <v>26</v>
      </c>
      <c r="AG21" s="3">
        <f t="shared" si="25"/>
        <v>26</v>
      </c>
      <c r="AH21" s="3">
        <f t="shared" si="26"/>
        <v>26</v>
      </c>
      <c r="AI21" s="13">
        <f t="shared" si="27"/>
        <v>14</v>
      </c>
      <c r="AJ21" s="13">
        <f t="shared" si="28"/>
        <v>14</v>
      </c>
      <c r="AK21" s="13">
        <f t="shared" si="29"/>
        <v>14</v>
      </c>
      <c r="AL21" s="3">
        <f t="shared" si="30"/>
        <v>15</v>
      </c>
      <c r="AM21" s="3">
        <f t="shared" si="31"/>
        <v>16</v>
      </c>
      <c r="AN21" s="3">
        <f t="shared" si="32"/>
        <v>11</v>
      </c>
      <c r="AO21" s="3">
        <f t="shared" si="33"/>
        <v>16</v>
      </c>
      <c r="AP21" s="3">
        <f t="shared" si="34"/>
        <v>10</v>
      </c>
      <c r="AR21" s="30"/>
    </row>
    <row r="22" spans="1:60" x14ac:dyDescent="0.25">
      <c r="A22" s="3" t="s">
        <v>61</v>
      </c>
      <c r="C22" s="9">
        <v>5</v>
      </c>
      <c r="D22" s="9">
        <v>6</v>
      </c>
      <c r="E22" s="9">
        <v>2</v>
      </c>
      <c r="F22" s="9">
        <v>5</v>
      </c>
      <c r="G22" s="19">
        <v>7</v>
      </c>
      <c r="H22" s="3">
        <v>7</v>
      </c>
      <c r="I22" s="3">
        <v>7</v>
      </c>
      <c r="J22" s="3">
        <v>7</v>
      </c>
      <c r="K22" s="20">
        <v>7</v>
      </c>
      <c r="L22" s="14">
        <v>6</v>
      </c>
      <c r="M22" s="13">
        <v>6</v>
      </c>
      <c r="N22" s="13">
        <v>6</v>
      </c>
      <c r="O22" s="15">
        <v>2</v>
      </c>
      <c r="P22" s="15">
        <v>1</v>
      </c>
      <c r="Q22" s="15">
        <v>3</v>
      </c>
      <c r="R22" s="15">
        <v>2</v>
      </c>
      <c r="S22" s="15">
        <v>6</v>
      </c>
      <c r="U22" s="3">
        <f t="shared" si="14"/>
        <v>18</v>
      </c>
      <c r="V22" s="3">
        <f t="shared" si="15"/>
        <v>35</v>
      </c>
      <c r="W22" s="3">
        <f t="shared" si="16"/>
        <v>18</v>
      </c>
      <c r="X22" s="3">
        <f t="shared" si="17"/>
        <v>14</v>
      </c>
      <c r="Y22" s="3"/>
      <c r="Z22" s="9">
        <f t="shared" si="18"/>
        <v>13</v>
      </c>
      <c r="AA22" s="9">
        <f t="shared" si="19"/>
        <v>12</v>
      </c>
      <c r="AB22" s="9">
        <f t="shared" si="20"/>
        <v>16</v>
      </c>
      <c r="AC22" s="9">
        <f t="shared" si="21"/>
        <v>13</v>
      </c>
      <c r="AD22" s="3">
        <f t="shared" si="22"/>
        <v>28</v>
      </c>
      <c r="AE22" s="3">
        <f t="shared" si="23"/>
        <v>28</v>
      </c>
      <c r="AF22" s="3">
        <f t="shared" si="24"/>
        <v>28</v>
      </c>
      <c r="AG22" s="3">
        <f t="shared" si="25"/>
        <v>28</v>
      </c>
      <c r="AH22" s="3">
        <f t="shared" si="26"/>
        <v>28</v>
      </c>
      <c r="AI22" s="13">
        <f t="shared" si="27"/>
        <v>12</v>
      </c>
      <c r="AJ22" s="13">
        <f t="shared" si="28"/>
        <v>12</v>
      </c>
      <c r="AK22" s="13">
        <f t="shared" si="29"/>
        <v>12</v>
      </c>
      <c r="AL22" s="3">
        <f t="shared" si="30"/>
        <v>12</v>
      </c>
      <c r="AM22" s="3">
        <f t="shared" si="31"/>
        <v>13</v>
      </c>
      <c r="AN22" s="3">
        <f t="shared" si="32"/>
        <v>11</v>
      </c>
      <c r="AO22" s="3">
        <f t="shared" si="33"/>
        <v>12</v>
      </c>
      <c r="AP22" s="3">
        <f t="shared" si="34"/>
        <v>8</v>
      </c>
    </row>
    <row r="23" spans="1:60" x14ac:dyDescent="0.25">
      <c r="A23" s="3" t="s">
        <v>93</v>
      </c>
      <c r="C23" s="9">
        <v>7</v>
      </c>
      <c r="D23" s="9">
        <v>7</v>
      </c>
      <c r="E23" s="9">
        <v>5</v>
      </c>
      <c r="F23" s="9">
        <v>6</v>
      </c>
      <c r="G23" s="19">
        <v>7</v>
      </c>
      <c r="H23" s="3">
        <v>7</v>
      </c>
      <c r="I23" s="3">
        <v>7</v>
      </c>
      <c r="J23" s="3">
        <v>7</v>
      </c>
      <c r="K23" s="20">
        <v>7</v>
      </c>
      <c r="L23" s="14">
        <v>7</v>
      </c>
      <c r="M23" s="13">
        <v>7</v>
      </c>
      <c r="N23" s="13">
        <v>7</v>
      </c>
      <c r="O23" s="15">
        <v>1</v>
      </c>
      <c r="P23" s="15">
        <v>1</v>
      </c>
      <c r="Q23" s="15">
        <v>5</v>
      </c>
      <c r="R23" s="15">
        <v>3</v>
      </c>
      <c r="S23" s="15">
        <v>5</v>
      </c>
      <c r="U23" s="3">
        <f t="shared" si="14"/>
        <v>25</v>
      </c>
      <c r="V23" s="3">
        <f t="shared" si="15"/>
        <v>35</v>
      </c>
      <c r="W23" s="3">
        <f t="shared" si="16"/>
        <v>21</v>
      </c>
      <c r="X23" s="3">
        <f t="shared" si="17"/>
        <v>15</v>
      </c>
      <c r="Z23" s="9">
        <f t="shared" si="18"/>
        <v>18</v>
      </c>
      <c r="AA23" s="9">
        <f t="shared" si="19"/>
        <v>18</v>
      </c>
      <c r="AB23" s="9">
        <f t="shared" si="20"/>
        <v>20</v>
      </c>
      <c r="AC23" s="9">
        <f t="shared" si="21"/>
        <v>19</v>
      </c>
      <c r="AD23" s="3">
        <f t="shared" si="22"/>
        <v>28</v>
      </c>
      <c r="AE23" s="3">
        <f t="shared" si="23"/>
        <v>28</v>
      </c>
      <c r="AF23" s="3">
        <f t="shared" si="24"/>
        <v>28</v>
      </c>
      <c r="AG23" s="3">
        <f t="shared" si="25"/>
        <v>28</v>
      </c>
      <c r="AH23" s="3">
        <f t="shared" si="26"/>
        <v>28</v>
      </c>
      <c r="AI23" s="13">
        <f t="shared" si="27"/>
        <v>14</v>
      </c>
      <c r="AJ23" s="13">
        <f t="shared" si="28"/>
        <v>14</v>
      </c>
      <c r="AK23" s="13">
        <f t="shared" si="29"/>
        <v>14</v>
      </c>
      <c r="AL23" s="3">
        <f t="shared" si="30"/>
        <v>14</v>
      </c>
      <c r="AM23" s="3">
        <f t="shared" si="31"/>
        <v>14</v>
      </c>
      <c r="AN23" s="3">
        <f t="shared" si="32"/>
        <v>10</v>
      </c>
      <c r="AO23" s="3">
        <f t="shared" si="33"/>
        <v>12</v>
      </c>
      <c r="AP23" s="3">
        <f t="shared" si="34"/>
        <v>10</v>
      </c>
      <c r="AQ23" s="3" t="s">
        <v>63</v>
      </c>
    </row>
    <row r="24" spans="1:60" x14ac:dyDescent="0.25">
      <c r="A24" s="3" t="s">
        <v>94</v>
      </c>
      <c r="C24" s="9">
        <v>5</v>
      </c>
      <c r="D24" s="9">
        <v>6</v>
      </c>
      <c r="E24" s="9">
        <v>5</v>
      </c>
      <c r="F24" s="9">
        <v>5</v>
      </c>
      <c r="G24" s="19">
        <v>6</v>
      </c>
      <c r="H24" s="3">
        <v>5</v>
      </c>
      <c r="I24" s="3">
        <v>6</v>
      </c>
      <c r="J24" s="3">
        <v>6</v>
      </c>
      <c r="K24" s="20">
        <v>5</v>
      </c>
      <c r="L24" s="14">
        <v>5</v>
      </c>
      <c r="M24" s="13">
        <v>5</v>
      </c>
      <c r="N24" s="13">
        <v>4</v>
      </c>
      <c r="O24" s="15">
        <v>6</v>
      </c>
      <c r="P24" s="15">
        <v>4</v>
      </c>
      <c r="Q24" s="15">
        <v>4</v>
      </c>
      <c r="R24" s="15">
        <v>3</v>
      </c>
      <c r="S24" s="15">
        <v>5</v>
      </c>
      <c r="U24" s="3">
        <f t="shared" si="14"/>
        <v>21</v>
      </c>
      <c r="V24" s="3">
        <f t="shared" si="15"/>
        <v>28</v>
      </c>
      <c r="W24" s="3">
        <f t="shared" si="16"/>
        <v>14</v>
      </c>
      <c r="X24" s="3">
        <f t="shared" si="17"/>
        <v>22</v>
      </c>
      <c r="Z24" s="9">
        <f t="shared" si="18"/>
        <v>16</v>
      </c>
      <c r="AA24" s="9">
        <f t="shared" si="19"/>
        <v>15</v>
      </c>
      <c r="AB24" s="9">
        <f t="shared" si="20"/>
        <v>16</v>
      </c>
      <c r="AC24" s="9">
        <f t="shared" si="21"/>
        <v>16</v>
      </c>
      <c r="AD24" s="3">
        <f t="shared" si="22"/>
        <v>22</v>
      </c>
      <c r="AE24" s="3">
        <f t="shared" si="23"/>
        <v>23</v>
      </c>
      <c r="AF24" s="3">
        <f t="shared" si="24"/>
        <v>22</v>
      </c>
      <c r="AG24" s="3">
        <f t="shared" si="25"/>
        <v>22</v>
      </c>
      <c r="AH24" s="3">
        <f t="shared" si="26"/>
        <v>23</v>
      </c>
      <c r="AI24" s="13">
        <f t="shared" si="27"/>
        <v>9</v>
      </c>
      <c r="AJ24" s="13">
        <f t="shared" si="28"/>
        <v>9</v>
      </c>
      <c r="AK24" s="13">
        <f t="shared" si="29"/>
        <v>10</v>
      </c>
      <c r="AL24" s="3">
        <f t="shared" si="30"/>
        <v>16</v>
      </c>
      <c r="AM24" s="3">
        <f t="shared" si="31"/>
        <v>18</v>
      </c>
      <c r="AN24" s="3">
        <f t="shared" si="32"/>
        <v>18</v>
      </c>
      <c r="AO24" s="3">
        <f t="shared" si="33"/>
        <v>19</v>
      </c>
      <c r="AP24" s="3">
        <f t="shared" si="34"/>
        <v>17</v>
      </c>
      <c r="AQ24" s="3" t="s">
        <v>64</v>
      </c>
      <c r="AR24" s="3">
        <v>18</v>
      </c>
      <c r="AS24" s="3" t="s">
        <v>65</v>
      </c>
      <c r="AT24" s="34" t="s">
        <v>66</v>
      </c>
      <c r="AU24" s="111" t="s">
        <v>67</v>
      </c>
      <c r="AV24" s="112"/>
      <c r="AW24" s="112"/>
      <c r="AX24" s="113"/>
    </row>
    <row r="25" spans="1:60" x14ac:dyDescent="0.25">
      <c r="A25" s="3" t="s">
        <v>95</v>
      </c>
      <c r="C25" s="9">
        <v>7</v>
      </c>
      <c r="D25" s="9">
        <v>7</v>
      </c>
      <c r="E25" s="9">
        <v>7</v>
      </c>
      <c r="F25" s="9">
        <v>4</v>
      </c>
      <c r="G25" s="19">
        <v>7</v>
      </c>
      <c r="H25" s="3">
        <v>7</v>
      </c>
      <c r="I25" s="3">
        <v>6</v>
      </c>
      <c r="J25" s="3">
        <v>6</v>
      </c>
      <c r="K25" s="20">
        <v>7</v>
      </c>
      <c r="L25" s="14">
        <v>6</v>
      </c>
      <c r="M25" s="13">
        <v>7</v>
      </c>
      <c r="N25" s="13">
        <v>6</v>
      </c>
      <c r="O25" s="15">
        <v>1</v>
      </c>
      <c r="P25" s="15">
        <v>1</v>
      </c>
      <c r="Q25" s="15">
        <v>5</v>
      </c>
      <c r="R25" s="15">
        <v>3</v>
      </c>
      <c r="S25" s="15">
        <v>3</v>
      </c>
      <c r="U25" s="3">
        <f t="shared" si="14"/>
        <v>25</v>
      </c>
      <c r="V25" s="3">
        <f t="shared" si="15"/>
        <v>33</v>
      </c>
      <c r="W25" s="3">
        <f t="shared" si="16"/>
        <v>19</v>
      </c>
      <c r="X25" s="3">
        <f t="shared" si="17"/>
        <v>13</v>
      </c>
      <c r="Z25" s="9">
        <f t="shared" si="18"/>
        <v>18</v>
      </c>
      <c r="AA25" s="9">
        <f t="shared" si="19"/>
        <v>18</v>
      </c>
      <c r="AB25" s="9">
        <f t="shared" si="20"/>
        <v>18</v>
      </c>
      <c r="AC25" s="9">
        <f t="shared" si="21"/>
        <v>21</v>
      </c>
      <c r="AD25" s="3">
        <f t="shared" si="22"/>
        <v>26</v>
      </c>
      <c r="AE25" s="3">
        <f t="shared" si="23"/>
        <v>26</v>
      </c>
      <c r="AF25" s="3">
        <f t="shared" si="24"/>
        <v>27</v>
      </c>
      <c r="AG25" s="3">
        <f t="shared" si="25"/>
        <v>27</v>
      </c>
      <c r="AH25" s="3">
        <f t="shared" si="26"/>
        <v>26</v>
      </c>
      <c r="AI25" s="13">
        <f t="shared" si="27"/>
        <v>13</v>
      </c>
      <c r="AJ25" s="13">
        <f t="shared" si="28"/>
        <v>12</v>
      </c>
      <c r="AK25" s="13">
        <f t="shared" si="29"/>
        <v>13</v>
      </c>
      <c r="AL25" s="3">
        <f t="shared" si="30"/>
        <v>12</v>
      </c>
      <c r="AM25" s="3">
        <f t="shared" si="31"/>
        <v>12</v>
      </c>
      <c r="AN25" s="3">
        <f t="shared" si="32"/>
        <v>8</v>
      </c>
      <c r="AO25" s="3">
        <f t="shared" si="33"/>
        <v>10</v>
      </c>
      <c r="AP25" s="3">
        <f t="shared" si="34"/>
        <v>10</v>
      </c>
      <c r="AQ25" s="3" t="s">
        <v>68</v>
      </c>
      <c r="AR25" s="3">
        <v>17</v>
      </c>
      <c r="AS25" s="3" t="s">
        <v>69</v>
      </c>
      <c r="AT25" s="35" t="s">
        <v>70</v>
      </c>
      <c r="AU25" s="36" t="s">
        <v>71</v>
      </c>
      <c r="AV25" s="37" t="s">
        <v>72</v>
      </c>
      <c r="AW25" s="37" t="s">
        <v>73</v>
      </c>
      <c r="AX25" s="38" t="s">
        <v>74</v>
      </c>
    </row>
    <row r="26" spans="1:60" x14ac:dyDescent="0.25">
      <c r="A26" s="3" t="s">
        <v>96</v>
      </c>
      <c r="C26" s="9">
        <v>6</v>
      </c>
      <c r="D26" s="9">
        <v>6</v>
      </c>
      <c r="E26" s="9">
        <v>7</v>
      </c>
      <c r="F26" s="9">
        <v>4</v>
      </c>
      <c r="G26" s="19">
        <v>7</v>
      </c>
      <c r="H26" s="3">
        <v>7</v>
      </c>
      <c r="I26" s="3">
        <v>7</v>
      </c>
      <c r="J26" s="3">
        <v>7</v>
      </c>
      <c r="K26" s="20">
        <v>7</v>
      </c>
      <c r="L26" s="14">
        <v>6</v>
      </c>
      <c r="M26" s="13">
        <v>7</v>
      </c>
      <c r="N26" s="13">
        <v>7</v>
      </c>
      <c r="O26" s="15">
        <v>1</v>
      </c>
      <c r="P26" s="15">
        <v>2</v>
      </c>
      <c r="Q26" s="15">
        <v>4</v>
      </c>
      <c r="R26" s="15">
        <v>2</v>
      </c>
      <c r="S26" s="15">
        <v>2</v>
      </c>
      <c r="U26" s="3">
        <f t="shared" si="14"/>
        <v>23</v>
      </c>
      <c r="V26" s="3">
        <f t="shared" si="15"/>
        <v>35</v>
      </c>
      <c r="W26" s="3">
        <f t="shared" si="16"/>
        <v>20</v>
      </c>
      <c r="X26" s="3">
        <f t="shared" si="17"/>
        <v>11</v>
      </c>
      <c r="Z26" s="9">
        <f t="shared" si="18"/>
        <v>17</v>
      </c>
      <c r="AA26" s="9">
        <f t="shared" si="19"/>
        <v>17</v>
      </c>
      <c r="AB26" s="9">
        <f t="shared" si="20"/>
        <v>16</v>
      </c>
      <c r="AC26" s="9">
        <f t="shared" si="21"/>
        <v>19</v>
      </c>
      <c r="AD26" s="3">
        <f t="shared" si="22"/>
        <v>28</v>
      </c>
      <c r="AE26" s="3">
        <f t="shared" si="23"/>
        <v>28</v>
      </c>
      <c r="AF26" s="3">
        <f t="shared" si="24"/>
        <v>28</v>
      </c>
      <c r="AG26" s="3">
        <f t="shared" si="25"/>
        <v>28</v>
      </c>
      <c r="AH26" s="3">
        <f t="shared" si="26"/>
        <v>28</v>
      </c>
      <c r="AI26" s="13">
        <f t="shared" si="27"/>
        <v>14</v>
      </c>
      <c r="AJ26" s="13">
        <f t="shared" si="28"/>
        <v>13</v>
      </c>
      <c r="AK26" s="13">
        <f t="shared" si="29"/>
        <v>13</v>
      </c>
      <c r="AL26" s="3">
        <f t="shared" si="30"/>
        <v>10</v>
      </c>
      <c r="AM26" s="3">
        <f t="shared" si="31"/>
        <v>9</v>
      </c>
      <c r="AN26" s="3">
        <f t="shared" si="32"/>
        <v>7</v>
      </c>
      <c r="AO26" s="3">
        <f t="shared" si="33"/>
        <v>9</v>
      </c>
      <c r="AP26" s="3">
        <f t="shared" si="34"/>
        <v>9</v>
      </c>
      <c r="AQ26" s="3" t="s">
        <v>75</v>
      </c>
      <c r="AR26" s="3">
        <v>4</v>
      </c>
      <c r="AS26" s="3"/>
      <c r="AT26" s="39" t="s">
        <v>76</v>
      </c>
      <c r="AU26" s="77">
        <v>0.70700167352261434</v>
      </c>
      <c r="AV26" s="30">
        <v>0.59902942803281378</v>
      </c>
      <c r="AW26" s="30">
        <v>0.24778906949716117</v>
      </c>
      <c r="AX26" s="30">
        <v>0.1973650255664737</v>
      </c>
      <c r="AZ26" s="18">
        <f>+MAX(AU26:AX26)</f>
        <v>0.70700167352261434</v>
      </c>
      <c r="BB26" s="18">
        <f>+AU26-AZ26</f>
        <v>0</v>
      </c>
    </row>
    <row r="27" spans="1:60" x14ac:dyDescent="0.25">
      <c r="A27" s="3" t="s">
        <v>97</v>
      </c>
      <c r="C27" s="9">
        <v>7</v>
      </c>
      <c r="D27" s="9">
        <v>6</v>
      </c>
      <c r="E27" s="9">
        <v>5</v>
      </c>
      <c r="F27" s="9">
        <v>7</v>
      </c>
      <c r="G27" s="19">
        <v>5</v>
      </c>
      <c r="H27" s="3">
        <v>7</v>
      </c>
      <c r="I27" s="3">
        <v>7</v>
      </c>
      <c r="J27" s="3">
        <v>7</v>
      </c>
      <c r="K27" s="20">
        <v>7</v>
      </c>
      <c r="L27" s="14">
        <v>6</v>
      </c>
      <c r="M27" s="13">
        <v>3</v>
      </c>
      <c r="N27" s="13">
        <v>6</v>
      </c>
      <c r="O27" s="15">
        <v>4</v>
      </c>
      <c r="P27" s="15">
        <v>4</v>
      </c>
      <c r="Q27" s="15">
        <v>5</v>
      </c>
      <c r="R27" s="15">
        <v>6</v>
      </c>
      <c r="S27" s="15">
        <v>5</v>
      </c>
      <c r="U27" s="3">
        <f t="shared" si="14"/>
        <v>25</v>
      </c>
      <c r="V27" s="3">
        <f t="shared" si="15"/>
        <v>33</v>
      </c>
      <c r="W27" s="3">
        <f t="shared" si="16"/>
        <v>15</v>
      </c>
      <c r="X27" s="3">
        <f t="shared" si="17"/>
        <v>24</v>
      </c>
      <c r="Z27" s="9">
        <f t="shared" si="18"/>
        <v>18</v>
      </c>
      <c r="AA27" s="9">
        <f t="shared" si="19"/>
        <v>19</v>
      </c>
      <c r="AB27" s="9">
        <f t="shared" si="20"/>
        <v>20</v>
      </c>
      <c r="AC27" s="9">
        <f t="shared" si="21"/>
        <v>18</v>
      </c>
      <c r="AD27" s="3">
        <f t="shared" si="22"/>
        <v>28</v>
      </c>
      <c r="AE27" s="3">
        <f t="shared" si="23"/>
        <v>26</v>
      </c>
      <c r="AF27" s="3">
        <f t="shared" si="24"/>
        <v>26</v>
      </c>
      <c r="AG27" s="3">
        <f t="shared" si="25"/>
        <v>26</v>
      </c>
      <c r="AH27" s="3">
        <f t="shared" si="26"/>
        <v>26</v>
      </c>
      <c r="AI27" s="13">
        <f t="shared" si="27"/>
        <v>9</v>
      </c>
      <c r="AJ27" s="13">
        <f t="shared" si="28"/>
        <v>12</v>
      </c>
      <c r="AK27" s="13">
        <f t="shared" si="29"/>
        <v>9</v>
      </c>
      <c r="AL27" s="3">
        <f t="shared" si="30"/>
        <v>20</v>
      </c>
      <c r="AM27" s="3">
        <f t="shared" si="31"/>
        <v>20</v>
      </c>
      <c r="AN27" s="3">
        <f t="shared" si="32"/>
        <v>19</v>
      </c>
      <c r="AO27" s="3">
        <f t="shared" si="33"/>
        <v>18</v>
      </c>
      <c r="AP27" s="3">
        <f t="shared" si="34"/>
        <v>19</v>
      </c>
      <c r="AT27" s="40" t="s">
        <v>77</v>
      </c>
      <c r="AU27" s="77">
        <v>0.5791129426740429</v>
      </c>
      <c r="AV27" s="30">
        <v>0.63780352220048708</v>
      </c>
      <c r="AW27" s="30">
        <v>0.38781921420661941</v>
      </c>
      <c r="AX27" s="30">
        <v>1.3315056714119238E-2</v>
      </c>
      <c r="AZ27" s="18">
        <f t="shared" ref="AZ27:AZ42" si="35">+MAX(AU27:AX27)</f>
        <v>0.63780352220048708</v>
      </c>
      <c r="BB27" s="18">
        <f>+AU27-AZ27</f>
        <v>-5.8690579526444187E-2</v>
      </c>
    </row>
    <row r="28" spans="1:60" x14ac:dyDescent="0.25">
      <c r="A28" s="3" t="s">
        <v>98</v>
      </c>
      <c r="C28" s="9">
        <v>7</v>
      </c>
      <c r="D28" s="9">
        <v>7</v>
      </c>
      <c r="E28" s="9">
        <v>7</v>
      </c>
      <c r="F28" s="9">
        <v>7</v>
      </c>
      <c r="G28" s="31">
        <v>7</v>
      </c>
      <c r="H28" s="32">
        <v>7</v>
      </c>
      <c r="I28" s="32">
        <v>7</v>
      </c>
      <c r="J28" s="32">
        <v>7</v>
      </c>
      <c r="K28" s="33">
        <v>7</v>
      </c>
      <c r="L28" s="13">
        <v>4</v>
      </c>
      <c r="M28" s="13">
        <v>7</v>
      </c>
      <c r="N28" s="13">
        <v>6</v>
      </c>
      <c r="O28" s="15">
        <v>1</v>
      </c>
      <c r="P28" s="15">
        <v>1</v>
      </c>
      <c r="Q28" s="15">
        <v>4</v>
      </c>
      <c r="R28" s="15">
        <v>7</v>
      </c>
      <c r="S28" s="15">
        <v>4</v>
      </c>
      <c r="U28" s="3">
        <f t="shared" si="14"/>
        <v>28</v>
      </c>
      <c r="V28" s="3">
        <f t="shared" si="15"/>
        <v>35</v>
      </c>
      <c r="W28" s="3">
        <f t="shared" si="16"/>
        <v>17</v>
      </c>
      <c r="X28" s="3">
        <f t="shared" si="17"/>
        <v>17</v>
      </c>
      <c r="Z28" s="9">
        <f t="shared" si="18"/>
        <v>21</v>
      </c>
      <c r="AA28" s="9">
        <f t="shared" si="19"/>
        <v>21</v>
      </c>
      <c r="AB28" s="9">
        <f t="shared" si="20"/>
        <v>21</v>
      </c>
      <c r="AC28" s="9">
        <f t="shared" si="21"/>
        <v>21</v>
      </c>
      <c r="AD28" s="3">
        <f t="shared" si="22"/>
        <v>28</v>
      </c>
      <c r="AE28" s="3">
        <f t="shared" si="23"/>
        <v>28</v>
      </c>
      <c r="AF28" s="3">
        <f t="shared" si="24"/>
        <v>28</v>
      </c>
      <c r="AG28" s="3">
        <f t="shared" si="25"/>
        <v>28</v>
      </c>
      <c r="AH28" s="3">
        <f t="shared" si="26"/>
        <v>28</v>
      </c>
      <c r="AI28" s="13">
        <f t="shared" si="27"/>
        <v>13</v>
      </c>
      <c r="AJ28" s="13">
        <f t="shared" si="28"/>
        <v>10</v>
      </c>
      <c r="AK28" s="13">
        <f t="shared" si="29"/>
        <v>11</v>
      </c>
      <c r="AL28" s="3">
        <f t="shared" si="30"/>
        <v>16</v>
      </c>
      <c r="AM28" s="3">
        <f t="shared" si="31"/>
        <v>16</v>
      </c>
      <c r="AN28" s="3">
        <f t="shared" si="32"/>
        <v>13</v>
      </c>
      <c r="AO28" s="3">
        <f t="shared" si="33"/>
        <v>10</v>
      </c>
      <c r="AP28" s="3">
        <f t="shared" si="34"/>
        <v>13</v>
      </c>
      <c r="AT28" s="40" t="s">
        <v>78</v>
      </c>
      <c r="AU28" s="77">
        <v>0.41866575885820473</v>
      </c>
      <c r="AV28" s="30">
        <v>0.24593722226190556</v>
      </c>
      <c r="AW28" s="30">
        <v>3.183771153180312E-2</v>
      </c>
      <c r="AX28" s="30">
        <v>0.17820128282715236</v>
      </c>
      <c r="AZ28" s="18">
        <f t="shared" si="35"/>
        <v>0.41866575885820473</v>
      </c>
      <c r="BB28" s="18">
        <f>+AU28-AZ28</f>
        <v>0</v>
      </c>
    </row>
    <row r="29" spans="1:60" x14ac:dyDescent="0.25">
      <c r="A29" s="3" t="s">
        <v>99</v>
      </c>
      <c r="C29" s="9">
        <v>7</v>
      </c>
      <c r="D29" s="9">
        <v>7</v>
      </c>
      <c r="E29" s="9">
        <v>6</v>
      </c>
      <c r="F29" s="9">
        <v>7</v>
      </c>
      <c r="G29" s="10">
        <v>7</v>
      </c>
      <c r="H29" s="11">
        <v>6</v>
      </c>
      <c r="I29" s="11">
        <v>7</v>
      </c>
      <c r="J29" s="11">
        <v>6</v>
      </c>
      <c r="K29" s="12">
        <v>6</v>
      </c>
      <c r="L29" s="13">
        <v>6</v>
      </c>
      <c r="M29" s="14">
        <v>7</v>
      </c>
      <c r="N29" s="14">
        <v>6</v>
      </c>
      <c r="O29" s="15">
        <v>1</v>
      </c>
      <c r="P29" s="15">
        <v>1</v>
      </c>
      <c r="Q29" s="15">
        <v>4</v>
      </c>
      <c r="R29" s="15">
        <v>4</v>
      </c>
      <c r="S29" s="16">
        <v>6</v>
      </c>
      <c r="U29" s="3">
        <f t="shared" si="14"/>
        <v>27</v>
      </c>
      <c r="V29" s="3">
        <f t="shared" si="15"/>
        <v>32</v>
      </c>
      <c r="W29" s="3">
        <f t="shared" si="16"/>
        <v>19</v>
      </c>
      <c r="X29" s="3">
        <f t="shared" si="17"/>
        <v>16</v>
      </c>
      <c r="Z29" s="9">
        <f t="shared" si="18"/>
        <v>20</v>
      </c>
      <c r="AA29" s="9">
        <f t="shared" si="19"/>
        <v>20</v>
      </c>
      <c r="AB29" s="9">
        <f t="shared" si="20"/>
        <v>21</v>
      </c>
      <c r="AC29" s="9">
        <f t="shared" si="21"/>
        <v>20</v>
      </c>
      <c r="AD29" s="3">
        <f t="shared" si="22"/>
        <v>25</v>
      </c>
      <c r="AE29" s="3">
        <f t="shared" si="23"/>
        <v>26</v>
      </c>
      <c r="AF29" s="3">
        <f t="shared" si="24"/>
        <v>25</v>
      </c>
      <c r="AG29" s="3">
        <f t="shared" si="25"/>
        <v>26</v>
      </c>
      <c r="AH29" s="3">
        <f t="shared" si="26"/>
        <v>26</v>
      </c>
      <c r="AI29" s="13">
        <f t="shared" si="27"/>
        <v>13</v>
      </c>
      <c r="AJ29" s="13">
        <f t="shared" si="28"/>
        <v>12</v>
      </c>
      <c r="AK29" s="13">
        <f t="shared" si="29"/>
        <v>13</v>
      </c>
      <c r="AL29" s="3">
        <f t="shared" si="30"/>
        <v>15</v>
      </c>
      <c r="AM29" s="3">
        <f t="shared" si="31"/>
        <v>15</v>
      </c>
      <c r="AN29" s="3">
        <f t="shared" si="32"/>
        <v>12</v>
      </c>
      <c r="AO29" s="3">
        <f t="shared" si="33"/>
        <v>12</v>
      </c>
      <c r="AP29" s="3">
        <f t="shared" si="34"/>
        <v>10</v>
      </c>
      <c r="AT29" s="40" t="s">
        <v>79</v>
      </c>
      <c r="AU29" s="77">
        <v>0.53847907258013539</v>
      </c>
      <c r="AV29" s="30">
        <v>0.41234963502320759</v>
      </c>
      <c r="AW29" s="30">
        <v>0.1125025923959309</v>
      </c>
      <c r="AX29" s="30">
        <v>0.13973838219140264</v>
      </c>
      <c r="AZ29" s="18">
        <f t="shared" si="35"/>
        <v>0.53847907258013539</v>
      </c>
      <c r="BB29" s="18">
        <f>+AU29-AZ29</f>
        <v>0</v>
      </c>
    </row>
    <row r="30" spans="1:60" x14ac:dyDescent="0.25">
      <c r="A30" s="3" t="s">
        <v>100</v>
      </c>
      <c r="C30" s="9">
        <v>6</v>
      </c>
      <c r="D30" s="9">
        <v>6</v>
      </c>
      <c r="E30" s="9">
        <v>6</v>
      </c>
      <c r="F30" s="9">
        <v>5</v>
      </c>
      <c r="G30" s="19">
        <v>7</v>
      </c>
      <c r="H30" s="3">
        <v>6</v>
      </c>
      <c r="I30" s="3">
        <v>7</v>
      </c>
      <c r="J30" s="3">
        <v>7</v>
      </c>
      <c r="K30" s="20">
        <v>6</v>
      </c>
      <c r="L30" s="13">
        <v>6</v>
      </c>
      <c r="M30" s="13">
        <v>6</v>
      </c>
      <c r="N30" s="13">
        <v>7</v>
      </c>
      <c r="O30" s="15">
        <v>5</v>
      </c>
      <c r="P30" s="15">
        <v>6</v>
      </c>
      <c r="Q30" s="15">
        <v>7</v>
      </c>
      <c r="R30" s="16">
        <v>6</v>
      </c>
      <c r="S30" s="16">
        <v>7</v>
      </c>
      <c r="U30" s="3">
        <f t="shared" si="14"/>
        <v>23</v>
      </c>
      <c r="V30" s="3">
        <f t="shared" si="15"/>
        <v>33</v>
      </c>
      <c r="W30" s="3">
        <f t="shared" si="16"/>
        <v>19</v>
      </c>
      <c r="X30" s="3">
        <f t="shared" si="17"/>
        <v>31</v>
      </c>
      <c r="Z30" s="9">
        <f t="shared" si="18"/>
        <v>17</v>
      </c>
      <c r="AA30" s="9">
        <f t="shared" si="19"/>
        <v>17</v>
      </c>
      <c r="AB30" s="9">
        <f t="shared" si="20"/>
        <v>17</v>
      </c>
      <c r="AC30" s="9">
        <f t="shared" si="21"/>
        <v>18</v>
      </c>
      <c r="AD30" s="3">
        <f t="shared" si="22"/>
        <v>26</v>
      </c>
      <c r="AE30" s="3">
        <f t="shared" si="23"/>
        <v>27</v>
      </c>
      <c r="AF30" s="3">
        <f t="shared" si="24"/>
        <v>26</v>
      </c>
      <c r="AG30" s="3">
        <f t="shared" si="25"/>
        <v>26</v>
      </c>
      <c r="AH30" s="3">
        <f t="shared" si="26"/>
        <v>27</v>
      </c>
      <c r="AI30" s="13">
        <f t="shared" si="27"/>
        <v>13</v>
      </c>
      <c r="AJ30" s="13">
        <f t="shared" si="28"/>
        <v>13</v>
      </c>
      <c r="AK30" s="13">
        <f t="shared" si="29"/>
        <v>12</v>
      </c>
      <c r="AL30" s="3">
        <f t="shared" si="30"/>
        <v>26</v>
      </c>
      <c r="AM30" s="3">
        <f t="shared" si="31"/>
        <v>25</v>
      </c>
      <c r="AN30" s="3">
        <f t="shared" si="32"/>
        <v>24</v>
      </c>
      <c r="AO30" s="3">
        <f t="shared" si="33"/>
        <v>25</v>
      </c>
      <c r="AP30" s="3">
        <f t="shared" si="34"/>
        <v>24</v>
      </c>
      <c r="AT30" s="40" t="s">
        <v>80</v>
      </c>
      <c r="AU30" s="3">
        <v>0.54307083384972488</v>
      </c>
      <c r="AV30" s="78">
        <v>0.57059862349449497</v>
      </c>
      <c r="AW30" s="3">
        <v>0.3449902339357066</v>
      </c>
      <c r="AX30" s="3">
        <v>-0.10666768500929559</v>
      </c>
      <c r="AZ30" s="18">
        <f t="shared" si="35"/>
        <v>0.57059862349449497</v>
      </c>
      <c r="BB30" s="18">
        <f>+AV30-AZ30</f>
        <v>0</v>
      </c>
    </row>
    <row r="31" spans="1:60" x14ac:dyDescent="0.25">
      <c r="A31" s="3" t="s">
        <v>101</v>
      </c>
      <c r="C31" s="9">
        <v>6</v>
      </c>
      <c r="D31" s="9">
        <v>7</v>
      </c>
      <c r="E31" s="9">
        <v>6</v>
      </c>
      <c r="F31" s="9">
        <v>5</v>
      </c>
      <c r="G31" s="19">
        <v>7</v>
      </c>
      <c r="H31" s="3">
        <v>6</v>
      </c>
      <c r="I31" s="3">
        <v>7</v>
      </c>
      <c r="J31" s="3">
        <v>7</v>
      </c>
      <c r="K31" s="20">
        <v>6</v>
      </c>
      <c r="L31" s="13">
        <v>6</v>
      </c>
      <c r="M31" s="13">
        <v>7</v>
      </c>
      <c r="N31" s="13">
        <v>7</v>
      </c>
      <c r="O31" s="15">
        <v>1</v>
      </c>
      <c r="P31" s="15">
        <v>2</v>
      </c>
      <c r="Q31" s="15">
        <v>6</v>
      </c>
      <c r="R31" s="15">
        <v>5</v>
      </c>
      <c r="S31" s="15">
        <v>7</v>
      </c>
      <c r="U31" s="3">
        <f t="shared" si="14"/>
        <v>24</v>
      </c>
      <c r="V31" s="3">
        <f t="shared" si="15"/>
        <v>33</v>
      </c>
      <c r="W31" s="3">
        <f t="shared" si="16"/>
        <v>20</v>
      </c>
      <c r="X31" s="3">
        <f t="shared" si="17"/>
        <v>21</v>
      </c>
      <c r="Z31" s="9">
        <f t="shared" si="18"/>
        <v>18</v>
      </c>
      <c r="AA31" s="9">
        <f t="shared" si="19"/>
        <v>17</v>
      </c>
      <c r="AB31" s="9">
        <f t="shared" si="20"/>
        <v>18</v>
      </c>
      <c r="AC31" s="9">
        <f t="shared" si="21"/>
        <v>19</v>
      </c>
      <c r="AD31" s="3">
        <f t="shared" si="22"/>
        <v>26</v>
      </c>
      <c r="AE31" s="3">
        <f t="shared" si="23"/>
        <v>27</v>
      </c>
      <c r="AF31" s="3">
        <f t="shared" si="24"/>
        <v>26</v>
      </c>
      <c r="AG31" s="3">
        <f t="shared" si="25"/>
        <v>26</v>
      </c>
      <c r="AH31" s="3">
        <f t="shared" si="26"/>
        <v>27</v>
      </c>
      <c r="AI31" s="13">
        <f t="shared" si="27"/>
        <v>14</v>
      </c>
      <c r="AJ31" s="13">
        <f t="shared" si="28"/>
        <v>13</v>
      </c>
      <c r="AK31" s="13">
        <f t="shared" si="29"/>
        <v>13</v>
      </c>
      <c r="AL31" s="3">
        <f t="shared" si="30"/>
        <v>20</v>
      </c>
      <c r="AM31" s="3">
        <f t="shared" si="31"/>
        <v>19</v>
      </c>
      <c r="AN31" s="3">
        <f t="shared" si="32"/>
        <v>15</v>
      </c>
      <c r="AO31" s="3">
        <f t="shared" si="33"/>
        <v>16</v>
      </c>
      <c r="AP31" s="3">
        <f t="shared" si="34"/>
        <v>14</v>
      </c>
      <c r="AT31" s="40" t="s">
        <v>81</v>
      </c>
      <c r="AU31" s="3">
        <v>0.60409345866905839</v>
      </c>
      <c r="AV31" s="78">
        <v>0.62697435533746571</v>
      </c>
      <c r="AW31" s="3">
        <v>0.49643098114772227</v>
      </c>
      <c r="AX31" s="3">
        <v>-7.2859159250838702E-3</v>
      </c>
      <c r="AZ31" s="18">
        <f t="shared" si="35"/>
        <v>0.62697435533746571</v>
      </c>
      <c r="BB31" s="18">
        <f>+AV31-AZ31</f>
        <v>0</v>
      </c>
    </row>
    <row r="32" spans="1:60" x14ac:dyDescent="0.25">
      <c r="A32" s="3" t="s">
        <v>102</v>
      </c>
      <c r="C32" s="9">
        <v>7</v>
      </c>
      <c r="D32" s="9">
        <v>7</v>
      </c>
      <c r="E32" s="9">
        <v>7</v>
      </c>
      <c r="F32" s="9">
        <v>7</v>
      </c>
      <c r="G32" s="19">
        <v>7</v>
      </c>
      <c r="H32" s="3">
        <v>6</v>
      </c>
      <c r="I32" s="3">
        <v>7</v>
      </c>
      <c r="J32" s="3">
        <v>7</v>
      </c>
      <c r="K32" s="20">
        <v>7</v>
      </c>
      <c r="L32" s="13">
        <v>5</v>
      </c>
      <c r="M32" s="13">
        <v>6</v>
      </c>
      <c r="N32" s="13">
        <v>5</v>
      </c>
      <c r="O32" s="15">
        <v>1</v>
      </c>
      <c r="P32" s="15">
        <v>1</v>
      </c>
      <c r="Q32" s="15">
        <v>2</v>
      </c>
      <c r="R32" s="15">
        <v>2</v>
      </c>
      <c r="S32" s="15">
        <v>3</v>
      </c>
      <c r="U32" s="3">
        <f t="shared" si="14"/>
        <v>28</v>
      </c>
      <c r="V32" s="3">
        <f t="shared" si="15"/>
        <v>34</v>
      </c>
      <c r="W32" s="3">
        <f t="shared" si="16"/>
        <v>16</v>
      </c>
      <c r="X32" s="3">
        <f t="shared" si="17"/>
        <v>9</v>
      </c>
      <c r="Z32" s="9">
        <f t="shared" si="18"/>
        <v>21</v>
      </c>
      <c r="AA32" s="9">
        <f t="shared" si="19"/>
        <v>21</v>
      </c>
      <c r="AB32" s="9">
        <f t="shared" si="20"/>
        <v>21</v>
      </c>
      <c r="AC32" s="9">
        <f t="shared" si="21"/>
        <v>21</v>
      </c>
      <c r="AD32" s="3">
        <f t="shared" si="22"/>
        <v>27</v>
      </c>
      <c r="AE32" s="3">
        <f t="shared" si="23"/>
        <v>28</v>
      </c>
      <c r="AF32" s="3">
        <f t="shared" si="24"/>
        <v>27</v>
      </c>
      <c r="AG32" s="3">
        <f t="shared" si="25"/>
        <v>27</v>
      </c>
      <c r="AH32" s="3">
        <f t="shared" si="26"/>
        <v>27</v>
      </c>
      <c r="AI32" s="13">
        <f t="shared" si="27"/>
        <v>11</v>
      </c>
      <c r="AJ32" s="13">
        <f t="shared" si="28"/>
        <v>10</v>
      </c>
      <c r="AK32" s="13">
        <f t="shared" si="29"/>
        <v>11</v>
      </c>
      <c r="AL32" s="3">
        <f t="shared" si="30"/>
        <v>8</v>
      </c>
      <c r="AM32" s="3">
        <f t="shared" si="31"/>
        <v>8</v>
      </c>
      <c r="AN32" s="3">
        <f t="shared" si="32"/>
        <v>7</v>
      </c>
      <c r="AO32" s="3">
        <f t="shared" si="33"/>
        <v>7</v>
      </c>
      <c r="AP32" s="3">
        <f t="shared" si="34"/>
        <v>6</v>
      </c>
      <c r="AT32" s="40" t="s">
        <v>82</v>
      </c>
      <c r="AU32" s="3">
        <v>0.34424355480686264</v>
      </c>
      <c r="AV32" s="78">
        <v>0.65412476250149609</v>
      </c>
      <c r="AW32" s="3">
        <v>0.39641334610472523</v>
      </c>
      <c r="AX32" s="3">
        <v>-4.4108079631312774E-2</v>
      </c>
      <c r="AZ32" s="18">
        <f t="shared" si="35"/>
        <v>0.65412476250149609</v>
      </c>
      <c r="BB32" s="18">
        <f>+AV32-AZ32</f>
        <v>0</v>
      </c>
    </row>
    <row r="33" spans="1:54" x14ac:dyDescent="0.25">
      <c r="A33" s="3" t="s">
        <v>103</v>
      </c>
      <c r="C33" s="9">
        <v>5</v>
      </c>
      <c r="D33" s="9">
        <v>6</v>
      </c>
      <c r="E33" s="9">
        <v>6</v>
      </c>
      <c r="F33" s="9">
        <v>5</v>
      </c>
      <c r="G33" s="19">
        <v>4</v>
      </c>
      <c r="H33" s="3">
        <v>6</v>
      </c>
      <c r="I33" s="3">
        <v>4</v>
      </c>
      <c r="J33" s="3">
        <v>5</v>
      </c>
      <c r="K33" s="20">
        <v>5</v>
      </c>
      <c r="L33" s="13">
        <v>6</v>
      </c>
      <c r="M33" s="13">
        <v>6</v>
      </c>
      <c r="N33" s="13">
        <v>7</v>
      </c>
      <c r="O33" s="15">
        <v>3</v>
      </c>
      <c r="P33" s="15">
        <v>4</v>
      </c>
      <c r="Q33" s="15">
        <v>6</v>
      </c>
      <c r="R33" s="15">
        <v>3</v>
      </c>
      <c r="S33" s="15">
        <v>7</v>
      </c>
      <c r="U33" s="3">
        <f t="shared" si="14"/>
        <v>22</v>
      </c>
      <c r="V33" s="3">
        <f t="shared" si="15"/>
        <v>24</v>
      </c>
      <c r="W33" s="3">
        <f t="shared" si="16"/>
        <v>19</v>
      </c>
      <c r="X33" s="3">
        <f t="shared" si="17"/>
        <v>23</v>
      </c>
      <c r="Z33" s="9">
        <f t="shared" si="18"/>
        <v>17</v>
      </c>
      <c r="AA33" s="9">
        <f t="shared" si="19"/>
        <v>16</v>
      </c>
      <c r="AB33" s="9">
        <f t="shared" si="20"/>
        <v>16</v>
      </c>
      <c r="AC33" s="9">
        <f t="shared" si="21"/>
        <v>17</v>
      </c>
      <c r="AD33" s="3">
        <f t="shared" si="22"/>
        <v>20</v>
      </c>
      <c r="AE33" s="3">
        <f t="shared" si="23"/>
        <v>18</v>
      </c>
      <c r="AF33" s="3">
        <f t="shared" si="24"/>
        <v>20</v>
      </c>
      <c r="AG33" s="3">
        <f t="shared" si="25"/>
        <v>19</v>
      </c>
      <c r="AH33" s="3">
        <f t="shared" si="26"/>
        <v>19</v>
      </c>
      <c r="AI33" s="13">
        <f t="shared" si="27"/>
        <v>13</v>
      </c>
      <c r="AJ33" s="13">
        <f t="shared" si="28"/>
        <v>13</v>
      </c>
      <c r="AK33" s="13">
        <f t="shared" si="29"/>
        <v>12</v>
      </c>
      <c r="AL33" s="3">
        <f t="shared" si="30"/>
        <v>20</v>
      </c>
      <c r="AM33" s="3">
        <f t="shared" si="31"/>
        <v>19</v>
      </c>
      <c r="AN33" s="3">
        <f t="shared" si="32"/>
        <v>17</v>
      </c>
      <c r="AO33" s="3">
        <f t="shared" si="33"/>
        <v>20</v>
      </c>
      <c r="AP33" s="3">
        <f t="shared" si="34"/>
        <v>16</v>
      </c>
      <c r="AT33" s="40" t="s">
        <v>83</v>
      </c>
      <c r="AU33" s="3">
        <v>0.53898407273904547</v>
      </c>
      <c r="AV33" s="78">
        <v>0.52602530221696164</v>
      </c>
      <c r="AW33" s="3">
        <v>0.33450604016184271</v>
      </c>
      <c r="AX33" s="3">
        <v>9.6201839574707652E-4</v>
      </c>
      <c r="AZ33" s="18">
        <f t="shared" si="35"/>
        <v>0.53898407273904547</v>
      </c>
      <c r="BB33" s="18">
        <f>+AV33-AZ33</f>
        <v>-1.2958770522083829E-2</v>
      </c>
    </row>
    <row r="34" spans="1:54" x14ac:dyDescent="0.25">
      <c r="A34" s="3" t="s">
        <v>104</v>
      </c>
      <c r="C34" s="9">
        <v>4</v>
      </c>
      <c r="D34" s="9">
        <v>5</v>
      </c>
      <c r="E34" s="9">
        <v>6</v>
      </c>
      <c r="F34" s="9">
        <v>2</v>
      </c>
      <c r="G34" s="19">
        <v>6</v>
      </c>
      <c r="H34" s="3">
        <v>5</v>
      </c>
      <c r="I34" s="3">
        <v>7</v>
      </c>
      <c r="J34" s="3">
        <v>5</v>
      </c>
      <c r="K34" s="20">
        <v>6</v>
      </c>
      <c r="L34" s="13">
        <v>6</v>
      </c>
      <c r="M34" s="13">
        <v>5</v>
      </c>
      <c r="N34" s="13">
        <v>7</v>
      </c>
      <c r="O34" s="15">
        <v>1</v>
      </c>
      <c r="P34" s="15">
        <v>1</v>
      </c>
      <c r="Q34" s="15">
        <v>6</v>
      </c>
      <c r="R34" s="15">
        <v>2</v>
      </c>
      <c r="S34" s="15">
        <v>6</v>
      </c>
      <c r="U34" s="3">
        <f t="shared" si="14"/>
        <v>17</v>
      </c>
      <c r="V34" s="3">
        <f t="shared" si="15"/>
        <v>29</v>
      </c>
      <c r="W34" s="3">
        <f t="shared" si="16"/>
        <v>18</v>
      </c>
      <c r="X34" s="3">
        <f t="shared" si="17"/>
        <v>16</v>
      </c>
      <c r="Z34" s="9">
        <f t="shared" si="18"/>
        <v>13</v>
      </c>
      <c r="AA34" s="9">
        <f t="shared" si="19"/>
        <v>12</v>
      </c>
      <c r="AB34" s="9">
        <f t="shared" si="20"/>
        <v>11</v>
      </c>
      <c r="AC34" s="9">
        <f t="shared" si="21"/>
        <v>15</v>
      </c>
      <c r="AD34" s="3">
        <f t="shared" si="22"/>
        <v>23</v>
      </c>
      <c r="AE34" s="3">
        <f t="shared" si="23"/>
        <v>24</v>
      </c>
      <c r="AF34" s="3">
        <f t="shared" si="24"/>
        <v>22</v>
      </c>
      <c r="AG34" s="3">
        <f t="shared" si="25"/>
        <v>24</v>
      </c>
      <c r="AH34" s="3">
        <f t="shared" si="26"/>
        <v>23</v>
      </c>
      <c r="AI34" s="13">
        <f t="shared" si="27"/>
        <v>12</v>
      </c>
      <c r="AJ34" s="13">
        <f t="shared" si="28"/>
        <v>13</v>
      </c>
      <c r="AK34" s="13">
        <f t="shared" si="29"/>
        <v>11</v>
      </c>
      <c r="AL34" s="3">
        <f t="shared" si="30"/>
        <v>15</v>
      </c>
      <c r="AM34" s="3">
        <f t="shared" si="31"/>
        <v>15</v>
      </c>
      <c r="AN34" s="3">
        <f t="shared" si="32"/>
        <v>10</v>
      </c>
      <c r="AO34" s="3">
        <f t="shared" si="33"/>
        <v>14</v>
      </c>
      <c r="AP34" s="3">
        <f t="shared" si="34"/>
        <v>10</v>
      </c>
      <c r="AT34" s="40" t="s">
        <v>84</v>
      </c>
      <c r="AU34" s="3">
        <v>0.24567962761736667</v>
      </c>
      <c r="AV34" s="78">
        <v>0.56332961469788179</v>
      </c>
      <c r="AW34" s="3">
        <v>0.53328791886927451</v>
      </c>
      <c r="AX34" s="3">
        <v>-5.3628313969919822E-2</v>
      </c>
      <c r="AZ34" s="18">
        <f t="shared" si="35"/>
        <v>0.56332961469788179</v>
      </c>
      <c r="BB34" s="18">
        <f>+AV34-AZ34</f>
        <v>0</v>
      </c>
    </row>
    <row r="35" spans="1:54" x14ac:dyDescent="0.25">
      <c r="A35" s="3" t="s">
        <v>105</v>
      </c>
      <c r="C35" s="9">
        <v>5</v>
      </c>
      <c r="D35" s="9">
        <v>6</v>
      </c>
      <c r="E35" s="9">
        <v>6</v>
      </c>
      <c r="F35" s="9">
        <v>5</v>
      </c>
      <c r="G35" s="19">
        <v>6</v>
      </c>
      <c r="H35" s="3">
        <v>6</v>
      </c>
      <c r="I35" s="3">
        <v>7</v>
      </c>
      <c r="J35" s="3">
        <v>6</v>
      </c>
      <c r="K35" s="20">
        <v>6</v>
      </c>
      <c r="L35" s="13">
        <v>6</v>
      </c>
      <c r="M35" s="13">
        <v>5</v>
      </c>
      <c r="N35" s="13">
        <v>5</v>
      </c>
      <c r="O35" s="15">
        <v>1</v>
      </c>
      <c r="P35" s="15">
        <v>1</v>
      </c>
      <c r="Q35" s="15">
        <v>2</v>
      </c>
      <c r="R35" s="15">
        <v>4</v>
      </c>
      <c r="S35" s="15">
        <v>4</v>
      </c>
      <c r="U35" s="3">
        <f t="shared" si="14"/>
        <v>22</v>
      </c>
      <c r="V35" s="3">
        <f t="shared" si="15"/>
        <v>31</v>
      </c>
      <c r="W35" s="3">
        <f t="shared" si="16"/>
        <v>16</v>
      </c>
      <c r="X35" s="3">
        <f t="shared" si="17"/>
        <v>12</v>
      </c>
      <c r="Z35" s="9">
        <f t="shared" si="18"/>
        <v>17</v>
      </c>
      <c r="AA35" s="9">
        <f t="shared" si="19"/>
        <v>16</v>
      </c>
      <c r="AB35" s="9">
        <f t="shared" si="20"/>
        <v>16</v>
      </c>
      <c r="AC35" s="9">
        <f t="shared" si="21"/>
        <v>17</v>
      </c>
      <c r="AD35" s="3">
        <f t="shared" si="22"/>
        <v>25</v>
      </c>
      <c r="AE35" s="3">
        <f t="shared" si="23"/>
        <v>25</v>
      </c>
      <c r="AF35" s="3">
        <f t="shared" si="24"/>
        <v>24</v>
      </c>
      <c r="AG35" s="3">
        <f t="shared" si="25"/>
        <v>25</v>
      </c>
      <c r="AH35" s="3">
        <f t="shared" si="26"/>
        <v>25</v>
      </c>
      <c r="AI35" s="13">
        <f t="shared" si="27"/>
        <v>10</v>
      </c>
      <c r="AJ35" s="13">
        <f t="shared" si="28"/>
        <v>11</v>
      </c>
      <c r="AK35" s="13">
        <f t="shared" si="29"/>
        <v>11</v>
      </c>
      <c r="AL35" s="3">
        <f t="shared" si="30"/>
        <v>11</v>
      </c>
      <c r="AM35" s="3">
        <f t="shared" si="31"/>
        <v>11</v>
      </c>
      <c r="AN35" s="3">
        <f t="shared" si="32"/>
        <v>10</v>
      </c>
      <c r="AO35" s="3">
        <f t="shared" si="33"/>
        <v>8</v>
      </c>
      <c r="AP35" s="3">
        <f t="shared" si="34"/>
        <v>8</v>
      </c>
      <c r="AT35" s="40" t="s">
        <v>85</v>
      </c>
      <c r="AU35" s="30">
        <v>0.2769200434180395</v>
      </c>
      <c r="AV35" s="30">
        <v>0.53681156137302066</v>
      </c>
      <c r="AW35" s="79">
        <v>0.57237480085403636</v>
      </c>
      <c r="AX35" s="30">
        <v>0.1651331850674177</v>
      </c>
      <c r="AZ35" s="18">
        <f t="shared" si="35"/>
        <v>0.57237480085403636</v>
      </c>
      <c r="BB35" s="18">
        <f>+AW35-AZ35</f>
        <v>0</v>
      </c>
    </row>
    <row r="36" spans="1:54" x14ac:dyDescent="0.25">
      <c r="A36" s="3" t="s">
        <v>106</v>
      </c>
      <c r="C36" s="9">
        <v>7</v>
      </c>
      <c r="D36" s="9">
        <v>7</v>
      </c>
      <c r="E36" s="9">
        <v>7</v>
      </c>
      <c r="F36" s="9">
        <v>7</v>
      </c>
      <c r="G36" s="19">
        <v>7</v>
      </c>
      <c r="H36" s="3">
        <v>7</v>
      </c>
      <c r="I36" s="3">
        <v>7</v>
      </c>
      <c r="J36" s="3">
        <v>7</v>
      </c>
      <c r="K36" s="20">
        <v>7</v>
      </c>
      <c r="L36" s="13">
        <v>7</v>
      </c>
      <c r="M36" s="13">
        <v>7</v>
      </c>
      <c r="N36" s="13">
        <v>7</v>
      </c>
      <c r="O36" s="15">
        <v>1</v>
      </c>
      <c r="P36" s="15">
        <v>1</v>
      </c>
      <c r="Q36" s="15">
        <v>5</v>
      </c>
      <c r="R36" s="15">
        <v>5</v>
      </c>
      <c r="S36" s="15">
        <v>6</v>
      </c>
      <c r="U36" s="3">
        <f t="shared" si="14"/>
        <v>28</v>
      </c>
      <c r="V36" s="3">
        <f t="shared" si="15"/>
        <v>35</v>
      </c>
      <c r="W36" s="3">
        <f t="shared" si="16"/>
        <v>21</v>
      </c>
      <c r="X36" s="3">
        <f t="shared" si="17"/>
        <v>18</v>
      </c>
      <c r="Z36" s="9">
        <f t="shared" si="18"/>
        <v>21</v>
      </c>
      <c r="AA36" s="9">
        <f t="shared" si="19"/>
        <v>21</v>
      </c>
      <c r="AB36" s="9">
        <f t="shared" si="20"/>
        <v>21</v>
      </c>
      <c r="AC36" s="9">
        <f t="shared" si="21"/>
        <v>21</v>
      </c>
      <c r="AD36" s="3">
        <f t="shared" si="22"/>
        <v>28</v>
      </c>
      <c r="AE36" s="3">
        <f t="shared" si="23"/>
        <v>28</v>
      </c>
      <c r="AF36" s="3">
        <f t="shared" si="24"/>
        <v>28</v>
      </c>
      <c r="AG36" s="3">
        <f t="shared" si="25"/>
        <v>28</v>
      </c>
      <c r="AH36" s="3">
        <f t="shared" si="26"/>
        <v>28</v>
      </c>
      <c r="AI36" s="13">
        <f t="shared" si="27"/>
        <v>14</v>
      </c>
      <c r="AJ36" s="13">
        <f t="shared" si="28"/>
        <v>14</v>
      </c>
      <c r="AK36" s="13">
        <f t="shared" si="29"/>
        <v>14</v>
      </c>
      <c r="AL36" s="3">
        <f t="shared" si="30"/>
        <v>17</v>
      </c>
      <c r="AM36" s="3">
        <f t="shared" si="31"/>
        <v>17</v>
      </c>
      <c r="AN36" s="3">
        <f t="shared" si="32"/>
        <v>13</v>
      </c>
      <c r="AO36" s="3">
        <f t="shared" si="33"/>
        <v>13</v>
      </c>
      <c r="AP36" s="3">
        <f t="shared" si="34"/>
        <v>12</v>
      </c>
      <c r="AT36" s="40" t="s">
        <v>86</v>
      </c>
      <c r="AU36" s="30">
        <v>0.14348706620712665</v>
      </c>
      <c r="AV36" s="30">
        <v>0.33872581414525982</v>
      </c>
      <c r="AW36" s="79">
        <v>0.41085440603266782</v>
      </c>
      <c r="AX36" s="30">
        <v>5.3963170734828918E-2</v>
      </c>
      <c r="AZ36" s="18">
        <f t="shared" si="35"/>
        <v>0.41085440603266782</v>
      </c>
      <c r="BB36" s="18">
        <f>+AW36-AZ36</f>
        <v>0</v>
      </c>
    </row>
    <row r="37" spans="1:54" x14ac:dyDescent="0.25">
      <c r="A37" s="3" t="s">
        <v>107</v>
      </c>
      <c r="C37" s="9">
        <v>6</v>
      </c>
      <c r="D37" s="9">
        <v>6</v>
      </c>
      <c r="E37" s="9">
        <v>5</v>
      </c>
      <c r="F37" s="9">
        <v>6</v>
      </c>
      <c r="G37" s="19">
        <v>7</v>
      </c>
      <c r="H37" s="3">
        <v>6</v>
      </c>
      <c r="I37" s="3">
        <v>7</v>
      </c>
      <c r="J37" s="3">
        <v>5</v>
      </c>
      <c r="K37" s="20">
        <v>5</v>
      </c>
      <c r="L37" s="13">
        <v>6</v>
      </c>
      <c r="M37" s="13">
        <v>6</v>
      </c>
      <c r="N37" s="13">
        <v>6</v>
      </c>
      <c r="O37" s="15">
        <v>1</v>
      </c>
      <c r="P37" s="15">
        <v>1</v>
      </c>
      <c r="Q37" s="15">
        <v>3</v>
      </c>
      <c r="R37" s="15">
        <v>4</v>
      </c>
      <c r="S37" s="15">
        <v>5</v>
      </c>
      <c r="U37" s="3">
        <f t="shared" si="14"/>
        <v>23</v>
      </c>
      <c r="V37" s="3">
        <f t="shared" si="15"/>
        <v>30</v>
      </c>
      <c r="W37" s="3">
        <f t="shared" si="16"/>
        <v>18</v>
      </c>
      <c r="X37" s="3">
        <f t="shared" si="17"/>
        <v>14</v>
      </c>
      <c r="Z37" s="9">
        <f t="shared" si="18"/>
        <v>17</v>
      </c>
      <c r="AA37" s="9">
        <f t="shared" si="19"/>
        <v>17</v>
      </c>
      <c r="AB37" s="9">
        <f t="shared" si="20"/>
        <v>18</v>
      </c>
      <c r="AC37" s="9">
        <f t="shared" si="21"/>
        <v>17</v>
      </c>
      <c r="AD37" s="3">
        <f t="shared" si="22"/>
        <v>23</v>
      </c>
      <c r="AE37" s="3">
        <f t="shared" si="23"/>
        <v>24</v>
      </c>
      <c r="AF37" s="3">
        <f t="shared" si="24"/>
        <v>23</v>
      </c>
      <c r="AG37" s="3">
        <f t="shared" si="25"/>
        <v>25</v>
      </c>
      <c r="AH37" s="3">
        <f t="shared" si="26"/>
        <v>25</v>
      </c>
      <c r="AI37" s="13">
        <f t="shared" si="27"/>
        <v>12</v>
      </c>
      <c r="AJ37" s="13">
        <f t="shared" si="28"/>
        <v>12</v>
      </c>
      <c r="AK37" s="13">
        <f t="shared" si="29"/>
        <v>12</v>
      </c>
      <c r="AL37" s="3">
        <f t="shared" si="30"/>
        <v>13</v>
      </c>
      <c r="AM37" s="3">
        <f t="shared" si="31"/>
        <v>13</v>
      </c>
      <c r="AN37" s="3">
        <f t="shared" si="32"/>
        <v>11</v>
      </c>
      <c r="AO37" s="3">
        <f t="shared" si="33"/>
        <v>10</v>
      </c>
      <c r="AP37" s="3">
        <f t="shared" si="34"/>
        <v>9</v>
      </c>
      <c r="AT37" s="40" t="s">
        <v>87</v>
      </c>
      <c r="AU37" s="30">
        <v>0.16866663511659424</v>
      </c>
      <c r="AV37" s="30">
        <v>0.48731318748490471</v>
      </c>
      <c r="AW37" s="79">
        <v>0.57888273923320188</v>
      </c>
      <c r="AX37" s="30">
        <v>0.14527471776415044</v>
      </c>
      <c r="AZ37" s="18">
        <f t="shared" si="35"/>
        <v>0.57888273923320188</v>
      </c>
      <c r="BB37" s="18">
        <f>+AW37-AZ37</f>
        <v>0</v>
      </c>
    </row>
    <row r="38" spans="1:54" x14ac:dyDescent="0.25">
      <c r="A38" s="3" t="s">
        <v>108</v>
      </c>
      <c r="C38" s="9">
        <v>5</v>
      </c>
      <c r="D38" s="9">
        <v>5</v>
      </c>
      <c r="E38" s="9">
        <v>1</v>
      </c>
      <c r="F38" s="9">
        <v>5</v>
      </c>
      <c r="G38" s="19">
        <v>6</v>
      </c>
      <c r="H38" s="3">
        <v>6</v>
      </c>
      <c r="I38" s="3">
        <v>6</v>
      </c>
      <c r="J38" s="3">
        <v>6</v>
      </c>
      <c r="K38" s="20">
        <v>6</v>
      </c>
      <c r="L38" s="13">
        <v>7</v>
      </c>
      <c r="M38" s="13">
        <v>7</v>
      </c>
      <c r="N38" s="13">
        <v>7</v>
      </c>
      <c r="O38" s="15">
        <v>3</v>
      </c>
      <c r="P38" s="15">
        <v>2</v>
      </c>
      <c r="Q38" s="15">
        <v>5</v>
      </c>
      <c r="R38" s="15">
        <v>5</v>
      </c>
      <c r="S38" s="15">
        <v>7</v>
      </c>
      <c r="U38" s="3">
        <f t="shared" si="14"/>
        <v>16</v>
      </c>
      <c r="V38" s="3">
        <f t="shared" si="15"/>
        <v>30</v>
      </c>
      <c r="W38" s="3">
        <f t="shared" si="16"/>
        <v>21</v>
      </c>
      <c r="X38" s="3">
        <f t="shared" si="17"/>
        <v>22</v>
      </c>
      <c r="Z38" s="9">
        <f t="shared" si="18"/>
        <v>11</v>
      </c>
      <c r="AA38" s="9">
        <f t="shared" si="19"/>
        <v>11</v>
      </c>
      <c r="AB38" s="9">
        <f t="shared" si="20"/>
        <v>15</v>
      </c>
      <c r="AC38" s="9">
        <f t="shared" si="21"/>
        <v>11</v>
      </c>
      <c r="AD38" s="3">
        <f t="shared" si="22"/>
        <v>24</v>
      </c>
      <c r="AE38" s="3">
        <f t="shared" si="23"/>
        <v>24</v>
      </c>
      <c r="AF38" s="3">
        <f t="shared" si="24"/>
        <v>24</v>
      </c>
      <c r="AG38" s="3">
        <f t="shared" si="25"/>
        <v>24</v>
      </c>
      <c r="AH38" s="3">
        <f t="shared" si="26"/>
        <v>24</v>
      </c>
      <c r="AI38" s="13">
        <f t="shared" si="27"/>
        <v>14</v>
      </c>
      <c r="AJ38" s="13">
        <f t="shared" si="28"/>
        <v>14</v>
      </c>
      <c r="AK38" s="13">
        <f t="shared" si="29"/>
        <v>14</v>
      </c>
      <c r="AL38" s="3">
        <f t="shared" si="30"/>
        <v>19</v>
      </c>
      <c r="AM38" s="3">
        <f t="shared" si="31"/>
        <v>20</v>
      </c>
      <c r="AN38" s="3">
        <f t="shared" si="32"/>
        <v>17</v>
      </c>
      <c r="AO38" s="3">
        <f t="shared" si="33"/>
        <v>17</v>
      </c>
      <c r="AP38" s="3">
        <f t="shared" si="34"/>
        <v>15</v>
      </c>
      <c r="AT38" s="40" t="s">
        <v>88</v>
      </c>
      <c r="AU38" s="30">
        <v>3.7207600014193098E-2</v>
      </c>
      <c r="AV38" s="30">
        <v>-0.24482249610963464</v>
      </c>
      <c r="AW38" s="30">
        <v>-0.19902110636564296</v>
      </c>
      <c r="AX38" s="80">
        <v>0.53923962284674309</v>
      </c>
      <c r="AZ38" s="18">
        <f t="shared" si="35"/>
        <v>0.53923962284674309</v>
      </c>
      <c r="BB38" s="18">
        <f>+AX38-AZ38</f>
        <v>0</v>
      </c>
    </row>
    <row r="39" spans="1:54" x14ac:dyDescent="0.25">
      <c r="A39" s="3" t="s">
        <v>109</v>
      </c>
      <c r="C39" s="9">
        <v>5</v>
      </c>
      <c r="D39" s="9">
        <v>4</v>
      </c>
      <c r="E39" s="9">
        <v>5</v>
      </c>
      <c r="F39" s="9">
        <v>1</v>
      </c>
      <c r="G39" s="26">
        <v>5</v>
      </c>
      <c r="H39" s="27">
        <v>3</v>
      </c>
      <c r="I39" s="3">
        <v>6</v>
      </c>
      <c r="J39" s="3">
        <v>7</v>
      </c>
      <c r="K39" s="20">
        <v>7</v>
      </c>
      <c r="L39" s="13">
        <v>5</v>
      </c>
      <c r="M39" s="13">
        <v>7</v>
      </c>
      <c r="N39" s="13">
        <v>7</v>
      </c>
      <c r="O39" s="15">
        <v>4</v>
      </c>
      <c r="P39" s="15">
        <v>4</v>
      </c>
      <c r="Q39" s="15">
        <v>7</v>
      </c>
      <c r="R39" s="15">
        <v>5</v>
      </c>
      <c r="S39" s="15">
        <v>7</v>
      </c>
      <c r="U39" s="3">
        <f t="shared" si="14"/>
        <v>15</v>
      </c>
      <c r="V39" s="3">
        <f t="shared" si="15"/>
        <v>28</v>
      </c>
      <c r="W39" s="3">
        <f t="shared" si="16"/>
        <v>19</v>
      </c>
      <c r="X39" s="3">
        <f t="shared" si="17"/>
        <v>27</v>
      </c>
      <c r="Z39" s="9">
        <f t="shared" si="18"/>
        <v>10</v>
      </c>
      <c r="AA39" s="9">
        <f t="shared" si="19"/>
        <v>11</v>
      </c>
      <c r="AB39" s="9">
        <f t="shared" si="20"/>
        <v>10</v>
      </c>
      <c r="AC39" s="9">
        <f t="shared" si="21"/>
        <v>14</v>
      </c>
      <c r="AD39" s="3">
        <f t="shared" si="22"/>
        <v>23</v>
      </c>
      <c r="AE39" s="3">
        <f t="shared" si="23"/>
        <v>25</v>
      </c>
      <c r="AF39" s="3">
        <f t="shared" si="24"/>
        <v>22</v>
      </c>
      <c r="AG39" s="3">
        <f t="shared" si="25"/>
        <v>21</v>
      </c>
      <c r="AH39" s="3">
        <f t="shared" si="26"/>
        <v>21</v>
      </c>
      <c r="AI39" s="13">
        <f t="shared" si="27"/>
        <v>14</v>
      </c>
      <c r="AJ39" s="13">
        <f t="shared" si="28"/>
        <v>12</v>
      </c>
      <c r="AK39" s="13">
        <f t="shared" si="29"/>
        <v>12</v>
      </c>
      <c r="AL39" s="3">
        <f t="shared" si="30"/>
        <v>23</v>
      </c>
      <c r="AM39" s="3">
        <f t="shared" si="31"/>
        <v>23</v>
      </c>
      <c r="AN39" s="3">
        <f t="shared" si="32"/>
        <v>20</v>
      </c>
      <c r="AO39" s="3">
        <f t="shared" si="33"/>
        <v>22</v>
      </c>
      <c r="AP39" s="3">
        <f t="shared" si="34"/>
        <v>20</v>
      </c>
      <c r="AT39" s="40" t="s">
        <v>89</v>
      </c>
      <c r="AU39" s="30">
        <v>0.11712155632611704</v>
      </c>
      <c r="AV39" s="30">
        <v>-0.24774474465247093</v>
      </c>
      <c r="AW39" s="30">
        <v>-4.0183839067631427E-2</v>
      </c>
      <c r="AX39" s="80">
        <v>0.65051648493663772</v>
      </c>
      <c r="AZ39" s="18">
        <f t="shared" si="35"/>
        <v>0.65051648493663772</v>
      </c>
      <c r="BB39" s="18">
        <f>+AX39-AZ39</f>
        <v>0</v>
      </c>
    </row>
    <row r="40" spans="1:54" x14ac:dyDescent="0.25">
      <c r="A40" s="3" t="s">
        <v>110</v>
      </c>
      <c r="C40" s="9">
        <v>6</v>
      </c>
      <c r="D40" s="9">
        <v>6</v>
      </c>
      <c r="E40" s="9">
        <v>5</v>
      </c>
      <c r="F40" s="9">
        <v>4</v>
      </c>
      <c r="G40" s="19">
        <v>6</v>
      </c>
      <c r="H40" s="3">
        <v>5</v>
      </c>
      <c r="I40" s="3">
        <v>6</v>
      </c>
      <c r="J40" s="3">
        <v>6</v>
      </c>
      <c r="K40" s="20">
        <v>5</v>
      </c>
      <c r="L40" s="13">
        <v>5</v>
      </c>
      <c r="M40" s="13">
        <v>6</v>
      </c>
      <c r="N40" s="13">
        <v>7</v>
      </c>
      <c r="O40" s="15">
        <v>4</v>
      </c>
      <c r="P40" s="15">
        <v>4</v>
      </c>
      <c r="Q40" s="15">
        <v>5</v>
      </c>
      <c r="R40" s="15">
        <v>5</v>
      </c>
      <c r="S40" s="15">
        <v>6</v>
      </c>
      <c r="U40" s="3">
        <f t="shared" si="14"/>
        <v>21</v>
      </c>
      <c r="V40" s="3">
        <f t="shared" si="15"/>
        <v>28</v>
      </c>
      <c r="W40" s="3">
        <f t="shared" si="16"/>
        <v>18</v>
      </c>
      <c r="X40" s="3">
        <f t="shared" si="17"/>
        <v>24</v>
      </c>
      <c r="Z40" s="9">
        <f t="shared" si="18"/>
        <v>15</v>
      </c>
      <c r="AA40" s="9">
        <f t="shared" si="19"/>
        <v>15</v>
      </c>
      <c r="AB40" s="9">
        <f t="shared" si="20"/>
        <v>16</v>
      </c>
      <c r="AC40" s="9">
        <f t="shared" si="21"/>
        <v>17</v>
      </c>
      <c r="AD40" s="3">
        <f t="shared" si="22"/>
        <v>22</v>
      </c>
      <c r="AE40" s="3">
        <f t="shared" si="23"/>
        <v>23</v>
      </c>
      <c r="AF40" s="3">
        <f t="shared" si="24"/>
        <v>22</v>
      </c>
      <c r="AG40" s="3">
        <f t="shared" si="25"/>
        <v>22</v>
      </c>
      <c r="AH40" s="3">
        <f t="shared" si="26"/>
        <v>23</v>
      </c>
      <c r="AI40" s="13">
        <f t="shared" si="27"/>
        <v>13</v>
      </c>
      <c r="AJ40" s="13">
        <f t="shared" si="28"/>
        <v>12</v>
      </c>
      <c r="AK40" s="13">
        <f t="shared" si="29"/>
        <v>11</v>
      </c>
      <c r="AL40" s="3">
        <f t="shared" si="30"/>
        <v>20</v>
      </c>
      <c r="AM40" s="3">
        <f t="shared" si="31"/>
        <v>20</v>
      </c>
      <c r="AN40" s="3">
        <f t="shared" si="32"/>
        <v>19</v>
      </c>
      <c r="AO40" s="3">
        <f t="shared" si="33"/>
        <v>19</v>
      </c>
      <c r="AP40" s="3">
        <f t="shared" si="34"/>
        <v>18</v>
      </c>
      <c r="AT40" s="40" t="s">
        <v>90</v>
      </c>
      <c r="AU40" s="30">
        <v>0.19408761453680523</v>
      </c>
      <c r="AV40" s="30">
        <v>0.16589480916744376</v>
      </c>
      <c r="AW40" s="30">
        <v>0.29046682741847696</v>
      </c>
      <c r="AX40" s="80">
        <v>0.41060250458136355</v>
      </c>
      <c r="AZ40" s="18">
        <f t="shared" si="35"/>
        <v>0.41060250458136355</v>
      </c>
      <c r="BB40" s="18">
        <f>+AX40-AZ40</f>
        <v>0</v>
      </c>
    </row>
    <row r="41" spans="1:54" x14ac:dyDescent="0.25">
      <c r="A41" s="3" t="s">
        <v>111</v>
      </c>
      <c r="C41" s="9">
        <v>5</v>
      </c>
      <c r="D41" s="9">
        <v>5</v>
      </c>
      <c r="E41" s="9">
        <v>6</v>
      </c>
      <c r="F41" s="9">
        <v>2</v>
      </c>
      <c r="G41" s="19">
        <v>7</v>
      </c>
      <c r="H41" s="3">
        <v>6</v>
      </c>
      <c r="I41" s="3">
        <v>5</v>
      </c>
      <c r="J41" s="3">
        <v>3</v>
      </c>
      <c r="K41" s="20">
        <v>7</v>
      </c>
      <c r="L41" s="13">
        <v>6</v>
      </c>
      <c r="M41" s="13">
        <v>7</v>
      </c>
      <c r="N41" s="13">
        <v>6</v>
      </c>
      <c r="O41" s="15">
        <v>1</v>
      </c>
      <c r="P41" s="15">
        <v>2</v>
      </c>
      <c r="Q41" s="15">
        <v>6</v>
      </c>
      <c r="R41" s="15">
        <v>7</v>
      </c>
      <c r="S41" s="15">
        <v>6</v>
      </c>
      <c r="U41" s="3">
        <f t="shared" si="14"/>
        <v>18</v>
      </c>
      <c r="V41" s="3">
        <f t="shared" si="15"/>
        <v>28</v>
      </c>
      <c r="W41" s="3">
        <f t="shared" si="16"/>
        <v>19</v>
      </c>
      <c r="X41" s="3">
        <f t="shared" si="17"/>
        <v>22</v>
      </c>
      <c r="Z41" s="9">
        <f t="shared" si="18"/>
        <v>13</v>
      </c>
      <c r="AA41" s="9">
        <f t="shared" si="19"/>
        <v>13</v>
      </c>
      <c r="AB41" s="9">
        <f t="shared" si="20"/>
        <v>12</v>
      </c>
      <c r="AC41" s="9">
        <f t="shared" si="21"/>
        <v>16</v>
      </c>
      <c r="AD41" s="3">
        <f t="shared" si="22"/>
        <v>21</v>
      </c>
      <c r="AE41" s="3">
        <f t="shared" si="23"/>
        <v>22</v>
      </c>
      <c r="AF41" s="3">
        <f t="shared" si="24"/>
        <v>23</v>
      </c>
      <c r="AG41" s="3">
        <f t="shared" si="25"/>
        <v>25</v>
      </c>
      <c r="AH41" s="3">
        <f t="shared" si="26"/>
        <v>21</v>
      </c>
      <c r="AI41" s="13">
        <f t="shared" si="27"/>
        <v>13</v>
      </c>
      <c r="AJ41" s="13">
        <f t="shared" si="28"/>
        <v>12</v>
      </c>
      <c r="AK41" s="13">
        <f t="shared" si="29"/>
        <v>13</v>
      </c>
      <c r="AL41" s="3">
        <f t="shared" si="30"/>
        <v>21</v>
      </c>
      <c r="AM41" s="3">
        <f t="shared" si="31"/>
        <v>20</v>
      </c>
      <c r="AN41" s="3">
        <f t="shared" si="32"/>
        <v>16</v>
      </c>
      <c r="AO41" s="3">
        <f t="shared" si="33"/>
        <v>15</v>
      </c>
      <c r="AP41" s="3">
        <f t="shared" si="34"/>
        <v>16</v>
      </c>
      <c r="AT41" s="40" t="s">
        <v>91</v>
      </c>
      <c r="AU41" s="30">
        <v>0.22963581900451244</v>
      </c>
      <c r="AV41" s="30">
        <v>0.134041570142415</v>
      </c>
      <c r="AW41" s="30">
        <v>0.14335084898043415</v>
      </c>
      <c r="AX41" s="80">
        <v>0.49449868222549082</v>
      </c>
      <c r="AZ41" s="18">
        <f t="shared" si="35"/>
        <v>0.49449868222549082</v>
      </c>
      <c r="BB41" s="18">
        <f>+AX41-AZ41</f>
        <v>0</v>
      </c>
    </row>
    <row r="42" spans="1:54" x14ac:dyDescent="0.25">
      <c r="A42" s="3" t="s">
        <v>112</v>
      </c>
      <c r="C42" s="9">
        <v>6</v>
      </c>
      <c r="D42" s="9">
        <v>7</v>
      </c>
      <c r="E42" s="9">
        <v>7</v>
      </c>
      <c r="F42" s="9">
        <v>6</v>
      </c>
      <c r="G42" s="19">
        <v>7</v>
      </c>
      <c r="H42" s="3">
        <v>7</v>
      </c>
      <c r="I42" s="3">
        <v>7</v>
      </c>
      <c r="J42" s="3">
        <v>7</v>
      </c>
      <c r="K42" s="20">
        <v>7</v>
      </c>
      <c r="L42" s="13">
        <v>7</v>
      </c>
      <c r="M42" s="13">
        <v>7</v>
      </c>
      <c r="N42" s="13">
        <v>7</v>
      </c>
      <c r="O42" s="15">
        <v>3</v>
      </c>
      <c r="P42" s="15">
        <v>3</v>
      </c>
      <c r="Q42" s="15">
        <v>5</v>
      </c>
      <c r="R42" s="15">
        <v>5</v>
      </c>
      <c r="S42" s="15">
        <v>7</v>
      </c>
      <c r="U42" s="3">
        <f t="shared" si="14"/>
        <v>26</v>
      </c>
      <c r="V42" s="3">
        <f t="shared" si="15"/>
        <v>35</v>
      </c>
      <c r="W42" s="3">
        <f t="shared" si="16"/>
        <v>21</v>
      </c>
      <c r="X42" s="3">
        <f t="shared" si="17"/>
        <v>23</v>
      </c>
      <c r="Z42" s="9">
        <f t="shared" si="18"/>
        <v>20</v>
      </c>
      <c r="AA42" s="9">
        <f t="shared" si="19"/>
        <v>19</v>
      </c>
      <c r="AB42" s="9">
        <f t="shared" si="20"/>
        <v>19</v>
      </c>
      <c r="AC42" s="9">
        <f t="shared" si="21"/>
        <v>20</v>
      </c>
      <c r="AD42" s="3">
        <f t="shared" si="22"/>
        <v>28</v>
      </c>
      <c r="AE42" s="3">
        <f t="shared" si="23"/>
        <v>28</v>
      </c>
      <c r="AF42" s="3">
        <f t="shared" si="24"/>
        <v>28</v>
      </c>
      <c r="AG42" s="3">
        <f t="shared" si="25"/>
        <v>28</v>
      </c>
      <c r="AH42" s="3">
        <f t="shared" si="26"/>
        <v>28</v>
      </c>
      <c r="AI42" s="13">
        <f t="shared" si="27"/>
        <v>14</v>
      </c>
      <c r="AJ42" s="13">
        <f t="shared" si="28"/>
        <v>14</v>
      </c>
      <c r="AK42" s="13">
        <f t="shared" si="29"/>
        <v>14</v>
      </c>
      <c r="AL42" s="3">
        <f t="shared" si="30"/>
        <v>20</v>
      </c>
      <c r="AM42" s="3">
        <f t="shared" si="31"/>
        <v>20</v>
      </c>
      <c r="AN42" s="3">
        <f t="shared" si="32"/>
        <v>18</v>
      </c>
      <c r="AO42" s="3">
        <f t="shared" si="33"/>
        <v>18</v>
      </c>
      <c r="AP42" s="3">
        <f t="shared" si="34"/>
        <v>16</v>
      </c>
      <c r="AT42" s="41" t="s">
        <v>92</v>
      </c>
      <c r="AU42" s="30">
        <v>1.1259877109634546E-2</v>
      </c>
      <c r="AV42" s="30">
        <v>4.8340641076513299E-2</v>
      </c>
      <c r="AW42" s="30">
        <v>0.43394653762705343</v>
      </c>
      <c r="AX42" s="80">
        <v>0.44086640279506151</v>
      </c>
      <c r="AZ42" s="18">
        <f t="shared" si="35"/>
        <v>0.44086640279506151</v>
      </c>
      <c r="BB42" s="18">
        <f>+AX42-AZ42</f>
        <v>0</v>
      </c>
    </row>
    <row r="43" spans="1:54" x14ac:dyDescent="0.25">
      <c r="A43" s="3" t="s">
        <v>113</v>
      </c>
      <c r="C43" s="9">
        <v>5</v>
      </c>
      <c r="D43" s="9">
        <v>5</v>
      </c>
      <c r="E43" s="9">
        <v>6</v>
      </c>
      <c r="F43" s="9">
        <v>4</v>
      </c>
      <c r="G43" s="19">
        <v>7</v>
      </c>
      <c r="H43" s="3">
        <v>5</v>
      </c>
      <c r="I43" s="3">
        <v>7</v>
      </c>
      <c r="J43" s="3">
        <v>7</v>
      </c>
      <c r="K43" s="20">
        <v>4</v>
      </c>
      <c r="L43" s="13">
        <v>5</v>
      </c>
      <c r="M43" s="13">
        <v>6</v>
      </c>
      <c r="N43" s="13">
        <v>7</v>
      </c>
      <c r="O43" s="15">
        <v>3</v>
      </c>
      <c r="P43" s="15">
        <v>1</v>
      </c>
      <c r="Q43" s="15">
        <v>5</v>
      </c>
      <c r="R43" s="15">
        <v>5</v>
      </c>
      <c r="S43" s="15">
        <v>7</v>
      </c>
      <c r="U43" s="3">
        <f t="shared" si="14"/>
        <v>20</v>
      </c>
      <c r="V43" s="3">
        <f t="shared" si="15"/>
        <v>30</v>
      </c>
      <c r="W43" s="3">
        <f t="shared" si="16"/>
        <v>18</v>
      </c>
      <c r="X43" s="3">
        <f t="shared" si="17"/>
        <v>21</v>
      </c>
      <c r="Z43" s="9">
        <f t="shared" si="18"/>
        <v>15</v>
      </c>
      <c r="AA43" s="9">
        <f t="shared" si="19"/>
        <v>15</v>
      </c>
      <c r="AB43" s="9">
        <f t="shared" si="20"/>
        <v>14</v>
      </c>
      <c r="AC43" s="9">
        <f t="shared" si="21"/>
        <v>16</v>
      </c>
      <c r="AD43" s="3">
        <f t="shared" si="22"/>
        <v>23</v>
      </c>
      <c r="AE43" s="3">
        <f t="shared" si="23"/>
        <v>25</v>
      </c>
      <c r="AF43" s="3">
        <f t="shared" si="24"/>
        <v>23</v>
      </c>
      <c r="AG43" s="3">
        <f t="shared" si="25"/>
        <v>23</v>
      </c>
      <c r="AH43" s="3">
        <f t="shared" si="26"/>
        <v>26</v>
      </c>
      <c r="AI43" s="13">
        <f t="shared" si="27"/>
        <v>13</v>
      </c>
      <c r="AJ43" s="13">
        <f t="shared" si="28"/>
        <v>12</v>
      </c>
      <c r="AK43" s="13">
        <f t="shared" si="29"/>
        <v>11</v>
      </c>
      <c r="AL43" s="3">
        <f t="shared" si="30"/>
        <v>18</v>
      </c>
      <c r="AM43" s="3">
        <f t="shared" si="31"/>
        <v>20</v>
      </c>
      <c r="AN43" s="3">
        <f t="shared" si="32"/>
        <v>16</v>
      </c>
      <c r="AO43" s="3">
        <f t="shared" si="33"/>
        <v>16</v>
      </c>
      <c r="AP43" s="3">
        <f t="shared" si="34"/>
        <v>14</v>
      </c>
    </row>
    <row r="44" spans="1:54" x14ac:dyDescent="0.25">
      <c r="A44" s="3" t="s">
        <v>114</v>
      </c>
      <c r="C44" s="9">
        <v>6</v>
      </c>
      <c r="D44" s="9">
        <v>6</v>
      </c>
      <c r="E44" s="9">
        <v>2</v>
      </c>
      <c r="F44" s="9">
        <v>4</v>
      </c>
      <c r="G44" s="19">
        <v>6</v>
      </c>
      <c r="H44" s="3">
        <v>6</v>
      </c>
      <c r="I44" s="3">
        <v>7</v>
      </c>
      <c r="J44" s="3">
        <v>6</v>
      </c>
      <c r="K44" s="20">
        <v>6</v>
      </c>
      <c r="L44" s="13">
        <v>6</v>
      </c>
      <c r="M44" s="13">
        <v>4</v>
      </c>
      <c r="N44" s="13">
        <v>6</v>
      </c>
      <c r="O44" s="15">
        <v>2</v>
      </c>
      <c r="P44" s="15">
        <v>2</v>
      </c>
      <c r="Q44" s="15">
        <v>6</v>
      </c>
      <c r="R44" s="15">
        <v>5</v>
      </c>
      <c r="S44" s="16">
        <v>5</v>
      </c>
      <c r="U44" s="3">
        <f t="shared" si="14"/>
        <v>18</v>
      </c>
      <c r="V44" s="3">
        <f t="shared" si="15"/>
        <v>31</v>
      </c>
      <c r="W44" s="3">
        <f t="shared" si="16"/>
        <v>16</v>
      </c>
      <c r="X44" s="3">
        <f t="shared" si="17"/>
        <v>20</v>
      </c>
      <c r="Z44" s="9">
        <f t="shared" si="18"/>
        <v>12</v>
      </c>
      <c r="AA44" s="9">
        <f t="shared" si="19"/>
        <v>12</v>
      </c>
      <c r="AB44" s="9">
        <f t="shared" si="20"/>
        <v>16</v>
      </c>
      <c r="AC44" s="9">
        <f t="shared" si="21"/>
        <v>14</v>
      </c>
      <c r="AD44" s="3">
        <f t="shared" si="22"/>
        <v>25</v>
      </c>
      <c r="AE44" s="3">
        <f t="shared" si="23"/>
        <v>25</v>
      </c>
      <c r="AF44" s="3">
        <f t="shared" si="24"/>
        <v>24</v>
      </c>
      <c r="AG44" s="3">
        <f t="shared" si="25"/>
        <v>25</v>
      </c>
      <c r="AH44" s="3">
        <f t="shared" si="26"/>
        <v>25</v>
      </c>
      <c r="AI44" s="13">
        <f t="shared" si="27"/>
        <v>10</v>
      </c>
      <c r="AJ44" s="13">
        <f t="shared" si="28"/>
        <v>12</v>
      </c>
      <c r="AK44" s="13">
        <f t="shared" si="29"/>
        <v>10</v>
      </c>
      <c r="AL44" s="3">
        <f t="shared" si="30"/>
        <v>18</v>
      </c>
      <c r="AM44" s="3">
        <f t="shared" si="31"/>
        <v>18</v>
      </c>
      <c r="AN44" s="3">
        <f t="shared" si="32"/>
        <v>14</v>
      </c>
      <c r="AO44" s="3">
        <f t="shared" si="33"/>
        <v>15</v>
      </c>
      <c r="AP44" s="3">
        <f t="shared" si="34"/>
        <v>15</v>
      </c>
    </row>
    <row r="45" spans="1:54" x14ac:dyDescent="0.25">
      <c r="A45" s="3" t="s">
        <v>115</v>
      </c>
      <c r="C45" s="9">
        <v>7</v>
      </c>
      <c r="D45" s="9">
        <v>7</v>
      </c>
      <c r="E45" s="9">
        <v>7</v>
      </c>
      <c r="F45" s="9">
        <v>7</v>
      </c>
      <c r="G45" s="19">
        <v>7</v>
      </c>
      <c r="H45" s="3">
        <v>7</v>
      </c>
      <c r="I45" s="3">
        <v>7</v>
      </c>
      <c r="J45" s="3">
        <v>7</v>
      </c>
      <c r="K45" s="20">
        <v>7</v>
      </c>
      <c r="L45" s="14">
        <v>7</v>
      </c>
      <c r="M45" s="13">
        <v>6</v>
      </c>
      <c r="N45" s="13">
        <v>7</v>
      </c>
      <c r="O45" s="15">
        <v>1</v>
      </c>
      <c r="P45" s="15">
        <v>1</v>
      </c>
      <c r="Q45" s="15">
        <v>7</v>
      </c>
      <c r="R45" s="15">
        <v>3</v>
      </c>
      <c r="S45" s="15">
        <v>7</v>
      </c>
      <c r="U45" s="3">
        <f t="shared" si="14"/>
        <v>28</v>
      </c>
      <c r="V45" s="3">
        <f t="shared" si="15"/>
        <v>35</v>
      </c>
      <c r="W45" s="3">
        <f t="shared" si="16"/>
        <v>20</v>
      </c>
      <c r="X45" s="3">
        <f t="shared" si="17"/>
        <v>19</v>
      </c>
      <c r="Z45" s="9">
        <f t="shared" si="18"/>
        <v>21</v>
      </c>
      <c r="AA45" s="9">
        <f t="shared" si="19"/>
        <v>21</v>
      </c>
      <c r="AB45" s="9">
        <f t="shared" si="20"/>
        <v>21</v>
      </c>
      <c r="AC45" s="9">
        <f t="shared" si="21"/>
        <v>21</v>
      </c>
      <c r="AD45" s="3">
        <f t="shared" si="22"/>
        <v>28</v>
      </c>
      <c r="AE45" s="3">
        <f t="shared" si="23"/>
        <v>28</v>
      </c>
      <c r="AF45" s="3">
        <f t="shared" si="24"/>
        <v>28</v>
      </c>
      <c r="AG45" s="3">
        <f t="shared" si="25"/>
        <v>28</v>
      </c>
      <c r="AH45" s="3">
        <f t="shared" si="26"/>
        <v>28</v>
      </c>
      <c r="AI45" s="13">
        <f t="shared" si="27"/>
        <v>13</v>
      </c>
      <c r="AJ45" s="13">
        <f t="shared" si="28"/>
        <v>14</v>
      </c>
      <c r="AK45" s="13">
        <f t="shared" si="29"/>
        <v>13</v>
      </c>
      <c r="AL45" s="3">
        <f t="shared" si="30"/>
        <v>18</v>
      </c>
      <c r="AM45" s="3">
        <f t="shared" si="31"/>
        <v>18</v>
      </c>
      <c r="AN45" s="3">
        <f t="shared" si="32"/>
        <v>12</v>
      </c>
      <c r="AO45" s="3">
        <f t="shared" si="33"/>
        <v>16</v>
      </c>
      <c r="AP45" s="3">
        <f t="shared" si="34"/>
        <v>12</v>
      </c>
    </row>
    <row r="46" spans="1:54" x14ac:dyDescent="0.25">
      <c r="A46" s="3" t="s">
        <v>116</v>
      </c>
      <c r="C46" s="9">
        <v>6</v>
      </c>
      <c r="D46" s="9">
        <v>6</v>
      </c>
      <c r="E46" s="9">
        <v>4</v>
      </c>
      <c r="F46" s="9">
        <v>6</v>
      </c>
      <c r="G46" s="19">
        <v>7</v>
      </c>
      <c r="H46" s="3">
        <v>6</v>
      </c>
      <c r="I46" s="3">
        <v>7</v>
      </c>
      <c r="J46" s="3">
        <v>6</v>
      </c>
      <c r="K46" s="20">
        <v>6</v>
      </c>
      <c r="L46" s="14">
        <v>6</v>
      </c>
      <c r="M46" s="13">
        <v>7</v>
      </c>
      <c r="N46" s="13">
        <v>5</v>
      </c>
      <c r="O46" s="15">
        <v>1</v>
      </c>
      <c r="P46" s="15">
        <v>1</v>
      </c>
      <c r="Q46" s="15">
        <v>5</v>
      </c>
      <c r="R46" s="15">
        <v>6</v>
      </c>
      <c r="S46" s="15">
        <v>7</v>
      </c>
      <c r="U46" s="3">
        <f t="shared" si="14"/>
        <v>22</v>
      </c>
      <c r="V46" s="3">
        <f t="shared" si="15"/>
        <v>32</v>
      </c>
      <c r="W46" s="3">
        <f t="shared" si="16"/>
        <v>18</v>
      </c>
      <c r="X46" s="3">
        <f t="shared" si="17"/>
        <v>20</v>
      </c>
      <c r="Z46" s="9">
        <f t="shared" si="18"/>
        <v>16</v>
      </c>
      <c r="AA46" s="9">
        <f t="shared" si="19"/>
        <v>16</v>
      </c>
      <c r="AB46" s="9">
        <f t="shared" si="20"/>
        <v>18</v>
      </c>
      <c r="AC46" s="9">
        <f t="shared" si="21"/>
        <v>16</v>
      </c>
      <c r="AD46" s="3">
        <f t="shared" si="22"/>
        <v>25</v>
      </c>
      <c r="AE46" s="3">
        <f t="shared" si="23"/>
        <v>26</v>
      </c>
      <c r="AF46" s="3">
        <f t="shared" si="24"/>
        <v>25</v>
      </c>
      <c r="AG46" s="3">
        <f t="shared" si="25"/>
        <v>26</v>
      </c>
      <c r="AH46" s="3">
        <f t="shared" si="26"/>
        <v>26</v>
      </c>
      <c r="AI46" s="13">
        <f t="shared" si="27"/>
        <v>12</v>
      </c>
      <c r="AJ46" s="13">
        <f t="shared" si="28"/>
        <v>11</v>
      </c>
      <c r="AK46" s="13">
        <f t="shared" si="29"/>
        <v>13</v>
      </c>
      <c r="AL46" s="3">
        <f t="shared" si="30"/>
        <v>19</v>
      </c>
      <c r="AM46" s="3">
        <f t="shared" si="31"/>
        <v>19</v>
      </c>
      <c r="AN46" s="3">
        <f t="shared" si="32"/>
        <v>15</v>
      </c>
      <c r="AO46" s="3">
        <f t="shared" si="33"/>
        <v>14</v>
      </c>
      <c r="AP46" s="3">
        <f t="shared" si="34"/>
        <v>13</v>
      </c>
    </row>
    <row r="47" spans="1:54" x14ac:dyDescent="0.25">
      <c r="A47" s="3" t="s">
        <v>117</v>
      </c>
      <c r="C47" s="9">
        <v>7</v>
      </c>
      <c r="D47" s="9">
        <v>7</v>
      </c>
      <c r="E47" s="9">
        <v>7</v>
      </c>
      <c r="F47" s="9">
        <v>7</v>
      </c>
      <c r="G47" s="19">
        <v>7</v>
      </c>
      <c r="H47" s="3">
        <v>6</v>
      </c>
      <c r="I47" s="3">
        <v>7</v>
      </c>
      <c r="J47" s="3">
        <v>7</v>
      </c>
      <c r="K47" s="20">
        <v>6</v>
      </c>
      <c r="L47" s="14">
        <v>6</v>
      </c>
      <c r="M47" s="13">
        <v>6</v>
      </c>
      <c r="N47" s="13">
        <v>7</v>
      </c>
      <c r="O47" s="15">
        <v>4</v>
      </c>
      <c r="P47" s="15">
        <v>4</v>
      </c>
      <c r="Q47" s="15">
        <v>4</v>
      </c>
      <c r="R47" s="15">
        <v>4</v>
      </c>
      <c r="S47" s="15">
        <v>6</v>
      </c>
      <c r="U47" s="3">
        <f t="shared" si="14"/>
        <v>28</v>
      </c>
      <c r="V47" s="3">
        <f t="shared" si="15"/>
        <v>33</v>
      </c>
      <c r="W47" s="3">
        <f t="shared" si="16"/>
        <v>19</v>
      </c>
      <c r="X47" s="3">
        <f t="shared" si="17"/>
        <v>22</v>
      </c>
      <c r="Z47" s="9">
        <f t="shared" si="18"/>
        <v>21</v>
      </c>
      <c r="AA47" s="9">
        <f t="shared" si="19"/>
        <v>21</v>
      </c>
      <c r="AB47" s="9">
        <f t="shared" si="20"/>
        <v>21</v>
      </c>
      <c r="AC47" s="9">
        <f t="shared" si="21"/>
        <v>21</v>
      </c>
      <c r="AD47" s="3">
        <f t="shared" si="22"/>
        <v>26</v>
      </c>
      <c r="AE47" s="3">
        <f t="shared" si="23"/>
        <v>27</v>
      </c>
      <c r="AF47" s="3">
        <f t="shared" si="24"/>
        <v>26</v>
      </c>
      <c r="AG47" s="3">
        <f t="shared" si="25"/>
        <v>26</v>
      </c>
      <c r="AH47" s="3">
        <f t="shared" si="26"/>
        <v>27</v>
      </c>
      <c r="AI47" s="13">
        <f t="shared" si="27"/>
        <v>13</v>
      </c>
      <c r="AJ47" s="13">
        <f t="shared" si="28"/>
        <v>13</v>
      </c>
      <c r="AK47" s="13">
        <f t="shared" si="29"/>
        <v>12</v>
      </c>
      <c r="AL47" s="3">
        <f t="shared" si="30"/>
        <v>18</v>
      </c>
      <c r="AM47" s="3">
        <f t="shared" si="31"/>
        <v>18</v>
      </c>
      <c r="AN47" s="3">
        <f t="shared" si="32"/>
        <v>18</v>
      </c>
      <c r="AO47" s="3">
        <f t="shared" si="33"/>
        <v>18</v>
      </c>
      <c r="AP47" s="3">
        <f t="shared" si="34"/>
        <v>16</v>
      </c>
    </row>
    <row r="48" spans="1:54" x14ac:dyDescent="0.25">
      <c r="A48" s="3" t="s">
        <v>118</v>
      </c>
      <c r="C48" s="9">
        <v>5</v>
      </c>
      <c r="D48" s="9">
        <v>6</v>
      </c>
      <c r="E48" s="9">
        <v>5</v>
      </c>
      <c r="F48" s="9">
        <v>7</v>
      </c>
      <c r="G48" s="19">
        <v>6</v>
      </c>
      <c r="H48" s="3">
        <v>6</v>
      </c>
      <c r="I48" s="3">
        <v>7</v>
      </c>
      <c r="J48" s="3">
        <v>7</v>
      </c>
      <c r="K48" s="20">
        <v>5</v>
      </c>
      <c r="L48" s="14">
        <v>6</v>
      </c>
      <c r="M48" s="13">
        <v>5</v>
      </c>
      <c r="N48" s="13">
        <v>5</v>
      </c>
      <c r="O48" s="15">
        <v>2</v>
      </c>
      <c r="P48" s="15">
        <v>2</v>
      </c>
      <c r="Q48" s="15">
        <v>1</v>
      </c>
      <c r="R48" s="15">
        <v>2</v>
      </c>
      <c r="S48" s="15">
        <v>3</v>
      </c>
      <c r="U48" s="3">
        <f t="shared" si="14"/>
        <v>23</v>
      </c>
      <c r="V48" s="3">
        <f t="shared" si="15"/>
        <v>31</v>
      </c>
      <c r="W48" s="3">
        <f t="shared" si="16"/>
        <v>16</v>
      </c>
      <c r="X48" s="3">
        <f t="shared" si="17"/>
        <v>10</v>
      </c>
      <c r="Z48" s="9">
        <f t="shared" si="18"/>
        <v>18</v>
      </c>
      <c r="AA48" s="9">
        <f t="shared" si="19"/>
        <v>17</v>
      </c>
      <c r="AB48" s="9">
        <f t="shared" si="20"/>
        <v>18</v>
      </c>
      <c r="AC48" s="9">
        <f t="shared" si="21"/>
        <v>16</v>
      </c>
      <c r="AD48" s="3">
        <f t="shared" si="22"/>
        <v>25</v>
      </c>
      <c r="AE48" s="3">
        <f t="shared" si="23"/>
        <v>25</v>
      </c>
      <c r="AF48" s="3">
        <f t="shared" si="24"/>
        <v>24</v>
      </c>
      <c r="AG48" s="3">
        <f t="shared" si="25"/>
        <v>24</v>
      </c>
      <c r="AH48" s="3">
        <f t="shared" si="26"/>
        <v>26</v>
      </c>
      <c r="AI48" s="13">
        <f t="shared" si="27"/>
        <v>10</v>
      </c>
      <c r="AJ48" s="13">
        <f t="shared" si="28"/>
        <v>11</v>
      </c>
      <c r="AK48" s="13">
        <f t="shared" si="29"/>
        <v>11</v>
      </c>
      <c r="AL48" s="3">
        <f t="shared" si="30"/>
        <v>8</v>
      </c>
      <c r="AM48" s="3">
        <f t="shared" si="31"/>
        <v>8</v>
      </c>
      <c r="AN48" s="3">
        <f t="shared" si="32"/>
        <v>9</v>
      </c>
      <c r="AO48" s="3">
        <f t="shared" si="33"/>
        <v>8</v>
      </c>
      <c r="AP48" s="3">
        <f t="shared" si="34"/>
        <v>7</v>
      </c>
    </row>
    <row r="49" spans="1:42" x14ac:dyDescent="0.25">
      <c r="A49" s="3" t="s">
        <v>119</v>
      </c>
      <c r="C49" s="9">
        <v>7</v>
      </c>
      <c r="D49" s="9">
        <v>7</v>
      </c>
      <c r="E49" s="9">
        <v>7</v>
      </c>
      <c r="F49" s="9">
        <v>7</v>
      </c>
      <c r="G49" s="19">
        <v>7</v>
      </c>
      <c r="H49" s="3">
        <v>7</v>
      </c>
      <c r="I49" s="3">
        <v>7</v>
      </c>
      <c r="J49" s="3">
        <v>7</v>
      </c>
      <c r="K49" s="20">
        <v>7</v>
      </c>
      <c r="L49" s="14">
        <v>7</v>
      </c>
      <c r="M49" s="13">
        <v>7</v>
      </c>
      <c r="N49" s="13">
        <v>7</v>
      </c>
      <c r="O49" s="15">
        <v>1</v>
      </c>
      <c r="P49" s="15">
        <v>1</v>
      </c>
      <c r="Q49" s="15">
        <v>7</v>
      </c>
      <c r="R49" s="15">
        <v>1</v>
      </c>
      <c r="S49" s="15">
        <v>4</v>
      </c>
      <c r="U49" s="3">
        <f t="shared" si="14"/>
        <v>28</v>
      </c>
      <c r="V49" s="3">
        <f t="shared" si="15"/>
        <v>35</v>
      </c>
      <c r="W49" s="3">
        <f t="shared" si="16"/>
        <v>21</v>
      </c>
      <c r="X49" s="3">
        <f t="shared" si="17"/>
        <v>14</v>
      </c>
      <c r="Z49" s="9">
        <f t="shared" si="18"/>
        <v>21</v>
      </c>
      <c r="AA49" s="9">
        <f t="shared" si="19"/>
        <v>21</v>
      </c>
      <c r="AB49" s="9">
        <f t="shared" si="20"/>
        <v>21</v>
      </c>
      <c r="AC49" s="9">
        <f t="shared" si="21"/>
        <v>21</v>
      </c>
      <c r="AD49" s="3">
        <f t="shared" si="22"/>
        <v>28</v>
      </c>
      <c r="AE49" s="3">
        <f t="shared" si="23"/>
        <v>28</v>
      </c>
      <c r="AF49" s="3">
        <f t="shared" si="24"/>
        <v>28</v>
      </c>
      <c r="AG49" s="3">
        <f t="shared" si="25"/>
        <v>28</v>
      </c>
      <c r="AH49" s="3">
        <f t="shared" si="26"/>
        <v>28</v>
      </c>
      <c r="AI49" s="13">
        <f t="shared" si="27"/>
        <v>14</v>
      </c>
      <c r="AJ49" s="13">
        <f t="shared" si="28"/>
        <v>14</v>
      </c>
      <c r="AK49" s="13">
        <f t="shared" si="29"/>
        <v>14</v>
      </c>
      <c r="AL49" s="3">
        <f t="shared" si="30"/>
        <v>13</v>
      </c>
      <c r="AM49" s="3">
        <f t="shared" si="31"/>
        <v>13</v>
      </c>
      <c r="AN49" s="3">
        <f t="shared" si="32"/>
        <v>7</v>
      </c>
      <c r="AO49" s="3">
        <f t="shared" si="33"/>
        <v>13</v>
      </c>
      <c r="AP49" s="3">
        <f t="shared" si="34"/>
        <v>10</v>
      </c>
    </row>
    <row r="50" spans="1:42" x14ac:dyDescent="0.25">
      <c r="A50" s="3" t="s">
        <v>120</v>
      </c>
      <c r="C50" s="9">
        <v>7</v>
      </c>
      <c r="D50" s="9">
        <v>7</v>
      </c>
      <c r="E50" s="9">
        <v>7</v>
      </c>
      <c r="F50" s="9">
        <v>6</v>
      </c>
      <c r="G50" s="19">
        <v>7</v>
      </c>
      <c r="H50" s="3">
        <v>7</v>
      </c>
      <c r="I50" s="3">
        <v>7</v>
      </c>
      <c r="J50" s="3">
        <v>7</v>
      </c>
      <c r="K50" s="20">
        <v>7</v>
      </c>
      <c r="L50" s="14">
        <v>7</v>
      </c>
      <c r="M50" s="13">
        <v>7</v>
      </c>
      <c r="N50" s="13">
        <v>7</v>
      </c>
      <c r="O50" s="15">
        <v>3</v>
      </c>
      <c r="P50" s="15">
        <v>4</v>
      </c>
      <c r="Q50" s="15">
        <v>7</v>
      </c>
      <c r="R50" s="15">
        <v>7</v>
      </c>
      <c r="S50" s="15">
        <v>7</v>
      </c>
      <c r="U50" s="3">
        <f t="shared" si="14"/>
        <v>27</v>
      </c>
      <c r="V50" s="3">
        <f t="shared" si="15"/>
        <v>35</v>
      </c>
      <c r="W50" s="3">
        <f t="shared" si="16"/>
        <v>21</v>
      </c>
      <c r="X50" s="3">
        <f t="shared" si="17"/>
        <v>28</v>
      </c>
      <c r="Z50" s="9">
        <f t="shared" si="18"/>
        <v>20</v>
      </c>
      <c r="AA50" s="9">
        <f t="shared" si="19"/>
        <v>20</v>
      </c>
      <c r="AB50" s="9">
        <f t="shared" si="20"/>
        <v>20</v>
      </c>
      <c r="AC50" s="9">
        <f t="shared" si="21"/>
        <v>21</v>
      </c>
      <c r="AD50" s="3">
        <f t="shared" si="22"/>
        <v>28</v>
      </c>
      <c r="AE50" s="3">
        <f t="shared" si="23"/>
        <v>28</v>
      </c>
      <c r="AF50" s="3">
        <f t="shared" si="24"/>
        <v>28</v>
      </c>
      <c r="AG50" s="3">
        <f t="shared" si="25"/>
        <v>28</v>
      </c>
      <c r="AH50" s="3">
        <f t="shared" si="26"/>
        <v>28</v>
      </c>
      <c r="AI50" s="13">
        <f t="shared" si="27"/>
        <v>14</v>
      </c>
      <c r="AJ50" s="13">
        <f t="shared" si="28"/>
        <v>14</v>
      </c>
      <c r="AK50" s="13">
        <f t="shared" si="29"/>
        <v>14</v>
      </c>
      <c r="AL50" s="3">
        <f t="shared" si="30"/>
        <v>25</v>
      </c>
      <c r="AM50" s="3">
        <f t="shared" si="31"/>
        <v>24</v>
      </c>
      <c r="AN50" s="3">
        <f t="shared" si="32"/>
        <v>21</v>
      </c>
      <c r="AO50" s="3">
        <f t="shared" si="33"/>
        <v>21</v>
      </c>
      <c r="AP50" s="3">
        <f t="shared" si="34"/>
        <v>21</v>
      </c>
    </row>
    <row r="51" spans="1:42" x14ac:dyDescent="0.25">
      <c r="A51" s="3" t="s">
        <v>121</v>
      </c>
      <c r="C51" s="9">
        <v>7</v>
      </c>
      <c r="D51" s="9">
        <v>6</v>
      </c>
      <c r="E51" s="9">
        <v>7</v>
      </c>
      <c r="F51" s="9">
        <v>6</v>
      </c>
      <c r="G51" s="19">
        <v>6</v>
      </c>
      <c r="H51" s="3">
        <v>6</v>
      </c>
      <c r="I51" s="3">
        <v>7</v>
      </c>
      <c r="J51" s="3">
        <v>6</v>
      </c>
      <c r="K51" s="20">
        <v>7</v>
      </c>
      <c r="L51" s="14">
        <v>6</v>
      </c>
      <c r="M51" s="13">
        <v>6</v>
      </c>
      <c r="N51" s="13">
        <v>6</v>
      </c>
      <c r="O51" s="15">
        <v>5</v>
      </c>
      <c r="P51" s="15">
        <v>6</v>
      </c>
      <c r="Q51" s="15">
        <v>6</v>
      </c>
      <c r="R51" s="15">
        <v>6</v>
      </c>
      <c r="S51" s="15">
        <v>6</v>
      </c>
      <c r="U51" s="3">
        <f t="shared" si="14"/>
        <v>26</v>
      </c>
      <c r="V51" s="3">
        <f t="shared" si="15"/>
        <v>32</v>
      </c>
      <c r="W51" s="3">
        <f t="shared" si="16"/>
        <v>18</v>
      </c>
      <c r="X51" s="3">
        <f t="shared" si="17"/>
        <v>29</v>
      </c>
      <c r="Z51" s="9">
        <f t="shared" si="18"/>
        <v>19</v>
      </c>
      <c r="AA51" s="9">
        <f t="shared" si="19"/>
        <v>20</v>
      </c>
      <c r="AB51" s="9">
        <f t="shared" si="20"/>
        <v>19</v>
      </c>
      <c r="AC51" s="9">
        <f t="shared" si="21"/>
        <v>20</v>
      </c>
      <c r="AD51" s="3">
        <f t="shared" si="22"/>
        <v>26</v>
      </c>
      <c r="AE51" s="3">
        <f t="shared" si="23"/>
        <v>26</v>
      </c>
      <c r="AF51" s="3">
        <f t="shared" si="24"/>
        <v>25</v>
      </c>
      <c r="AG51" s="3">
        <f t="shared" si="25"/>
        <v>26</v>
      </c>
      <c r="AH51" s="3">
        <f t="shared" si="26"/>
        <v>25</v>
      </c>
      <c r="AI51" s="13">
        <f t="shared" si="27"/>
        <v>12</v>
      </c>
      <c r="AJ51" s="13">
        <f t="shared" si="28"/>
        <v>12</v>
      </c>
      <c r="AK51" s="13">
        <f t="shared" si="29"/>
        <v>12</v>
      </c>
      <c r="AL51" s="3">
        <f t="shared" si="30"/>
        <v>24</v>
      </c>
      <c r="AM51" s="3">
        <f t="shared" si="31"/>
        <v>23</v>
      </c>
      <c r="AN51" s="3">
        <f t="shared" si="32"/>
        <v>23</v>
      </c>
      <c r="AO51" s="3">
        <f t="shared" si="33"/>
        <v>23</v>
      </c>
      <c r="AP51" s="3">
        <f t="shared" si="34"/>
        <v>23</v>
      </c>
    </row>
    <row r="52" spans="1:42" x14ac:dyDescent="0.25">
      <c r="A52" s="3" t="s">
        <v>122</v>
      </c>
      <c r="C52" s="9">
        <v>7</v>
      </c>
      <c r="D52" s="9">
        <v>7</v>
      </c>
      <c r="E52" s="9">
        <v>6</v>
      </c>
      <c r="F52" s="9">
        <v>6</v>
      </c>
      <c r="G52" s="19">
        <v>5</v>
      </c>
      <c r="H52" s="3">
        <v>6</v>
      </c>
      <c r="I52" s="3">
        <v>5</v>
      </c>
      <c r="J52" s="3">
        <v>7</v>
      </c>
      <c r="K52" s="20">
        <v>5</v>
      </c>
      <c r="L52" s="14">
        <v>5</v>
      </c>
      <c r="M52" s="13">
        <v>5</v>
      </c>
      <c r="N52" s="13">
        <v>5</v>
      </c>
      <c r="O52" s="15">
        <v>5</v>
      </c>
      <c r="P52" s="15">
        <v>4</v>
      </c>
      <c r="Q52" s="15">
        <v>6</v>
      </c>
      <c r="R52" s="15">
        <v>5</v>
      </c>
      <c r="S52" s="15">
        <v>7</v>
      </c>
      <c r="U52" s="3">
        <f t="shared" si="14"/>
        <v>26</v>
      </c>
      <c r="V52" s="3">
        <f t="shared" si="15"/>
        <v>28</v>
      </c>
      <c r="W52" s="3">
        <f t="shared" si="16"/>
        <v>15</v>
      </c>
      <c r="X52" s="3">
        <f t="shared" si="17"/>
        <v>27</v>
      </c>
      <c r="Z52" s="9">
        <f t="shared" si="18"/>
        <v>19</v>
      </c>
      <c r="AA52" s="9">
        <f t="shared" si="19"/>
        <v>19</v>
      </c>
      <c r="AB52" s="9">
        <f t="shared" si="20"/>
        <v>20</v>
      </c>
      <c r="AC52" s="9">
        <f t="shared" si="21"/>
        <v>20</v>
      </c>
      <c r="AD52" s="3">
        <f t="shared" si="22"/>
        <v>23</v>
      </c>
      <c r="AE52" s="3">
        <f t="shared" si="23"/>
        <v>22</v>
      </c>
      <c r="AF52" s="3">
        <f t="shared" si="24"/>
        <v>23</v>
      </c>
      <c r="AG52" s="3">
        <f t="shared" si="25"/>
        <v>21</v>
      </c>
      <c r="AH52" s="3">
        <f t="shared" si="26"/>
        <v>23</v>
      </c>
      <c r="AI52" s="13">
        <f t="shared" si="27"/>
        <v>10</v>
      </c>
      <c r="AJ52" s="13">
        <f t="shared" si="28"/>
        <v>10</v>
      </c>
      <c r="AK52" s="13">
        <f t="shared" si="29"/>
        <v>10</v>
      </c>
      <c r="AL52" s="3">
        <f t="shared" si="30"/>
        <v>22</v>
      </c>
      <c r="AM52" s="3">
        <f t="shared" si="31"/>
        <v>23</v>
      </c>
      <c r="AN52" s="3">
        <f t="shared" si="32"/>
        <v>21</v>
      </c>
      <c r="AO52" s="3">
        <f t="shared" si="33"/>
        <v>22</v>
      </c>
      <c r="AP52" s="3">
        <f t="shared" si="34"/>
        <v>20</v>
      </c>
    </row>
    <row r="53" spans="1:42" x14ac:dyDescent="0.25">
      <c r="A53" s="3" t="s">
        <v>123</v>
      </c>
      <c r="C53" s="9">
        <v>7</v>
      </c>
      <c r="D53" s="9">
        <v>7</v>
      </c>
      <c r="E53" s="9">
        <v>7</v>
      </c>
      <c r="F53" s="9">
        <v>6</v>
      </c>
      <c r="G53" s="19">
        <v>7</v>
      </c>
      <c r="H53" s="3">
        <v>7</v>
      </c>
      <c r="I53" s="3">
        <v>7</v>
      </c>
      <c r="J53" s="3">
        <v>6</v>
      </c>
      <c r="K53" s="20">
        <v>7</v>
      </c>
      <c r="L53" s="14">
        <v>7</v>
      </c>
      <c r="M53" s="13">
        <v>6</v>
      </c>
      <c r="N53" s="13">
        <v>5</v>
      </c>
      <c r="O53" s="15">
        <v>1</v>
      </c>
      <c r="P53" s="15">
        <v>1</v>
      </c>
      <c r="Q53" s="15">
        <v>7</v>
      </c>
      <c r="R53" s="15">
        <v>5</v>
      </c>
      <c r="S53" s="15">
        <v>7</v>
      </c>
      <c r="U53" s="3">
        <f t="shared" si="14"/>
        <v>27</v>
      </c>
      <c r="V53" s="3">
        <f t="shared" si="15"/>
        <v>34</v>
      </c>
      <c r="W53" s="3">
        <f t="shared" si="16"/>
        <v>18</v>
      </c>
      <c r="X53" s="3">
        <f t="shared" si="17"/>
        <v>21</v>
      </c>
      <c r="Z53" s="9">
        <f t="shared" si="18"/>
        <v>20</v>
      </c>
      <c r="AA53" s="9">
        <f t="shared" si="19"/>
        <v>20</v>
      </c>
      <c r="AB53" s="9">
        <f t="shared" si="20"/>
        <v>20</v>
      </c>
      <c r="AC53" s="9">
        <f t="shared" si="21"/>
        <v>21</v>
      </c>
      <c r="AD53" s="3">
        <f t="shared" si="22"/>
        <v>27</v>
      </c>
      <c r="AE53" s="3">
        <f t="shared" si="23"/>
        <v>27</v>
      </c>
      <c r="AF53" s="3">
        <f t="shared" si="24"/>
        <v>27</v>
      </c>
      <c r="AG53" s="3">
        <f t="shared" si="25"/>
        <v>28</v>
      </c>
      <c r="AH53" s="3">
        <f t="shared" si="26"/>
        <v>27</v>
      </c>
      <c r="AI53" s="13">
        <f t="shared" si="27"/>
        <v>11</v>
      </c>
      <c r="AJ53" s="13">
        <f t="shared" si="28"/>
        <v>12</v>
      </c>
      <c r="AK53" s="13">
        <f t="shared" si="29"/>
        <v>13</v>
      </c>
      <c r="AL53" s="3">
        <f t="shared" si="30"/>
        <v>20</v>
      </c>
      <c r="AM53" s="3">
        <f t="shared" si="31"/>
        <v>20</v>
      </c>
      <c r="AN53" s="3">
        <f t="shared" si="32"/>
        <v>14</v>
      </c>
      <c r="AO53" s="3">
        <f t="shared" si="33"/>
        <v>16</v>
      </c>
      <c r="AP53" s="3">
        <f t="shared" si="34"/>
        <v>14</v>
      </c>
    </row>
    <row r="54" spans="1:42" x14ac:dyDescent="0.25">
      <c r="A54" s="3" t="s">
        <v>124</v>
      </c>
      <c r="C54" s="9">
        <v>7</v>
      </c>
      <c r="D54" s="9">
        <v>7</v>
      </c>
      <c r="E54" s="9">
        <v>5</v>
      </c>
      <c r="F54" s="9">
        <v>7</v>
      </c>
      <c r="G54" s="19">
        <v>7</v>
      </c>
      <c r="H54" s="3">
        <v>7</v>
      </c>
      <c r="I54" s="3">
        <v>7</v>
      </c>
      <c r="J54" s="3">
        <v>7</v>
      </c>
      <c r="K54" s="20">
        <v>5</v>
      </c>
      <c r="L54" s="14">
        <v>7</v>
      </c>
      <c r="M54" s="13">
        <v>6</v>
      </c>
      <c r="N54" s="13">
        <v>7</v>
      </c>
      <c r="O54" s="15">
        <v>2</v>
      </c>
      <c r="P54" s="15">
        <v>2</v>
      </c>
      <c r="Q54" s="15">
        <v>5</v>
      </c>
      <c r="R54" s="15">
        <v>4</v>
      </c>
      <c r="S54" s="15">
        <v>6</v>
      </c>
      <c r="U54" s="3">
        <f t="shared" si="14"/>
        <v>26</v>
      </c>
      <c r="V54" s="3">
        <f t="shared" si="15"/>
        <v>33</v>
      </c>
      <c r="W54" s="3">
        <f t="shared" si="16"/>
        <v>20</v>
      </c>
      <c r="X54" s="3">
        <f t="shared" si="17"/>
        <v>19</v>
      </c>
      <c r="Z54" s="9">
        <f t="shared" si="18"/>
        <v>19</v>
      </c>
      <c r="AA54" s="9">
        <f t="shared" si="19"/>
        <v>19</v>
      </c>
      <c r="AB54" s="9">
        <f t="shared" si="20"/>
        <v>21</v>
      </c>
      <c r="AC54" s="9">
        <f t="shared" si="21"/>
        <v>19</v>
      </c>
      <c r="AD54" s="3">
        <f t="shared" si="22"/>
        <v>26</v>
      </c>
      <c r="AE54" s="3">
        <f t="shared" si="23"/>
        <v>26</v>
      </c>
      <c r="AF54" s="3">
        <f t="shared" si="24"/>
        <v>26</v>
      </c>
      <c r="AG54" s="3">
        <f t="shared" si="25"/>
        <v>26</v>
      </c>
      <c r="AH54" s="3">
        <f t="shared" si="26"/>
        <v>28</v>
      </c>
      <c r="AI54" s="13">
        <f t="shared" si="27"/>
        <v>13</v>
      </c>
      <c r="AJ54" s="13">
        <f t="shared" si="28"/>
        <v>14</v>
      </c>
      <c r="AK54" s="13">
        <f t="shared" si="29"/>
        <v>13</v>
      </c>
      <c r="AL54" s="3">
        <f t="shared" si="30"/>
        <v>17</v>
      </c>
      <c r="AM54" s="3">
        <f t="shared" si="31"/>
        <v>17</v>
      </c>
      <c r="AN54" s="3">
        <f t="shared" si="32"/>
        <v>14</v>
      </c>
      <c r="AO54" s="3">
        <f t="shared" si="33"/>
        <v>15</v>
      </c>
      <c r="AP54" s="3">
        <f t="shared" si="34"/>
        <v>13</v>
      </c>
    </row>
    <row r="55" spans="1:42" x14ac:dyDescent="0.25">
      <c r="A55" s="3" t="s">
        <v>125</v>
      </c>
      <c r="C55" s="9">
        <v>7</v>
      </c>
      <c r="D55" s="9">
        <v>7</v>
      </c>
      <c r="E55" s="9">
        <v>7</v>
      </c>
      <c r="F55" s="9">
        <v>7</v>
      </c>
      <c r="G55" s="19">
        <v>7</v>
      </c>
      <c r="H55" s="3">
        <v>7</v>
      </c>
      <c r="I55" s="3">
        <v>7</v>
      </c>
      <c r="J55" s="3">
        <v>7</v>
      </c>
      <c r="K55" s="20">
        <v>7</v>
      </c>
      <c r="L55" s="14">
        <v>7</v>
      </c>
      <c r="M55" s="13">
        <v>7</v>
      </c>
      <c r="N55" s="13">
        <v>7</v>
      </c>
      <c r="O55" s="15">
        <v>4</v>
      </c>
      <c r="P55" s="15">
        <v>3</v>
      </c>
      <c r="Q55" s="15">
        <v>5</v>
      </c>
      <c r="R55" s="15">
        <v>4</v>
      </c>
      <c r="S55" s="15">
        <v>5</v>
      </c>
      <c r="U55" s="3">
        <f t="shared" si="14"/>
        <v>28</v>
      </c>
      <c r="V55" s="3">
        <f t="shared" si="15"/>
        <v>35</v>
      </c>
      <c r="W55" s="3">
        <f t="shared" si="16"/>
        <v>21</v>
      </c>
      <c r="X55" s="3">
        <f t="shared" si="17"/>
        <v>21</v>
      </c>
      <c r="Z55" s="9">
        <f t="shared" si="18"/>
        <v>21</v>
      </c>
      <c r="AA55" s="9">
        <f t="shared" si="19"/>
        <v>21</v>
      </c>
      <c r="AB55" s="9">
        <f t="shared" si="20"/>
        <v>21</v>
      </c>
      <c r="AC55" s="9">
        <f t="shared" si="21"/>
        <v>21</v>
      </c>
      <c r="AD55" s="3">
        <f t="shared" si="22"/>
        <v>28</v>
      </c>
      <c r="AE55" s="3">
        <f t="shared" si="23"/>
        <v>28</v>
      </c>
      <c r="AF55" s="3">
        <f t="shared" si="24"/>
        <v>28</v>
      </c>
      <c r="AG55" s="3">
        <f t="shared" si="25"/>
        <v>28</v>
      </c>
      <c r="AH55" s="3">
        <f t="shared" si="26"/>
        <v>28</v>
      </c>
      <c r="AI55" s="13">
        <f t="shared" si="27"/>
        <v>14</v>
      </c>
      <c r="AJ55" s="13">
        <f t="shared" si="28"/>
        <v>14</v>
      </c>
      <c r="AK55" s="13">
        <f t="shared" si="29"/>
        <v>14</v>
      </c>
      <c r="AL55" s="3">
        <f t="shared" si="30"/>
        <v>17</v>
      </c>
      <c r="AM55" s="3">
        <f t="shared" si="31"/>
        <v>18</v>
      </c>
      <c r="AN55" s="3">
        <f t="shared" si="32"/>
        <v>16</v>
      </c>
      <c r="AO55" s="3">
        <f t="shared" si="33"/>
        <v>17</v>
      </c>
      <c r="AP55" s="3">
        <f t="shared" si="34"/>
        <v>16</v>
      </c>
    </row>
    <row r="56" spans="1:42" x14ac:dyDescent="0.25">
      <c r="A56" s="3" t="s">
        <v>126</v>
      </c>
      <c r="C56" s="9">
        <v>7</v>
      </c>
      <c r="D56" s="9">
        <v>7</v>
      </c>
      <c r="E56" s="9">
        <v>7</v>
      </c>
      <c r="F56" s="9">
        <v>7</v>
      </c>
      <c r="G56" s="19">
        <v>7</v>
      </c>
      <c r="H56" s="3">
        <v>7</v>
      </c>
      <c r="I56" s="3">
        <v>7</v>
      </c>
      <c r="J56" s="3">
        <v>7</v>
      </c>
      <c r="K56" s="20">
        <v>7</v>
      </c>
      <c r="L56" s="14">
        <v>7</v>
      </c>
      <c r="M56" s="13">
        <v>7</v>
      </c>
      <c r="N56" s="13">
        <v>7</v>
      </c>
      <c r="O56" s="15">
        <v>2</v>
      </c>
      <c r="P56" s="15">
        <v>4</v>
      </c>
      <c r="Q56" s="15">
        <v>7</v>
      </c>
      <c r="R56" s="15">
        <v>7</v>
      </c>
      <c r="S56" s="15">
        <v>7</v>
      </c>
      <c r="U56" s="3">
        <f t="shared" si="14"/>
        <v>28</v>
      </c>
      <c r="V56" s="3">
        <f t="shared" si="15"/>
        <v>35</v>
      </c>
      <c r="W56" s="3">
        <f t="shared" si="16"/>
        <v>21</v>
      </c>
      <c r="X56" s="3">
        <f t="shared" si="17"/>
        <v>27</v>
      </c>
      <c r="Z56" s="9">
        <f t="shared" si="18"/>
        <v>21</v>
      </c>
      <c r="AA56" s="9">
        <f t="shared" si="19"/>
        <v>21</v>
      </c>
      <c r="AB56" s="9">
        <f t="shared" si="20"/>
        <v>21</v>
      </c>
      <c r="AC56" s="9">
        <f t="shared" si="21"/>
        <v>21</v>
      </c>
      <c r="AD56" s="3">
        <f t="shared" si="22"/>
        <v>28</v>
      </c>
      <c r="AE56" s="3">
        <f t="shared" si="23"/>
        <v>28</v>
      </c>
      <c r="AF56" s="3">
        <f t="shared" si="24"/>
        <v>28</v>
      </c>
      <c r="AG56" s="3">
        <f t="shared" si="25"/>
        <v>28</v>
      </c>
      <c r="AH56" s="3">
        <f t="shared" si="26"/>
        <v>28</v>
      </c>
      <c r="AI56" s="13">
        <f t="shared" si="27"/>
        <v>14</v>
      </c>
      <c r="AJ56" s="13">
        <f t="shared" si="28"/>
        <v>14</v>
      </c>
      <c r="AK56" s="13">
        <f t="shared" si="29"/>
        <v>14</v>
      </c>
      <c r="AL56" s="3">
        <f t="shared" si="30"/>
        <v>25</v>
      </c>
      <c r="AM56" s="3">
        <f t="shared" si="31"/>
        <v>23</v>
      </c>
      <c r="AN56" s="3">
        <f t="shared" si="32"/>
        <v>20</v>
      </c>
      <c r="AO56" s="3">
        <f t="shared" si="33"/>
        <v>20</v>
      </c>
      <c r="AP56" s="3">
        <f t="shared" si="34"/>
        <v>20</v>
      </c>
    </row>
    <row r="57" spans="1:42" x14ac:dyDescent="0.25">
      <c r="A57" s="3" t="s">
        <v>127</v>
      </c>
      <c r="C57" s="9">
        <v>7</v>
      </c>
      <c r="D57" s="9">
        <v>7</v>
      </c>
      <c r="E57" s="9">
        <v>6</v>
      </c>
      <c r="F57" s="9">
        <v>6</v>
      </c>
      <c r="G57" s="19">
        <v>7</v>
      </c>
      <c r="H57" s="3">
        <v>6</v>
      </c>
      <c r="I57" s="3">
        <v>7</v>
      </c>
      <c r="J57" s="3">
        <v>7</v>
      </c>
      <c r="K57" s="20">
        <v>6</v>
      </c>
      <c r="L57" s="14">
        <v>5</v>
      </c>
      <c r="M57" s="13">
        <v>4</v>
      </c>
      <c r="N57" s="13">
        <v>5</v>
      </c>
      <c r="O57" s="15">
        <v>2</v>
      </c>
      <c r="P57" s="15">
        <v>2</v>
      </c>
      <c r="Q57" s="15">
        <v>3</v>
      </c>
      <c r="R57" s="15">
        <v>5</v>
      </c>
      <c r="S57" s="15">
        <v>5</v>
      </c>
      <c r="U57" s="3">
        <f t="shared" si="14"/>
        <v>26</v>
      </c>
      <c r="V57" s="3">
        <f t="shared" si="15"/>
        <v>33</v>
      </c>
      <c r="W57" s="3">
        <f t="shared" si="16"/>
        <v>14</v>
      </c>
      <c r="X57" s="3">
        <f t="shared" si="17"/>
        <v>17</v>
      </c>
      <c r="Z57" s="9">
        <f t="shared" si="18"/>
        <v>19</v>
      </c>
      <c r="AA57" s="9">
        <f t="shared" si="19"/>
        <v>19</v>
      </c>
      <c r="AB57" s="9">
        <f t="shared" si="20"/>
        <v>20</v>
      </c>
      <c r="AC57" s="9">
        <f t="shared" si="21"/>
        <v>20</v>
      </c>
      <c r="AD57" s="3">
        <f t="shared" si="22"/>
        <v>26</v>
      </c>
      <c r="AE57" s="3">
        <f t="shared" si="23"/>
        <v>27</v>
      </c>
      <c r="AF57" s="3">
        <f t="shared" si="24"/>
        <v>26</v>
      </c>
      <c r="AG57" s="3">
        <f t="shared" si="25"/>
        <v>26</v>
      </c>
      <c r="AH57" s="3">
        <f t="shared" si="26"/>
        <v>27</v>
      </c>
      <c r="AI57" s="13">
        <f t="shared" si="27"/>
        <v>9</v>
      </c>
      <c r="AJ57" s="13">
        <f t="shared" si="28"/>
        <v>10</v>
      </c>
      <c r="AK57" s="13">
        <f t="shared" si="29"/>
        <v>9</v>
      </c>
      <c r="AL57" s="3">
        <f t="shared" si="30"/>
        <v>15</v>
      </c>
      <c r="AM57" s="3">
        <f t="shared" si="31"/>
        <v>15</v>
      </c>
      <c r="AN57" s="3">
        <f t="shared" si="32"/>
        <v>14</v>
      </c>
      <c r="AO57" s="3">
        <f t="shared" si="33"/>
        <v>12</v>
      </c>
      <c r="AP57" s="3">
        <f t="shared" si="34"/>
        <v>12</v>
      </c>
    </row>
    <row r="58" spans="1:42" x14ac:dyDescent="0.25">
      <c r="A58" s="3" t="s">
        <v>129</v>
      </c>
      <c r="C58" s="9">
        <v>5</v>
      </c>
      <c r="D58" s="9">
        <v>7</v>
      </c>
      <c r="E58" s="9">
        <v>6</v>
      </c>
      <c r="F58" s="9">
        <v>6</v>
      </c>
      <c r="G58" s="19">
        <v>7</v>
      </c>
      <c r="H58" s="3">
        <v>6</v>
      </c>
      <c r="I58" s="3">
        <v>7</v>
      </c>
      <c r="J58" s="3">
        <v>7</v>
      </c>
      <c r="K58" s="20">
        <v>7</v>
      </c>
      <c r="L58" s="14">
        <v>6</v>
      </c>
      <c r="M58" s="13">
        <v>7</v>
      </c>
      <c r="N58" s="13">
        <v>6</v>
      </c>
      <c r="O58" s="15">
        <v>1</v>
      </c>
      <c r="P58" s="15">
        <v>1</v>
      </c>
      <c r="Q58" s="15">
        <v>5</v>
      </c>
      <c r="R58" s="15">
        <v>4</v>
      </c>
      <c r="S58" s="15">
        <v>4</v>
      </c>
      <c r="U58" s="3">
        <f t="shared" si="14"/>
        <v>24</v>
      </c>
      <c r="V58" s="3">
        <f t="shared" si="15"/>
        <v>34</v>
      </c>
      <c r="W58" s="3">
        <f t="shared" si="16"/>
        <v>19</v>
      </c>
      <c r="X58" s="3">
        <f t="shared" si="17"/>
        <v>15</v>
      </c>
      <c r="Z58" s="9">
        <f t="shared" si="18"/>
        <v>19</v>
      </c>
      <c r="AA58" s="9">
        <f t="shared" si="19"/>
        <v>17</v>
      </c>
      <c r="AB58" s="9">
        <f t="shared" si="20"/>
        <v>18</v>
      </c>
      <c r="AC58" s="9">
        <f t="shared" si="21"/>
        <v>18</v>
      </c>
      <c r="AD58" s="3">
        <f t="shared" si="22"/>
        <v>27</v>
      </c>
      <c r="AE58" s="3">
        <f t="shared" si="23"/>
        <v>28</v>
      </c>
      <c r="AF58" s="3">
        <f t="shared" si="24"/>
        <v>27</v>
      </c>
      <c r="AG58" s="3">
        <f t="shared" si="25"/>
        <v>27</v>
      </c>
      <c r="AH58" s="3">
        <f t="shared" si="26"/>
        <v>27</v>
      </c>
      <c r="AI58" s="13">
        <f t="shared" si="27"/>
        <v>13</v>
      </c>
      <c r="AJ58" s="13">
        <f t="shared" si="28"/>
        <v>12</v>
      </c>
      <c r="AK58" s="13">
        <f t="shared" si="29"/>
        <v>13</v>
      </c>
      <c r="AL58" s="3">
        <f t="shared" si="30"/>
        <v>14</v>
      </c>
      <c r="AM58" s="3">
        <f t="shared" si="31"/>
        <v>14</v>
      </c>
      <c r="AN58" s="3">
        <f t="shared" si="32"/>
        <v>10</v>
      </c>
      <c r="AO58" s="3">
        <f t="shared" si="33"/>
        <v>11</v>
      </c>
      <c r="AP58" s="3">
        <f t="shared" si="34"/>
        <v>11</v>
      </c>
    </row>
    <row r="59" spans="1:42" x14ac:dyDescent="0.25">
      <c r="A59" s="3" t="s">
        <v>130</v>
      </c>
      <c r="C59" s="9">
        <v>7</v>
      </c>
      <c r="D59" s="9">
        <v>7</v>
      </c>
      <c r="E59" s="9">
        <v>5</v>
      </c>
      <c r="F59" s="9">
        <v>3</v>
      </c>
      <c r="G59" s="19">
        <v>7</v>
      </c>
      <c r="H59" s="3">
        <v>6</v>
      </c>
      <c r="I59" s="3">
        <v>6</v>
      </c>
      <c r="J59" s="3">
        <v>7</v>
      </c>
      <c r="K59" s="20">
        <v>6</v>
      </c>
      <c r="L59" s="14">
        <v>5</v>
      </c>
      <c r="M59" s="13">
        <v>5</v>
      </c>
      <c r="N59" s="13">
        <v>6</v>
      </c>
      <c r="O59" s="15">
        <v>2</v>
      </c>
      <c r="P59" s="15">
        <v>3</v>
      </c>
      <c r="Q59" s="15">
        <v>5</v>
      </c>
      <c r="R59" s="15">
        <v>2</v>
      </c>
      <c r="S59" s="15">
        <v>5</v>
      </c>
      <c r="U59" s="3">
        <f t="shared" si="14"/>
        <v>22</v>
      </c>
      <c r="V59" s="3">
        <f t="shared" si="15"/>
        <v>32</v>
      </c>
      <c r="W59" s="3">
        <f t="shared" si="16"/>
        <v>16</v>
      </c>
      <c r="X59" s="3">
        <f t="shared" si="17"/>
        <v>17</v>
      </c>
      <c r="Z59" s="9">
        <f t="shared" si="18"/>
        <v>15</v>
      </c>
      <c r="AA59" s="9">
        <f t="shared" si="19"/>
        <v>15</v>
      </c>
      <c r="AB59" s="9">
        <f t="shared" si="20"/>
        <v>17</v>
      </c>
      <c r="AC59" s="9">
        <f t="shared" si="21"/>
        <v>19</v>
      </c>
      <c r="AD59" s="3">
        <f t="shared" si="22"/>
        <v>25</v>
      </c>
      <c r="AE59" s="3">
        <f t="shared" si="23"/>
        <v>26</v>
      </c>
      <c r="AF59" s="3">
        <f t="shared" si="24"/>
        <v>26</v>
      </c>
      <c r="AG59" s="3">
        <f t="shared" si="25"/>
        <v>25</v>
      </c>
      <c r="AH59" s="3">
        <f t="shared" si="26"/>
        <v>26</v>
      </c>
      <c r="AI59" s="13">
        <f t="shared" si="27"/>
        <v>11</v>
      </c>
      <c r="AJ59" s="13">
        <f t="shared" si="28"/>
        <v>11</v>
      </c>
      <c r="AK59" s="13">
        <f t="shared" si="29"/>
        <v>10</v>
      </c>
      <c r="AL59" s="3">
        <f t="shared" si="30"/>
        <v>15</v>
      </c>
      <c r="AM59" s="3">
        <f t="shared" si="31"/>
        <v>14</v>
      </c>
      <c r="AN59" s="3">
        <f t="shared" si="32"/>
        <v>12</v>
      </c>
      <c r="AO59" s="3">
        <f t="shared" si="33"/>
        <v>15</v>
      </c>
      <c r="AP59" s="3">
        <f t="shared" si="34"/>
        <v>12</v>
      </c>
    </row>
    <row r="60" spans="1:42" x14ac:dyDescent="0.25">
      <c r="A60" s="3" t="s">
        <v>131</v>
      </c>
      <c r="C60" s="9">
        <v>7</v>
      </c>
      <c r="D60" s="9">
        <v>7</v>
      </c>
      <c r="E60" s="9">
        <v>5</v>
      </c>
      <c r="F60" s="9">
        <v>6</v>
      </c>
      <c r="G60" s="19">
        <v>7</v>
      </c>
      <c r="H60" s="3">
        <v>7</v>
      </c>
      <c r="I60" s="3">
        <v>7</v>
      </c>
      <c r="J60" s="3">
        <v>7</v>
      </c>
      <c r="K60" s="20">
        <v>7</v>
      </c>
      <c r="L60" s="14">
        <v>7</v>
      </c>
      <c r="M60" s="13">
        <v>6</v>
      </c>
      <c r="N60" s="13">
        <v>7</v>
      </c>
      <c r="O60" s="15">
        <v>1</v>
      </c>
      <c r="P60" s="15">
        <v>3</v>
      </c>
      <c r="Q60" s="15">
        <v>6</v>
      </c>
      <c r="R60" s="15">
        <v>5</v>
      </c>
      <c r="S60" s="15">
        <v>7</v>
      </c>
      <c r="U60" s="3">
        <f t="shared" si="14"/>
        <v>25</v>
      </c>
      <c r="V60" s="3">
        <f t="shared" si="15"/>
        <v>35</v>
      </c>
      <c r="W60" s="3">
        <f t="shared" si="16"/>
        <v>20</v>
      </c>
      <c r="X60" s="3">
        <f t="shared" si="17"/>
        <v>22</v>
      </c>
      <c r="Z60" s="9">
        <f t="shared" si="18"/>
        <v>18</v>
      </c>
      <c r="AA60" s="9">
        <f t="shared" si="19"/>
        <v>18</v>
      </c>
      <c r="AB60" s="9">
        <f t="shared" si="20"/>
        <v>20</v>
      </c>
      <c r="AC60" s="9">
        <f t="shared" si="21"/>
        <v>19</v>
      </c>
      <c r="AD60" s="3">
        <f t="shared" si="22"/>
        <v>28</v>
      </c>
      <c r="AE60" s="3">
        <f t="shared" si="23"/>
        <v>28</v>
      </c>
      <c r="AF60" s="3">
        <f t="shared" si="24"/>
        <v>28</v>
      </c>
      <c r="AG60" s="3">
        <f t="shared" si="25"/>
        <v>28</v>
      </c>
      <c r="AH60" s="3">
        <f t="shared" si="26"/>
        <v>28</v>
      </c>
      <c r="AI60" s="13">
        <f t="shared" si="27"/>
        <v>13</v>
      </c>
      <c r="AJ60" s="13">
        <f t="shared" si="28"/>
        <v>14</v>
      </c>
      <c r="AK60" s="13">
        <f t="shared" si="29"/>
        <v>13</v>
      </c>
      <c r="AL60" s="3">
        <f t="shared" si="30"/>
        <v>21</v>
      </c>
      <c r="AM60" s="3">
        <f t="shared" si="31"/>
        <v>19</v>
      </c>
      <c r="AN60" s="3">
        <f t="shared" si="32"/>
        <v>16</v>
      </c>
      <c r="AO60" s="3">
        <f t="shared" si="33"/>
        <v>17</v>
      </c>
      <c r="AP60" s="3">
        <f t="shared" si="34"/>
        <v>15</v>
      </c>
    </row>
    <row r="61" spans="1:42" x14ac:dyDescent="0.25">
      <c r="A61" s="3" t="s">
        <v>132</v>
      </c>
      <c r="C61" s="9">
        <v>5</v>
      </c>
      <c r="D61" s="9">
        <v>5</v>
      </c>
      <c r="E61" s="9">
        <v>5</v>
      </c>
      <c r="F61" s="9">
        <v>5</v>
      </c>
      <c r="G61" s="19">
        <v>6</v>
      </c>
      <c r="H61" s="3">
        <v>5</v>
      </c>
      <c r="I61" s="3">
        <v>5</v>
      </c>
      <c r="J61" s="3">
        <v>5</v>
      </c>
      <c r="K61" s="20">
        <v>5</v>
      </c>
      <c r="L61" s="14">
        <v>5</v>
      </c>
      <c r="M61" s="13">
        <v>4</v>
      </c>
      <c r="N61" s="13">
        <v>6</v>
      </c>
      <c r="O61" s="15">
        <v>3</v>
      </c>
      <c r="P61" s="15">
        <v>3</v>
      </c>
      <c r="Q61" s="15">
        <v>3</v>
      </c>
      <c r="R61" s="15">
        <v>2</v>
      </c>
      <c r="S61" s="15">
        <v>4</v>
      </c>
      <c r="U61" s="3">
        <f t="shared" si="14"/>
        <v>20</v>
      </c>
      <c r="V61" s="3">
        <f t="shared" si="15"/>
        <v>26</v>
      </c>
      <c r="W61" s="3">
        <f t="shared" si="16"/>
        <v>15</v>
      </c>
      <c r="X61" s="3">
        <f t="shared" si="17"/>
        <v>15</v>
      </c>
      <c r="Z61" s="9">
        <f t="shared" si="18"/>
        <v>15</v>
      </c>
      <c r="AA61" s="9">
        <f t="shared" si="19"/>
        <v>15</v>
      </c>
      <c r="AB61" s="9">
        <f t="shared" si="20"/>
        <v>15</v>
      </c>
      <c r="AC61" s="9">
        <f t="shared" si="21"/>
        <v>15</v>
      </c>
      <c r="AD61" s="3">
        <f t="shared" si="22"/>
        <v>20</v>
      </c>
      <c r="AE61" s="3">
        <f t="shared" si="23"/>
        <v>21</v>
      </c>
      <c r="AF61" s="3">
        <f t="shared" si="24"/>
        <v>21</v>
      </c>
      <c r="AG61" s="3">
        <f t="shared" si="25"/>
        <v>21</v>
      </c>
      <c r="AH61" s="3">
        <f t="shared" si="26"/>
        <v>21</v>
      </c>
      <c r="AI61" s="13">
        <f t="shared" si="27"/>
        <v>10</v>
      </c>
      <c r="AJ61" s="13">
        <f t="shared" si="28"/>
        <v>11</v>
      </c>
      <c r="AK61" s="13">
        <f t="shared" si="29"/>
        <v>9</v>
      </c>
      <c r="AL61" s="3">
        <f t="shared" si="30"/>
        <v>12</v>
      </c>
      <c r="AM61" s="3">
        <f t="shared" si="31"/>
        <v>12</v>
      </c>
      <c r="AN61" s="3">
        <f t="shared" si="32"/>
        <v>12</v>
      </c>
      <c r="AO61" s="3">
        <f t="shared" si="33"/>
        <v>13</v>
      </c>
      <c r="AP61" s="3">
        <f t="shared" si="34"/>
        <v>11</v>
      </c>
    </row>
    <row r="62" spans="1:42" x14ac:dyDescent="0.25">
      <c r="A62" s="3" t="s">
        <v>133</v>
      </c>
      <c r="C62" s="9">
        <v>7</v>
      </c>
      <c r="D62" s="9">
        <v>7</v>
      </c>
      <c r="E62" s="9">
        <v>7</v>
      </c>
      <c r="F62" s="9">
        <v>6</v>
      </c>
      <c r="G62" s="19">
        <v>6</v>
      </c>
      <c r="H62" s="3">
        <v>6</v>
      </c>
      <c r="I62" s="3">
        <v>5</v>
      </c>
      <c r="J62" s="3">
        <v>7</v>
      </c>
      <c r="K62" s="20">
        <v>4</v>
      </c>
      <c r="L62" s="14">
        <v>6</v>
      </c>
      <c r="M62" s="13">
        <v>7</v>
      </c>
      <c r="N62" s="13">
        <v>5</v>
      </c>
      <c r="O62" s="15">
        <v>6</v>
      </c>
      <c r="P62" s="15">
        <v>7</v>
      </c>
      <c r="Q62" s="15">
        <v>4</v>
      </c>
      <c r="R62" s="15">
        <v>5</v>
      </c>
      <c r="S62" s="15">
        <v>4</v>
      </c>
      <c r="U62" s="3">
        <f t="shared" si="14"/>
        <v>27</v>
      </c>
      <c r="V62" s="3">
        <f t="shared" si="15"/>
        <v>28</v>
      </c>
      <c r="W62" s="3">
        <f t="shared" si="16"/>
        <v>18</v>
      </c>
      <c r="X62" s="3">
        <f t="shared" si="17"/>
        <v>26</v>
      </c>
      <c r="Z62" s="9">
        <f t="shared" si="18"/>
        <v>20</v>
      </c>
      <c r="AA62" s="9">
        <f t="shared" si="19"/>
        <v>20</v>
      </c>
      <c r="AB62" s="9">
        <f t="shared" si="20"/>
        <v>20</v>
      </c>
      <c r="AC62" s="9">
        <f t="shared" si="21"/>
        <v>21</v>
      </c>
      <c r="AD62" s="3">
        <f t="shared" si="22"/>
        <v>22</v>
      </c>
      <c r="AE62" s="3">
        <f t="shared" si="23"/>
        <v>22</v>
      </c>
      <c r="AF62" s="3">
        <f t="shared" si="24"/>
        <v>23</v>
      </c>
      <c r="AG62" s="3">
        <f t="shared" si="25"/>
        <v>21</v>
      </c>
      <c r="AH62" s="3">
        <f t="shared" si="26"/>
        <v>24</v>
      </c>
      <c r="AI62" s="13">
        <f t="shared" si="27"/>
        <v>12</v>
      </c>
      <c r="AJ62" s="13">
        <f t="shared" si="28"/>
        <v>11</v>
      </c>
      <c r="AK62" s="13">
        <f t="shared" si="29"/>
        <v>13</v>
      </c>
      <c r="AL62" s="3">
        <f t="shared" si="30"/>
        <v>20</v>
      </c>
      <c r="AM62" s="3">
        <f t="shared" si="31"/>
        <v>19</v>
      </c>
      <c r="AN62" s="3">
        <f t="shared" si="32"/>
        <v>22</v>
      </c>
      <c r="AO62" s="3">
        <f t="shared" si="33"/>
        <v>21</v>
      </c>
      <c r="AP62" s="3">
        <f t="shared" si="34"/>
        <v>22</v>
      </c>
    </row>
    <row r="63" spans="1:42" x14ac:dyDescent="0.25">
      <c r="A63" s="3" t="s">
        <v>134</v>
      </c>
      <c r="C63" s="9">
        <v>6</v>
      </c>
      <c r="D63" s="9">
        <v>7</v>
      </c>
      <c r="E63" s="9">
        <v>6</v>
      </c>
      <c r="F63" s="9">
        <v>6</v>
      </c>
      <c r="G63" s="19">
        <v>7</v>
      </c>
      <c r="H63" s="3">
        <v>6</v>
      </c>
      <c r="I63" s="3">
        <v>6</v>
      </c>
      <c r="J63" s="3">
        <v>7</v>
      </c>
      <c r="K63" s="20">
        <v>7</v>
      </c>
      <c r="L63" s="14">
        <v>7</v>
      </c>
      <c r="M63" s="13">
        <v>6</v>
      </c>
      <c r="N63" s="13">
        <v>7</v>
      </c>
      <c r="O63" s="15">
        <v>2</v>
      </c>
      <c r="P63" s="15">
        <v>2</v>
      </c>
      <c r="Q63" s="15">
        <v>4</v>
      </c>
      <c r="R63" s="15">
        <v>5</v>
      </c>
      <c r="S63" s="15">
        <v>6</v>
      </c>
      <c r="U63" s="3">
        <f t="shared" si="14"/>
        <v>25</v>
      </c>
      <c r="V63" s="3">
        <f t="shared" si="15"/>
        <v>33</v>
      </c>
      <c r="W63" s="3">
        <f t="shared" si="16"/>
        <v>20</v>
      </c>
      <c r="X63" s="3">
        <f t="shared" si="17"/>
        <v>19</v>
      </c>
      <c r="Z63" s="9">
        <f t="shared" si="18"/>
        <v>19</v>
      </c>
      <c r="AA63" s="9">
        <f t="shared" si="19"/>
        <v>18</v>
      </c>
      <c r="AB63" s="9">
        <f t="shared" si="20"/>
        <v>19</v>
      </c>
      <c r="AC63" s="9">
        <f t="shared" si="21"/>
        <v>19</v>
      </c>
      <c r="AD63" s="3">
        <f t="shared" si="22"/>
        <v>26</v>
      </c>
      <c r="AE63" s="3">
        <f t="shared" si="23"/>
        <v>27</v>
      </c>
      <c r="AF63" s="3">
        <f t="shared" si="24"/>
        <v>27</v>
      </c>
      <c r="AG63" s="3">
        <f t="shared" si="25"/>
        <v>26</v>
      </c>
      <c r="AH63" s="3">
        <f t="shared" si="26"/>
        <v>26</v>
      </c>
      <c r="AI63" s="13">
        <f t="shared" si="27"/>
        <v>13</v>
      </c>
      <c r="AJ63" s="13">
        <f t="shared" si="28"/>
        <v>14</v>
      </c>
      <c r="AK63" s="13">
        <f t="shared" si="29"/>
        <v>13</v>
      </c>
      <c r="AL63" s="3">
        <f t="shared" si="30"/>
        <v>17</v>
      </c>
      <c r="AM63" s="3">
        <f t="shared" si="31"/>
        <v>17</v>
      </c>
      <c r="AN63" s="3">
        <f t="shared" si="32"/>
        <v>15</v>
      </c>
      <c r="AO63" s="3">
        <f t="shared" si="33"/>
        <v>14</v>
      </c>
      <c r="AP63" s="3">
        <f t="shared" si="34"/>
        <v>13</v>
      </c>
    </row>
    <row r="64" spans="1:42" x14ac:dyDescent="0.25">
      <c r="A64" s="3" t="s">
        <v>135</v>
      </c>
      <c r="C64" s="9">
        <v>6</v>
      </c>
      <c r="D64" s="9">
        <v>7</v>
      </c>
      <c r="E64" s="9">
        <v>6</v>
      </c>
      <c r="F64" s="9">
        <v>5</v>
      </c>
      <c r="G64" s="19">
        <v>6</v>
      </c>
      <c r="H64" s="3">
        <v>6</v>
      </c>
      <c r="I64" s="3">
        <v>5</v>
      </c>
      <c r="J64" s="3">
        <v>6</v>
      </c>
      <c r="K64" s="20">
        <v>6</v>
      </c>
      <c r="L64" s="14">
        <v>5</v>
      </c>
      <c r="M64" s="13">
        <v>5</v>
      </c>
      <c r="N64" s="13">
        <v>4</v>
      </c>
      <c r="O64" s="15">
        <v>2</v>
      </c>
      <c r="P64" s="15">
        <v>4</v>
      </c>
      <c r="Q64" s="15">
        <v>4</v>
      </c>
      <c r="R64" s="15">
        <v>5</v>
      </c>
      <c r="S64" s="15">
        <v>5</v>
      </c>
      <c r="U64" s="3">
        <f t="shared" si="14"/>
        <v>24</v>
      </c>
      <c r="V64" s="3">
        <f t="shared" si="15"/>
        <v>29</v>
      </c>
      <c r="W64" s="3">
        <f t="shared" si="16"/>
        <v>14</v>
      </c>
      <c r="X64" s="3">
        <f t="shared" si="17"/>
        <v>20</v>
      </c>
      <c r="Z64" s="9">
        <f t="shared" si="18"/>
        <v>18</v>
      </c>
      <c r="AA64" s="9">
        <f t="shared" si="19"/>
        <v>17</v>
      </c>
      <c r="AB64" s="9">
        <f t="shared" si="20"/>
        <v>18</v>
      </c>
      <c r="AC64" s="9">
        <f t="shared" si="21"/>
        <v>19</v>
      </c>
      <c r="AD64" s="3">
        <f t="shared" si="22"/>
        <v>23</v>
      </c>
      <c r="AE64" s="3">
        <f t="shared" si="23"/>
        <v>23</v>
      </c>
      <c r="AF64" s="3">
        <f t="shared" si="24"/>
        <v>24</v>
      </c>
      <c r="AG64" s="3">
        <f t="shared" si="25"/>
        <v>23</v>
      </c>
      <c r="AH64" s="3">
        <f t="shared" si="26"/>
        <v>23</v>
      </c>
      <c r="AI64" s="13">
        <f t="shared" si="27"/>
        <v>9</v>
      </c>
      <c r="AJ64" s="13">
        <f t="shared" si="28"/>
        <v>9</v>
      </c>
      <c r="AK64" s="13">
        <f t="shared" si="29"/>
        <v>10</v>
      </c>
      <c r="AL64" s="3">
        <f t="shared" si="30"/>
        <v>18</v>
      </c>
      <c r="AM64" s="3">
        <f t="shared" si="31"/>
        <v>16</v>
      </c>
      <c r="AN64" s="3">
        <f t="shared" si="32"/>
        <v>16</v>
      </c>
      <c r="AO64" s="3">
        <f t="shared" si="33"/>
        <v>15</v>
      </c>
      <c r="AP64" s="3">
        <f t="shared" si="34"/>
        <v>15</v>
      </c>
    </row>
    <row r="65" spans="1:42" x14ac:dyDescent="0.25">
      <c r="A65" s="3" t="s">
        <v>136</v>
      </c>
      <c r="C65" s="9">
        <v>7</v>
      </c>
      <c r="D65" s="9">
        <v>7</v>
      </c>
      <c r="E65" s="9">
        <v>7</v>
      </c>
      <c r="F65" s="9">
        <v>7</v>
      </c>
      <c r="G65" s="19">
        <v>7</v>
      </c>
      <c r="H65" s="3">
        <v>7</v>
      </c>
      <c r="I65" s="3">
        <v>7</v>
      </c>
      <c r="J65" s="3">
        <v>7</v>
      </c>
      <c r="K65" s="20">
        <v>7</v>
      </c>
      <c r="L65" s="14">
        <v>7</v>
      </c>
      <c r="M65" s="13">
        <v>7</v>
      </c>
      <c r="N65" s="13">
        <v>7</v>
      </c>
      <c r="O65" s="15">
        <v>7</v>
      </c>
      <c r="P65" s="15">
        <v>7</v>
      </c>
      <c r="Q65" s="15">
        <v>7</v>
      </c>
      <c r="R65" s="15">
        <v>7</v>
      </c>
      <c r="S65" s="15">
        <v>7</v>
      </c>
      <c r="U65" s="3">
        <f t="shared" si="14"/>
        <v>28</v>
      </c>
      <c r="V65" s="3">
        <f t="shared" si="15"/>
        <v>35</v>
      </c>
      <c r="W65" s="3">
        <f t="shared" si="16"/>
        <v>21</v>
      </c>
      <c r="X65" s="3">
        <f t="shared" si="17"/>
        <v>35</v>
      </c>
      <c r="Z65" s="9">
        <f t="shared" si="18"/>
        <v>21</v>
      </c>
      <c r="AA65" s="9">
        <f t="shared" si="19"/>
        <v>21</v>
      </c>
      <c r="AB65" s="9">
        <f t="shared" si="20"/>
        <v>21</v>
      </c>
      <c r="AC65" s="9">
        <f t="shared" si="21"/>
        <v>21</v>
      </c>
      <c r="AD65" s="3">
        <f t="shared" si="22"/>
        <v>28</v>
      </c>
      <c r="AE65" s="3">
        <f t="shared" si="23"/>
        <v>28</v>
      </c>
      <c r="AF65" s="3">
        <f t="shared" si="24"/>
        <v>28</v>
      </c>
      <c r="AG65" s="3">
        <f t="shared" si="25"/>
        <v>28</v>
      </c>
      <c r="AH65" s="3">
        <f t="shared" si="26"/>
        <v>28</v>
      </c>
      <c r="AI65" s="13">
        <f t="shared" si="27"/>
        <v>14</v>
      </c>
      <c r="AJ65" s="13">
        <f t="shared" si="28"/>
        <v>14</v>
      </c>
      <c r="AK65" s="13">
        <f t="shared" si="29"/>
        <v>14</v>
      </c>
      <c r="AL65" s="3">
        <f t="shared" si="30"/>
        <v>28</v>
      </c>
      <c r="AM65" s="3">
        <f t="shared" si="31"/>
        <v>28</v>
      </c>
      <c r="AN65" s="3">
        <f t="shared" si="32"/>
        <v>28</v>
      </c>
      <c r="AO65" s="3">
        <f t="shared" si="33"/>
        <v>28</v>
      </c>
      <c r="AP65" s="3">
        <f t="shared" si="34"/>
        <v>28</v>
      </c>
    </row>
    <row r="66" spans="1:42" x14ac:dyDescent="0.25">
      <c r="A66" s="3" t="s">
        <v>137</v>
      </c>
      <c r="C66" s="9">
        <v>5</v>
      </c>
      <c r="D66" s="9">
        <v>6</v>
      </c>
      <c r="E66" s="9">
        <v>7</v>
      </c>
      <c r="F66" s="9">
        <v>6</v>
      </c>
      <c r="G66" s="19">
        <v>5</v>
      </c>
      <c r="H66" s="3">
        <v>6</v>
      </c>
      <c r="I66" s="3">
        <v>6</v>
      </c>
      <c r="J66" s="3">
        <v>7</v>
      </c>
      <c r="K66" s="20">
        <v>5</v>
      </c>
      <c r="L66" s="14">
        <v>6</v>
      </c>
      <c r="M66" s="13">
        <v>5</v>
      </c>
      <c r="N66" s="13">
        <v>6</v>
      </c>
      <c r="O66" s="15">
        <v>2</v>
      </c>
      <c r="P66" s="15">
        <v>4</v>
      </c>
      <c r="Q66" s="15">
        <v>5</v>
      </c>
      <c r="R66" s="15">
        <v>6</v>
      </c>
      <c r="S66" s="15">
        <v>7</v>
      </c>
      <c r="U66" s="3">
        <f t="shared" si="14"/>
        <v>24</v>
      </c>
      <c r="V66" s="3">
        <f t="shared" si="15"/>
        <v>29</v>
      </c>
      <c r="W66" s="3">
        <f t="shared" si="16"/>
        <v>17</v>
      </c>
      <c r="X66" s="3">
        <f t="shared" si="17"/>
        <v>24</v>
      </c>
      <c r="Z66" s="9">
        <f t="shared" si="18"/>
        <v>19</v>
      </c>
      <c r="AA66" s="9">
        <f t="shared" si="19"/>
        <v>18</v>
      </c>
      <c r="AB66" s="9">
        <f t="shared" si="20"/>
        <v>17</v>
      </c>
      <c r="AC66" s="9">
        <f t="shared" si="21"/>
        <v>18</v>
      </c>
      <c r="AD66" s="3">
        <f t="shared" si="22"/>
        <v>24</v>
      </c>
      <c r="AE66" s="3">
        <f t="shared" si="23"/>
        <v>23</v>
      </c>
      <c r="AF66" s="3">
        <f t="shared" si="24"/>
        <v>23</v>
      </c>
      <c r="AG66" s="3">
        <f t="shared" si="25"/>
        <v>22</v>
      </c>
      <c r="AH66" s="3">
        <f t="shared" si="26"/>
        <v>24</v>
      </c>
      <c r="AI66" s="13">
        <f t="shared" si="27"/>
        <v>11</v>
      </c>
      <c r="AJ66" s="13">
        <f t="shared" si="28"/>
        <v>12</v>
      </c>
      <c r="AK66" s="13">
        <f t="shared" si="29"/>
        <v>11</v>
      </c>
      <c r="AL66" s="3">
        <f t="shared" si="30"/>
        <v>22</v>
      </c>
      <c r="AM66" s="3">
        <f t="shared" si="31"/>
        <v>20</v>
      </c>
      <c r="AN66" s="3">
        <f t="shared" si="32"/>
        <v>19</v>
      </c>
      <c r="AO66" s="3">
        <f t="shared" si="33"/>
        <v>18</v>
      </c>
      <c r="AP66" s="3">
        <f t="shared" si="34"/>
        <v>17</v>
      </c>
    </row>
    <row r="67" spans="1:42" x14ac:dyDescent="0.25">
      <c r="A67" s="3" t="s">
        <v>138</v>
      </c>
      <c r="C67" s="9">
        <v>6</v>
      </c>
      <c r="D67" s="9">
        <v>7</v>
      </c>
      <c r="E67" s="9">
        <v>6</v>
      </c>
      <c r="F67" s="9">
        <v>7</v>
      </c>
      <c r="G67" s="19">
        <v>7</v>
      </c>
      <c r="H67" s="3">
        <v>6</v>
      </c>
      <c r="I67" s="3">
        <v>7</v>
      </c>
      <c r="J67" s="3">
        <v>7</v>
      </c>
      <c r="K67" s="20">
        <v>7</v>
      </c>
      <c r="L67" s="14">
        <v>5</v>
      </c>
      <c r="M67" s="13">
        <v>7</v>
      </c>
      <c r="N67" s="13">
        <v>6</v>
      </c>
      <c r="O67" s="15">
        <v>1</v>
      </c>
      <c r="P67" s="15">
        <v>2</v>
      </c>
      <c r="Q67" s="15">
        <v>4</v>
      </c>
      <c r="R67" s="15">
        <v>4</v>
      </c>
      <c r="S67" s="15">
        <v>5</v>
      </c>
      <c r="U67" s="3">
        <f t="shared" si="14"/>
        <v>26</v>
      </c>
      <c r="V67" s="3">
        <f t="shared" si="15"/>
        <v>34</v>
      </c>
      <c r="W67" s="3">
        <f t="shared" si="16"/>
        <v>18</v>
      </c>
      <c r="X67" s="3">
        <f t="shared" si="17"/>
        <v>16</v>
      </c>
      <c r="Z67" s="9">
        <f t="shared" si="18"/>
        <v>20</v>
      </c>
      <c r="AA67" s="9">
        <f t="shared" si="19"/>
        <v>19</v>
      </c>
      <c r="AB67" s="9">
        <f t="shared" si="20"/>
        <v>20</v>
      </c>
      <c r="AC67" s="9">
        <f t="shared" si="21"/>
        <v>19</v>
      </c>
      <c r="AD67" s="3">
        <f t="shared" si="22"/>
        <v>27</v>
      </c>
      <c r="AE67" s="3">
        <f t="shared" si="23"/>
        <v>28</v>
      </c>
      <c r="AF67" s="3">
        <f t="shared" si="24"/>
        <v>27</v>
      </c>
      <c r="AG67" s="3">
        <f t="shared" si="25"/>
        <v>27</v>
      </c>
      <c r="AH67" s="3">
        <f t="shared" si="26"/>
        <v>27</v>
      </c>
      <c r="AI67" s="13">
        <f t="shared" si="27"/>
        <v>13</v>
      </c>
      <c r="AJ67" s="13">
        <f t="shared" si="28"/>
        <v>11</v>
      </c>
      <c r="AK67" s="13">
        <f t="shared" si="29"/>
        <v>12</v>
      </c>
      <c r="AL67" s="3">
        <f t="shared" si="30"/>
        <v>15</v>
      </c>
      <c r="AM67" s="3">
        <f t="shared" si="31"/>
        <v>14</v>
      </c>
      <c r="AN67" s="3">
        <f t="shared" si="32"/>
        <v>12</v>
      </c>
      <c r="AO67" s="3">
        <f t="shared" si="33"/>
        <v>12</v>
      </c>
      <c r="AP67" s="3">
        <f t="shared" si="34"/>
        <v>11</v>
      </c>
    </row>
    <row r="68" spans="1:42" x14ac:dyDescent="0.25">
      <c r="A68" s="3" t="s">
        <v>139</v>
      </c>
      <c r="C68" s="9">
        <v>7</v>
      </c>
      <c r="D68" s="9">
        <v>7</v>
      </c>
      <c r="E68" s="9">
        <v>5</v>
      </c>
      <c r="F68" s="9">
        <v>7</v>
      </c>
      <c r="G68" s="19">
        <v>7</v>
      </c>
      <c r="H68" s="3">
        <v>7</v>
      </c>
      <c r="I68" s="3">
        <v>7</v>
      </c>
      <c r="J68" s="3">
        <v>7</v>
      </c>
      <c r="K68" s="20">
        <v>7</v>
      </c>
      <c r="L68" s="14">
        <v>7</v>
      </c>
      <c r="M68" s="13">
        <v>7</v>
      </c>
      <c r="N68" s="13">
        <v>7</v>
      </c>
      <c r="O68" s="15">
        <v>4</v>
      </c>
      <c r="P68" s="15">
        <v>3</v>
      </c>
      <c r="Q68" s="15">
        <v>6</v>
      </c>
      <c r="R68" s="15">
        <v>5</v>
      </c>
      <c r="S68" s="15">
        <v>7</v>
      </c>
      <c r="U68" s="3">
        <f t="shared" si="14"/>
        <v>26</v>
      </c>
      <c r="V68" s="3">
        <f t="shared" si="15"/>
        <v>35</v>
      </c>
      <c r="W68" s="3">
        <f t="shared" si="16"/>
        <v>21</v>
      </c>
      <c r="X68" s="3">
        <f t="shared" si="17"/>
        <v>25</v>
      </c>
      <c r="Z68" s="9">
        <f t="shared" si="18"/>
        <v>19</v>
      </c>
      <c r="AA68" s="9">
        <f t="shared" si="19"/>
        <v>19</v>
      </c>
      <c r="AB68" s="9">
        <f t="shared" si="20"/>
        <v>21</v>
      </c>
      <c r="AC68" s="9">
        <f t="shared" si="21"/>
        <v>19</v>
      </c>
      <c r="AD68" s="3">
        <f t="shared" si="22"/>
        <v>28</v>
      </c>
      <c r="AE68" s="3">
        <f t="shared" si="23"/>
        <v>28</v>
      </c>
      <c r="AF68" s="3">
        <f t="shared" si="24"/>
        <v>28</v>
      </c>
      <c r="AG68" s="3">
        <f t="shared" si="25"/>
        <v>28</v>
      </c>
      <c r="AH68" s="3">
        <f t="shared" si="26"/>
        <v>28</v>
      </c>
      <c r="AI68" s="13">
        <f t="shared" si="27"/>
        <v>14</v>
      </c>
      <c r="AJ68" s="13">
        <f t="shared" si="28"/>
        <v>14</v>
      </c>
      <c r="AK68" s="13">
        <f t="shared" si="29"/>
        <v>14</v>
      </c>
      <c r="AL68" s="3">
        <f t="shared" si="30"/>
        <v>21</v>
      </c>
      <c r="AM68" s="3">
        <f t="shared" si="31"/>
        <v>22</v>
      </c>
      <c r="AN68" s="3">
        <f t="shared" si="32"/>
        <v>19</v>
      </c>
      <c r="AO68" s="3">
        <f t="shared" si="33"/>
        <v>20</v>
      </c>
      <c r="AP68" s="3">
        <f t="shared" si="34"/>
        <v>18</v>
      </c>
    </row>
    <row r="69" spans="1:42" x14ac:dyDescent="0.25">
      <c r="A69" s="3" t="s">
        <v>140</v>
      </c>
      <c r="C69" s="9">
        <v>5</v>
      </c>
      <c r="D69" s="9">
        <v>6</v>
      </c>
      <c r="E69" s="9">
        <v>4</v>
      </c>
      <c r="F69" s="9">
        <v>6</v>
      </c>
      <c r="G69" s="19">
        <v>6</v>
      </c>
      <c r="H69" s="3">
        <v>5</v>
      </c>
      <c r="I69" s="3">
        <v>6</v>
      </c>
      <c r="J69" s="3">
        <v>7</v>
      </c>
      <c r="K69" s="20">
        <v>6</v>
      </c>
      <c r="L69" s="14">
        <v>4</v>
      </c>
      <c r="M69" s="13">
        <v>5</v>
      </c>
      <c r="N69" s="13">
        <v>6</v>
      </c>
      <c r="O69" s="15">
        <v>2</v>
      </c>
      <c r="P69" s="15">
        <v>2</v>
      </c>
      <c r="Q69" s="15">
        <v>3</v>
      </c>
      <c r="R69" s="15">
        <v>3</v>
      </c>
      <c r="S69" s="15">
        <v>4</v>
      </c>
      <c r="U69" s="3">
        <f t="shared" si="14"/>
        <v>21</v>
      </c>
      <c r="V69" s="3">
        <f t="shared" si="15"/>
        <v>30</v>
      </c>
      <c r="W69" s="3">
        <f t="shared" si="16"/>
        <v>15</v>
      </c>
      <c r="X69" s="3">
        <f t="shared" si="17"/>
        <v>14</v>
      </c>
      <c r="Z69" s="9">
        <f t="shared" si="18"/>
        <v>16</v>
      </c>
      <c r="AA69" s="9">
        <f t="shared" si="19"/>
        <v>15</v>
      </c>
      <c r="AB69" s="9">
        <f t="shared" si="20"/>
        <v>17</v>
      </c>
      <c r="AC69" s="9">
        <f t="shared" si="21"/>
        <v>15</v>
      </c>
      <c r="AD69" s="3">
        <f t="shared" si="22"/>
        <v>24</v>
      </c>
      <c r="AE69" s="3">
        <f t="shared" si="23"/>
        <v>25</v>
      </c>
      <c r="AF69" s="3">
        <f t="shared" si="24"/>
        <v>24</v>
      </c>
      <c r="AG69" s="3">
        <f t="shared" si="25"/>
        <v>23</v>
      </c>
      <c r="AH69" s="3">
        <f t="shared" si="26"/>
        <v>24</v>
      </c>
      <c r="AI69" s="13">
        <f t="shared" si="27"/>
        <v>11</v>
      </c>
      <c r="AJ69" s="13">
        <f t="shared" si="28"/>
        <v>10</v>
      </c>
      <c r="AK69" s="13">
        <f t="shared" si="29"/>
        <v>9</v>
      </c>
      <c r="AL69" s="3">
        <f t="shared" si="30"/>
        <v>12</v>
      </c>
      <c r="AM69" s="3">
        <f t="shared" si="31"/>
        <v>12</v>
      </c>
      <c r="AN69" s="3">
        <f t="shared" si="32"/>
        <v>11</v>
      </c>
      <c r="AO69" s="3">
        <f t="shared" si="33"/>
        <v>11</v>
      </c>
      <c r="AP69" s="3">
        <f t="shared" si="34"/>
        <v>10</v>
      </c>
    </row>
    <row r="70" spans="1:42" x14ac:dyDescent="0.25">
      <c r="A70" s="3" t="s">
        <v>141</v>
      </c>
      <c r="C70" s="9">
        <v>7</v>
      </c>
      <c r="D70" s="9">
        <v>7</v>
      </c>
      <c r="E70" s="9">
        <v>5</v>
      </c>
      <c r="F70" s="9">
        <v>7</v>
      </c>
      <c r="G70" s="19">
        <v>6</v>
      </c>
      <c r="H70" s="3">
        <v>7</v>
      </c>
      <c r="I70" s="3">
        <v>5</v>
      </c>
      <c r="J70" s="3">
        <v>7</v>
      </c>
      <c r="K70" s="20">
        <v>7</v>
      </c>
      <c r="L70" s="14">
        <v>7</v>
      </c>
      <c r="M70" s="13">
        <v>7</v>
      </c>
      <c r="N70" s="13">
        <v>7</v>
      </c>
      <c r="O70" s="15">
        <v>2</v>
      </c>
      <c r="P70" s="15">
        <v>3</v>
      </c>
      <c r="Q70" s="15">
        <v>7</v>
      </c>
      <c r="R70" s="15">
        <v>2</v>
      </c>
      <c r="S70" s="15">
        <v>5</v>
      </c>
      <c r="U70" s="3">
        <f t="shared" si="14"/>
        <v>26</v>
      </c>
      <c r="V70" s="3">
        <f t="shared" si="15"/>
        <v>32</v>
      </c>
      <c r="W70" s="3">
        <f t="shared" si="16"/>
        <v>21</v>
      </c>
      <c r="X70" s="3">
        <f t="shared" si="17"/>
        <v>19</v>
      </c>
      <c r="Z70" s="9">
        <f t="shared" si="18"/>
        <v>19</v>
      </c>
      <c r="AA70" s="9">
        <f t="shared" si="19"/>
        <v>19</v>
      </c>
      <c r="AB70" s="9">
        <f t="shared" si="20"/>
        <v>21</v>
      </c>
      <c r="AC70" s="9">
        <f t="shared" si="21"/>
        <v>19</v>
      </c>
      <c r="AD70" s="3">
        <f t="shared" si="22"/>
        <v>26</v>
      </c>
      <c r="AE70" s="3">
        <f t="shared" si="23"/>
        <v>25</v>
      </c>
      <c r="AF70" s="3">
        <f t="shared" si="24"/>
        <v>27</v>
      </c>
      <c r="AG70" s="3">
        <f t="shared" si="25"/>
        <v>25</v>
      </c>
      <c r="AH70" s="3">
        <f t="shared" si="26"/>
        <v>25</v>
      </c>
      <c r="AI70" s="13">
        <f t="shared" si="27"/>
        <v>14</v>
      </c>
      <c r="AJ70" s="13">
        <f t="shared" si="28"/>
        <v>14</v>
      </c>
      <c r="AK70" s="13">
        <f t="shared" si="29"/>
        <v>14</v>
      </c>
      <c r="AL70" s="3">
        <f t="shared" si="30"/>
        <v>17</v>
      </c>
      <c r="AM70" s="3">
        <f t="shared" si="31"/>
        <v>16</v>
      </c>
      <c r="AN70" s="3">
        <f t="shared" si="32"/>
        <v>12</v>
      </c>
      <c r="AO70" s="3">
        <f t="shared" si="33"/>
        <v>17</v>
      </c>
      <c r="AP70" s="3">
        <f t="shared" si="34"/>
        <v>14</v>
      </c>
    </row>
    <row r="71" spans="1:42" x14ac:dyDescent="0.25">
      <c r="A71" s="3" t="s">
        <v>142</v>
      </c>
      <c r="C71" s="9">
        <v>6</v>
      </c>
      <c r="D71" s="9">
        <v>2</v>
      </c>
      <c r="E71" s="9">
        <v>6</v>
      </c>
      <c r="F71" s="9">
        <v>5</v>
      </c>
      <c r="G71" s="19">
        <v>5</v>
      </c>
      <c r="H71" s="3">
        <v>5</v>
      </c>
      <c r="I71" s="3">
        <v>5</v>
      </c>
      <c r="J71" s="3">
        <v>5</v>
      </c>
      <c r="K71" s="20">
        <v>4</v>
      </c>
      <c r="L71" s="14">
        <v>4</v>
      </c>
      <c r="M71" s="13">
        <v>3</v>
      </c>
      <c r="N71" s="13">
        <v>6</v>
      </c>
      <c r="O71" s="15">
        <v>3</v>
      </c>
      <c r="P71" s="15">
        <v>4</v>
      </c>
      <c r="Q71" s="15">
        <v>5</v>
      </c>
      <c r="R71" s="15">
        <v>3</v>
      </c>
      <c r="S71" s="15">
        <v>5</v>
      </c>
      <c r="U71" s="3">
        <f t="shared" si="14"/>
        <v>19</v>
      </c>
      <c r="V71" s="3">
        <f t="shared" si="15"/>
        <v>24</v>
      </c>
      <c r="W71" s="3">
        <f t="shared" si="16"/>
        <v>13</v>
      </c>
      <c r="X71" s="3">
        <f t="shared" si="17"/>
        <v>20</v>
      </c>
      <c r="Z71" s="9">
        <f t="shared" si="18"/>
        <v>13</v>
      </c>
      <c r="AA71" s="9">
        <f t="shared" si="19"/>
        <v>17</v>
      </c>
      <c r="AB71" s="9">
        <f t="shared" si="20"/>
        <v>13</v>
      </c>
      <c r="AC71" s="9">
        <f t="shared" si="21"/>
        <v>14</v>
      </c>
      <c r="AD71" s="3">
        <f t="shared" si="22"/>
        <v>19</v>
      </c>
      <c r="AE71" s="3">
        <f t="shared" si="23"/>
        <v>19</v>
      </c>
      <c r="AF71" s="3">
        <f t="shared" si="24"/>
        <v>19</v>
      </c>
      <c r="AG71" s="3">
        <f t="shared" si="25"/>
        <v>19</v>
      </c>
      <c r="AH71" s="3">
        <f t="shared" si="26"/>
        <v>20</v>
      </c>
      <c r="AI71" s="13">
        <f t="shared" si="27"/>
        <v>9</v>
      </c>
      <c r="AJ71" s="13">
        <f t="shared" si="28"/>
        <v>10</v>
      </c>
      <c r="AK71" s="13">
        <f t="shared" si="29"/>
        <v>7</v>
      </c>
      <c r="AL71" s="3">
        <f t="shared" si="30"/>
        <v>17</v>
      </c>
      <c r="AM71" s="3">
        <f t="shared" si="31"/>
        <v>16</v>
      </c>
      <c r="AN71" s="3">
        <f t="shared" si="32"/>
        <v>15</v>
      </c>
      <c r="AO71" s="3">
        <f t="shared" si="33"/>
        <v>17</v>
      </c>
      <c r="AP71" s="3">
        <f t="shared" si="34"/>
        <v>15</v>
      </c>
    </row>
    <row r="72" spans="1:42" x14ac:dyDescent="0.25">
      <c r="A72" s="3" t="s">
        <v>143</v>
      </c>
      <c r="C72" s="9">
        <v>7</v>
      </c>
      <c r="D72" s="9">
        <v>7</v>
      </c>
      <c r="E72" s="9">
        <v>7</v>
      </c>
      <c r="F72" s="9">
        <v>7</v>
      </c>
      <c r="G72" s="19">
        <v>7</v>
      </c>
      <c r="H72" s="3">
        <v>7</v>
      </c>
      <c r="I72" s="3">
        <v>7</v>
      </c>
      <c r="J72" s="3">
        <v>7</v>
      </c>
      <c r="K72" s="20">
        <v>7</v>
      </c>
      <c r="L72" s="14">
        <v>7</v>
      </c>
      <c r="M72" s="13">
        <v>7</v>
      </c>
      <c r="N72" s="13">
        <v>6</v>
      </c>
      <c r="O72" s="15">
        <v>3</v>
      </c>
      <c r="P72" s="15">
        <v>3</v>
      </c>
      <c r="Q72" s="15">
        <v>5</v>
      </c>
      <c r="R72" s="15">
        <v>5</v>
      </c>
      <c r="S72" s="15">
        <v>6</v>
      </c>
      <c r="U72" s="3">
        <f t="shared" si="14"/>
        <v>28</v>
      </c>
      <c r="V72" s="3">
        <f t="shared" si="15"/>
        <v>35</v>
      </c>
      <c r="W72" s="3">
        <f t="shared" si="16"/>
        <v>20</v>
      </c>
      <c r="X72" s="3">
        <f t="shared" si="17"/>
        <v>22</v>
      </c>
      <c r="Z72" s="9">
        <f t="shared" si="18"/>
        <v>21</v>
      </c>
      <c r="AA72" s="9">
        <f t="shared" si="19"/>
        <v>21</v>
      </c>
      <c r="AB72" s="9">
        <f t="shared" si="20"/>
        <v>21</v>
      </c>
      <c r="AC72" s="9">
        <f t="shared" si="21"/>
        <v>21</v>
      </c>
      <c r="AD72" s="3">
        <f t="shared" si="22"/>
        <v>28</v>
      </c>
      <c r="AE72" s="3">
        <f t="shared" si="23"/>
        <v>28</v>
      </c>
      <c r="AF72" s="3">
        <f t="shared" si="24"/>
        <v>28</v>
      </c>
      <c r="AG72" s="3">
        <f t="shared" si="25"/>
        <v>28</v>
      </c>
      <c r="AH72" s="3">
        <f t="shared" si="26"/>
        <v>28</v>
      </c>
      <c r="AI72" s="13">
        <f t="shared" si="27"/>
        <v>13</v>
      </c>
      <c r="AJ72" s="13">
        <f t="shared" si="28"/>
        <v>13</v>
      </c>
      <c r="AK72" s="13">
        <f t="shared" si="29"/>
        <v>14</v>
      </c>
      <c r="AL72" s="3">
        <f t="shared" si="30"/>
        <v>19</v>
      </c>
      <c r="AM72" s="3">
        <f t="shared" si="31"/>
        <v>19</v>
      </c>
      <c r="AN72" s="3">
        <f t="shared" si="32"/>
        <v>17</v>
      </c>
      <c r="AO72" s="3">
        <f t="shared" si="33"/>
        <v>17</v>
      </c>
      <c r="AP72" s="3">
        <f t="shared" si="34"/>
        <v>16</v>
      </c>
    </row>
    <row r="73" spans="1:42" x14ac:dyDescent="0.25">
      <c r="A73" s="3" t="s">
        <v>144</v>
      </c>
      <c r="C73" s="9">
        <v>4</v>
      </c>
      <c r="D73" s="9">
        <v>2</v>
      </c>
      <c r="E73" s="9">
        <v>3</v>
      </c>
      <c r="F73" s="9">
        <v>4</v>
      </c>
      <c r="G73" s="19">
        <v>4</v>
      </c>
      <c r="H73" s="3">
        <v>4</v>
      </c>
      <c r="I73" s="3">
        <v>3</v>
      </c>
      <c r="J73" s="3">
        <v>5</v>
      </c>
      <c r="K73" s="20">
        <v>5</v>
      </c>
      <c r="L73" s="14">
        <v>4</v>
      </c>
      <c r="M73" s="13">
        <v>6</v>
      </c>
      <c r="N73" s="13">
        <v>4</v>
      </c>
      <c r="O73" s="15">
        <v>5</v>
      </c>
      <c r="P73" s="15">
        <v>1</v>
      </c>
      <c r="Q73" s="15">
        <v>4</v>
      </c>
      <c r="R73" s="15">
        <v>4</v>
      </c>
      <c r="S73" s="15">
        <v>5</v>
      </c>
      <c r="U73" s="3">
        <f t="shared" si="14"/>
        <v>13</v>
      </c>
      <c r="V73" s="3">
        <f t="shared" si="15"/>
        <v>21</v>
      </c>
      <c r="W73" s="3">
        <f t="shared" si="16"/>
        <v>14</v>
      </c>
      <c r="X73" s="3">
        <f t="shared" si="17"/>
        <v>19</v>
      </c>
      <c r="Z73" s="9">
        <f t="shared" si="18"/>
        <v>9</v>
      </c>
      <c r="AA73" s="9">
        <f t="shared" si="19"/>
        <v>11</v>
      </c>
      <c r="AB73" s="9">
        <f t="shared" si="20"/>
        <v>10</v>
      </c>
      <c r="AC73" s="9">
        <f t="shared" si="21"/>
        <v>9</v>
      </c>
      <c r="AD73" s="3">
        <f t="shared" si="22"/>
        <v>17</v>
      </c>
      <c r="AE73" s="3">
        <f t="shared" si="23"/>
        <v>17</v>
      </c>
      <c r="AF73" s="3">
        <f t="shared" si="24"/>
        <v>18</v>
      </c>
      <c r="AG73" s="3">
        <f t="shared" si="25"/>
        <v>16</v>
      </c>
      <c r="AH73" s="3">
        <f t="shared" si="26"/>
        <v>16</v>
      </c>
      <c r="AI73" s="13">
        <f t="shared" si="27"/>
        <v>10</v>
      </c>
      <c r="AJ73" s="13">
        <f t="shared" si="28"/>
        <v>8</v>
      </c>
      <c r="AK73" s="13">
        <f t="shared" si="29"/>
        <v>10</v>
      </c>
      <c r="AL73" s="3">
        <f t="shared" si="30"/>
        <v>14</v>
      </c>
      <c r="AM73" s="3">
        <f t="shared" si="31"/>
        <v>18</v>
      </c>
      <c r="AN73" s="3">
        <f t="shared" si="32"/>
        <v>15</v>
      </c>
      <c r="AO73" s="3">
        <f t="shared" si="33"/>
        <v>15</v>
      </c>
      <c r="AP73" s="3">
        <f t="shared" si="34"/>
        <v>14</v>
      </c>
    </row>
    <row r="74" spans="1:42" x14ac:dyDescent="0.25">
      <c r="A74" s="3" t="s">
        <v>145</v>
      </c>
      <c r="C74" s="9">
        <v>4</v>
      </c>
      <c r="D74" s="9">
        <v>4</v>
      </c>
      <c r="E74" s="9">
        <v>6</v>
      </c>
      <c r="F74" s="9">
        <v>3</v>
      </c>
      <c r="G74" s="19">
        <v>5</v>
      </c>
      <c r="H74" s="3">
        <v>5</v>
      </c>
      <c r="I74" s="3">
        <v>5</v>
      </c>
      <c r="J74" s="3">
        <v>5</v>
      </c>
      <c r="K74" s="20">
        <v>7</v>
      </c>
      <c r="L74" s="14">
        <v>6</v>
      </c>
      <c r="M74" s="13">
        <v>6</v>
      </c>
      <c r="N74" s="13">
        <v>5</v>
      </c>
      <c r="O74" s="15">
        <v>2</v>
      </c>
      <c r="P74" s="15">
        <v>2</v>
      </c>
      <c r="Q74" s="15">
        <v>3</v>
      </c>
      <c r="R74" s="15">
        <v>2</v>
      </c>
      <c r="S74" s="15">
        <v>4</v>
      </c>
      <c r="U74" s="3">
        <f t="shared" si="14"/>
        <v>17</v>
      </c>
      <c r="V74" s="3">
        <f t="shared" si="15"/>
        <v>27</v>
      </c>
      <c r="W74" s="3">
        <f t="shared" si="16"/>
        <v>17</v>
      </c>
      <c r="X74" s="3">
        <f t="shared" si="17"/>
        <v>13</v>
      </c>
      <c r="Z74" s="9">
        <f t="shared" si="18"/>
        <v>13</v>
      </c>
      <c r="AA74" s="9">
        <f t="shared" si="19"/>
        <v>13</v>
      </c>
      <c r="AB74" s="9">
        <f t="shared" si="20"/>
        <v>11</v>
      </c>
      <c r="AC74" s="9">
        <f t="shared" si="21"/>
        <v>14</v>
      </c>
      <c r="AD74" s="3">
        <f t="shared" si="22"/>
        <v>22</v>
      </c>
      <c r="AE74" s="3">
        <f t="shared" si="23"/>
        <v>22</v>
      </c>
      <c r="AF74" s="3">
        <f t="shared" si="24"/>
        <v>22</v>
      </c>
      <c r="AG74" s="3">
        <f t="shared" si="25"/>
        <v>22</v>
      </c>
      <c r="AH74" s="3">
        <f t="shared" si="26"/>
        <v>20</v>
      </c>
      <c r="AI74" s="13">
        <f t="shared" si="27"/>
        <v>11</v>
      </c>
      <c r="AJ74" s="13">
        <f t="shared" si="28"/>
        <v>11</v>
      </c>
      <c r="AK74" s="13">
        <f t="shared" si="29"/>
        <v>12</v>
      </c>
      <c r="AL74" s="3">
        <f t="shared" si="30"/>
        <v>11</v>
      </c>
      <c r="AM74" s="3">
        <f t="shared" si="31"/>
        <v>11</v>
      </c>
      <c r="AN74" s="3">
        <f t="shared" si="32"/>
        <v>10</v>
      </c>
      <c r="AO74" s="3">
        <f t="shared" si="33"/>
        <v>11</v>
      </c>
      <c r="AP74" s="3">
        <f t="shared" si="34"/>
        <v>9</v>
      </c>
    </row>
    <row r="75" spans="1:42" x14ac:dyDescent="0.25">
      <c r="A75" s="3" t="s">
        <v>146</v>
      </c>
      <c r="C75" s="9">
        <v>5</v>
      </c>
      <c r="D75" s="9">
        <v>5</v>
      </c>
      <c r="E75" s="9">
        <v>4</v>
      </c>
      <c r="F75" s="9">
        <v>4</v>
      </c>
      <c r="G75" s="19">
        <v>4</v>
      </c>
      <c r="H75" s="3">
        <v>6</v>
      </c>
      <c r="I75" s="3">
        <v>6</v>
      </c>
      <c r="J75" s="3">
        <v>5</v>
      </c>
      <c r="K75" s="20">
        <v>5</v>
      </c>
      <c r="L75" s="14">
        <v>6</v>
      </c>
      <c r="M75" s="13">
        <v>6</v>
      </c>
      <c r="N75" s="13">
        <v>4</v>
      </c>
      <c r="O75" s="15">
        <v>4</v>
      </c>
      <c r="P75" s="15">
        <v>4</v>
      </c>
      <c r="Q75" s="15">
        <v>5</v>
      </c>
      <c r="R75" s="15">
        <v>3</v>
      </c>
      <c r="S75" s="15">
        <v>6</v>
      </c>
      <c r="U75" s="3">
        <f t="shared" si="14"/>
        <v>18</v>
      </c>
      <c r="V75" s="3">
        <f t="shared" si="15"/>
        <v>26</v>
      </c>
      <c r="W75" s="3">
        <f t="shared" si="16"/>
        <v>16</v>
      </c>
      <c r="X75" s="3">
        <f t="shared" si="17"/>
        <v>22</v>
      </c>
      <c r="Z75" s="9">
        <f t="shared" si="18"/>
        <v>13</v>
      </c>
      <c r="AA75" s="9">
        <f t="shared" si="19"/>
        <v>13</v>
      </c>
      <c r="AB75" s="9">
        <f t="shared" si="20"/>
        <v>14</v>
      </c>
      <c r="AC75" s="9">
        <f t="shared" si="21"/>
        <v>14</v>
      </c>
      <c r="AD75" s="3">
        <f t="shared" si="22"/>
        <v>22</v>
      </c>
      <c r="AE75" s="3">
        <f t="shared" si="23"/>
        <v>20</v>
      </c>
      <c r="AF75" s="3">
        <f t="shared" si="24"/>
        <v>20</v>
      </c>
      <c r="AG75" s="3">
        <f t="shared" si="25"/>
        <v>21</v>
      </c>
      <c r="AH75" s="3">
        <f t="shared" si="26"/>
        <v>21</v>
      </c>
      <c r="AI75" s="13">
        <f t="shared" si="27"/>
        <v>10</v>
      </c>
      <c r="AJ75" s="13">
        <f t="shared" si="28"/>
        <v>10</v>
      </c>
      <c r="AK75" s="13">
        <f t="shared" si="29"/>
        <v>12</v>
      </c>
      <c r="AL75" s="3">
        <f t="shared" si="30"/>
        <v>18</v>
      </c>
      <c r="AM75" s="3">
        <f t="shared" si="31"/>
        <v>18</v>
      </c>
      <c r="AN75" s="3">
        <f t="shared" si="32"/>
        <v>17</v>
      </c>
      <c r="AO75" s="3">
        <f t="shared" si="33"/>
        <v>19</v>
      </c>
      <c r="AP75" s="3">
        <f t="shared" si="34"/>
        <v>16</v>
      </c>
    </row>
    <row r="76" spans="1:42" x14ac:dyDescent="0.25">
      <c r="A76" s="3" t="s">
        <v>147</v>
      </c>
      <c r="C76" s="9">
        <v>7</v>
      </c>
      <c r="D76" s="9">
        <v>6</v>
      </c>
      <c r="E76" s="9">
        <v>7</v>
      </c>
      <c r="F76" s="9">
        <v>6</v>
      </c>
      <c r="G76" s="19">
        <v>7</v>
      </c>
      <c r="H76" s="3">
        <v>5</v>
      </c>
      <c r="I76" s="3">
        <v>7</v>
      </c>
      <c r="J76" s="3">
        <v>7</v>
      </c>
      <c r="K76" s="20">
        <v>6</v>
      </c>
      <c r="L76" s="14">
        <v>4</v>
      </c>
      <c r="M76" s="13">
        <v>4</v>
      </c>
      <c r="N76" s="13">
        <v>5</v>
      </c>
      <c r="O76" s="15">
        <v>4</v>
      </c>
      <c r="P76" s="15">
        <v>1</v>
      </c>
      <c r="Q76" s="15">
        <v>6</v>
      </c>
      <c r="R76" s="15">
        <v>1</v>
      </c>
      <c r="S76" s="15">
        <v>5</v>
      </c>
      <c r="U76" s="3">
        <f t="shared" si="14"/>
        <v>26</v>
      </c>
      <c r="V76" s="3">
        <f t="shared" si="15"/>
        <v>32</v>
      </c>
      <c r="W76" s="3">
        <f t="shared" si="16"/>
        <v>13</v>
      </c>
      <c r="X76" s="3">
        <f t="shared" si="17"/>
        <v>17</v>
      </c>
      <c r="Z76" s="9">
        <f t="shared" si="18"/>
        <v>19</v>
      </c>
      <c r="AA76" s="9">
        <f t="shared" si="19"/>
        <v>20</v>
      </c>
      <c r="AB76" s="9">
        <f t="shared" si="20"/>
        <v>19</v>
      </c>
      <c r="AC76" s="9">
        <f t="shared" si="21"/>
        <v>20</v>
      </c>
      <c r="AD76" s="3">
        <f t="shared" si="22"/>
        <v>25</v>
      </c>
      <c r="AE76" s="3">
        <f t="shared" si="23"/>
        <v>27</v>
      </c>
      <c r="AF76" s="3">
        <f t="shared" si="24"/>
        <v>25</v>
      </c>
      <c r="AG76" s="3">
        <f t="shared" si="25"/>
        <v>25</v>
      </c>
      <c r="AH76" s="3">
        <f t="shared" si="26"/>
        <v>26</v>
      </c>
      <c r="AI76" s="13">
        <f t="shared" si="27"/>
        <v>9</v>
      </c>
      <c r="AJ76" s="13">
        <f t="shared" si="28"/>
        <v>9</v>
      </c>
      <c r="AK76" s="13">
        <f t="shared" si="29"/>
        <v>8</v>
      </c>
      <c r="AL76" s="3">
        <f t="shared" si="30"/>
        <v>13</v>
      </c>
      <c r="AM76" s="3">
        <f t="shared" si="31"/>
        <v>16</v>
      </c>
      <c r="AN76" s="3">
        <f t="shared" si="32"/>
        <v>11</v>
      </c>
      <c r="AO76" s="3">
        <f t="shared" si="33"/>
        <v>16</v>
      </c>
      <c r="AP76" s="3">
        <f t="shared" si="34"/>
        <v>12</v>
      </c>
    </row>
    <row r="77" spans="1:42" x14ac:dyDescent="0.25">
      <c r="A77" s="3" t="s">
        <v>148</v>
      </c>
      <c r="C77" s="9">
        <v>7</v>
      </c>
      <c r="D77" s="9">
        <v>7</v>
      </c>
      <c r="E77" s="9">
        <v>5</v>
      </c>
      <c r="F77" s="9">
        <v>5</v>
      </c>
      <c r="G77" s="19">
        <v>7</v>
      </c>
      <c r="H77" s="3">
        <v>7</v>
      </c>
      <c r="I77" s="3">
        <v>5</v>
      </c>
      <c r="J77" s="3">
        <v>6</v>
      </c>
      <c r="K77" s="20">
        <v>6</v>
      </c>
      <c r="L77" s="14">
        <v>7</v>
      </c>
      <c r="M77" s="13">
        <v>5</v>
      </c>
      <c r="N77" s="13">
        <v>7</v>
      </c>
      <c r="O77" s="15">
        <v>2</v>
      </c>
      <c r="P77" s="15">
        <v>3</v>
      </c>
      <c r="Q77" s="15">
        <v>6</v>
      </c>
      <c r="R77" s="15">
        <v>2</v>
      </c>
      <c r="S77" s="15">
        <v>6</v>
      </c>
      <c r="U77" s="3">
        <f t="shared" si="14"/>
        <v>24</v>
      </c>
      <c r="V77" s="3">
        <f t="shared" si="15"/>
        <v>31</v>
      </c>
      <c r="W77" s="3">
        <f t="shared" si="16"/>
        <v>19</v>
      </c>
      <c r="X77" s="3">
        <f t="shared" si="17"/>
        <v>19</v>
      </c>
      <c r="Z77" s="9">
        <f t="shared" si="18"/>
        <v>17</v>
      </c>
      <c r="AA77" s="9">
        <f t="shared" si="19"/>
        <v>17</v>
      </c>
      <c r="AB77" s="9">
        <f t="shared" si="20"/>
        <v>19</v>
      </c>
      <c r="AC77" s="9">
        <f t="shared" si="21"/>
        <v>19</v>
      </c>
      <c r="AD77" s="3">
        <f t="shared" si="22"/>
        <v>24</v>
      </c>
      <c r="AE77" s="3">
        <f t="shared" si="23"/>
        <v>24</v>
      </c>
      <c r="AF77" s="3">
        <f t="shared" si="24"/>
        <v>26</v>
      </c>
      <c r="AG77" s="3">
        <f t="shared" si="25"/>
        <v>25</v>
      </c>
      <c r="AH77" s="3">
        <f t="shared" si="26"/>
        <v>25</v>
      </c>
      <c r="AI77" s="13">
        <f t="shared" si="27"/>
        <v>12</v>
      </c>
      <c r="AJ77" s="13">
        <f t="shared" si="28"/>
        <v>14</v>
      </c>
      <c r="AK77" s="13">
        <f t="shared" si="29"/>
        <v>12</v>
      </c>
      <c r="AL77" s="3">
        <f t="shared" si="30"/>
        <v>17</v>
      </c>
      <c r="AM77" s="3">
        <f t="shared" si="31"/>
        <v>16</v>
      </c>
      <c r="AN77" s="3">
        <f t="shared" si="32"/>
        <v>13</v>
      </c>
      <c r="AO77" s="3">
        <f t="shared" si="33"/>
        <v>17</v>
      </c>
      <c r="AP77" s="3">
        <f t="shared" si="34"/>
        <v>13</v>
      </c>
    </row>
    <row r="78" spans="1:42" x14ac:dyDescent="0.25">
      <c r="A78" s="3" t="s">
        <v>149</v>
      </c>
      <c r="C78" s="9">
        <v>5</v>
      </c>
      <c r="D78" s="9">
        <v>5</v>
      </c>
      <c r="E78" s="9">
        <v>7</v>
      </c>
      <c r="F78" s="9">
        <v>5</v>
      </c>
      <c r="G78" s="19">
        <v>6</v>
      </c>
      <c r="H78" s="3">
        <v>4</v>
      </c>
      <c r="I78" s="3">
        <v>3</v>
      </c>
      <c r="J78" s="3">
        <v>5</v>
      </c>
      <c r="K78" s="20">
        <v>3</v>
      </c>
      <c r="L78" s="14">
        <v>3</v>
      </c>
      <c r="M78" s="13">
        <v>6</v>
      </c>
      <c r="N78" s="13">
        <v>3</v>
      </c>
      <c r="O78" s="15">
        <v>5</v>
      </c>
      <c r="P78" s="15">
        <v>5</v>
      </c>
      <c r="Q78" s="15">
        <v>5</v>
      </c>
      <c r="R78" s="15">
        <v>2</v>
      </c>
      <c r="S78" s="15">
        <v>5</v>
      </c>
      <c r="U78" s="3">
        <f t="shared" si="14"/>
        <v>22</v>
      </c>
      <c r="V78" s="3">
        <f t="shared" si="15"/>
        <v>21</v>
      </c>
      <c r="W78" s="3">
        <f t="shared" si="16"/>
        <v>12</v>
      </c>
      <c r="X78" s="3">
        <f t="shared" si="17"/>
        <v>22</v>
      </c>
      <c r="Z78" s="9">
        <f t="shared" si="18"/>
        <v>17</v>
      </c>
      <c r="AA78" s="9">
        <f t="shared" si="19"/>
        <v>17</v>
      </c>
      <c r="AB78" s="9">
        <f t="shared" si="20"/>
        <v>15</v>
      </c>
      <c r="AC78" s="9">
        <f t="shared" si="21"/>
        <v>17</v>
      </c>
      <c r="AD78" s="3">
        <f t="shared" si="22"/>
        <v>15</v>
      </c>
      <c r="AE78" s="3">
        <f t="shared" si="23"/>
        <v>17</v>
      </c>
      <c r="AF78" s="3">
        <f t="shared" si="24"/>
        <v>18</v>
      </c>
      <c r="AG78" s="3">
        <f t="shared" si="25"/>
        <v>16</v>
      </c>
      <c r="AH78" s="3">
        <f t="shared" si="26"/>
        <v>18</v>
      </c>
      <c r="AI78" s="13">
        <f t="shared" si="27"/>
        <v>9</v>
      </c>
      <c r="AJ78" s="13">
        <f t="shared" si="28"/>
        <v>6</v>
      </c>
      <c r="AK78" s="13">
        <f t="shared" si="29"/>
        <v>9</v>
      </c>
      <c r="AL78" s="3">
        <f t="shared" si="30"/>
        <v>17</v>
      </c>
      <c r="AM78" s="3">
        <f t="shared" si="31"/>
        <v>17</v>
      </c>
      <c r="AN78" s="3">
        <f t="shared" si="32"/>
        <v>17</v>
      </c>
      <c r="AO78" s="3">
        <f t="shared" si="33"/>
        <v>20</v>
      </c>
      <c r="AP78" s="3">
        <f t="shared" si="34"/>
        <v>17</v>
      </c>
    </row>
    <row r="79" spans="1:42" x14ac:dyDescent="0.25">
      <c r="A79" s="3" t="s">
        <v>150</v>
      </c>
      <c r="C79" s="9">
        <v>6</v>
      </c>
      <c r="D79" s="9">
        <v>7</v>
      </c>
      <c r="E79" s="9">
        <v>7</v>
      </c>
      <c r="F79" s="9">
        <v>5</v>
      </c>
      <c r="G79" s="19">
        <v>7</v>
      </c>
      <c r="H79" s="3">
        <v>6</v>
      </c>
      <c r="I79" s="3">
        <v>7</v>
      </c>
      <c r="J79" s="3">
        <v>6</v>
      </c>
      <c r="K79" s="20">
        <v>6</v>
      </c>
      <c r="L79" s="14">
        <v>5</v>
      </c>
      <c r="M79" s="13">
        <v>5</v>
      </c>
      <c r="N79" s="13">
        <v>6</v>
      </c>
      <c r="O79" s="15">
        <v>3</v>
      </c>
      <c r="P79" s="15">
        <v>1</v>
      </c>
      <c r="Q79" s="15">
        <v>5</v>
      </c>
      <c r="R79" s="15">
        <v>3</v>
      </c>
      <c r="S79" s="15">
        <v>6</v>
      </c>
      <c r="U79" s="3">
        <f t="shared" si="14"/>
        <v>25</v>
      </c>
      <c r="V79" s="3">
        <f t="shared" si="15"/>
        <v>32</v>
      </c>
      <c r="W79" s="3">
        <f t="shared" si="16"/>
        <v>16</v>
      </c>
      <c r="X79" s="3">
        <f t="shared" si="17"/>
        <v>18</v>
      </c>
      <c r="Z79" s="9">
        <f t="shared" si="18"/>
        <v>19</v>
      </c>
      <c r="AA79" s="9">
        <f t="shared" si="19"/>
        <v>18</v>
      </c>
      <c r="AB79" s="9">
        <f t="shared" si="20"/>
        <v>18</v>
      </c>
      <c r="AC79" s="9">
        <f t="shared" si="21"/>
        <v>20</v>
      </c>
      <c r="AD79" s="3">
        <f t="shared" si="22"/>
        <v>25</v>
      </c>
      <c r="AE79" s="3">
        <f t="shared" si="23"/>
        <v>26</v>
      </c>
      <c r="AF79" s="3">
        <f t="shared" si="24"/>
        <v>25</v>
      </c>
      <c r="AG79" s="3">
        <f t="shared" si="25"/>
        <v>26</v>
      </c>
      <c r="AH79" s="3">
        <f t="shared" si="26"/>
        <v>26</v>
      </c>
      <c r="AI79" s="13">
        <f t="shared" si="27"/>
        <v>11</v>
      </c>
      <c r="AJ79" s="13">
        <f t="shared" si="28"/>
        <v>11</v>
      </c>
      <c r="AK79" s="13">
        <f t="shared" si="29"/>
        <v>10</v>
      </c>
      <c r="AL79" s="3">
        <f t="shared" si="30"/>
        <v>15</v>
      </c>
      <c r="AM79" s="3">
        <f t="shared" si="31"/>
        <v>17</v>
      </c>
      <c r="AN79" s="3">
        <f t="shared" si="32"/>
        <v>13</v>
      </c>
      <c r="AO79" s="3">
        <f t="shared" si="33"/>
        <v>15</v>
      </c>
      <c r="AP79" s="3">
        <f t="shared" si="34"/>
        <v>12</v>
      </c>
    </row>
    <row r="80" spans="1:42" x14ac:dyDescent="0.25">
      <c r="A80" s="3" t="s">
        <v>151</v>
      </c>
      <c r="C80" s="9">
        <v>7</v>
      </c>
      <c r="D80" s="9">
        <v>7</v>
      </c>
      <c r="E80" s="9">
        <v>6</v>
      </c>
      <c r="F80" s="9">
        <v>6</v>
      </c>
      <c r="G80" s="19">
        <v>6</v>
      </c>
      <c r="H80" s="3">
        <v>6</v>
      </c>
      <c r="I80" s="3">
        <v>6</v>
      </c>
      <c r="J80" s="3">
        <v>7</v>
      </c>
      <c r="K80" s="20">
        <v>6</v>
      </c>
      <c r="L80" s="14">
        <v>6</v>
      </c>
      <c r="M80" s="13">
        <v>7</v>
      </c>
      <c r="N80" s="13">
        <v>6</v>
      </c>
      <c r="O80" s="15">
        <v>2</v>
      </c>
      <c r="P80" s="15">
        <v>4</v>
      </c>
      <c r="Q80" s="15">
        <v>6</v>
      </c>
      <c r="R80" s="15">
        <v>5</v>
      </c>
      <c r="S80" s="15">
        <v>6</v>
      </c>
      <c r="U80" s="3">
        <f>+SUM(C80:F80)</f>
        <v>26</v>
      </c>
      <c r="V80" s="3">
        <f>+SUM(G80:K80)</f>
        <v>31</v>
      </c>
      <c r="W80" s="3">
        <f>+SUM(L80:N80)</f>
        <v>19</v>
      </c>
      <c r="X80" s="3">
        <f>+SUM(O80:S80)</f>
        <v>23</v>
      </c>
      <c r="Z80" s="9">
        <f t="shared" si="18"/>
        <v>19</v>
      </c>
      <c r="AA80" s="9">
        <f t="shared" si="19"/>
        <v>19</v>
      </c>
      <c r="AB80" s="9">
        <f t="shared" si="20"/>
        <v>20</v>
      </c>
      <c r="AC80" s="9">
        <f t="shared" si="21"/>
        <v>20</v>
      </c>
      <c r="AD80" s="3">
        <f t="shared" si="22"/>
        <v>25</v>
      </c>
      <c r="AE80" s="3">
        <f t="shared" si="23"/>
        <v>25</v>
      </c>
      <c r="AF80" s="3">
        <f t="shared" si="24"/>
        <v>25</v>
      </c>
      <c r="AG80" s="3">
        <f t="shared" si="25"/>
        <v>24</v>
      </c>
      <c r="AH80" s="3">
        <f t="shared" si="26"/>
        <v>25</v>
      </c>
      <c r="AI80" s="13">
        <f t="shared" si="27"/>
        <v>13</v>
      </c>
      <c r="AJ80" s="13">
        <f t="shared" si="28"/>
        <v>12</v>
      </c>
      <c r="AK80" s="13">
        <f t="shared" si="29"/>
        <v>13</v>
      </c>
      <c r="AL80" s="3">
        <f t="shared" si="30"/>
        <v>21</v>
      </c>
      <c r="AM80" s="3">
        <f t="shared" si="31"/>
        <v>19</v>
      </c>
      <c r="AN80" s="3">
        <f t="shared" si="32"/>
        <v>17</v>
      </c>
      <c r="AO80" s="3">
        <f t="shared" si="33"/>
        <v>18</v>
      </c>
      <c r="AP80" s="3">
        <f t="shared" si="34"/>
        <v>17</v>
      </c>
    </row>
    <row r="81" spans="1:42" x14ac:dyDescent="0.25">
      <c r="A81" s="3" t="s">
        <v>152</v>
      </c>
      <c r="B81" s="2" t="s">
        <v>62</v>
      </c>
      <c r="C81" s="9">
        <v>6</v>
      </c>
      <c r="D81" s="9">
        <v>7</v>
      </c>
      <c r="E81" s="9">
        <v>6</v>
      </c>
      <c r="F81" s="9">
        <v>6</v>
      </c>
      <c r="G81" s="31">
        <v>6</v>
      </c>
      <c r="H81" s="32">
        <v>6</v>
      </c>
      <c r="I81" s="32">
        <v>6</v>
      </c>
      <c r="J81" s="32">
        <v>6</v>
      </c>
      <c r="K81" s="33">
        <v>5</v>
      </c>
      <c r="L81" s="13">
        <v>6</v>
      </c>
      <c r="M81" s="13">
        <v>6</v>
      </c>
      <c r="N81" s="13">
        <v>6</v>
      </c>
      <c r="O81" s="15">
        <v>1</v>
      </c>
      <c r="P81" s="15">
        <v>3</v>
      </c>
      <c r="Q81" s="15">
        <v>5</v>
      </c>
      <c r="R81" s="15">
        <v>6</v>
      </c>
      <c r="S81" s="15">
        <v>7</v>
      </c>
      <c r="U81" s="3">
        <f>+SUM(C81:F81)</f>
        <v>25</v>
      </c>
      <c r="V81" s="3">
        <f>+SUM(G81:K81)</f>
        <v>29</v>
      </c>
      <c r="W81" s="3">
        <f>+SUM(L81:N81)</f>
        <v>18</v>
      </c>
      <c r="X81" s="3">
        <f>+SUM(O81:S81)</f>
        <v>22</v>
      </c>
      <c r="Z81" s="9">
        <f>$U81-C81</f>
        <v>19</v>
      </c>
      <c r="AA81" s="9">
        <f>$U81-D81</f>
        <v>18</v>
      </c>
      <c r="AB81" s="9">
        <f>$U81-E81</f>
        <v>19</v>
      </c>
      <c r="AC81" s="9">
        <f>$U81-F81</f>
        <v>19</v>
      </c>
      <c r="AD81" s="3">
        <f>$V81-G81</f>
        <v>23</v>
      </c>
      <c r="AE81" s="3">
        <f>$V81-H81</f>
        <v>23</v>
      </c>
      <c r="AF81" s="3">
        <f>$V81-I81</f>
        <v>23</v>
      </c>
      <c r="AG81" s="3">
        <f>$V81-J81</f>
        <v>23</v>
      </c>
      <c r="AH81" s="3">
        <f>$V81-K81</f>
        <v>24</v>
      </c>
      <c r="AI81" s="13">
        <f>$W81-L81</f>
        <v>12</v>
      </c>
      <c r="AJ81" s="13">
        <f>$W81-M81</f>
        <v>12</v>
      </c>
      <c r="AK81" s="13">
        <f>$W81-N81</f>
        <v>12</v>
      </c>
      <c r="AL81" s="3">
        <f>$X81-O81</f>
        <v>21</v>
      </c>
      <c r="AM81" s="3">
        <f>$X81-P81</f>
        <v>19</v>
      </c>
      <c r="AN81" s="3">
        <f>$X81-Q81</f>
        <v>17</v>
      </c>
      <c r="AO81" s="3">
        <f>$X81-R81</f>
        <v>16</v>
      </c>
      <c r="AP81" s="3">
        <f>$X81-S81</f>
        <v>15</v>
      </c>
    </row>
    <row r="82" spans="1:42" x14ac:dyDescent="0.25">
      <c r="C82" s="2">
        <f t="shared" ref="C82:S82" si="36">+AVERAGE(C5:C81)</f>
        <v>6.0909090909090908</v>
      </c>
      <c r="D82" s="2">
        <f t="shared" si="36"/>
        <v>6.0779220779220777</v>
      </c>
      <c r="E82" s="2">
        <f t="shared" si="36"/>
        <v>5.7012987012987013</v>
      </c>
      <c r="F82" s="2">
        <f t="shared" si="36"/>
        <v>5.5194805194805197</v>
      </c>
      <c r="G82" s="2">
        <f t="shared" si="36"/>
        <v>6.337662337662338</v>
      </c>
      <c r="H82" s="2">
        <f t="shared" si="36"/>
        <v>6.1688311688311686</v>
      </c>
      <c r="I82" s="2">
        <f t="shared" si="36"/>
        <v>6.3766233766233764</v>
      </c>
      <c r="J82" s="2">
        <f t="shared" si="36"/>
        <v>6.4155844155844157</v>
      </c>
      <c r="K82" s="2">
        <f t="shared" si="36"/>
        <v>6.1818181818181817</v>
      </c>
      <c r="L82" s="2">
        <f t="shared" si="36"/>
        <v>5.9220779220779223</v>
      </c>
      <c r="M82" s="2">
        <f t="shared" si="36"/>
        <v>5.8701298701298699</v>
      </c>
      <c r="N82" s="2">
        <f t="shared" si="36"/>
        <v>6.0519480519480515</v>
      </c>
      <c r="O82" s="2">
        <f t="shared" si="36"/>
        <v>2.6753246753246751</v>
      </c>
      <c r="P82" s="2">
        <f t="shared" si="36"/>
        <v>2.779220779220779</v>
      </c>
      <c r="Q82" s="2">
        <f t="shared" si="36"/>
        <v>4.9610389610389607</v>
      </c>
      <c r="R82" s="2">
        <f t="shared" si="36"/>
        <v>4.1948051948051948</v>
      </c>
      <c r="S82" s="2">
        <f t="shared" si="36"/>
        <v>5.5974025974025974</v>
      </c>
    </row>
    <row r="84" spans="1:42" x14ac:dyDescent="0.25">
      <c r="C84" s="2">
        <v>4.5</v>
      </c>
      <c r="D84" s="2">
        <v>0</v>
      </c>
    </row>
    <row r="85" spans="1:42" x14ac:dyDescent="0.25">
      <c r="C85" s="2">
        <v>4.5</v>
      </c>
      <c r="D85" s="2">
        <v>7</v>
      </c>
    </row>
    <row r="86" spans="1:42" x14ac:dyDescent="0.25">
      <c r="C86" s="2">
        <v>9.5</v>
      </c>
      <c r="D86" s="2">
        <v>0</v>
      </c>
    </row>
    <row r="87" spans="1:42" x14ac:dyDescent="0.25">
      <c r="C87" s="2">
        <v>9.5</v>
      </c>
      <c r="D87" s="2">
        <v>7</v>
      </c>
    </row>
    <row r="88" spans="1:42" x14ac:dyDescent="0.25">
      <c r="C88" s="2">
        <v>12.5</v>
      </c>
      <c r="D88" s="2">
        <v>0</v>
      </c>
    </row>
    <row r="89" spans="1:42" x14ac:dyDescent="0.25">
      <c r="C89" s="2">
        <v>12.5</v>
      </c>
      <c r="D89" s="2">
        <v>7</v>
      </c>
    </row>
  </sheetData>
  <sheetProtection selectLockedCells="1" selectUnlockedCells="1"/>
  <mergeCells count="1">
    <mergeCell ref="AU24:AX24"/>
  </mergeCells>
  <phoneticPr fontId="9" type="noConversion"/>
  <hyperlinks>
    <hyperlink ref="A1" r:id="rId1" xr:uid="{A083B3AC-9AF4-4D1C-A34B-29C39AB0A67B}"/>
  </hyperlinks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Obliq_FA_Test-users</vt:lpstr>
      <vt:lpstr>Obliq_FA_End-users</vt:lpstr>
      <vt:lpstr>obliq_FA_all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</dc:creator>
  <cp:lastModifiedBy>Efrain Noa-Yarasca</cp:lastModifiedBy>
  <dcterms:created xsi:type="dcterms:W3CDTF">2021-06-20T00:35:58Z</dcterms:created>
  <dcterms:modified xsi:type="dcterms:W3CDTF">2024-11-30T00:07:35Z</dcterms:modified>
</cp:coreProperties>
</file>