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210" sheetId="2" r:id="rId6"/>
    <sheet state="visible" name="0410" sheetId="3" r:id="rId7"/>
    <sheet state="visible" name="0710" sheetId="4" r:id="rId8"/>
    <sheet state="visible" name="0910" sheetId="5" r:id="rId9"/>
    <sheet state="visible" name="0810" sheetId="6" r:id="rId10"/>
    <sheet state="visible" name="1010" sheetId="7" r:id="rId11"/>
    <sheet state="visible" name="1310" sheetId="8" r:id="rId12"/>
    <sheet state="visible" name="1410" sheetId="9" r:id="rId13"/>
    <sheet state="visible" name="1610" sheetId="10" r:id="rId14"/>
    <sheet state="visible" name="1710" sheetId="11" r:id="rId15"/>
    <sheet state="visible" name="2010" sheetId="12" r:id="rId16"/>
    <sheet state="visible" name="2110" sheetId="13" r:id="rId17"/>
    <sheet state="visible" name="2210" sheetId="14" r:id="rId18"/>
    <sheet state="visible" name="2310" sheetId="15" r:id="rId19"/>
    <sheet state="visible" name="2410" sheetId="16" r:id="rId20"/>
    <sheet state="visible" name="2510" sheetId="17" r:id="rId21"/>
    <sheet state="visible" name="2710" sheetId="18" r:id="rId22"/>
    <sheet state="visible" name="2810" sheetId="19" r:id="rId23"/>
    <sheet state="visible" name="2910" sheetId="20" r:id="rId24"/>
    <sheet state="visible" name="3010" sheetId="21" r:id="rId25"/>
    <sheet state="visible" name="3110" sheetId="22" r:id="rId26"/>
  </sheets>
  <definedNames/>
  <calcPr/>
</workbook>
</file>

<file path=xl/sharedStrings.xml><?xml version="1.0" encoding="utf-8"?>
<sst xmlns="http://schemas.openxmlformats.org/spreadsheetml/2006/main" count="829" uniqueCount="131">
  <si>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</si>
  <si>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</si>
  <si>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</si>
  <si>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</si>
  <si>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</si>
  <si>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</si>
  <si>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</si>
  <si>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</si>
  <si>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</si>
  <si>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</si>
  <si>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</si>
  <si>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</si>
  <si>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</si>
  <si>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MEL</t>
  </si>
  <si>
    <t>FERNANDA</t>
  </si>
  <si>
    <t>FLÁVIA</t>
  </si>
  <si>
    <t>Entrada</t>
  </si>
  <si>
    <t>POS VENDAS</t>
  </si>
  <si>
    <t>FLAVIA</t>
  </si>
  <si>
    <t>TOTAL PÓS</t>
  </si>
  <si>
    <t>TOTAL DO DIA</t>
  </si>
  <si>
    <t>Nobre</t>
  </si>
  <si>
    <t>Pix</t>
  </si>
  <si>
    <t>3D personalizado</t>
  </si>
  <si>
    <t>TELLUS 20</t>
  </si>
  <si>
    <t>81 8677-4728</t>
  </si>
  <si>
    <t>Mentoria de Salão de Beleza</t>
  </si>
  <si>
    <t>41 9577-4645</t>
  </si>
  <si>
    <t xml:space="preserve">Pacote </t>
  </si>
  <si>
    <t>Flow</t>
  </si>
  <si>
    <t>JSA Energia Solar 2.1</t>
  </si>
  <si>
    <t>16 98115-0122</t>
  </si>
  <si>
    <t>pacote</t>
  </si>
  <si>
    <t>-</t>
  </si>
  <si>
    <t>JSA Energia Solar 2.2</t>
  </si>
  <si>
    <t>JSA Energia Solar 2.3</t>
  </si>
  <si>
    <t>JSA Energia Solar 2.4</t>
  </si>
  <si>
    <t>MHE Instalações 2.1</t>
  </si>
  <si>
    <t>11 93014-1052</t>
  </si>
  <si>
    <t>Barão Gás</t>
  </si>
  <si>
    <t>31 8465-5556</t>
  </si>
  <si>
    <t>Família Cartório Dal Molin.</t>
  </si>
  <si>
    <t>65 9995-4848</t>
  </si>
  <si>
    <t>Biomar - dia das crianças</t>
  </si>
  <si>
    <t>41 9972-7118</t>
  </si>
  <si>
    <t>Coqueiros Comércio de Aparas 2</t>
  </si>
  <si>
    <t>54 9963-0569</t>
  </si>
  <si>
    <t>MV AUTOMECANICA 2</t>
  </si>
  <si>
    <t>22 99858-6752</t>
  </si>
  <si>
    <t>Edição audio</t>
  </si>
  <si>
    <t>C3 Construções - locução</t>
  </si>
  <si>
    <t xml:space="preserve"> 16 99740-0308 </t>
  </si>
  <si>
    <t xml:space="preserve">Solar Tech </t>
  </si>
  <si>
    <t>47 9619-0800</t>
  </si>
  <si>
    <t xml:space="preserve">Mel </t>
  </si>
  <si>
    <t>TELLUS 21</t>
  </si>
  <si>
    <t>FER</t>
  </si>
  <si>
    <t>Cartão</t>
  </si>
  <si>
    <t>Operação Portuaria</t>
  </si>
  <si>
    <t>13 99106-2608</t>
  </si>
  <si>
    <t>aviário catarino</t>
  </si>
  <si>
    <t>91 8454-9629</t>
  </si>
  <si>
    <t>White board</t>
  </si>
  <si>
    <t>NS SOLUÇÕES 2</t>
  </si>
  <si>
    <t>92 8167-8981</t>
  </si>
  <si>
    <t>PACOTE</t>
  </si>
  <si>
    <t>Tellus 21 - locução</t>
  </si>
  <si>
    <t>TELLUS 22</t>
  </si>
  <si>
    <t>Variedades Brindes 2</t>
  </si>
  <si>
    <t xml:space="preserve"> 11 97567-5913</t>
  </si>
  <si>
    <t>tellus 22 - personalziação</t>
  </si>
  <si>
    <t>bugão lanches</t>
  </si>
  <si>
    <t>Marcelo Contrim</t>
  </si>
  <si>
    <t>35 9805-6661</t>
  </si>
  <si>
    <t>Kit Oratória 1</t>
  </si>
  <si>
    <t>Rosana</t>
  </si>
  <si>
    <t>11 98309-6704</t>
  </si>
  <si>
    <t>Kit Oratória 2</t>
  </si>
  <si>
    <t xml:space="preserve">Xavier Ai </t>
  </si>
  <si>
    <t>21 96917-2345</t>
  </si>
  <si>
    <t>Semaza 2.1</t>
  </si>
  <si>
    <t xml:space="preserve"> 11 98600-2263</t>
  </si>
  <si>
    <t xml:space="preserve">Bravo </t>
  </si>
  <si>
    <t>66 9988-3490</t>
  </si>
  <si>
    <t xml:space="preserve">Bopel (personalização) </t>
  </si>
  <si>
    <t>Soluçaõ Engenharia</t>
  </si>
  <si>
    <t>71 9250-5262</t>
  </si>
  <si>
    <t>Corujinha NUC - locução</t>
  </si>
  <si>
    <t>31 9727-4642</t>
  </si>
  <si>
    <t>Conexão Feminina</t>
  </si>
  <si>
    <t>71 9686-4077</t>
  </si>
  <si>
    <t>Caminhos Samarco</t>
  </si>
  <si>
    <t>64 9298-3359</t>
  </si>
  <si>
    <t>TELLUS 23</t>
  </si>
  <si>
    <t>VSL</t>
  </si>
  <si>
    <t xml:space="preserve">grupo ensel </t>
  </si>
  <si>
    <t>51 9400-1055</t>
  </si>
  <si>
    <t>cobrar 544,00</t>
  </si>
  <si>
    <t>NTCO</t>
  </si>
  <si>
    <t>71 8201-6257</t>
  </si>
  <si>
    <t xml:space="preserve">Sv internet post </t>
  </si>
  <si>
    <t>73 8804-8377</t>
  </si>
  <si>
    <t>Vintimtim</t>
  </si>
  <si>
    <t>86 9925-2502</t>
  </si>
  <si>
    <t>3D Premium</t>
  </si>
  <si>
    <t>Semaza 2.2</t>
  </si>
  <si>
    <t xml:space="preserve">Rosa Dantas </t>
  </si>
  <si>
    <t xml:space="preserve"> 89 8821-5543</t>
  </si>
  <si>
    <t>Vintimtim 2</t>
  </si>
  <si>
    <t>Movimente (LOCUÇÃO)</t>
  </si>
  <si>
    <t xml:space="preserve"> 67 9897-8482</t>
  </si>
  <si>
    <t>SUPERNET TELECON</t>
  </si>
  <si>
    <t>43 9930-7047</t>
  </si>
  <si>
    <t>Technocell</t>
  </si>
  <si>
    <t>45 9981-2885</t>
  </si>
  <si>
    <t xml:space="preserve">Celta esportes </t>
  </si>
  <si>
    <t xml:space="preserve"> 73 9142-0940</t>
  </si>
  <si>
    <t>Pimenta Rosa - edição</t>
  </si>
  <si>
    <t>51 9526-7716</t>
  </si>
  <si>
    <t xml:space="preserve">Emporio da Carne (personalização) </t>
  </si>
  <si>
    <t>Okis Mousse 1</t>
  </si>
  <si>
    <t>85 9951-1376</t>
  </si>
  <si>
    <t>Personalização</t>
  </si>
  <si>
    <t xml:space="preserve">Emporio das Carnes  (personalização) </t>
  </si>
  <si>
    <t>Mauricio Catelli - Personalização</t>
  </si>
  <si>
    <t>11 99135-3801</t>
  </si>
  <si>
    <t>Odonto Vera</t>
  </si>
  <si>
    <t>21 97504-9703</t>
  </si>
  <si>
    <t xml:space="preserve">Aqui transpontual  (locução) </t>
  </si>
  <si>
    <t>Lelé Dulces</t>
  </si>
  <si>
    <t>11 96633-1616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</si>
</sst>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22222"/>
      <name val="&quot;Google Sans&quot;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10" fillId="6" fontId="6" numFmtId="166" xfId="0" applyAlignment="1" applyBorder="1" applyFont="1" applyNumberFormat="1">
      <alignment vertical="bottom"/>
    </xf>
    <xf borderId="9" fillId="7" fontId="6" numFmtId="0" xfId="0" applyAlignment="1" applyBorder="1" applyFill="1" applyFont="1">
      <alignment horizontal="center" vertical="bottom"/>
    </xf>
    <xf borderId="9" fillId="8" fontId="6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readingOrder="0" vertical="bottom"/>
    </xf>
    <xf borderId="9" fillId="10" fontId="7" numFmtId="0" xfId="0" applyAlignment="1" applyBorder="1" applyFill="1" applyFont="1">
      <alignment horizontal="center" vertical="bottom"/>
    </xf>
    <xf borderId="10" fillId="0" fontId="1" numFmtId="0" xfId="0" applyAlignment="1" applyBorder="1" applyFont="1">
      <alignment vertical="bottom"/>
    </xf>
    <xf borderId="9" fillId="2" fontId="1" numFmtId="166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9" fillId="7" fontId="1" numFmtId="167" xfId="0" applyAlignment="1" applyBorder="1" applyFont="1" applyNumberFormat="1">
      <alignment vertical="bottom"/>
    </xf>
    <xf borderId="9" fillId="8" fontId="1" numFmtId="165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readingOrder="0" vertical="bottom"/>
    </xf>
    <xf borderId="10" fillId="2" fontId="1" numFmtId="166" xfId="0" applyAlignment="1" applyBorder="1" applyFont="1" applyNumberFormat="1">
      <alignment readingOrder="0" vertical="bottom"/>
    </xf>
    <xf borderId="10" fillId="2" fontId="1" numFmtId="166" xfId="0" applyAlignment="1" applyBorder="1" applyFont="1" applyNumberFormat="1">
      <alignment vertical="bottom"/>
    </xf>
    <xf borderId="0" fillId="11" fontId="8" numFmtId="0" xfId="0" applyAlignment="1" applyFill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7" fontId="1" numFmtId="167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vertical="bottom"/>
    </xf>
    <xf borderId="10" fillId="2" fontId="4" numFmtId="165" xfId="0" applyAlignment="1" applyBorder="1" applyFont="1" applyNumberFormat="1">
      <alignment horizontal="right" vertical="bottom"/>
    </xf>
    <xf borderId="10" fillId="12" fontId="9" numFmtId="166" xfId="0" applyAlignment="1" applyBorder="1" applyFill="1" applyFont="1" applyNumberFormat="1">
      <alignment horizontal="center" vertical="bottom"/>
    </xf>
    <xf borderId="10" fillId="13" fontId="10" numFmtId="166" xfId="0" applyAlignment="1" applyBorder="1" applyFill="1" applyFont="1" applyNumberFormat="1">
      <alignment horizontal="right" vertical="bottom"/>
    </xf>
    <xf borderId="0" fillId="8" fontId="1" numFmtId="165" xfId="0" applyAlignment="1" applyFont="1" applyNumberFormat="1">
      <alignment vertical="bottom"/>
    </xf>
    <xf borderId="0" fillId="9" fontId="1" numFmtId="165" xfId="0" applyAlignment="1" applyFont="1" applyNumberFormat="1">
      <alignment vertical="bottom"/>
    </xf>
    <xf borderId="10" fillId="8" fontId="1" numFmtId="165" xfId="0" applyAlignment="1" applyBorder="1" applyFont="1" applyNumberFormat="1">
      <alignment vertical="bottom"/>
    </xf>
    <xf borderId="10" fillId="9" fontId="1" numFmtId="165" xfId="0" applyAlignment="1" applyBorder="1" applyFont="1" applyNumberFormat="1">
      <alignment vertical="bottom"/>
    </xf>
    <xf borderId="9" fillId="7" fontId="1" numFmtId="166" xfId="0" applyAlignment="1" applyBorder="1" applyFont="1" applyNumberFormat="1">
      <alignment vertical="bottom"/>
    </xf>
    <xf borderId="0" fillId="0" fontId="1" numFmtId="0" xfId="0" applyAlignment="1" applyFont="1">
      <alignment horizontal="right" vertical="bottom"/>
    </xf>
    <xf borderId="9" fillId="2" fontId="1" numFmtId="168" xfId="0" applyAlignment="1" applyBorder="1" applyFont="1" applyNumberFormat="1">
      <alignment vertical="bottom"/>
    </xf>
    <xf borderId="0" fillId="2" fontId="1" numFmtId="166" xfId="0" applyAlignment="1" applyFont="1" applyNumberFormat="1">
      <alignment vertical="bottom"/>
    </xf>
    <xf borderId="10" fillId="7" fontId="1" numFmtId="166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7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0" fillId="10" fontId="1" numFmtId="165" xfId="0" applyAlignment="1" applyFont="1" applyNumberFormat="1">
      <alignment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0" fillId="14" fontId="6" numFmtId="166" xfId="0" applyAlignment="1" applyBorder="1" applyFill="1" applyFont="1" applyNumberFormat="1">
      <alignment horizontal="center" vertical="bottom"/>
    </xf>
    <xf borderId="12" fillId="0" fontId="1" numFmtId="0" xfId="0" applyAlignment="1" applyBorder="1" applyFont="1">
      <alignment vertical="bottom"/>
    </xf>
    <xf borderId="0" fillId="10" fontId="1" numFmtId="167" xfId="0" applyAlignment="1" applyFont="1" applyNumberFormat="1">
      <alignment vertical="bottom"/>
    </xf>
    <xf borderId="0" fillId="10" fontId="2" numFmtId="166" xfId="0" applyAlignment="1" applyFont="1" applyNumberFormat="1">
      <alignment horizontal="center" vertical="bottom"/>
    </xf>
    <xf borderId="0" fillId="10" fontId="1" numFmtId="166" xfId="0" applyAlignment="1" applyFont="1" applyNumberFormat="1">
      <alignment vertical="bottom"/>
    </xf>
    <xf borderId="10" fillId="0" fontId="9" numFmtId="166" xfId="0" applyAlignment="1" applyBorder="1" applyFont="1" applyNumberFormat="1">
      <alignment horizontal="center" vertical="bottom"/>
    </xf>
    <xf borderId="10" fillId="0" fontId="9" numFmtId="165" xfId="0" applyAlignment="1" applyBorder="1" applyFont="1" applyNumberFormat="1">
      <alignment horizontal="center" vertical="bottom"/>
    </xf>
    <xf borderId="10" fillId="15" fontId="9" numFmtId="166" xfId="0" applyAlignment="1" applyBorder="1" applyFill="1" applyFont="1" applyNumberFormat="1">
      <alignment horizontal="center" readingOrder="0" vertical="bottom"/>
    </xf>
    <xf borderId="10" fillId="9" fontId="8" numFmtId="166" xfId="0" applyAlignment="1" applyBorder="1" applyFont="1" applyNumberFormat="1">
      <alignment horizontal="center" readingOrder="0" vertical="bottom"/>
    </xf>
    <xf borderId="0" fillId="16" fontId="11" numFmtId="0" xfId="0" applyAlignment="1" applyFill="1" applyFont="1">
      <alignment vertical="bottom"/>
    </xf>
    <xf borderId="0" fillId="0" fontId="12" numFmtId="165" xfId="0" applyAlignment="1" applyFont="1" applyNumberFormat="1">
      <alignment horizontal="center"/>
    </xf>
    <xf borderId="10" fillId="17" fontId="4" numFmtId="166" xfId="0" applyAlignment="1" applyBorder="1" applyFill="1" applyFont="1" applyNumberFormat="1">
      <alignment horizontal="right" vertical="bottom"/>
    </xf>
    <xf borderId="10" fillId="0" fontId="1" numFmtId="0" xfId="0" applyAlignment="1" applyBorder="1" applyFont="1">
      <alignment readingOrder="0" vertical="bottom"/>
    </xf>
    <xf borderId="10" fillId="1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9" fillId="8" fontId="1" numFmtId="165" xfId="0" applyAlignment="1" applyBorder="1" applyFont="1" applyNumberFormat="1">
      <alignment readingOrder="0" vertical="bottom"/>
    </xf>
    <xf borderId="10" fillId="18" fontId="1" numFmtId="166" xfId="0" applyAlignment="1" applyBorder="1" applyFill="1" applyFont="1" applyNumberFormat="1">
      <alignment readingOrder="0" vertical="bottom"/>
    </xf>
    <xf borderId="0" fillId="2" fontId="1" numFmtId="167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9" fillId="2" fontId="1" numFmtId="0" xfId="0" applyAlignment="1" applyBorder="1" applyFont="1">
      <alignment readingOrder="0" vertical="bottom"/>
    </xf>
    <xf borderId="9" fillId="7" fontId="1" numFmtId="167" xfId="0" applyAlignment="1" applyBorder="1" applyFont="1" applyNumberFormat="1">
      <alignment readingOrder="0" vertical="bottom"/>
    </xf>
    <xf borderId="0" fillId="12" fontId="13" numFmtId="0" xfId="0" applyAlignment="1" applyFont="1">
      <alignment readingOrder="0"/>
    </xf>
    <xf borderId="0" fillId="12" fontId="14" numFmtId="0" xfId="0" applyAlignment="1" applyFont="1">
      <alignment readingOrder="0"/>
    </xf>
    <xf borderId="0" fillId="12" fontId="1" numFmtId="0" xfId="0" applyAlignment="1" applyFont="1">
      <alignment vertical="bottom"/>
    </xf>
    <xf borderId="10" fillId="6" fontId="1" numFmtId="166" xfId="0" applyAlignment="1" applyBorder="1" applyFont="1" applyNumberFormat="1">
      <alignment readingOrder="0" vertical="bottom"/>
    </xf>
    <xf borderId="0" fillId="0" fontId="1" numFmtId="165" xfId="0" applyAlignment="1" applyFont="1" applyNumberFormat="1">
      <alignment vertical="bottom"/>
    </xf>
    <xf borderId="10" fillId="8" fontId="1" numFmtId="0" xfId="0" applyAlignment="1" applyBorder="1" applyFont="1">
      <alignment readingOrder="0" vertical="bottom"/>
    </xf>
    <xf borderId="10" fillId="7" fontId="1" numFmtId="167" xfId="0" applyAlignment="1" applyBorder="1" applyFont="1" applyNumberFormat="1">
      <alignment readingOrder="0" vertical="bottom"/>
    </xf>
    <xf borderId="9" fillId="1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24"/>
      <c r="B7" s="24"/>
      <c r="C7" s="25"/>
      <c r="D7" s="24"/>
      <c r="E7" s="26"/>
      <c r="F7" s="24"/>
      <c r="G7" s="26"/>
      <c r="H7" s="27"/>
      <c r="I7" s="26"/>
      <c r="J7" s="27"/>
      <c r="K7" s="28"/>
      <c r="L7" s="29"/>
      <c r="M7" s="30"/>
      <c r="N7" s="31"/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63"/>
    <col customWidth="1" min="13" max="13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24</v>
      </c>
      <c r="H7" s="27"/>
      <c r="I7" s="76" t="s">
        <v>25</v>
      </c>
      <c r="J7" s="27"/>
      <c r="K7" s="28"/>
      <c r="L7" s="77">
        <v>400.0</v>
      </c>
      <c r="M7" s="78">
        <v>400.0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26</v>
      </c>
      <c r="H8" s="26"/>
      <c r="I8" s="76" t="s">
        <v>27</v>
      </c>
      <c r="J8" s="26"/>
      <c r="K8" s="28"/>
      <c r="L8" s="77">
        <v>294.0</v>
      </c>
      <c r="M8" s="31">
        <v>100.0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74" t="s">
        <v>21</v>
      </c>
      <c r="B9" s="74" t="s">
        <v>28</v>
      </c>
      <c r="C9" s="32"/>
      <c r="D9" s="24"/>
      <c r="E9" s="26"/>
      <c r="F9" s="74" t="s">
        <v>29</v>
      </c>
      <c r="G9" s="75" t="s">
        <v>30</v>
      </c>
      <c r="H9" s="26"/>
      <c r="I9" s="76" t="s">
        <v>31</v>
      </c>
      <c r="J9" s="26"/>
      <c r="K9" s="28"/>
      <c r="L9" s="77" t="s">
        <v>32</v>
      </c>
      <c r="M9" s="31" t="s">
        <v>33</v>
      </c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74" t="s">
        <v>21</v>
      </c>
      <c r="B10" s="74" t="s">
        <v>28</v>
      </c>
      <c r="C10" s="32"/>
      <c r="D10" s="24"/>
      <c r="E10" s="26"/>
      <c r="F10" s="74" t="s">
        <v>29</v>
      </c>
      <c r="G10" s="75" t="s">
        <v>34</v>
      </c>
      <c r="H10" s="26"/>
      <c r="I10" s="76" t="s">
        <v>31</v>
      </c>
      <c r="J10" s="26"/>
      <c r="K10" s="35"/>
      <c r="L10" s="77" t="s">
        <v>32</v>
      </c>
      <c r="M10" s="31" t="s">
        <v>33</v>
      </c>
      <c r="N10" s="21" t="s">
        <v>14</v>
      </c>
      <c r="O10" s="37">
        <f>SUM(L7:L93)</f>
        <v>694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74" t="s">
        <v>21</v>
      </c>
      <c r="B11" s="74" t="s">
        <v>28</v>
      </c>
      <c r="C11" s="25"/>
      <c r="D11" s="24"/>
      <c r="E11" s="26"/>
      <c r="F11" s="74" t="s">
        <v>23</v>
      </c>
      <c r="G11" s="75" t="s">
        <v>35</v>
      </c>
      <c r="H11" s="26"/>
      <c r="I11" s="76" t="s">
        <v>31</v>
      </c>
      <c r="J11" s="26"/>
      <c r="K11" s="28"/>
      <c r="L11" s="77" t="s">
        <v>32</v>
      </c>
      <c r="M11" s="31" t="s">
        <v>33</v>
      </c>
      <c r="N11" s="38" t="s">
        <v>19</v>
      </c>
      <c r="O11" s="39">
        <f>SUM(O10,O9)</f>
        <v>694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74" t="s">
        <v>21</v>
      </c>
      <c r="B12" s="74" t="s">
        <v>28</v>
      </c>
      <c r="C12" s="32"/>
      <c r="D12" s="24"/>
      <c r="E12" s="26"/>
      <c r="F12" s="74" t="s">
        <v>23</v>
      </c>
      <c r="G12" s="75" t="s">
        <v>36</v>
      </c>
      <c r="H12" s="26"/>
      <c r="I12" s="76" t="s">
        <v>31</v>
      </c>
      <c r="J12" s="26"/>
      <c r="K12" s="28"/>
      <c r="L12" s="77" t="s">
        <v>32</v>
      </c>
      <c r="M12" s="31" t="s">
        <v>33</v>
      </c>
      <c r="N12" s="3"/>
      <c r="O12" s="79">
        <v>6.0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500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694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6.94</v>
      </c>
      <c r="M105" s="73">
        <f>SUM(M7:M93)</f>
        <v>500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  <col customWidth="1" min="13" max="13" width="15.0"/>
  </cols>
  <sheetData>
    <row r="1">
      <c r="A1" s="80">
        <v>0.0</v>
      </c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29</v>
      </c>
      <c r="G7" s="75" t="s">
        <v>37</v>
      </c>
      <c r="H7" s="27"/>
      <c r="I7" s="76" t="s">
        <v>38</v>
      </c>
      <c r="J7" s="27"/>
      <c r="K7" s="28"/>
      <c r="L7" s="77">
        <v>550.0</v>
      </c>
      <c r="M7" s="78">
        <v>550.0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39</v>
      </c>
      <c r="H8" s="26"/>
      <c r="I8" s="76" t="s">
        <v>40</v>
      </c>
      <c r="J8" s="26"/>
      <c r="K8" s="28"/>
      <c r="L8" s="77">
        <v>200.0</v>
      </c>
      <c r="M8" s="31">
        <v>50.0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750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750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600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750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7.5</v>
      </c>
      <c r="M105" s="73">
        <f>SUM(K103,L104)</f>
        <v>750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20.75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28</v>
      </c>
      <c r="C7" s="25"/>
      <c r="D7" s="24"/>
      <c r="E7" s="26"/>
      <c r="F7" s="74" t="s">
        <v>23</v>
      </c>
      <c r="G7" s="75" t="s">
        <v>41</v>
      </c>
      <c r="H7" s="27"/>
      <c r="I7" s="76" t="s">
        <v>42</v>
      </c>
      <c r="J7" s="27"/>
      <c r="K7" s="28"/>
      <c r="L7" s="77" t="s">
        <v>32</v>
      </c>
      <c r="M7" s="32"/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2"/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3" t="str">
        <f>SUM(#REF!,K103,L104)</f>
        <v>#REF!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25.5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43</v>
      </c>
      <c r="H7" s="27"/>
      <c r="I7" s="76" t="s">
        <v>44</v>
      </c>
      <c r="J7" s="27"/>
      <c r="K7" s="28"/>
      <c r="L7" s="77">
        <v>300.0</v>
      </c>
      <c r="M7" s="78">
        <v>300.0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45</v>
      </c>
      <c r="H8" s="26"/>
      <c r="I8" s="76" t="s">
        <v>46</v>
      </c>
      <c r="J8" s="26"/>
      <c r="K8" s="28"/>
      <c r="L8" s="77">
        <v>700.0</v>
      </c>
      <c r="M8" s="31">
        <v>350.0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74" t="s">
        <v>21</v>
      </c>
      <c r="B9" s="74" t="s">
        <v>22</v>
      </c>
      <c r="C9" s="32"/>
      <c r="D9" s="24"/>
      <c r="E9" s="26"/>
      <c r="F9" s="74" t="s">
        <v>23</v>
      </c>
      <c r="G9" s="75" t="s">
        <v>47</v>
      </c>
      <c r="H9" s="26"/>
      <c r="I9" s="76" t="s">
        <v>48</v>
      </c>
      <c r="J9" s="26"/>
      <c r="K9" s="28"/>
      <c r="L9" s="77">
        <v>350.0</v>
      </c>
      <c r="M9" s="31">
        <v>50.0</v>
      </c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74" t="s">
        <v>21</v>
      </c>
      <c r="B10" s="74" t="s">
        <v>22</v>
      </c>
      <c r="C10" s="32"/>
      <c r="D10" s="24"/>
      <c r="E10" s="26"/>
      <c r="F10" s="74" t="s">
        <v>49</v>
      </c>
      <c r="G10" s="75" t="s">
        <v>50</v>
      </c>
      <c r="H10" s="26"/>
      <c r="I10" s="76" t="s">
        <v>51</v>
      </c>
      <c r="J10" s="26"/>
      <c r="K10" s="35"/>
      <c r="L10" s="77">
        <v>50.0</v>
      </c>
      <c r="M10" s="78">
        <v>50.0</v>
      </c>
      <c r="N10" s="21" t="s">
        <v>14</v>
      </c>
      <c r="O10" s="37">
        <f>SUM(L7:L93)</f>
        <v>1400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1400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750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1400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14</v>
      </c>
      <c r="M105" s="73">
        <f>SUM(K103,L104)</f>
        <v>1400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15.5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52</v>
      </c>
      <c r="H7" s="27"/>
      <c r="I7" s="76" t="s">
        <v>53</v>
      </c>
      <c r="J7" s="81" t="s">
        <v>54</v>
      </c>
      <c r="K7" s="82">
        <v>294.0</v>
      </c>
      <c r="L7" s="29"/>
      <c r="M7" s="31">
        <v>50.0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55</v>
      </c>
      <c r="H8" s="26"/>
      <c r="I8" s="76" t="s">
        <v>25</v>
      </c>
      <c r="J8" s="76" t="s">
        <v>56</v>
      </c>
      <c r="K8" s="28"/>
      <c r="L8" s="77">
        <v>400.0</v>
      </c>
      <c r="M8" s="78">
        <v>400.0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74" t="s">
        <v>21</v>
      </c>
      <c r="B9" s="74" t="s">
        <v>57</v>
      </c>
      <c r="C9" s="32"/>
      <c r="D9" s="24"/>
      <c r="E9" s="26"/>
      <c r="F9" s="74" t="s">
        <v>29</v>
      </c>
      <c r="G9" s="83" t="s">
        <v>58</v>
      </c>
      <c r="H9" s="26"/>
      <c r="I9" s="76" t="s">
        <v>59</v>
      </c>
      <c r="J9" s="26"/>
      <c r="K9" s="28"/>
      <c r="L9" s="77">
        <v>650.0</v>
      </c>
      <c r="M9" s="78">
        <v>650.0</v>
      </c>
      <c r="N9" s="20" t="s">
        <v>13</v>
      </c>
      <c r="O9" s="34">
        <f>SUM(K7:K93)</f>
        <v>294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1050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1344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1100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294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SUM(K103*1%)</f>
        <v>2.94</v>
      </c>
      <c r="L104" s="68">
        <f>SUM(L7:L94)</f>
        <v>1050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10.5</v>
      </c>
      <c r="M105" s="73">
        <f>SUM(K103,L104)</f>
        <v>1344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49</v>
      </c>
      <c r="G7" s="75" t="s">
        <v>60</v>
      </c>
      <c r="H7" s="27"/>
      <c r="I7" s="76" t="s">
        <v>61</v>
      </c>
      <c r="J7" s="27"/>
      <c r="K7" s="28"/>
      <c r="L7" s="77">
        <v>50.0</v>
      </c>
      <c r="M7" s="78">
        <v>50.0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2"/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1</v>
      </c>
      <c r="M105" s="73">
        <f>SUM(K103,L104)</f>
        <v>50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1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28</v>
      </c>
      <c r="C7" s="25"/>
      <c r="D7" s="24"/>
      <c r="E7" s="26"/>
      <c r="F7" s="74" t="s">
        <v>62</v>
      </c>
      <c r="G7" s="84" t="s">
        <v>63</v>
      </c>
      <c r="H7" s="27"/>
      <c r="I7" s="76" t="s">
        <v>64</v>
      </c>
      <c r="J7" s="27"/>
      <c r="K7" s="28"/>
      <c r="L7" s="77" t="s">
        <v>65</v>
      </c>
      <c r="M7" s="31" t="s">
        <v>33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49</v>
      </c>
      <c r="G8" s="75" t="s">
        <v>66</v>
      </c>
      <c r="H8" s="26"/>
      <c r="I8" s="76" t="s">
        <v>25</v>
      </c>
      <c r="J8" s="26"/>
      <c r="K8" s="28"/>
      <c r="L8" s="77">
        <v>50.0</v>
      </c>
      <c r="M8" s="78">
        <v>50.0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0.5</v>
      </c>
      <c r="M105" s="73">
        <f>SUM(K103,L104)</f>
        <v>50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</cols>
  <sheetData>
    <row r="1">
      <c r="A1" s="85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67</v>
      </c>
      <c r="H7" s="27"/>
      <c r="I7" s="76" t="s">
        <v>25</v>
      </c>
      <c r="J7" s="27"/>
      <c r="K7" s="28"/>
      <c r="L7" s="77">
        <v>400.0</v>
      </c>
      <c r="M7" s="78">
        <v>400.0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68</v>
      </c>
      <c r="H8" s="26"/>
      <c r="I8" s="76" t="s">
        <v>69</v>
      </c>
      <c r="J8" s="26"/>
      <c r="K8" s="28"/>
      <c r="L8" s="77">
        <v>350.0</v>
      </c>
      <c r="M8" s="31">
        <v>50.0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750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750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450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750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7.5</v>
      </c>
      <c r="M105" s="73">
        <f>SUM(K103,L104)</f>
        <v>750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70</v>
      </c>
      <c r="H7" s="27"/>
      <c r="I7" s="76" t="s">
        <v>25</v>
      </c>
      <c r="J7" s="27"/>
      <c r="K7" s="28"/>
      <c r="L7" s="77">
        <v>150.0</v>
      </c>
      <c r="M7" s="78">
        <v>150.0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2"/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150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150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150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150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1.5</v>
      </c>
      <c r="M105" s="73">
        <f>SUM(K103,L104)</f>
        <v>150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24"/>
      <c r="G7" s="75" t="s">
        <v>71</v>
      </c>
      <c r="H7" s="27"/>
      <c r="I7" s="26"/>
      <c r="J7" s="27"/>
      <c r="K7" s="82">
        <v>60.0</v>
      </c>
      <c r="L7" s="29"/>
      <c r="M7" s="86">
        <v>60.0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/>
      <c r="B8" s="74"/>
      <c r="C8" s="32"/>
      <c r="D8" s="24"/>
      <c r="E8" s="26"/>
      <c r="F8" s="24"/>
      <c r="G8" s="26"/>
      <c r="H8" s="76"/>
      <c r="I8" s="76"/>
      <c r="J8" s="26"/>
      <c r="K8" s="28"/>
      <c r="L8" s="29"/>
      <c r="M8" s="32"/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60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60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60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60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SUM(K103*1%)</f>
        <v>0.6</v>
      </c>
      <c r="L104" s="68">
        <f>SUM(L7:L94)</f>
        <v>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3">
        <f>SUM(K103,L104)</f>
        <v>60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87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72</v>
      </c>
      <c r="H7" s="27"/>
      <c r="I7" s="76" t="s">
        <v>73</v>
      </c>
      <c r="J7" s="27"/>
      <c r="K7" s="28"/>
      <c r="L7" s="77">
        <v>300.0</v>
      </c>
      <c r="M7" s="30"/>
      <c r="N7" s="31">
        <v>150.0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57</v>
      </c>
      <c r="C8" s="25"/>
      <c r="D8" s="24"/>
      <c r="E8" s="26"/>
      <c r="F8" s="74" t="s">
        <v>62</v>
      </c>
      <c r="G8" s="75" t="s">
        <v>74</v>
      </c>
      <c r="H8" s="81" t="s">
        <v>75</v>
      </c>
      <c r="I8" s="76" t="s">
        <v>76</v>
      </c>
      <c r="J8" s="27"/>
      <c r="K8" s="28"/>
      <c r="L8" s="29"/>
      <c r="M8" s="30">
        <v>147.0</v>
      </c>
      <c r="N8" s="78">
        <v>147.0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74" t="s">
        <v>21</v>
      </c>
      <c r="B9" s="74" t="s">
        <v>57</v>
      </c>
      <c r="C9" s="32"/>
      <c r="D9" s="24"/>
      <c r="E9" s="26"/>
      <c r="F9" s="74" t="s">
        <v>62</v>
      </c>
      <c r="G9" s="75" t="s">
        <v>77</v>
      </c>
      <c r="H9" s="76" t="s">
        <v>75</v>
      </c>
      <c r="I9" s="76" t="s">
        <v>76</v>
      </c>
      <c r="J9" s="26"/>
      <c r="K9" s="28"/>
      <c r="L9" s="29"/>
      <c r="M9" s="30">
        <v>147.0</v>
      </c>
      <c r="N9" s="78">
        <v>147.0</v>
      </c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74" t="s">
        <v>21</v>
      </c>
      <c r="B10" s="74" t="s">
        <v>22</v>
      </c>
      <c r="C10" s="32"/>
      <c r="D10" s="24"/>
      <c r="E10" s="26"/>
      <c r="F10" s="74" t="s">
        <v>23</v>
      </c>
      <c r="G10" s="75" t="s">
        <v>78</v>
      </c>
      <c r="H10" s="26"/>
      <c r="I10" s="76" t="s">
        <v>79</v>
      </c>
      <c r="J10" s="26"/>
      <c r="K10" s="28"/>
      <c r="L10" s="77">
        <v>700.0</v>
      </c>
      <c r="M10" s="36"/>
      <c r="N10" s="31">
        <v>350.0</v>
      </c>
      <c r="O10" s="21" t="s">
        <v>14</v>
      </c>
      <c r="P10" s="37">
        <f>SUM(L6:L93)</f>
        <v>1890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74" t="s">
        <v>21</v>
      </c>
      <c r="B11" s="74" t="s">
        <v>22</v>
      </c>
      <c r="C11" s="32"/>
      <c r="D11" s="24"/>
      <c r="E11" s="26"/>
      <c r="F11" s="74" t="s">
        <v>23</v>
      </c>
      <c r="G11" s="88" t="s">
        <v>80</v>
      </c>
      <c r="H11" s="26"/>
      <c r="I11" s="76" t="s">
        <v>81</v>
      </c>
      <c r="J11" s="26"/>
      <c r="K11" s="35"/>
      <c r="L11" s="77">
        <v>890.0</v>
      </c>
      <c r="M11" s="36"/>
      <c r="N11" s="78">
        <v>890.0</v>
      </c>
      <c r="O11" s="22" t="s">
        <v>18</v>
      </c>
      <c r="P11" s="37">
        <f>SUM(M7:M94)</f>
        <v>294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25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2184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29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32"/>
      <c r="D24" s="24"/>
      <c r="E24" s="26"/>
      <c r="F24" s="24"/>
      <c r="G24" s="26"/>
      <c r="H24" s="26"/>
      <c r="I24" s="26"/>
      <c r="J24" s="26"/>
      <c r="K24" s="28"/>
      <c r="L24" s="40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26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29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32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28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25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32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27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46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26"/>
      <c r="H40" s="26"/>
      <c r="I40" s="26"/>
      <c r="J40" s="26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25"/>
      <c r="D41" s="24"/>
      <c r="E41" s="26"/>
      <c r="F41" s="24"/>
      <c r="G41" s="32"/>
      <c r="H41" s="32"/>
      <c r="I41" s="32"/>
      <c r="J41" s="32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32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25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47"/>
      <c r="D44" s="24"/>
      <c r="E44" s="26"/>
      <c r="F44" s="24"/>
      <c r="G44" s="26"/>
      <c r="H44" s="26"/>
      <c r="I44" s="26"/>
      <c r="J44" s="26"/>
      <c r="K44" s="44"/>
      <c r="L44" s="42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32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7"/>
      <c r="D47" s="24"/>
      <c r="E47" s="26"/>
      <c r="F47" s="24"/>
      <c r="G47" s="26"/>
      <c r="H47" s="26"/>
      <c r="I47" s="26"/>
      <c r="J47" s="26"/>
      <c r="K47" s="44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29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5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27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49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26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50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26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0"/>
      <c r="D72" s="24"/>
      <c r="E72" s="26"/>
      <c r="F72" s="24"/>
      <c r="G72" s="26"/>
      <c r="H72" s="26"/>
      <c r="I72" s="26"/>
      <c r="J72" s="26"/>
      <c r="K72" s="48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1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50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32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24"/>
      <c r="B94" s="24"/>
      <c r="C94" s="50"/>
      <c r="D94" s="24"/>
      <c r="E94" s="26"/>
      <c r="F94" s="24"/>
      <c r="G94" s="26"/>
      <c r="H94" s="26"/>
      <c r="I94" s="26"/>
      <c r="J94" s="26"/>
      <c r="K94" s="52"/>
      <c r="L94" s="42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4"/>
      <c r="F95" s="55"/>
      <c r="G95" s="56"/>
      <c r="H95" s="3"/>
      <c r="I95" s="3"/>
      <c r="J95" s="3"/>
      <c r="K95" s="57"/>
      <c r="L95" s="58"/>
      <c r="M95" s="58"/>
      <c r="N95" s="62">
        <f>SUM(N7:N94)</f>
        <v>1684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1"/>
      <c r="E96" s="59"/>
      <c r="F96" s="60"/>
      <c r="G96" s="61"/>
      <c r="H96" s="3"/>
      <c r="I96" s="3"/>
      <c r="J96" s="3"/>
      <c r="K96" s="57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3"/>
      <c r="B97" s="3"/>
      <c r="C97" s="53"/>
      <c r="D97" s="63"/>
      <c r="E97" s="54"/>
      <c r="F97" s="3"/>
      <c r="G97" s="3"/>
      <c r="H97" s="3"/>
      <c r="I97" s="3"/>
      <c r="J97" s="3"/>
      <c r="K97" s="64"/>
      <c r="L97" s="58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54"/>
      <c r="F98" s="3"/>
      <c r="G98" s="3"/>
      <c r="H98" s="3"/>
      <c r="I98" s="3"/>
      <c r="J98" s="3"/>
      <c r="K98" s="65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66"/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20" t="s">
        <v>13</v>
      </c>
      <c r="L103" s="58"/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SUM(K7:K95)</f>
        <v>0</v>
      </c>
      <c r="L104" s="21" t="s">
        <v>14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67">
        <f>SUM(K104*2%)</f>
        <v>0</v>
      </c>
      <c r="L105" s="68">
        <f>SUM(L7:L95)</f>
        <v>1890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53"/>
      <c r="D106" s="1"/>
      <c r="E106" s="3"/>
      <c r="F106" s="3"/>
      <c r="G106" s="3"/>
      <c r="H106" s="3"/>
      <c r="I106" s="3"/>
      <c r="J106" s="3"/>
      <c r="K106" s="1"/>
      <c r="L106" s="67">
        <f>SUM(L105*1%)</f>
        <v>18.9</v>
      </c>
      <c r="M106" s="72">
        <f>SUM(M7:M94)</f>
        <v>294</v>
      </c>
      <c r="N106" s="73">
        <f>SUM(K104,L105)</f>
        <v>1890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5">
    <mergeCell ref="A2:N2"/>
    <mergeCell ref="A3:N3"/>
    <mergeCell ref="A4:N5"/>
    <mergeCell ref="O8:P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4">
      <formula1>"Nobre,Publicidade"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3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3" t="s">
        <v>16</v>
      </c>
      <c r="N6" s="3"/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4" t="s">
        <v>21</v>
      </c>
      <c r="B7" s="74" t="s">
        <v>22</v>
      </c>
      <c r="C7" s="25"/>
      <c r="D7" s="24"/>
      <c r="E7" s="26"/>
      <c r="F7" s="24"/>
      <c r="G7" s="75" t="s">
        <v>82</v>
      </c>
      <c r="H7" s="27"/>
      <c r="I7" s="76" t="s">
        <v>83</v>
      </c>
      <c r="J7" s="81" t="s">
        <v>54</v>
      </c>
      <c r="K7" s="82">
        <v>100.0</v>
      </c>
      <c r="L7" s="29"/>
      <c r="M7" s="78">
        <v>100.0</v>
      </c>
      <c r="N7" s="3"/>
      <c r="O7" s="1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74" t="s">
        <v>21</v>
      </c>
      <c r="B8" s="74" t="s">
        <v>22</v>
      </c>
      <c r="C8" s="32"/>
      <c r="D8" s="24"/>
      <c r="E8" s="26"/>
      <c r="F8" s="24"/>
      <c r="G8" s="75" t="s">
        <v>84</v>
      </c>
      <c r="H8" s="26"/>
      <c r="I8" s="26"/>
      <c r="J8" s="26"/>
      <c r="K8" s="82">
        <v>90.0</v>
      </c>
      <c r="L8" s="29"/>
      <c r="M8" s="78">
        <v>90.0</v>
      </c>
      <c r="N8" s="33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2"/>
      <c r="N9" s="20" t="s">
        <v>13</v>
      </c>
      <c r="O9" s="34">
        <f>SUM(K7:K93)</f>
        <v>190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2"/>
      <c r="N10" s="21" t="s">
        <v>14</v>
      </c>
      <c r="O10" s="37">
        <f>SUM(L7:L93)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2"/>
      <c r="N11" s="38" t="s">
        <v>19</v>
      </c>
      <c r="O11" s="39">
        <f>SUM(O10,O9)</f>
        <v>190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2"/>
      <c r="N12" s="3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2"/>
      <c r="N13" s="3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2"/>
      <c r="N14" s="3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2"/>
      <c r="N15" s="3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3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2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2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2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2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2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2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2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2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2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2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25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3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3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3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3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3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3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3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3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62">
        <f>SUM(M7:M93)</f>
        <v>190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190</v>
      </c>
      <c r="L103" s="21" t="s">
        <v>14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SUM(K103*1%)</f>
        <v>1.9</v>
      </c>
      <c r="L104" s="68">
        <f>SUM(L7:L94)</f>
        <v>0</v>
      </c>
      <c r="M104" s="71" t="s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3">
        <f>SUM(K103,L104)</f>
        <v>190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5">
    <mergeCell ref="A2:M2"/>
    <mergeCell ref="A3:M3"/>
    <mergeCell ref="A4:M5"/>
    <mergeCell ref="N8:O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49</v>
      </c>
      <c r="G7" s="75" t="s">
        <v>85</v>
      </c>
      <c r="H7" s="81"/>
      <c r="I7" s="76" t="s">
        <v>86</v>
      </c>
      <c r="J7" s="27"/>
      <c r="K7" s="28"/>
      <c r="L7" s="29"/>
      <c r="M7" s="30">
        <v>50.0</v>
      </c>
      <c r="N7" s="78">
        <v>50.0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22</v>
      </c>
      <c r="C8" s="32"/>
      <c r="D8" s="24"/>
      <c r="E8" s="26"/>
      <c r="F8" s="74" t="s">
        <v>49</v>
      </c>
      <c r="G8" s="75" t="s">
        <v>87</v>
      </c>
      <c r="H8" s="26"/>
      <c r="I8" s="76" t="s">
        <v>88</v>
      </c>
      <c r="J8" s="26"/>
      <c r="K8" s="28"/>
      <c r="L8" s="77">
        <v>50.0</v>
      </c>
      <c r="M8" s="30"/>
      <c r="N8" s="78">
        <v>50.0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74" t="s">
        <v>21</v>
      </c>
      <c r="B9" s="74" t="s">
        <v>22</v>
      </c>
      <c r="C9" s="32"/>
      <c r="D9" s="24"/>
      <c r="E9" s="26"/>
      <c r="F9" s="74" t="s">
        <v>23</v>
      </c>
      <c r="G9" s="75" t="s">
        <v>89</v>
      </c>
      <c r="H9" s="26"/>
      <c r="I9" s="76" t="s">
        <v>90</v>
      </c>
      <c r="J9" s="26"/>
      <c r="K9" s="28"/>
      <c r="L9" s="77">
        <v>300.0</v>
      </c>
      <c r="M9" s="30"/>
      <c r="N9" s="78">
        <v>300.0</v>
      </c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74" t="s">
        <v>21</v>
      </c>
      <c r="B10" s="74" t="s">
        <v>22</v>
      </c>
      <c r="C10" s="32"/>
      <c r="D10" s="24"/>
      <c r="E10" s="26"/>
      <c r="F10" s="74" t="s">
        <v>23</v>
      </c>
      <c r="G10" s="75" t="s">
        <v>91</v>
      </c>
      <c r="H10" s="26"/>
      <c r="I10" s="76" t="s">
        <v>92</v>
      </c>
      <c r="J10" s="26"/>
      <c r="K10" s="35"/>
      <c r="L10" s="77">
        <v>700.0</v>
      </c>
      <c r="M10" s="30"/>
      <c r="N10" s="31">
        <v>350.0</v>
      </c>
      <c r="O10" s="21" t="s">
        <v>14</v>
      </c>
      <c r="P10" s="37">
        <f>SUM(L6:L93)</f>
        <v>1450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74" t="s">
        <v>21</v>
      </c>
      <c r="B11" s="74" t="s">
        <v>22</v>
      </c>
      <c r="C11" s="25"/>
      <c r="D11" s="24"/>
      <c r="E11" s="26"/>
      <c r="F11" s="74" t="s">
        <v>23</v>
      </c>
      <c r="G11" s="75" t="s">
        <v>93</v>
      </c>
      <c r="H11" s="26"/>
      <c r="I11" s="76" t="s">
        <v>25</v>
      </c>
      <c r="J11" s="26"/>
      <c r="K11" s="82"/>
      <c r="L11" s="77">
        <v>400.0</v>
      </c>
      <c r="M11" s="36"/>
      <c r="N11" s="78">
        <v>400.0</v>
      </c>
      <c r="O11" s="22" t="s">
        <v>18</v>
      </c>
      <c r="P11" s="37">
        <f>SUM(M7:M94)</f>
        <v>50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1500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80">
        <v>50.0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80">
        <v>50.0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80">
        <v>300.0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80">
        <v>350.0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80">
        <v>400.0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1150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1450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14.5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50</v>
      </c>
      <c r="N106" s="73">
        <f>SUM(K104,L105)</f>
        <v>14.5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  <col customWidth="1" min="14" max="14" width="15.0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94</v>
      </c>
      <c r="G7" s="75" t="s">
        <v>95</v>
      </c>
      <c r="H7" s="27"/>
      <c r="I7" s="76" t="s">
        <v>96</v>
      </c>
      <c r="J7" s="81" t="s">
        <v>97</v>
      </c>
      <c r="K7" s="28"/>
      <c r="L7" s="29"/>
      <c r="M7" s="30">
        <v>300.0</v>
      </c>
      <c r="N7" s="78">
        <v>300.0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57</v>
      </c>
      <c r="C8" s="32"/>
      <c r="D8" s="24"/>
      <c r="E8" s="26"/>
      <c r="F8" s="74" t="s">
        <v>23</v>
      </c>
      <c r="G8" s="75" t="s">
        <v>98</v>
      </c>
      <c r="H8" s="26"/>
      <c r="I8" s="76" t="s">
        <v>99</v>
      </c>
      <c r="J8" s="26"/>
      <c r="K8" s="28"/>
      <c r="L8" s="77">
        <v>650.0</v>
      </c>
      <c r="M8" s="30"/>
      <c r="N8" s="78">
        <v>650.0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74" t="s">
        <v>21</v>
      </c>
      <c r="B9" s="74" t="s">
        <v>22</v>
      </c>
      <c r="C9" s="32"/>
      <c r="D9" s="24"/>
      <c r="E9" s="26"/>
      <c r="F9" s="24"/>
      <c r="G9" s="75" t="s">
        <v>100</v>
      </c>
      <c r="H9" s="26"/>
      <c r="I9" s="76" t="s">
        <v>101</v>
      </c>
      <c r="J9" s="26"/>
      <c r="K9" s="82">
        <v>300.0</v>
      </c>
      <c r="L9" s="29"/>
      <c r="M9" s="30"/>
      <c r="N9" s="31">
        <v>150.0</v>
      </c>
      <c r="O9" s="20" t="s">
        <v>13</v>
      </c>
      <c r="P9" s="34">
        <f>SUM(K6:K93)</f>
        <v>300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74" t="s">
        <v>21</v>
      </c>
      <c r="B10" s="74" t="s">
        <v>22</v>
      </c>
      <c r="C10" s="32"/>
      <c r="D10" s="24"/>
      <c r="E10" s="26"/>
      <c r="F10" s="74" t="s">
        <v>29</v>
      </c>
      <c r="G10" s="88" t="s">
        <v>102</v>
      </c>
      <c r="H10" s="26"/>
      <c r="I10" s="76" t="s">
        <v>103</v>
      </c>
      <c r="J10" s="26"/>
      <c r="K10" s="35"/>
      <c r="L10" s="77">
        <v>1100.0</v>
      </c>
      <c r="M10" s="36"/>
      <c r="N10" s="78">
        <v>1100.0</v>
      </c>
      <c r="O10" s="21" t="s">
        <v>14</v>
      </c>
      <c r="P10" s="37">
        <f>SUM(L6:L93)</f>
        <v>1750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74" t="s">
        <v>21</v>
      </c>
      <c r="B11" s="74" t="s">
        <v>28</v>
      </c>
      <c r="C11" s="25"/>
      <c r="D11" s="24"/>
      <c r="E11" s="26"/>
      <c r="F11" s="74" t="s">
        <v>104</v>
      </c>
      <c r="G11" s="75" t="s">
        <v>80</v>
      </c>
      <c r="H11" s="26"/>
      <c r="I11" s="76" t="s">
        <v>81</v>
      </c>
      <c r="J11" s="26"/>
      <c r="K11" s="28"/>
      <c r="L11" s="77" t="s">
        <v>65</v>
      </c>
      <c r="M11" s="36"/>
      <c r="N11" s="31" t="s">
        <v>33</v>
      </c>
      <c r="O11" s="22" t="s">
        <v>18</v>
      </c>
      <c r="P11" s="37">
        <f>SUM(M7:M94)</f>
        <v>300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74" t="s">
        <v>21</v>
      </c>
      <c r="B12" s="74" t="s">
        <v>28</v>
      </c>
      <c r="C12" s="32"/>
      <c r="D12" s="24"/>
      <c r="E12" s="26"/>
      <c r="F12" s="74" t="s">
        <v>104</v>
      </c>
      <c r="G12" s="75" t="s">
        <v>105</v>
      </c>
      <c r="H12" s="26"/>
      <c r="I12" s="76" t="s">
        <v>81</v>
      </c>
      <c r="J12" s="26"/>
      <c r="K12" s="28"/>
      <c r="L12" s="77" t="s">
        <v>65</v>
      </c>
      <c r="M12" s="36"/>
      <c r="N12" s="31" t="s">
        <v>33</v>
      </c>
      <c r="O12" s="38" t="s">
        <v>19</v>
      </c>
      <c r="P12" s="39">
        <f>SUM(P9,P11,P10)</f>
        <v>2350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2200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300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6</v>
      </c>
      <c r="L104" s="68">
        <f>SUM(L7:L94)</f>
        <v>1750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17.5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300</v>
      </c>
      <c r="N106" s="73">
        <f>SUM(N7:N18)</f>
        <v>2200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106</v>
      </c>
      <c r="H7" s="27"/>
      <c r="I7" s="76" t="s">
        <v>107</v>
      </c>
      <c r="J7" s="27"/>
      <c r="K7" s="82">
        <v>294.0</v>
      </c>
      <c r="L7" s="29"/>
      <c r="M7" s="30"/>
      <c r="N7" s="31">
        <v>50.0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28</v>
      </c>
      <c r="C8" s="32"/>
      <c r="D8" s="24"/>
      <c r="E8" s="26"/>
      <c r="F8" s="74" t="s">
        <v>29</v>
      </c>
      <c r="G8" s="75" t="s">
        <v>102</v>
      </c>
      <c r="H8" s="26"/>
      <c r="I8" s="76" t="s">
        <v>103</v>
      </c>
      <c r="J8" s="26"/>
      <c r="K8" s="28"/>
      <c r="L8" s="77" t="s">
        <v>32</v>
      </c>
      <c r="M8" s="30"/>
      <c r="N8" s="31" t="s">
        <v>33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74" t="s">
        <v>21</v>
      </c>
      <c r="B9" s="74" t="s">
        <v>28</v>
      </c>
      <c r="C9" s="32"/>
      <c r="D9" s="24"/>
      <c r="E9" s="26"/>
      <c r="F9" s="74" t="s">
        <v>29</v>
      </c>
      <c r="G9" s="75" t="s">
        <v>108</v>
      </c>
      <c r="H9" s="26"/>
      <c r="I9" s="76" t="s">
        <v>103</v>
      </c>
      <c r="J9" s="26"/>
      <c r="K9" s="28"/>
      <c r="L9" s="77" t="s">
        <v>32</v>
      </c>
      <c r="M9" s="30"/>
      <c r="N9" s="31" t="s">
        <v>33</v>
      </c>
      <c r="O9" s="20" t="s">
        <v>13</v>
      </c>
      <c r="P9" s="34">
        <f>SUM(K6:K93)</f>
        <v>344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74" t="s">
        <v>21</v>
      </c>
      <c r="B10" s="74" t="s">
        <v>22</v>
      </c>
      <c r="C10" s="32"/>
      <c r="D10" s="24"/>
      <c r="E10" s="26"/>
      <c r="F10" s="24"/>
      <c r="G10" s="75" t="s">
        <v>109</v>
      </c>
      <c r="H10" s="26"/>
      <c r="I10" s="76" t="s">
        <v>110</v>
      </c>
      <c r="J10" s="26"/>
      <c r="K10" s="89">
        <v>50.0</v>
      </c>
      <c r="L10" s="29"/>
      <c r="M10" s="36"/>
      <c r="N10" s="78">
        <v>50.0</v>
      </c>
      <c r="O10" s="21" t="s">
        <v>14</v>
      </c>
      <c r="P10" s="37">
        <f>SUM(L6:L93)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344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344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SUM(K103*1%)</f>
        <v>3.44</v>
      </c>
      <c r="L104" s="68">
        <f>SUM(L7:L94)</f>
        <v>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3.44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38"/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62</v>
      </c>
      <c r="G7" s="75" t="s">
        <v>111</v>
      </c>
      <c r="H7" s="27"/>
      <c r="I7" s="76" t="s">
        <v>112</v>
      </c>
      <c r="J7" s="27"/>
      <c r="K7" s="28"/>
      <c r="L7" s="77">
        <v>147.0</v>
      </c>
      <c r="M7" s="30"/>
      <c r="N7" s="78">
        <v>147.0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22</v>
      </c>
      <c r="C8" s="32"/>
      <c r="D8" s="24"/>
      <c r="E8" s="26"/>
      <c r="F8" s="74" t="s">
        <v>23</v>
      </c>
      <c r="G8" s="75" t="s">
        <v>113</v>
      </c>
      <c r="H8" s="26"/>
      <c r="I8" s="76" t="s">
        <v>114</v>
      </c>
      <c r="J8" s="26"/>
      <c r="K8" s="28"/>
      <c r="L8" s="77">
        <v>350.0</v>
      </c>
      <c r="M8" s="30"/>
      <c r="N8" s="31">
        <v>50.0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497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497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197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497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4.97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4.97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115</v>
      </c>
      <c r="H7" s="27"/>
      <c r="I7" s="76" t="s">
        <v>116</v>
      </c>
      <c r="J7" s="27"/>
      <c r="K7" s="82">
        <v>500.0</v>
      </c>
      <c r="L7" s="29"/>
      <c r="M7" s="30"/>
      <c r="N7" s="31">
        <v>100.0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500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500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500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10</v>
      </c>
      <c r="L104" s="68">
        <f>SUM(L7:L94)</f>
        <v>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10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24"/>
      <c r="G7" s="75" t="s">
        <v>117</v>
      </c>
      <c r="H7" s="27"/>
      <c r="I7" s="76" t="s">
        <v>118</v>
      </c>
      <c r="J7" s="27"/>
      <c r="K7" s="28"/>
      <c r="L7" s="77">
        <v>100.0</v>
      </c>
      <c r="M7" s="30"/>
      <c r="N7" s="78">
        <v>100.0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100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100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100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1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75"/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24"/>
      <c r="G7" s="75" t="s">
        <v>119</v>
      </c>
      <c r="H7" s="27"/>
      <c r="I7" s="26"/>
      <c r="J7" s="27"/>
      <c r="K7" s="82">
        <v>100.0</v>
      </c>
      <c r="L7" s="29"/>
      <c r="M7" s="30"/>
      <c r="N7" s="78">
        <v>100.0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100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100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100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2</v>
      </c>
      <c r="L104" s="68">
        <f>SUM(L7:L94)</f>
        <v>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0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2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75"/>
    <col customWidth="1" min="8" max="8" width="29.38"/>
    <col customWidth="1" min="9" max="9" width="13.5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24"/>
      <c r="G7" s="26"/>
      <c r="H7" s="90" t="s">
        <v>120</v>
      </c>
      <c r="I7" s="76" t="s">
        <v>121</v>
      </c>
      <c r="J7" s="27"/>
      <c r="K7" s="28"/>
      <c r="L7" s="29"/>
      <c r="M7" s="30">
        <v>300.0</v>
      </c>
      <c r="N7" s="78">
        <v>300.0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74" t="s">
        <v>21</v>
      </c>
      <c r="B8" s="74" t="s">
        <v>22</v>
      </c>
      <c r="C8" s="32"/>
      <c r="D8" s="24"/>
      <c r="E8" s="26"/>
      <c r="F8" s="74" t="s">
        <v>122</v>
      </c>
      <c r="G8" s="26"/>
      <c r="H8" s="75" t="s">
        <v>123</v>
      </c>
      <c r="I8" s="26"/>
      <c r="J8" s="26"/>
      <c r="K8" s="82">
        <v>80.0</v>
      </c>
      <c r="L8" s="77"/>
      <c r="M8" s="30"/>
      <c r="N8" s="78">
        <v>80.0</v>
      </c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74" t="s">
        <v>122</v>
      </c>
      <c r="G9" s="26"/>
      <c r="H9" s="75" t="s">
        <v>124</v>
      </c>
      <c r="I9" s="76" t="s">
        <v>125</v>
      </c>
      <c r="J9" s="26"/>
      <c r="K9" s="28"/>
      <c r="L9" s="77">
        <v>750.0</v>
      </c>
      <c r="M9" s="30"/>
      <c r="N9" s="78">
        <v>750.0</v>
      </c>
      <c r="O9" s="20" t="s">
        <v>13</v>
      </c>
      <c r="P9" s="34">
        <f>SUM(K6:K93)</f>
        <v>140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74" t="s">
        <v>21</v>
      </c>
      <c r="B10" s="74" t="s">
        <v>22</v>
      </c>
      <c r="C10" s="32"/>
      <c r="D10" s="24"/>
      <c r="E10" s="26"/>
      <c r="F10" s="74" t="s">
        <v>122</v>
      </c>
      <c r="G10" s="26"/>
      <c r="H10" s="75" t="s">
        <v>126</v>
      </c>
      <c r="I10" s="76" t="s">
        <v>127</v>
      </c>
      <c r="J10" s="26"/>
      <c r="K10" s="35"/>
      <c r="L10" s="29"/>
      <c r="M10" s="30">
        <v>100.0</v>
      </c>
      <c r="N10" s="78">
        <v>100.0</v>
      </c>
      <c r="O10" s="21" t="s">
        <v>14</v>
      </c>
      <c r="P10" s="37">
        <f>SUM(L6:L93)</f>
        <v>750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74" t="s">
        <v>21</v>
      </c>
      <c r="B11" s="74" t="s">
        <v>22</v>
      </c>
      <c r="C11" s="25"/>
      <c r="D11" s="24"/>
      <c r="E11" s="26"/>
      <c r="F11" s="74" t="s">
        <v>49</v>
      </c>
      <c r="G11" s="26"/>
      <c r="H11" s="75" t="s">
        <v>128</v>
      </c>
      <c r="I11" s="76">
        <v>3.4993421872E10</v>
      </c>
      <c r="J11" s="26"/>
      <c r="K11" s="82">
        <v>60.0</v>
      </c>
      <c r="L11" s="29"/>
      <c r="M11" s="36"/>
      <c r="N11" s="78">
        <v>60.0</v>
      </c>
      <c r="O11" s="22" t="s">
        <v>18</v>
      </c>
      <c r="P11" s="37">
        <f>SUM(M7:M94)</f>
        <v>400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1290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1290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140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SUM(K103*1%)</f>
        <v>1.4</v>
      </c>
      <c r="L104" s="68">
        <f>SUM(L7:L94)</f>
        <v>750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SUM(L104*2%)</f>
        <v>15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400</v>
      </c>
      <c r="N106" s="73">
        <f>SUM(K104,L105)</f>
        <v>16.4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/>
      <c r="B1" s="1"/>
      <c r="C1" s="2"/>
      <c r="D1" s="1"/>
      <c r="E1" s="3"/>
      <c r="F1" s="3"/>
      <c r="G1" s="3"/>
      <c r="H1" s="3"/>
      <c r="I1" s="3"/>
      <c r="J1" s="3"/>
      <c r="K1" s="4"/>
      <c r="L1" s="5"/>
      <c r="M1" s="5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3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3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7" t="s">
        <v>3</v>
      </c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 t="s">
        <v>9</v>
      </c>
      <c r="H6" s="19" t="s">
        <v>10</v>
      </c>
      <c r="I6" s="17" t="s">
        <v>11</v>
      </c>
      <c r="J6" s="17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3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74" t="s">
        <v>21</v>
      </c>
      <c r="B7" s="74" t="s">
        <v>22</v>
      </c>
      <c r="C7" s="25"/>
      <c r="D7" s="24"/>
      <c r="E7" s="26"/>
      <c r="F7" s="74" t="s">
        <v>23</v>
      </c>
      <c r="G7" s="75" t="s">
        <v>129</v>
      </c>
      <c r="H7" s="27"/>
      <c r="I7" s="76" t="s">
        <v>130</v>
      </c>
      <c r="J7" s="27"/>
      <c r="K7" s="28"/>
      <c r="L7" s="77">
        <v>300.0</v>
      </c>
      <c r="M7" s="30"/>
      <c r="N7" s="78">
        <v>300.0</v>
      </c>
      <c r="O7" s="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4"/>
      <c r="B8" s="24"/>
      <c r="C8" s="32"/>
      <c r="D8" s="24"/>
      <c r="E8" s="26"/>
      <c r="F8" s="24"/>
      <c r="G8" s="26"/>
      <c r="H8" s="26"/>
      <c r="I8" s="26"/>
      <c r="J8" s="26"/>
      <c r="K8" s="28"/>
      <c r="L8" s="29"/>
      <c r="M8" s="30"/>
      <c r="N8" s="31"/>
      <c r="O8" s="3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4"/>
      <c r="B9" s="24"/>
      <c r="C9" s="32"/>
      <c r="D9" s="24"/>
      <c r="E9" s="26"/>
      <c r="F9" s="24"/>
      <c r="G9" s="26"/>
      <c r="H9" s="26"/>
      <c r="I9" s="26"/>
      <c r="J9" s="26"/>
      <c r="K9" s="28"/>
      <c r="L9" s="29"/>
      <c r="M9" s="30"/>
      <c r="N9" s="31"/>
      <c r="O9" s="20" t="s">
        <v>13</v>
      </c>
      <c r="P9" s="34">
        <f>SUM(K6:K93)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4"/>
      <c r="B10" s="24"/>
      <c r="C10" s="32"/>
      <c r="D10" s="24"/>
      <c r="E10" s="26"/>
      <c r="F10" s="24"/>
      <c r="G10" s="26"/>
      <c r="H10" s="26"/>
      <c r="I10" s="26"/>
      <c r="J10" s="26"/>
      <c r="K10" s="35"/>
      <c r="L10" s="29"/>
      <c r="M10" s="36"/>
      <c r="N10" s="31"/>
      <c r="O10" s="21" t="s">
        <v>14</v>
      </c>
      <c r="P10" s="37">
        <f>SUM(L6:L93)</f>
        <v>300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4"/>
      <c r="B11" s="24"/>
      <c r="C11" s="25"/>
      <c r="D11" s="24"/>
      <c r="E11" s="26"/>
      <c r="F11" s="24"/>
      <c r="G11" s="26"/>
      <c r="H11" s="26"/>
      <c r="I11" s="26"/>
      <c r="J11" s="26"/>
      <c r="K11" s="28"/>
      <c r="L11" s="29"/>
      <c r="M11" s="36"/>
      <c r="N11" s="32"/>
      <c r="O11" s="22" t="s">
        <v>18</v>
      </c>
      <c r="P11" s="37">
        <f>SUM(M7:M94)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4"/>
      <c r="B12" s="24"/>
      <c r="C12" s="32"/>
      <c r="D12" s="24"/>
      <c r="E12" s="26"/>
      <c r="F12" s="24"/>
      <c r="G12" s="26"/>
      <c r="H12" s="26"/>
      <c r="I12" s="26"/>
      <c r="J12" s="26"/>
      <c r="K12" s="28"/>
      <c r="L12" s="29"/>
      <c r="M12" s="36"/>
      <c r="N12" s="32"/>
      <c r="O12" s="38" t="s">
        <v>19</v>
      </c>
      <c r="P12" s="39">
        <f>SUM(P9,P11,P10)</f>
        <v>300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4"/>
      <c r="B13" s="24"/>
      <c r="C13" s="32"/>
      <c r="D13" s="24"/>
      <c r="E13" s="26"/>
      <c r="F13" s="24"/>
      <c r="G13" s="26"/>
      <c r="H13" s="26"/>
      <c r="I13" s="26"/>
      <c r="J13" s="26"/>
      <c r="K13" s="28"/>
      <c r="L13" s="29"/>
      <c r="M13" s="36"/>
      <c r="N13" s="32"/>
      <c r="O13" s="3"/>
      <c r="P13" s="1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4"/>
      <c r="B14" s="24"/>
      <c r="C14" s="32"/>
      <c r="D14" s="24"/>
      <c r="E14" s="26"/>
      <c r="F14" s="24"/>
      <c r="G14" s="26"/>
      <c r="H14" s="26"/>
      <c r="I14" s="26"/>
      <c r="J14" s="26"/>
      <c r="K14" s="28"/>
      <c r="L14" s="29"/>
      <c r="M14" s="36"/>
      <c r="N14" s="32"/>
      <c r="O14" s="3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4"/>
      <c r="B15" s="24"/>
      <c r="C15" s="32"/>
      <c r="D15" s="24"/>
      <c r="E15" s="26"/>
      <c r="F15" s="24"/>
      <c r="G15" s="26"/>
      <c r="H15" s="26"/>
      <c r="I15" s="26"/>
      <c r="J15" s="26"/>
      <c r="K15" s="28"/>
      <c r="L15" s="29"/>
      <c r="M15" s="36"/>
      <c r="N15" s="32"/>
      <c r="O15" s="3"/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4"/>
      <c r="B16" s="24"/>
      <c r="C16" s="32"/>
      <c r="D16" s="24"/>
      <c r="E16" s="26"/>
      <c r="F16" s="24"/>
      <c r="G16" s="26"/>
      <c r="H16" s="26"/>
      <c r="I16" s="26"/>
      <c r="J16" s="26"/>
      <c r="K16" s="28"/>
      <c r="L16" s="29"/>
      <c r="M16" s="36"/>
      <c r="N16" s="32"/>
      <c r="O16" s="3"/>
      <c r="P16" s="1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4"/>
      <c r="B17" s="24"/>
      <c r="C17" s="32"/>
      <c r="D17" s="24"/>
      <c r="E17" s="26"/>
      <c r="F17" s="24"/>
      <c r="G17" s="26"/>
      <c r="H17" s="26"/>
      <c r="I17" s="26"/>
      <c r="J17" s="26"/>
      <c r="K17" s="28"/>
      <c r="L17" s="29"/>
      <c r="M17" s="36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4"/>
      <c r="B18" s="24"/>
      <c r="C18" s="32"/>
      <c r="D18" s="24"/>
      <c r="E18" s="26"/>
      <c r="F18" s="24"/>
      <c r="G18" s="26"/>
      <c r="H18" s="26"/>
      <c r="I18" s="26"/>
      <c r="J18" s="26"/>
      <c r="K18" s="28"/>
      <c r="L18" s="29"/>
      <c r="M18" s="36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4"/>
      <c r="B19" s="24"/>
      <c r="C19" s="32"/>
      <c r="D19" s="24"/>
      <c r="E19" s="26"/>
      <c r="F19" s="24"/>
      <c r="G19" s="26"/>
      <c r="H19" s="26"/>
      <c r="I19" s="26"/>
      <c r="J19" s="26"/>
      <c r="K19" s="28"/>
      <c r="L19" s="29"/>
      <c r="M19" s="36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4"/>
      <c r="B20" s="24"/>
      <c r="C20" s="32"/>
      <c r="D20" s="24"/>
      <c r="E20" s="26"/>
      <c r="F20" s="24"/>
      <c r="G20" s="26"/>
      <c r="H20" s="26"/>
      <c r="I20" s="26"/>
      <c r="J20" s="26"/>
      <c r="K20" s="28"/>
      <c r="L20" s="29"/>
      <c r="M20" s="36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4"/>
      <c r="B21" s="24"/>
      <c r="C21" s="32"/>
      <c r="D21" s="24"/>
      <c r="E21" s="26"/>
      <c r="F21" s="24"/>
      <c r="G21" s="26"/>
      <c r="H21" s="26"/>
      <c r="I21" s="26"/>
      <c r="J21" s="26"/>
      <c r="K21" s="28"/>
      <c r="L21" s="29"/>
      <c r="M21" s="36"/>
      <c r="N21" s="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4"/>
      <c r="B22" s="24"/>
      <c r="C22" s="32"/>
      <c r="D22" s="24"/>
      <c r="E22" s="26"/>
      <c r="F22" s="24"/>
      <c r="G22" s="26"/>
      <c r="H22" s="26"/>
      <c r="I22" s="26"/>
      <c r="J22" s="26"/>
      <c r="K22" s="28"/>
      <c r="L22" s="29"/>
      <c r="M22" s="36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4"/>
      <c r="B23" s="24"/>
      <c r="C23" s="32"/>
      <c r="D23" s="24"/>
      <c r="E23" s="26"/>
      <c r="F23" s="24"/>
      <c r="G23" s="26"/>
      <c r="H23" s="26"/>
      <c r="I23" s="26"/>
      <c r="J23" s="26"/>
      <c r="K23" s="28"/>
      <c r="L23" s="40"/>
      <c r="M23" s="36"/>
      <c r="N23" s="3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4"/>
      <c r="B24" s="24"/>
      <c r="C24" s="26"/>
      <c r="D24" s="24"/>
      <c r="E24" s="26"/>
      <c r="F24" s="24"/>
      <c r="G24" s="26"/>
      <c r="H24" s="26"/>
      <c r="I24" s="26"/>
      <c r="J24" s="26"/>
      <c r="K24" s="28"/>
      <c r="L24" s="29"/>
      <c r="M24" s="41"/>
      <c r="N24" s="3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4"/>
      <c r="B25" s="24"/>
      <c r="C25" s="26"/>
      <c r="D25" s="24"/>
      <c r="E25" s="26"/>
      <c r="F25" s="24"/>
      <c r="G25" s="26"/>
      <c r="H25" s="26"/>
      <c r="I25" s="26"/>
      <c r="J25" s="26"/>
      <c r="K25" s="28"/>
      <c r="L25" s="29"/>
      <c r="M25" s="36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4"/>
      <c r="B26" s="24"/>
      <c r="C26" s="32"/>
      <c r="D26" s="24"/>
      <c r="E26" s="26"/>
      <c r="F26" s="24"/>
      <c r="G26" s="26"/>
      <c r="H26" s="26"/>
      <c r="I26" s="26"/>
      <c r="J26" s="26"/>
      <c r="K26" s="28"/>
      <c r="L26" s="29"/>
      <c r="M26" s="36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4"/>
      <c r="B27" s="24"/>
      <c r="C27" s="32"/>
      <c r="D27" s="24"/>
      <c r="E27" s="26"/>
      <c r="F27" s="24"/>
      <c r="G27" s="26"/>
      <c r="H27" s="26"/>
      <c r="I27" s="26"/>
      <c r="J27" s="26"/>
      <c r="K27" s="28"/>
      <c r="L27" s="42"/>
      <c r="M27" s="36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4"/>
      <c r="B28" s="24"/>
      <c r="C28" s="32"/>
      <c r="D28" s="24"/>
      <c r="E28" s="26"/>
      <c r="F28" s="24"/>
      <c r="G28" s="26"/>
      <c r="H28" s="26"/>
      <c r="I28" s="26"/>
      <c r="J28" s="26"/>
      <c r="K28" s="28"/>
      <c r="L28" s="42"/>
      <c r="M28" s="4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4"/>
      <c r="B29" s="24"/>
      <c r="C29" s="25"/>
      <c r="D29" s="24"/>
      <c r="E29" s="26"/>
      <c r="F29" s="24"/>
      <c r="G29" s="26"/>
      <c r="H29" s="26"/>
      <c r="I29" s="26"/>
      <c r="J29" s="26"/>
      <c r="K29" s="28"/>
      <c r="L29" s="42"/>
      <c r="M29" s="4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4"/>
      <c r="B30" s="24"/>
      <c r="C30" s="25"/>
      <c r="D30" s="24"/>
      <c r="E30" s="26"/>
      <c r="F30" s="24"/>
      <c r="G30" s="26"/>
      <c r="H30" s="26"/>
      <c r="I30" s="26"/>
      <c r="J30" s="26"/>
      <c r="K30" s="44"/>
      <c r="L30" s="42"/>
      <c r="M30" s="36"/>
      <c r="N30" s="25"/>
      <c r="O30" s="1"/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4"/>
      <c r="B31" s="24"/>
      <c r="C31" s="25"/>
      <c r="D31" s="24"/>
      <c r="E31" s="26"/>
      <c r="F31" s="24"/>
      <c r="G31" s="26"/>
      <c r="H31" s="26"/>
      <c r="I31" s="26"/>
      <c r="J31" s="26"/>
      <c r="K31" s="44"/>
      <c r="L31" s="42"/>
      <c r="M31" s="36"/>
      <c r="N31" s="25"/>
      <c r="O31" s="1"/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4"/>
      <c r="B32" s="24"/>
      <c r="C32" s="25"/>
      <c r="D32" s="24"/>
      <c r="E32" s="26"/>
      <c r="F32" s="24"/>
      <c r="G32" s="26"/>
      <c r="H32" s="26"/>
      <c r="I32" s="26"/>
      <c r="J32" s="26"/>
      <c r="K32" s="44"/>
      <c r="L32" s="42"/>
      <c r="M32" s="36"/>
      <c r="N32" s="25"/>
      <c r="O32" s="1"/>
      <c r="P32" s="4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4"/>
      <c r="B33" s="24"/>
      <c r="C33" s="32"/>
      <c r="D33" s="24"/>
      <c r="E33" s="26"/>
      <c r="F33" s="24"/>
      <c r="G33" s="26"/>
      <c r="H33" s="26"/>
      <c r="I33" s="26"/>
      <c r="J33" s="26"/>
      <c r="K33" s="44"/>
      <c r="L33" s="42"/>
      <c r="M33" s="36"/>
      <c r="N33" s="2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4"/>
      <c r="B34" s="24"/>
      <c r="C34" s="27"/>
      <c r="D34" s="24"/>
      <c r="E34" s="26"/>
      <c r="F34" s="24"/>
      <c r="G34" s="26"/>
      <c r="H34" s="26"/>
      <c r="I34" s="26"/>
      <c r="J34" s="26"/>
      <c r="K34" s="44"/>
      <c r="L34" s="42"/>
      <c r="M34" s="36"/>
      <c r="N34" s="2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4"/>
      <c r="B35" s="24"/>
      <c r="C35" s="46"/>
      <c r="D35" s="24"/>
      <c r="E35" s="26"/>
      <c r="F35" s="24"/>
      <c r="G35" s="26"/>
      <c r="H35" s="26"/>
      <c r="I35" s="26"/>
      <c r="J35" s="26"/>
      <c r="K35" s="44"/>
      <c r="L35" s="42"/>
      <c r="M35" s="36"/>
      <c r="N35" s="2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4"/>
      <c r="B36" s="24"/>
      <c r="C36" s="46"/>
      <c r="D36" s="24"/>
      <c r="E36" s="26"/>
      <c r="F36" s="24"/>
      <c r="G36" s="26"/>
      <c r="H36" s="26"/>
      <c r="I36" s="26"/>
      <c r="J36" s="26"/>
      <c r="K36" s="44"/>
      <c r="L36" s="42"/>
      <c r="M36" s="36"/>
      <c r="N36" s="2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4"/>
      <c r="B37" s="24"/>
      <c r="C37" s="25"/>
      <c r="D37" s="24"/>
      <c r="E37" s="26"/>
      <c r="F37" s="24"/>
      <c r="G37" s="26"/>
      <c r="H37" s="26"/>
      <c r="I37" s="26"/>
      <c r="J37" s="26"/>
      <c r="K37" s="44"/>
      <c r="L37" s="42"/>
      <c r="M37" s="36"/>
      <c r="N37" s="2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4"/>
      <c r="B38" s="24"/>
      <c r="C38" s="25"/>
      <c r="D38" s="24"/>
      <c r="E38" s="26"/>
      <c r="F38" s="24"/>
      <c r="G38" s="26"/>
      <c r="H38" s="26"/>
      <c r="I38" s="26"/>
      <c r="J38" s="26"/>
      <c r="K38" s="44"/>
      <c r="L38" s="42"/>
      <c r="M38" s="36"/>
      <c r="N38" s="2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4"/>
      <c r="B39" s="24"/>
      <c r="C39" s="25"/>
      <c r="D39" s="24"/>
      <c r="E39" s="26"/>
      <c r="F39" s="24"/>
      <c r="G39" s="26"/>
      <c r="H39" s="26"/>
      <c r="I39" s="26"/>
      <c r="J39" s="26"/>
      <c r="K39" s="44"/>
      <c r="L39" s="42"/>
      <c r="M39" s="36"/>
      <c r="N39" s="2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4"/>
      <c r="B40" s="24"/>
      <c r="C40" s="25"/>
      <c r="D40" s="24"/>
      <c r="E40" s="26"/>
      <c r="F40" s="24"/>
      <c r="G40" s="32"/>
      <c r="H40" s="32"/>
      <c r="I40" s="32"/>
      <c r="J40" s="32"/>
      <c r="K40" s="44"/>
      <c r="L40" s="42"/>
      <c r="M40" s="36"/>
      <c r="N40" s="2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4"/>
      <c r="B41" s="24"/>
      <c r="C41" s="32"/>
      <c r="D41" s="24"/>
      <c r="E41" s="26"/>
      <c r="F41" s="24"/>
      <c r="G41" s="26"/>
      <c r="H41" s="26"/>
      <c r="I41" s="26"/>
      <c r="J41" s="26"/>
      <c r="K41" s="44"/>
      <c r="L41" s="42"/>
      <c r="M41" s="36"/>
      <c r="N41" s="2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4"/>
      <c r="B42" s="24"/>
      <c r="C42" s="25"/>
      <c r="D42" s="24"/>
      <c r="E42" s="26"/>
      <c r="F42" s="24"/>
      <c r="G42" s="26"/>
      <c r="H42" s="26"/>
      <c r="I42" s="26"/>
      <c r="J42" s="26"/>
      <c r="K42" s="44"/>
      <c r="L42" s="42"/>
      <c r="M42" s="36"/>
      <c r="N42" s="2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4"/>
      <c r="B43" s="24"/>
      <c r="C43" s="47"/>
      <c r="D43" s="24"/>
      <c r="E43" s="26"/>
      <c r="F43" s="24"/>
      <c r="G43" s="26"/>
      <c r="H43" s="26"/>
      <c r="I43" s="26"/>
      <c r="J43" s="26"/>
      <c r="K43" s="44"/>
      <c r="L43" s="42"/>
      <c r="M43" s="36"/>
      <c r="N43" s="2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4"/>
      <c r="B44" s="24"/>
      <c r="C44" s="32"/>
      <c r="D44" s="24"/>
      <c r="E44" s="26"/>
      <c r="F44" s="24"/>
      <c r="G44" s="26"/>
      <c r="H44" s="26"/>
      <c r="I44" s="26"/>
      <c r="J44" s="26"/>
      <c r="K44" s="44"/>
      <c r="L44" s="29"/>
      <c r="M44" s="36"/>
      <c r="N44" s="2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4"/>
      <c r="B45" s="24"/>
      <c r="C45" s="32"/>
      <c r="D45" s="24"/>
      <c r="E45" s="26"/>
      <c r="F45" s="24"/>
      <c r="G45" s="26"/>
      <c r="H45" s="26"/>
      <c r="I45" s="26"/>
      <c r="J45" s="26"/>
      <c r="K45" s="44"/>
      <c r="L45" s="29"/>
      <c r="M45" s="36"/>
      <c r="N45" s="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4"/>
      <c r="B46" s="24"/>
      <c r="C46" s="27"/>
      <c r="D46" s="24"/>
      <c r="E46" s="26"/>
      <c r="F46" s="24"/>
      <c r="G46" s="26"/>
      <c r="H46" s="26"/>
      <c r="I46" s="26"/>
      <c r="J46" s="26"/>
      <c r="K46" s="44"/>
      <c r="L46" s="29"/>
      <c r="M46" s="36"/>
      <c r="N46" s="2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4"/>
      <c r="B47" s="24"/>
      <c r="C47" s="25"/>
      <c r="D47" s="24"/>
      <c r="E47" s="26"/>
      <c r="F47" s="24"/>
      <c r="G47" s="26"/>
      <c r="H47" s="26"/>
      <c r="I47" s="26"/>
      <c r="J47" s="26"/>
      <c r="K47" s="48"/>
      <c r="L47" s="29"/>
      <c r="M47" s="36"/>
      <c r="N47" s="2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4"/>
      <c r="B48" s="24"/>
      <c r="C48" s="25"/>
      <c r="D48" s="24"/>
      <c r="E48" s="26"/>
      <c r="F48" s="24"/>
      <c r="G48" s="26"/>
      <c r="H48" s="26"/>
      <c r="I48" s="26"/>
      <c r="J48" s="26"/>
      <c r="K48" s="48"/>
      <c r="L48" s="42"/>
      <c r="M48" s="36"/>
      <c r="N48" s="2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4"/>
      <c r="B49" s="24"/>
      <c r="C49" s="25"/>
      <c r="D49" s="24"/>
      <c r="E49" s="26"/>
      <c r="F49" s="24"/>
      <c r="G49" s="26"/>
      <c r="H49" s="26"/>
      <c r="I49" s="26"/>
      <c r="J49" s="26"/>
      <c r="K49" s="48"/>
      <c r="L49" s="42"/>
      <c r="M49" s="36"/>
      <c r="N49" s="2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4"/>
      <c r="B50" s="24"/>
      <c r="C50" s="27"/>
      <c r="D50" s="24"/>
      <c r="E50" s="26"/>
      <c r="F50" s="24"/>
      <c r="G50" s="26"/>
      <c r="H50" s="26"/>
      <c r="I50" s="26"/>
      <c r="J50" s="26"/>
      <c r="K50" s="48"/>
      <c r="L50" s="42"/>
      <c r="M50" s="36"/>
      <c r="N50" s="2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4"/>
      <c r="B51" s="24"/>
      <c r="C51" s="49"/>
      <c r="D51" s="24"/>
      <c r="E51" s="26"/>
      <c r="F51" s="24"/>
      <c r="G51" s="26"/>
      <c r="H51" s="26"/>
      <c r="I51" s="26"/>
      <c r="J51" s="26"/>
      <c r="K51" s="48"/>
      <c r="L51" s="42"/>
      <c r="M51" s="36"/>
      <c r="N51" s="2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24"/>
      <c r="B52" s="24"/>
      <c r="C52" s="26"/>
      <c r="D52" s="24"/>
      <c r="E52" s="26"/>
      <c r="F52" s="24"/>
      <c r="G52" s="26"/>
      <c r="H52" s="26"/>
      <c r="I52" s="26"/>
      <c r="J52" s="26"/>
      <c r="K52" s="48"/>
      <c r="L52" s="42"/>
      <c r="M52" s="36"/>
      <c r="N52" s="2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24"/>
      <c r="B53" s="24"/>
      <c r="C53" s="50"/>
      <c r="D53" s="24"/>
      <c r="E53" s="26"/>
      <c r="F53" s="24"/>
      <c r="G53" s="26"/>
      <c r="H53" s="26"/>
      <c r="I53" s="26"/>
      <c r="J53" s="26"/>
      <c r="K53" s="48"/>
      <c r="L53" s="42"/>
      <c r="M53" s="36"/>
      <c r="N53" s="2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24"/>
      <c r="B54" s="24"/>
      <c r="C54" s="50"/>
      <c r="D54" s="24"/>
      <c r="E54" s="26"/>
      <c r="F54" s="24"/>
      <c r="G54" s="26"/>
      <c r="H54" s="26"/>
      <c r="I54" s="26"/>
      <c r="J54" s="26"/>
      <c r="K54" s="48"/>
      <c r="L54" s="42"/>
      <c r="M54" s="36"/>
      <c r="N54" s="2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24"/>
      <c r="B55" s="24"/>
      <c r="C55" s="50"/>
      <c r="D55" s="24"/>
      <c r="E55" s="26"/>
      <c r="F55" s="24"/>
      <c r="G55" s="26"/>
      <c r="H55" s="26"/>
      <c r="I55" s="26"/>
      <c r="J55" s="26"/>
      <c r="K55" s="48"/>
      <c r="L55" s="42"/>
      <c r="M55" s="43"/>
      <c r="N55" s="3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24"/>
      <c r="B56" s="24"/>
      <c r="C56" s="50"/>
      <c r="D56" s="24"/>
      <c r="E56" s="26"/>
      <c r="F56" s="24"/>
      <c r="G56" s="26"/>
      <c r="H56" s="26"/>
      <c r="I56" s="26"/>
      <c r="J56" s="26"/>
      <c r="K56" s="48"/>
      <c r="L56" s="42"/>
      <c r="M56" s="36"/>
      <c r="N56" s="2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24"/>
      <c r="B57" s="24"/>
      <c r="C57" s="50"/>
      <c r="D57" s="24"/>
      <c r="E57" s="26"/>
      <c r="F57" s="24"/>
      <c r="G57" s="26"/>
      <c r="H57" s="26"/>
      <c r="I57" s="26"/>
      <c r="J57" s="26"/>
      <c r="K57" s="48"/>
      <c r="L57" s="42"/>
      <c r="M57" s="36"/>
      <c r="N57" s="2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24"/>
      <c r="B58" s="24"/>
      <c r="C58" s="50"/>
      <c r="D58" s="24"/>
      <c r="E58" s="26"/>
      <c r="F58" s="24"/>
      <c r="G58" s="26"/>
      <c r="H58" s="26"/>
      <c r="I58" s="26"/>
      <c r="J58" s="26"/>
      <c r="K58" s="48"/>
      <c r="L58" s="42"/>
      <c r="M58" s="36"/>
      <c r="N58" s="2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24"/>
      <c r="B59" s="24"/>
      <c r="C59" s="26"/>
      <c r="D59" s="24"/>
      <c r="E59" s="26"/>
      <c r="F59" s="24"/>
      <c r="G59" s="26"/>
      <c r="H59" s="26"/>
      <c r="I59" s="26"/>
      <c r="J59" s="26"/>
      <c r="K59" s="48"/>
      <c r="L59" s="42"/>
      <c r="M59" s="36"/>
      <c r="N59" s="2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24"/>
      <c r="B60" s="24"/>
      <c r="C60" s="50"/>
      <c r="D60" s="24"/>
      <c r="E60" s="26"/>
      <c r="F60" s="24"/>
      <c r="G60" s="26"/>
      <c r="H60" s="26"/>
      <c r="I60" s="26"/>
      <c r="J60" s="26"/>
      <c r="K60" s="48"/>
      <c r="L60" s="42"/>
      <c r="M60" s="36"/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24"/>
      <c r="B61" s="24"/>
      <c r="C61" s="50"/>
      <c r="D61" s="24"/>
      <c r="E61" s="26"/>
      <c r="F61" s="24"/>
      <c r="G61" s="26"/>
      <c r="H61" s="26"/>
      <c r="I61" s="26"/>
      <c r="J61" s="26"/>
      <c r="K61" s="48"/>
      <c r="L61" s="42"/>
      <c r="M61" s="36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24"/>
      <c r="B62" s="24"/>
      <c r="C62" s="50"/>
      <c r="D62" s="24"/>
      <c r="E62" s="26"/>
      <c r="F62" s="24"/>
      <c r="G62" s="26"/>
      <c r="H62" s="26"/>
      <c r="I62" s="26"/>
      <c r="J62" s="26"/>
      <c r="K62" s="48"/>
      <c r="L62" s="42"/>
      <c r="M62" s="36"/>
      <c r="N62" s="2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24"/>
      <c r="B63" s="24"/>
      <c r="C63" s="50"/>
      <c r="D63" s="24"/>
      <c r="E63" s="26"/>
      <c r="F63" s="24"/>
      <c r="G63" s="26"/>
      <c r="H63" s="26"/>
      <c r="I63" s="26"/>
      <c r="J63" s="26"/>
      <c r="K63" s="48"/>
      <c r="L63" s="42"/>
      <c r="M63" s="36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24"/>
      <c r="B64" s="24"/>
      <c r="C64" s="50"/>
      <c r="D64" s="24"/>
      <c r="E64" s="26"/>
      <c r="F64" s="24"/>
      <c r="G64" s="26"/>
      <c r="H64" s="26"/>
      <c r="I64" s="26"/>
      <c r="J64" s="26"/>
      <c r="K64" s="48"/>
      <c r="L64" s="42"/>
      <c r="M64" s="36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24"/>
      <c r="B65" s="24"/>
      <c r="C65" s="50"/>
      <c r="D65" s="24"/>
      <c r="E65" s="26"/>
      <c r="F65" s="24"/>
      <c r="G65" s="26"/>
      <c r="H65" s="26"/>
      <c r="I65" s="26"/>
      <c r="J65" s="26"/>
      <c r="K65" s="48"/>
      <c r="L65" s="42"/>
      <c r="M65" s="36"/>
      <c r="N65" s="2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24"/>
      <c r="B66" s="24"/>
      <c r="C66" s="50"/>
      <c r="D66" s="24"/>
      <c r="E66" s="26"/>
      <c r="F66" s="24"/>
      <c r="G66" s="26"/>
      <c r="H66" s="26"/>
      <c r="I66" s="26"/>
      <c r="J66" s="26"/>
      <c r="K66" s="48"/>
      <c r="L66" s="42"/>
      <c r="M66" s="36"/>
      <c r="N66" s="2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24"/>
      <c r="B67" s="24"/>
      <c r="C67" s="50"/>
      <c r="D67" s="24"/>
      <c r="E67" s="26"/>
      <c r="F67" s="24"/>
      <c r="G67" s="26"/>
      <c r="H67" s="26"/>
      <c r="I67" s="26"/>
      <c r="J67" s="26"/>
      <c r="K67" s="48"/>
      <c r="L67" s="42"/>
      <c r="M67" s="36"/>
      <c r="N67" s="2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24"/>
      <c r="B68" s="24"/>
      <c r="C68" s="50"/>
      <c r="D68" s="24"/>
      <c r="E68" s="26"/>
      <c r="F68" s="24"/>
      <c r="G68" s="26"/>
      <c r="H68" s="26"/>
      <c r="I68" s="26"/>
      <c r="J68" s="26"/>
      <c r="K68" s="48"/>
      <c r="L68" s="42"/>
      <c r="M68" s="36"/>
      <c r="N68" s="2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24"/>
      <c r="B69" s="24"/>
      <c r="C69" s="50"/>
      <c r="D69" s="24"/>
      <c r="E69" s="26"/>
      <c r="F69" s="24"/>
      <c r="G69" s="26"/>
      <c r="H69" s="26"/>
      <c r="I69" s="26"/>
      <c r="J69" s="26"/>
      <c r="K69" s="48"/>
      <c r="L69" s="42"/>
      <c r="M69" s="36"/>
      <c r="N69" s="2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24"/>
      <c r="B70" s="24"/>
      <c r="C70" s="50"/>
      <c r="D70" s="24"/>
      <c r="E70" s="26"/>
      <c r="F70" s="24"/>
      <c r="G70" s="26"/>
      <c r="H70" s="26"/>
      <c r="I70" s="26"/>
      <c r="J70" s="26"/>
      <c r="K70" s="48"/>
      <c r="L70" s="42"/>
      <c r="M70" s="36"/>
      <c r="N70" s="2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24"/>
      <c r="B71" s="24"/>
      <c r="C71" s="50"/>
      <c r="D71" s="24"/>
      <c r="E71" s="26"/>
      <c r="F71" s="24"/>
      <c r="G71" s="26"/>
      <c r="H71" s="26"/>
      <c r="I71" s="26"/>
      <c r="J71" s="26"/>
      <c r="K71" s="48"/>
      <c r="L71" s="42"/>
      <c r="M71" s="43"/>
      <c r="N71" s="3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24"/>
      <c r="B72" s="24"/>
      <c r="C72" s="51"/>
      <c r="D72" s="24"/>
      <c r="E72" s="26"/>
      <c r="F72" s="24"/>
      <c r="G72" s="26"/>
      <c r="H72" s="26"/>
      <c r="I72" s="26"/>
      <c r="J72" s="26"/>
      <c r="K72" s="52"/>
      <c r="L72" s="42"/>
      <c r="M72" s="36"/>
      <c r="N72" s="2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24"/>
      <c r="B73" s="24"/>
      <c r="C73" s="50"/>
      <c r="D73" s="24"/>
      <c r="E73" s="26"/>
      <c r="F73" s="24"/>
      <c r="G73" s="26"/>
      <c r="H73" s="26"/>
      <c r="I73" s="26"/>
      <c r="J73" s="26"/>
      <c r="K73" s="52"/>
      <c r="L73" s="42"/>
      <c r="M73" s="36"/>
      <c r="N73" s="2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24"/>
      <c r="B74" s="24"/>
      <c r="C74" s="32"/>
      <c r="D74" s="24"/>
      <c r="E74" s="26"/>
      <c r="F74" s="24"/>
      <c r="G74" s="26"/>
      <c r="H74" s="26"/>
      <c r="I74" s="26"/>
      <c r="J74" s="26"/>
      <c r="K74" s="52"/>
      <c r="L74" s="42"/>
      <c r="M74" s="36"/>
      <c r="N74" s="2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24"/>
      <c r="B75" s="24"/>
      <c r="C75" s="50"/>
      <c r="D75" s="24"/>
      <c r="E75" s="26"/>
      <c r="F75" s="24"/>
      <c r="G75" s="26"/>
      <c r="H75" s="26"/>
      <c r="I75" s="26"/>
      <c r="J75" s="26"/>
      <c r="K75" s="52"/>
      <c r="L75" s="42"/>
      <c r="M75" s="36"/>
      <c r="N75" s="2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24"/>
      <c r="B76" s="24"/>
      <c r="C76" s="50"/>
      <c r="D76" s="24"/>
      <c r="E76" s="26"/>
      <c r="F76" s="24"/>
      <c r="G76" s="26"/>
      <c r="H76" s="26"/>
      <c r="I76" s="26"/>
      <c r="J76" s="26"/>
      <c r="K76" s="52"/>
      <c r="L76" s="42"/>
      <c r="M76" s="36"/>
      <c r="N76" s="2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24"/>
      <c r="B77" s="24"/>
      <c r="C77" s="50"/>
      <c r="D77" s="24"/>
      <c r="E77" s="26"/>
      <c r="F77" s="24"/>
      <c r="G77" s="26"/>
      <c r="H77" s="26"/>
      <c r="I77" s="26"/>
      <c r="J77" s="26"/>
      <c r="K77" s="52"/>
      <c r="L77" s="42"/>
      <c r="M77" s="36"/>
      <c r="N77" s="2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24"/>
      <c r="B78" s="24"/>
      <c r="C78" s="50"/>
      <c r="D78" s="24"/>
      <c r="E78" s="26"/>
      <c r="F78" s="24"/>
      <c r="G78" s="26"/>
      <c r="H78" s="26"/>
      <c r="I78" s="26"/>
      <c r="J78" s="26"/>
      <c r="K78" s="52"/>
      <c r="L78" s="42"/>
      <c r="M78" s="43"/>
      <c r="N78" s="3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24"/>
      <c r="B79" s="24"/>
      <c r="C79" s="50"/>
      <c r="D79" s="24"/>
      <c r="E79" s="26"/>
      <c r="F79" s="24"/>
      <c r="G79" s="26"/>
      <c r="H79" s="26"/>
      <c r="I79" s="26"/>
      <c r="J79" s="26"/>
      <c r="K79" s="52"/>
      <c r="L79" s="42"/>
      <c r="M79" s="36"/>
      <c r="N79" s="2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24"/>
      <c r="B80" s="24"/>
      <c r="C80" s="50"/>
      <c r="D80" s="24"/>
      <c r="E80" s="26"/>
      <c r="F80" s="24"/>
      <c r="G80" s="26"/>
      <c r="H80" s="26"/>
      <c r="I80" s="26"/>
      <c r="J80" s="26"/>
      <c r="K80" s="52"/>
      <c r="L80" s="42"/>
      <c r="M80" s="36"/>
      <c r="N80" s="2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24"/>
      <c r="B81" s="24"/>
      <c r="C81" s="50"/>
      <c r="D81" s="24"/>
      <c r="E81" s="26"/>
      <c r="F81" s="24"/>
      <c r="G81" s="26"/>
      <c r="H81" s="26"/>
      <c r="I81" s="26"/>
      <c r="J81" s="26"/>
      <c r="K81" s="52"/>
      <c r="L81" s="42"/>
      <c r="M81" s="43"/>
      <c r="N81" s="3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24"/>
      <c r="B82" s="24"/>
      <c r="C82" s="50"/>
      <c r="D82" s="24"/>
      <c r="E82" s="26"/>
      <c r="F82" s="24"/>
      <c r="G82" s="26"/>
      <c r="H82" s="26"/>
      <c r="I82" s="26"/>
      <c r="J82" s="26"/>
      <c r="K82" s="52"/>
      <c r="L82" s="42"/>
      <c r="M82" s="43"/>
      <c r="N82" s="3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24"/>
      <c r="B83" s="24"/>
      <c r="C83" s="50"/>
      <c r="D83" s="24"/>
      <c r="E83" s="26"/>
      <c r="F83" s="24"/>
      <c r="G83" s="26"/>
      <c r="H83" s="26"/>
      <c r="I83" s="26"/>
      <c r="J83" s="26"/>
      <c r="K83" s="52"/>
      <c r="L83" s="42"/>
      <c r="M83" s="43"/>
      <c r="N83" s="3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24"/>
      <c r="B84" s="24"/>
      <c r="C84" s="50"/>
      <c r="D84" s="24"/>
      <c r="E84" s="26"/>
      <c r="F84" s="24"/>
      <c r="G84" s="26"/>
      <c r="H84" s="26"/>
      <c r="I84" s="26"/>
      <c r="J84" s="26"/>
      <c r="K84" s="52"/>
      <c r="L84" s="42"/>
      <c r="M84" s="43"/>
      <c r="N84" s="3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24"/>
      <c r="B85" s="24"/>
      <c r="C85" s="50"/>
      <c r="D85" s="24"/>
      <c r="E85" s="26"/>
      <c r="F85" s="24"/>
      <c r="G85" s="26"/>
      <c r="H85" s="26"/>
      <c r="I85" s="26"/>
      <c r="J85" s="26"/>
      <c r="K85" s="52"/>
      <c r="L85" s="42"/>
      <c r="M85" s="43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24"/>
      <c r="B86" s="24"/>
      <c r="C86" s="50"/>
      <c r="D86" s="24"/>
      <c r="E86" s="26"/>
      <c r="F86" s="24"/>
      <c r="G86" s="26"/>
      <c r="H86" s="26"/>
      <c r="I86" s="26"/>
      <c r="J86" s="26"/>
      <c r="K86" s="52"/>
      <c r="L86" s="42"/>
      <c r="M86" s="43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24"/>
      <c r="B87" s="24"/>
      <c r="C87" s="50"/>
      <c r="D87" s="24"/>
      <c r="E87" s="26"/>
      <c r="F87" s="24"/>
      <c r="G87" s="26"/>
      <c r="H87" s="26"/>
      <c r="I87" s="26"/>
      <c r="J87" s="26"/>
      <c r="K87" s="52"/>
      <c r="L87" s="42"/>
      <c r="M87" s="43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24"/>
      <c r="B88" s="24"/>
      <c r="C88" s="50"/>
      <c r="D88" s="24"/>
      <c r="E88" s="26"/>
      <c r="F88" s="24"/>
      <c r="G88" s="26"/>
      <c r="H88" s="26"/>
      <c r="I88" s="26"/>
      <c r="J88" s="26"/>
      <c r="K88" s="52"/>
      <c r="L88" s="42"/>
      <c r="M88" s="43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24"/>
      <c r="B89" s="24"/>
      <c r="C89" s="50"/>
      <c r="D89" s="24"/>
      <c r="E89" s="26"/>
      <c r="F89" s="24"/>
      <c r="G89" s="26"/>
      <c r="H89" s="26"/>
      <c r="I89" s="26"/>
      <c r="J89" s="26"/>
      <c r="K89" s="52"/>
      <c r="L89" s="42"/>
      <c r="M89" s="43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24"/>
      <c r="B90" s="24"/>
      <c r="C90" s="50"/>
      <c r="D90" s="24"/>
      <c r="E90" s="26"/>
      <c r="F90" s="24"/>
      <c r="G90" s="26"/>
      <c r="H90" s="26"/>
      <c r="I90" s="26"/>
      <c r="J90" s="26"/>
      <c r="K90" s="52"/>
      <c r="L90" s="42"/>
      <c r="M90" s="43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24"/>
      <c r="B91" s="24"/>
      <c r="C91" s="50"/>
      <c r="D91" s="24"/>
      <c r="E91" s="26"/>
      <c r="F91" s="24"/>
      <c r="G91" s="26"/>
      <c r="H91" s="26"/>
      <c r="I91" s="26"/>
      <c r="J91" s="26"/>
      <c r="K91" s="52"/>
      <c r="L91" s="42"/>
      <c r="M91" s="43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24"/>
      <c r="B92" s="24"/>
      <c r="C92" s="50"/>
      <c r="D92" s="24"/>
      <c r="E92" s="26"/>
      <c r="F92" s="24"/>
      <c r="G92" s="26"/>
      <c r="H92" s="26"/>
      <c r="I92" s="26"/>
      <c r="J92" s="26"/>
      <c r="K92" s="52"/>
      <c r="L92" s="42"/>
      <c r="M92" s="43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24"/>
      <c r="B93" s="24"/>
      <c r="C93" s="50"/>
      <c r="D93" s="24"/>
      <c r="E93" s="26"/>
      <c r="F93" s="24"/>
      <c r="G93" s="26"/>
      <c r="H93" s="26"/>
      <c r="I93" s="26"/>
      <c r="J93" s="26"/>
      <c r="K93" s="52"/>
      <c r="L93" s="42"/>
      <c r="M93" s="43"/>
      <c r="N93" s="3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3"/>
      <c r="B94" s="3"/>
      <c r="C94" s="53"/>
      <c r="D94" s="1"/>
      <c r="E94" s="54"/>
      <c r="F94" s="55"/>
      <c r="G94" s="56"/>
      <c r="H94" s="3"/>
      <c r="I94" s="3"/>
      <c r="J94" s="3"/>
      <c r="K94" s="57"/>
      <c r="L94" s="58"/>
      <c r="M94" s="43"/>
      <c r="N94" s="3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3"/>
      <c r="B95" s="3"/>
      <c r="C95" s="53"/>
      <c r="D95" s="1"/>
      <c r="E95" s="59"/>
      <c r="F95" s="60"/>
      <c r="G95" s="61"/>
      <c r="H95" s="3"/>
      <c r="I95" s="3"/>
      <c r="J95" s="3"/>
      <c r="K95" s="57"/>
      <c r="L95" s="58"/>
      <c r="M95" s="58"/>
      <c r="N95" s="62">
        <f>SUM(N7:N94)</f>
        <v>300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3"/>
      <c r="B96" s="3"/>
      <c r="C96" s="53"/>
      <c r="D96" s="63"/>
      <c r="E96" s="54"/>
      <c r="F96" s="3"/>
      <c r="G96" s="3"/>
      <c r="H96" s="3"/>
      <c r="I96" s="3"/>
      <c r="J96" s="3"/>
      <c r="K96" s="64"/>
      <c r="L96" s="58"/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53"/>
      <c r="D97" s="1"/>
      <c r="E97" s="54"/>
      <c r="F97" s="3"/>
      <c r="G97" s="3"/>
      <c r="H97" s="3"/>
      <c r="I97" s="3"/>
      <c r="J97" s="3"/>
      <c r="K97" s="65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53"/>
      <c r="D98" s="1"/>
      <c r="E98" s="3"/>
      <c r="F98" s="3"/>
      <c r="G98" s="3"/>
      <c r="H98" s="3"/>
      <c r="I98" s="3"/>
      <c r="J98" s="3"/>
      <c r="K98" s="66"/>
      <c r="L98" s="58"/>
      <c r="M98" s="6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53"/>
      <c r="D99" s="1"/>
      <c r="E99" s="3"/>
      <c r="F99" s="3"/>
      <c r="G99" s="3"/>
      <c r="H99" s="3"/>
      <c r="I99" s="3"/>
      <c r="J99" s="3"/>
      <c r="K99" s="66"/>
      <c r="L99" s="58"/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53"/>
      <c r="D100" s="1"/>
      <c r="E100" s="3"/>
      <c r="F100" s="3"/>
      <c r="G100" s="3"/>
      <c r="H100" s="3"/>
      <c r="I100" s="3"/>
      <c r="J100" s="3"/>
      <c r="K100" s="66"/>
      <c r="L100" s="58"/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53"/>
      <c r="D101" s="1"/>
      <c r="E101" s="3"/>
      <c r="F101" s="3"/>
      <c r="G101" s="3"/>
      <c r="H101" s="3"/>
      <c r="I101" s="3"/>
      <c r="J101" s="3"/>
      <c r="K101" s="66"/>
      <c r="L101" s="58"/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53"/>
      <c r="D102" s="1"/>
      <c r="E102" s="3"/>
      <c r="F102" s="3"/>
      <c r="G102" s="3"/>
      <c r="H102" s="3"/>
      <c r="I102" s="3"/>
      <c r="J102" s="3"/>
      <c r="K102" s="20" t="s">
        <v>13</v>
      </c>
      <c r="L102" s="58"/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53"/>
      <c r="D103" s="1"/>
      <c r="E103" s="3"/>
      <c r="F103" s="3"/>
      <c r="G103" s="3"/>
      <c r="H103" s="3"/>
      <c r="I103" s="3"/>
      <c r="J103" s="3"/>
      <c r="K103" s="67">
        <f>SUM(K7:K94)</f>
        <v>0</v>
      </c>
      <c r="L103" s="21" t="s">
        <v>14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53"/>
      <c r="D104" s="1"/>
      <c r="E104" s="3"/>
      <c r="F104" s="3"/>
      <c r="G104" s="3"/>
      <c r="H104" s="3"/>
      <c r="I104" s="3"/>
      <c r="J104" s="3"/>
      <c r="K104" s="67">
        <f>SUM(K103*2%)</f>
        <v>0</v>
      </c>
      <c r="L104" s="68">
        <f>SUM(L7:L94)</f>
        <v>300</v>
      </c>
      <c r="M104" s="6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53"/>
      <c r="D105" s="1"/>
      <c r="E105" s="3"/>
      <c r="F105" s="3"/>
      <c r="G105" s="3"/>
      <c r="H105" s="3"/>
      <c r="I105" s="3"/>
      <c r="J105" s="3"/>
      <c r="K105" s="1"/>
      <c r="L105" s="67">
        <f>SUM(L104*1%)</f>
        <v>3</v>
      </c>
      <c r="M105" s="70" t="s">
        <v>18</v>
      </c>
      <c r="N105" s="71" t="s">
        <v>20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72">
        <f>SUM(M7:M94)</f>
        <v>0</v>
      </c>
      <c r="N106" s="73">
        <f>SUM(K104,L105)</f>
        <v>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7" t="str">
        <f>SUM(M107*2%)</f>
        <v>#REF!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2:N2"/>
    <mergeCell ref="A3:N3"/>
    <mergeCell ref="A4:N5"/>
    <mergeCell ref="O8:P8"/>
    <mergeCell ref="K97:L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