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研究\projects\running projects\winter termite\"/>
    </mc:Choice>
  </mc:AlternateContent>
  <bookViews>
    <workbookView xWindow="0" yWindow="0" windowWidth="23040" windowHeight="8985"/>
  </bookViews>
  <sheets>
    <sheet name="Termite collec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2" l="1"/>
  <c r="D43" i="2"/>
  <c r="E46" i="2"/>
  <c r="D46" i="2"/>
  <c r="E47" i="2"/>
  <c r="D47" i="2"/>
  <c r="E39" i="2"/>
  <c r="D39" i="2"/>
  <c r="E38" i="2"/>
  <c r="D38" i="2"/>
  <c r="E44" i="2"/>
  <c r="D44" i="2"/>
  <c r="E42" i="2"/>
  <c r="D42" i="2"/>
  <c r="E34" i="2"/>
</calcChain>
</file>

<file path=xl/sharedStrings.xml><?xml version="1.0" encoding="utf-8"?>
<sst xmlns="http://schemas.openxmlformats.org/spreadsheetml/2006/main" count="238" uniqueCount="86">
  <si>
    <t>location (ddd.dddd)</t>
    <phoneticPr fontId="1"/>
  </si>
  <si>
    <t>Latitude</t>
    <phoneticPr fontId="1"/>
  </si>
  <si>
    <t>Longitude</t>
    <phoneticPr fontId="1"/>
  </si>
  <si>
    <t>Composition</t>
    <phoneticPr fontId="1"/>
  </si>
  <si>
    <t>NM127</t>
  </si>
  <si>
    <t>Nymph</t>
    <phoneticPr fontId="1"/>
  </si>
  <si>
    <t>speratus</t>
    <phoneticPr fontId="1"/>
  </si>
  <si>
    <t>NM128</t>
  </si>
  <si>
    <t>Alate</t>
    <phoneticPr fontId="1"/>
  </si>
  <si>
    <t>NM129</t>
  </si>
  <si>
    <t>kanmon</t>
    <phoneticPr fontId="1"/>
  </si>
  <si>
    <t>NM130</t>
  </si>
  <si>
    <t>NM131</t>
  </si>
  <si>
    <t>NM132</t>
  </si>
  <si>
    <t>NM133</t>
  </si>
  <si>
    <t>NM134</t>
  </si>
  <si>
    <t>NM135</t>
  </si>
  <si>
    <t>NM136</t>
  </si>
  <si>
    <t>NM137</t>
  </si>
  <si>
    <t>NM138</t>
  </si>
  <si>
    <t>NM139</t>
  </si>
  <si>
    <t>NM140</t>
  </si>
  <si>
    <t>NM141</t>
  </si>
  <si>
    <t>NM142</t>
  </si>
  <si>
    <t>NM143</t>
  </si>
  <si>
    <t>NM145</t>
  </si>
  <si>
    <t>NM146</t>
  </si>
  <si>
    <t>NM147</t>
  </si>
  <si>
    <t>NM148</t>
  </si>
  <si>
    <t>NM150</t>
  </si>
  <si>
    <t>TN694</t>
  </si>
  <si>
    <t>TN695</t>
  </si>
  <si>
    <t>TN696</t>
  </si>
  <si>
    <t>TN698</t>
  </si>
  <si>
    <t>TN699</t>
  </si>
  <si>
    <t>Species</t>
    <phoneticPr fontId="1"/>
  </si>
  <si>
    <t>Date collected</t>
    <phoneticPr fontId="1"/>
  </si>
  <si>
    <t>December 7, 2016</t>
    <phoneticPr fontId="1"/>
  </si>
  <si>
    <t>December 8, 2016</t>
    <phoneticPr fontId="1"/>
  </si>
  <si>
    <t>Fujioyama, Sayama, Yamaguchi</t>
    <phoneticPr fontId="1"/>
  </si>
  <si>
    <t>Aiofutajima, Yamaguchi, Yamaguchi</t>
    <phoneticPr fontId="1"/>
  </si>
  <si>
    <t>Ryuozan, Sanyo-Onoda, Yamaguchi</t>
    <phoneticPr fontId="1"/>
  </si>
  <si>
    <t>Ejio, Sanyo-Onoda, Yamaguchi</t>
    <phoneticPr fontId="1"/>
  </si>
  <si>
    <t>Ejio, Sanyo-Onoda, Yamaguchi</t>
    <phoneticPr fontId="1"/>
  </si>
  <si>
    <t>Eiandai, Sanyo-Onoda, Yamaguchi</t>
    <phoneticPr fontId="1"/>
  </si>
  <si>
    <t>Shimofuriyama, Ube, Yamaguchi</t>
    <phoneticPr fontId="1"/>
  </si>
  <si>
    <t>Location</t>
    <phoneticPr fontId="1"/>
  </si>
  <si>
    <t>Ajisu, Ube, Yamaguchi</t>
    <phoneticPr fontId="1"/>
  </si>
  <si>
    <t>GPS code</t>
    <phoneticPr fontId="1"/>
  </si>
  <si>
    <t>TN693</t>
  </si>
  <si>
    <t>note</t>
    <phoneticPr fontId="1"/>
  </si>
  <si>
    <t>colA</t>
    <phoneticPr fontId="1"/>
  </si>
  <si>
    <t>colB</t>
    <phoneticPr fontId="1"/>
  </si>
  <si>
    <t>colC</t>
    <phoneticPr fontId="1"/>
  </si>
  <si>
    <t>colD</t>
    <phoneticPr fontId="1"/>
  </si>
  <si>
    <t>colE</t>
    <phoneticPr fontId="1"/>
  </si>
  <si>
    <t>NMB</t>
    <phoneticPr fontId="1"/>
  </si>
  <si>
    <t>NMC</t>
    <phoneticPr fontId="1"/>
  </si>
  <si>
    <t>NMD</t>
    <phoneticPr fontId="1"/>
  </si>
  <si>
    <t>NME</t>
    <phoneticPr fontId="1"/>
  </si>
  <si>
    <t>NMF</t>
    <phoneticPr fontId="1"/>
  </si>
  <si>
    <t>NMG</t>
    <phoneticPr fontId="1"/>
  </si>
  <si>
    <t>NMH</t>
    <phoneticPr fontId="1"/>
  </si>
  <si>
    <t>NMI</t>
    <phoneticPr fontId="1"/>
  </si>
  <si>
    <t>February 15, 2017</t>
    <phoneticPr fontId="1"/>
  </si>
  <si>
    <t>February 16, 2017</t>
    <phoneticPr fontId="1"/>
  </si>
  <si>
    <t>Alate</t>
    <phoneticPr fontId="1"/>
  </si>
  <si>
    <t>Nymph</t>
    <phoneticPr fontId="1"/>
  </si>
  <si>
    <t xml:space="preserve">Hamagochi-Ryokuti, Sanyo-Onoda, Yamaguchi </t>
    <phoneticPr fontId="1"/>
  </si>
  <si>
    <t xml:space="preserve">Hamagochi-Ryokuti, Sanyo-Onoda, Yamaguchi </t>
    <phoneticPr fontId="1"/>
  </si>
  <si>
    <t xml:space="preserve">Motoyamamisaki, Sanyo-Onoda, Yamaguchi </t>
    <phoneticPr fontId="1"/>
  </si>
  <si>
    <t>TN728</t>
    <phoneticPr fontId="1"/>
  </si>
  <si>
    <t>TN729</t>
  </si>
  <si>
    <t>TN730</t>
  </si>
  <si>
    <t>TN731</t>
  </si>
  <si>
    <t>TN733</t>
  </si>
  <si>
    <t>TN736</t>
  </si>
  <si>
    <t>Nymph</t>
    <phoneticPr fontId="1"/>
  </si>
  <si>
    <t>Iwaya-no-hana, Yamaguchi, Yamaguchi</t>
    <phoneticPr fontId="3"/>
  </si>
  <si>
    <t>num of hair</t>
    <phoneticPr fontId="1"/>
  </si>
  <si>
    <t>20,21</t>
    <phoneticPr fontId="1"/>
  </si>
  <si>
    <t>15,16</t>
    <phoneticPr fontId="1"/>
  </si>
  <si>
    <t>4,5</t>
    <phoneticPr fontId="1"/>
  </si>
  <si>
    <t>5,5,</t>
    <phoneticPr fontId="1"/>
  </si>
  <si>
    <t>7,6</t>
    <phoneticPr fontId="1"/>
  </si>
  <si>
    <t>4,5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</si>
</sst>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_);[Red]\(0.0000\)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Arial Unicode MS"/>
      <family val="3"/>
      <charset val="128"/>
    </font>
    <font>
      <sz val="11"/>
      <name val="Arial Unicode MS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18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180" fontId="4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80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180" fontId="4" fillId="2" borderId="0" xfId="1" applyNumberFormat="1" applyFont="1" applyFill="1" applyBorder="1" applyAlignment="1">
      <alignment horizontal="center"/>
    </xf>
    <xf numFmtId="20" fontId="4" fillId="2" borderId="0" xfId="0" applyNumberFormat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180" fontId="4" fillId="2" borderId="1" xfId="1" applyNumberFormat="1" applyFont="1" applyFill="1" applyBorder="1" applyAlignment="1">
      <alignment horizont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54"/>
  <sheetViews>
    <sheetView tabSelected="1" zoomScale="85" zoomScaleNormal="85" workbookViewId="0">
      <selection activeCell="I16" sqref="I16"/>
    </sheetView>
  </sheetViews>
  <sheetFormatPr defaultRowHeight="16.5" x14ac:dyDescent="0.15"/>
  <cols>
    <col min="1" max="1" width="10.875" style="1" bestFit="1" customWidth="1"/>
    <col min="2" max="2" width="19" style="1" bestFit="1" customWidth="1"/>
    <col min="3" max="3" width="48.125" style="1" bestFit="1" customWidth="1"/>
    <col min="4" max="4" width="14.125" style="1" customWidth="1"/>
    <col min="5" max="5" width="14.625" style="1" bestFit="1" customWidth="1"/>
    <col min="6" max="6" width="13.375" style="1" bestFit="1" customWidth="1"/>
    <col min="7" max="7" width="9.25" style="1" bestFit="1" customWidth="1"/>
    <col min="8" max="8" width="5.875" style="1" bestFit="1" customWidth="1"/>
    <col min="9" max="9" width="11.125" style="1" bestFit="1" customWidth="1"/>
    <col min="10" max="16384" width="9" style="1"/>
  </cols>
  <sheetData>
    <row r="2" spans="1:9" x14ac:dyDescent="0.15">
      <c r="D2" s="1" t="s">
        <v>0</v>
      </c>
    </row>
    <row r="3" spans="1:9" x14ac:dyDescent="0.15">
      <c r="A3" s="2" t="s">
        <v>48</v>
      </c>
      <c r="B3" s="2" t="s">
        <v>36</v>
      </c>
      <c r="C3" s="2" t="s">
        <v>46</v>
      </c>
      <c r="D3" s="2" t="s">
        <v>1</v>
      </c>
      <c r="E3" s="2" t="s">
        <v>2</v>
      </c>
      <c r="F3" s="2" t="s">
        <v>3</v>
      </c>
      <c r="G3" s="2" t="s">
        <v>35</v>
      </c>
      <c r="H3" s="2" t="s">
        <v>50</v>
      </c>
      <c r="I3" s="2" t="s">
        <v>79</v>
      </c>
    </row>
    <row r="4" spans="1:9" x14ac:dyDescent="0.15">
      <c r="A4" s="1" t="s">
        <v>7</v>
      </c>
      <c r="B4" s="3" t="s">
        <v>37</v>
      </c>
      <c r="C4" s="1" t="s">
        <v>39</v>
      </c>
      <c r="D4" s="4">
        <v>34.03275</v>
      </c>
      <c r="E4" s="4">
        <v>131.38415000000001</v>
      </c>
      <c r="F4" s="5" t="s">
        <v>8</v>
      </c>
      <c r="G4" s="5" t="s">
        <v>10</v>
      </c>
      <c r="H4" s="1" t="s">
        <v>51</v>
      </c>
    </row>
    <row r="5" spans="1:9" x14ac:dyDescent="0.15">
      <c r="A5" s="1" t="s">
        <v>9</v>
      </c>
      <c r="B5" s="3" t="s">
        <v>37</v>
      </c>
      <c r="C5" s="1" t="s">
        <v>39</v>
      </c>
      <c r="D5" s="4">
        <v>34.032330000000002</v>
      </c>
      <c r="E5" s="4">
        <v>131.38293999999999</v>
      </c>
      <c r="F5" s="5" t="s">
        <v>8</v>
      </c>
      <c r="G5" s="5" t="s">
        <v>10</v>
      </c>
      <c r="H5" s="1" t="s">
        <v>52</v>
      </c>
    </row>
    <row r="6" spans="1:9" x14ac:dyDescent="0.15">
      <c r="A6" s="1" t="s">
        <v>14</v>
      </c>
      <c r="B6" s="3" t="s">
        <v>37</v>
      </c>
      <c r="C6" s="1" t="s">
        <v>41</v>
      </c>
      <c r="D6" s="4">
        <v>33.951210000000003</v>
      </c>
      <c r="E6" s="4">
        <v>131.17254</v>
      </c>
      <c r="F6" s="5" t="s">
        <v>8</v>
      </c>
      <c r="G6" s="5" t="s">
        <v>10</v>
      </c>
      <c r="H6" s="1" t="s">
        <v>53</v>
      </c>
    </row>
    <row r="7" spans="1:9" x14ac:dyDescent="0.15">
      <c r="A7" s="1" t="s">
        <v>20</v>
      </c>
      <c r="B7" s="3" t="s">
        <v>38</v>
      </c>
      <c r="C7" s="1" t="s">
        <v>42</v>
      </c>
      <c r="D7" s="4">
        <v>34.043500000000002</v>
      </c>
      <c r="E7" s="4">
        <v>131.18706</v>
      </c>
      <c r="F7" s="5" t="s">
        <v>8</v>
      </c>
      <c r="G7" s="5" t="s">
        <v>10</v>
      </c>
      <c r="H7" s="1" t="s">
        <v>54</v>
      </c>
    </row>
    <row r="8" spans="1:9" x14ac:dyDescent="0.15">
      <c r="A8" s="2" t="s">
        <v>27</v>
      </c>
      <c r="B8" s="6" t="s">
        <v>38</v>
      </c>
      <c r="C8" s="2" t="s">
        <v>44</v>
      </c>
      <c r="D8" s="7">
        <v>34.01491</v>
      </c>
      <c r="E8" s="7">
        <v>131.13028</v>
      </c>
      <c r="F8" s="2" t="s">
        <v>8</v>
      </c>
      <c r="G8" s="2" t="s">
        <v>10</v>
      </c>
      <c r="H8" s="2" t="s">
        <v>55</v>
      </c>
      <c r="I8" s="2"/>
    </row>
    <row r="9" spans="1:9" x14ac:dyDescent="0.15">
      <c r="A9" s="1" t="s">
        <v>4</v>
      </c>
      <c r="B9" s="3" t="s">
        <v>37</v>
      </c>
      <c r="C9" s="1" t="s">
        <v>39</v>
      </c>
      <c r="D9" s="4">
        <v>34.032130000000002</v>
      </c>
      <c r="E9" s="4">
        <v>131.38374999999999</v>
      </c>
      <c r="F9" s="5" t="s">
        <v>5</v>
      </c>
      <c r="G9" s="5" t="s">
        <v>6</v>
      </c>
    </row>
    <row r="10" spans="1:9" x14ac:dyDescent="0.15">
      <c r="A10" s="1" t="s">
        <v>11</v>
      </c>
      <c r="B10" s="3" t="s">
        <v>37</v>
      </c>
      <c r="C10" s="1" t="s">
        <v>40</v>
      </c>
      <c r="D10" s="4">
        <v>34.037329999999997</v>
      </c>
      <c r="E10" s="4">
        <v>131.40475000000001</v>
      </c>
      <c r="F10" s="5" t="s">
        <v>5</v>
      </c>
      <c r="G10" s="5" t="s">
        <v>6</v>
      </c>
    </row>
    <row r="11" spans="1:9" x14ac:dyDescent="0.15">
      <c r="A11" s="1" t="s">
        <v>12</v>
      </c>
      <c r="B11" s="3" t="s">
        <v>37</v>
      </c>
      <c r="C11" s="1" t="s">
        <v>41</v>
      </c>
      <c r="D11" s="4">
        <v>33.950940000000003</v>
      </c>
      <c r="E11" s="4">
        <v>131.16999999999999</v>
      </c>
      <c r="F11" s="5" t="s">
        <v>5</v>
      </c>
      <c r="G11" s="5" t="s">
        <v>6</v>
      </c>
    </row>
    <row r="12" spans="1:9" x14ac:dyDescent="0.15">
      <c r="A12" s="1" t="s">
        <v>13</v>
      </c>
      <c r="B12" s="3" t="s">
        <v>37</v>
      </c>
      <c r="C12" s="1" t="s">
        <v>41</v>
      </c>
      <c r="D12" s="4">
        <v>33.951169999999998</v>
      </c>
      <c r="E12" s="4">
        <v>131.16981999999999</v>
      </c>
      <c r="F12" s="8" t="s">
        <v>5</v>
      </c>
      <c r="G12" s="5" t="s">
        <v>6</v>
      </c>
    </row>
    <row r="13" spans="1:9" x14ac:dyDescent="0.15">
      <c r="A13" s="1" t="s">
        <v>15</v>
      </c>
      <c r="B13" s="3" t="s">
        <v>37</v>
      </c>
      <c r="C13" s="1" t="s">
        <v>41</v>
      </c>
      <c r="D13" s="4">
        <v>33.95102</v>
      </c>
      <c r="E13" s="4">
        <v>131.17254</v>
      </c>
      <c r="F13" s="5" t="s">
        <v>5</v>
      </c>
      <c r="G13" s="5" t="s">
        <v>6</v>
      </c>
    </row>
    <row r="14" spans="1:9" x14ac:dyDescent="0.15">
      <c r="A14" s="1" t="s">
        <v>49</v>
      </c>
      <c r="B14" s="3" t="s">
        <v>37</v>
      </c>
      <c r="C14" s="1" t="s">
        <v>41</v>
      </c>
      <c r="D14" s="4">
        <v>33.956919999999997</v>
      </c>
      <c r="E14" s="4">
        <v>131.16804999999999</v>
      </c>
      <c r="F14" s="5" t="s">
        <v>5</v>
      </c>
      <c r="G14" s="5" t="s">
        <v>6</v>
      </c>
    </row>
    <row r="15" spans="1:9" x14ac:dyDescent="0.15">
      <c r="A15" s="1" t="s">
        <v>30</v>
      </c>
      <c r="B15" s="3" t="s">
        <v>37</v>
      </c>
      <c r="C15" s="1" t="s">
        <v>41</v>
      </c>
      <c r="D15" s="4">
        <v>33.951009999999997</v>
      </c>
      <c r="E15" s="4">
        <v>131.16974999999999</v>
      </c>
      <c r="F15" s="5" t="s">
        <v>5</v>
      </c>
      <c r="G15" s="5" t="s">
        <v>6</v>
      </c>
    </row>
    <row r="16" spans="1:9" x14ac:dyDescent="0.15">
      <c r="A16" s="1" t="s">
        <v>16</v>
      </c>
      <c r="B16" s="3" t="s">
        <v>38</v>
      </c>
      <c r="C16" s="1" t="s">
        <v>42</v>
      </c>
      <c r="D16" s="4">
        <v>34.03633</v>
      </c>
      <c r="E16" s="4">
        <v>131.18948</v>
      </c>
      <c r="F16" s="5" t="s">
        <v>5</v>
      </c>
      <c r="G16" s="5" t="s">
        <v>6</v>
      </c>
    </row>
    <row r="17" spans="1:9" x14ac:dyDescent="0.15">
      <c r="A17" s="1" t="s">
        <v>17</v>
      </c>
      <c r="B17" s="3" t="s">
        <v>38</v>
      </c>
      <c r="C17" s="1" t="s">
        <v>42</v>
      </c>
      <c r="D17" s="4">
        <v>34.036529999999999</v>
      </c>
      <c r="E17" s="4">
        <v>131.18933999999999</v>
      </c>
      <c r="F17" s="5" t="s">
        <v>5</v>
      </c>
      <c r="G17" s="5" t="s">
        <v>6</v>
      </c>
    </row>
    <row r="18" spans="1:9" x14ac:dyDescent="0.15">
      <c r="A18" s="1" t="s">
        <v>18</v>
      </c>
      <c r="B18" s="3" t="s">
        <v>38</v>
      </c>
      <c r="C18" s="1" t="s">
        <v>42</v>
      </c>
      <c r="D18" s="4">
        <v>34.037080000000003</v>
      </c>
      <c r="E18" s="4">
        <v>131.19217</v>
      </c>
      <c r="F18" s="5" t="s">
        <v>5</v>
      </c>
      <c r="G18" s="5" t="s">
        <v>6</v>
      </c>
    </row>
    <row r="19" spans="1:9" x14ac:dyDescent="0.15">
      <c r="A19" s="1" t="s">
        <v>19</v>
      </c>
      <c r="B19" s="3" t="s">
        <v>38</v>
      </c>
      <c r="C19" s="1" t="s">
        <v>42</v>
      </c>
      <c r="D19" s="4">
        <v>34.037840000000003</v>
      </c>
      <c r="E19" s="4">
        <v>131.19524000000001</v>
      </c>
      <c r="F19" s="5" t="s">
        <v>5</v>
      </c>
      <c r="G19" s="5" t="s">
        <v>6</v>
      </c>
    </row>
    <row r="20" spans="1:9" x14ac:dyDescent="0.15">
      <c r="A20" s="1" t="s">
        <v>21</v>
      </c>
      <c r="B20" s="3" t="s">
        <v>38</v>
      </c>
      <c r="C20" s="1" t="s">
        <v>42</v>
      </c>
      <c r="D20" s="4">
        <v>34.042650000000002</v>
      </c>
      <c r="E20" s="4">
        <v>131.18668</v>
      </c>
      <c r="F20" s="5" t="s">
        <v>5</v>
      </c>
      <c r="G20" s="5" t="s">
        <v>6</v>
      </c>
    </row>
    <row r="21" spans="1:9" x14ac:dyDescent="0.15">
      <c r="A21" s="1" t="s">
        <v>22</v>
      </c>
      <c r="B21" s="3" t="s">
        <v>38</v>
      </c>
      <c r="C21" s="1" t="s">
        <v>42</v>
      </c>
      <c r="D21" s="4">
        <v>34.041640000000001</v>
      </c>
      <c r="E21" s="4">
        <v>131.18539999999999</v>
      </c>
      <c r="F21" s="5" t="s">
        <v>5</v>
      </c>
      <c r="G21" s="5" t="s">
        <v>6</v>
      </c>
    </row>
    <row r="22" spans="1:9" x14ac:dyDescent="0.15">
      <c r="A22" s="5" t="s">
        <v>23</v>
      </c>
      <c r="B22" s="3" t="s">
        <v>38</v>
      </c>
      <c r="C22" s="5" t="s">
        <v>42</v>
      </c>
      <c r="D22" s="9">
        <v>34.041260000000001</v>
      </c>
      <c r="E22" s="9">
        <v>131.18564000000001</v>
      </c>
      <c r="F22" s="5" t="s">
        <v>5</v>
      </c>
      <c r="G22" s="5" t="s">
        <v>6</v>
      </c>
    </row>
    <row r="23" spans="1:9" x14ac:dyDescent="0.15">
      <c r="A23" s="5" t="s">
        <v>24</v>
      </c>
      <c r="B23" s="3" t="s">
        <v>38</v>
      </c>
      <c r="C23" s="5" t="s">
        <v>42</v>
      </c>
      <c r="D23" s="9">
        <v>34.038820000000001</v>
      </c>
      <c r="E23" s="9">
        <v>131.18550999999999</v>
      </c>
      <c r="F23" s="5" t="s">
        <v>5</v>
      </c>
      <c r="G23" s="5" t="s">
        <v>6</v>
      </c>
    </row>
    <row r="24" spans="1:9" x14ac:dyDescent="0.15">
      <c r="A24" s="5" t="s">
        <v>25</v>
      </c>
      <c r="B24" s="3" t="s">
        <v>38</v>
      </c>
      <c r="C24" s="5" t="s">
        <v>42</v>
      </c>
      <c r="D24" s="9">
        <v>34.033209999999997</v>
      </c>
      <c r="E24" s="9">
        <v>131.18719999999999</v>
      </c>
      <c r="F24" s="5" t="s">
        <v>5</v>
      </c>
      <c r="G24" s="5" t="s">
        <v>6</v>
      </c>
    </row>
    <row r="25" spans="1:9" x14ac:dyDescent="0.15">
      <c r="A25" s="5" t="s">
        <v>26</v>
      </c>
      <c r="B25" s="3" t="s">
        <v>38</v>
      </c>
      <c r="C25" s="5" t="s">
        <v>42</v>
      </c>
      <c r="D25" s="9">
        <v>34.033029999999997</v>
      </c>
      <c r="E25" s="9">
        <v>131.18724</v>
      </c>
      <c r="F25" s="8" t="s">
        <v>5</v>
      </c>
      <c r="G25" s="5" t="s">
        <v>6</v>
      </c>
    </row>
    <row r="26" spans="1:9" x14ac:dyDescent="0.15">
      <c r="A26" s="5" t="s">
        <v>31</v>
      </c>
      <c r="B26" s="3" t="s">
        <v>38</v>
      </c>
      <c r="C26" s="5" t="s">
        <v>42</v>
      </c>
      <c r="D26" s="9">
        <v>34.036409999999997</v>
      </c>
      <c r="E26" s="9">
        <v>131.18922000000001</v>
      </c>
      <c r="F26" s="5" t="s">
        <v>5</v>
      </c>
      <c r="G26" s="5" t="s">
        <v>6</v>
      </c>
    </row>
    <row r="27" spans="1:9" x14ac:dyDescent="0.15">
      <c r="A27" s="5" t="s">
        <v>32</v>
      </c>
      <c r="B27" s="3" t="s">
        <v>38</v>
      </c>
      <c r="C27" s="5" t="s">
        <v>43</v>
      </c>
      <c r="D27" s="9">
        <v>34.036879999999996</v>
      </c>
      <c r="E27" s="9">
        <v>131.18912</v>
      </c>
      <c r="F27" s="5" t="s">
        <v>5</v>
      </c>
      <c r="G27" s="5" t="s">
        <v>6</v>
      </c>
    </row>
    <row r="28" spans="1:9" x14ac:dyDescent="0.15">
      <c r="A28" s="5" t="s">
        <v>33</v>
      </c>
      <c r="B28" s="3" t="s">
        <v>38</v>
      </c>
      <c r="C28" s="5" t="s">
        <v>44</v>
      </c>
      <c r="D28" s="9">
        <v>34.01529</v>
      </c>
      <c r="E28" s="9">
        <v>131.12985</v>
      </c>
      <c r="F28" s="5" t="s">
        <v>5</v>
      </c>
      <c r="G28" s="5" t="s">
        <v>6</v>
      </c>
    </row>
    <row r="29" spans="1:9" x14ac:dyDescent="0.15">
      <c r="A29" s="5" t="s">
        <v>28</v>
      </c>
      <c r="B29" s="3" t="s">
        <v>38</v>
      </c>
      <c r="C29" s="5" t="s">
        <v>45</v>
      </c>
      <c r="D29" s="9">
        <v>34.011479999999999</v>
      </c>
      <c r="E29" s="9">
        <v>131.26684</v>
      </c>
      <c r="F29" s="5" t="s">
        <v>5</v>
      </c>
      <c r="G29" s="5" t="s">
        <v>6</v>
      </c>
    </row>
    <row r="30" spans="1:9" x14ac:dyDescent="0.15">
      <c r="A30" s="5" t="s">
        <v>34</v>
      </c>
      <c r="B30" s="3" t="s">
        <v>38</v>
      </c>
      <c r="C30" s="5" t="s">
        <v>45</v>
      </c>
      <c r="D30" s="9">
        <v>34.011870000000002</v>
      </c>
      <c r="E30" s="9">
        <v>131.2672</v>
      </c>
      <c r="F30" s="5" t="s">
        <v>5</v>
      </c>
      <c r="G30" s="5" t="s">
        <v>6</v>
      </c>
    </row>
    <row r="31" spans="1:9" x14ac:dyDescent="0.15">
      <c r="A31" s="2" t="s">
        <v>29</v>
      </c>
      <c r="B31" s="6" t="s">
        <v>38</v>
      </c>
      <c r="C31" s="2" t="s">
        <v>47</v>
      </c>
      <c r="D31" s="7">
        <v>34.021180000000001</v>
      </c>
      <c r="E31" s="7">
        <v>131.32079999999999</v>
      </c>
      <c r="F31" s="2" t="s">
        <v>5</v>
      </c>
      <c r="G31" s="2" t="s">
        <v>6</v>
      </c>
      <c r="H31" s="2"/>
      <c r="I31" s="2"/>
    </row>
    <row r="32" spans="1:9" x14ac:dyDescent="0.15">
      <c r="B32" s="5"/>
      <c r="D32" s="4"/>
      <c r="E32" s="4"/>
    </row>
    <row r="33" spans="1:9" x14ac:dyDescent="0.15">
      <c r="A33" s="2" t="s">
        <v>48</v>
      </c>
      <c r="B33" s="2" t="s">
        <v>36</v>
      </c>
      <c r="C33" s="2" t="s">
        <v>46</v>
      </c>
      <c r="D33" s="2" t="s">
        <v>1</v>
      </c>
      <c r="E33" s="2" t="s">
        <v>2</v>
      </c>
      <c r="F33" s="2" t="s">
        <v>3</v>
      </c>
      <c r="G33" s="2" t="s">
        <v>35</v>
      </c>
      <c r="H33" s="2" t="s">
        <v>50</v>
      </c>
      <c r="I33" s="2" t="s">
        <v>79</v>
      </c>
    </row>
    <row r="34" spans="1:9" x14ac:dyDescent="0.15">
      <c r="A34" s="1" t="s">
        <v>56</v>
      </c>
      <c r="B34" s="10" t="s">
        <v>64</v>
      </c>
      <c r="C34" s="1" t="s">
        <v>41</v>
      </c>
      <c r="D34" s="4">
        <v>33.951816999999998</v>
      </c>
      <c r="E34" s="4">
        <f>131+(10.394)/60</f>
        <v>131.17323333333334</v>
      </c>
      <c r="F34" s="1" t="s">
        <v>66</v>
      </c>
      <c r="G34" s="5" t="s">
        <v>10</v>
      </c>
    </row>
    <row r="35" spans="1:9" x14ac:dyDescent="0.3">
      <c r="A35" s="1" t="s">
        <v>72</v>
      </c>
      <c r="B35" s="10" t="s">
        <v>64</v>
      </c>
      <c r="C35" s="1" t="s">
        <v>41</v>
      </c>
      <c r="D35" s="11">
        <v>33.951390000000004</v>
      </c>
      <c r="E35" s="11">
        <v>131.17250000000001</v>
      </c>
      <c r="F35" s="5" t="s">
        <v>66</v>
      </c>
      <c r="G35" s="5"/>
    </row>
    <row r="36" spans="1:9" x14ac:dyDescent="0.3">
      <c r="A36" s="1" t="s">
        <v>73</v>
      </c>
      <c r="B36" s="10" t="s">
        <v>64</v>
      </c>
      <c r="C36" s="1" t="s">
        <v>41</v>
      </c>
      <c r="D36" s="11">
        <v>33.951479999999997</v>
      </c>
      <c r="E36" s="11">
        <v>131.17234999999999</v>
      </c>
      <c r="F36" s="5" t="s">
        <v>66</v>
      </c>
      <c r="G36" s="5"/>
    </row>
    <row r="37" spans="1:9" x14ac:dyDescent="0.3">
      <c r="A37" s="1" t="s">
        <v>74</v>
      </c>
      <c r="B37" s="10" t="s">
        <v>64</v>
      </c>
      <c r="C37" s="1" t="s">
        <v>41</v>
      </c>
      <c r="D37" s="11">
        <v>33.951549999999997</v>
      </c>
      <c r="E37" s="11">
        <v>131.17307</v>
      </c>
      <c r="F37" s="5" t="s">
        <v>66</v>
      </c>
      <c r="G37" s="5" t="s">
        <v>10</v>
      </c>
    </row>
    <row r="38" spans="1:9" x14ac:dyDescent="0.15">
      <c r="A38" s="1" t="s">
        <v>60</v>
      </c>
      <c r="B38" s="10" t="s">
        <v>64</v>
      </c>
      <c r="C38" s="12" t="s">
        <v>68</v>
      </c>
      <c r="D38" s="4">
        <f>33+56.755/60</f>
        <v>33.945916666666669</v>
      </c>
      <c r="E38" s="4">
        <f>131+10.818/60</f>
        <v>131.18029999999999</v>
      </c>
      <c r="F38" s="1" t="s">
        <v>66</v>
      </c>
      <c r="G38" s="5" t="s">
        <v>10</v>
      </c>
      <c r="I38" s="1" t="s">
        <v>80</v>
      </c>
    </row>
    <row r="39" spans="1:9" x14ac:dyDescent="0.15">
      <c r="A39" s="1" t="s">
        <v>63</v>
      </c>
      <c r="B39" s="10" t="s">
        <v>65</v>
      </c>
      <c r="C39" s="1" t="s">
        <v>70</v>
      </c>
      <c r="D39" s="9">
        <f>33+55.89/60</f>
        <v>33.9315</v>
      </c>
      <c r="E39" s="9">
        <f>131+10.86/60</f>
        <v>131.18100000000001</v>
      </c>
      <c r="F39" s="5" t="s">
        <v>66</v>
      </c>
      <c r="G39" s="5" t="s">
        <v>10</v>
      </c>
      <c r="I39" s="1" t="s">
        <v>81</v>
      </c>
    </row>
    <row r="40" spans="1:9" x14ac:dyDescent="0.3">
      <c r="A40" s="2" t="s">
        <v>76</v>
      </c>
      <c r="B40" s="6" t="s">
        <v>65</v>
      </c>
      <c r="C40" s="13" t="s">
        <v>78</v>
      </c>
      <c r="D40" s="14">
        <v>33.986739999999998</v>
      </c>
      <c r="E40" s="14">
        <v>131.39572000000001</v>
      </c>
      <c r="F40" s="2" t="s">
        <v>66</v>
      </c>
      <c r="G40" s="2" t="s">
        <v>10</v>
      </c>
      <c r="H40" s="2"/>
      <c r="I40" s="2"/>
    </row>
    <row r="41" spans="1:9" x14ac:dyDescent="0.3">
      <c r="A41" s="1" t="s">
        <v>71</v>
      </c>
      <c r="B41" s="10" t="s">
        <v>64</v>
      </c>
      <c r="C41" s="1" t="s">
        <v>41</v>
      </c>
      <c r="D41" s="11">
        <v>34.032600000000002</v>
      </c>
      <c r="E41" s="11">
        <v>131.38387</v>
      </c>
      <c r="F41" s="5" t="s">
        <v>67</v>
      </c>
      <c r="G41" s="5" t="s">
        <v>6</v>
      </c>
      <c r="I41" s="1" t="s">
        <v>82</v>
      </c>
    </row>
    <row r="42" spans="1:9" x14ac:dyDescent="0.15">
      <c r="A42" s="1" t="s">
        <v>57</v>
      </c>
      <c r="B42" s="10" t="s">
        <v>64</v>
      </c>
      <c r="C42" s="12" t="s">
        <v>69</v>
      </c>
      <c r="D42" s="4">
        <f>33+56.62/60</f>
        <v>33.943666666666665</v>
      </c>
      <c r="E42" s="4">
        <f>131+10.732/60</f>
        <v>131.17886666666666</v>
      </c>
      <c r="F42" s="1" t="s">
        <v>67</v>
      </c>
      <c r="G42" s="5" t="s">
        <v>6</v>
      </c>
    </row>
    <row r="43" spans="1:9" x14ac:dyDescent="0.15">
      <c r="A43" s="1" t="s">
        <v>58</v>
      </c>
      <c r="B43" s="10" t="s">
        <v>64</v>
      </c>
      <c r="C43" s="12" t="s">
        <v>69</v>
      </c>
      <c r="D43" s="4">
        <f>33+56.617/60</f>
        <v>33.943616666666664</v>
      </c>
      <c r="E43" s="4">
        <f>131+10.732/60</f>
        <v>131.17886666666666</v>
      </c>
      <c r="F43" s="1" t="s">
        <v>67</v>
      </c>
      <c r="G43" s="5" t="s">
        <v>6</v>
      </c>
    </row>
    <row r="44" spans="1:9" x14ac:dyDescent="0.15">
      <c r="A44" s="1" t="s">
        <v>59</v>
      </c>
      <c r="B44" s="10" t="s">
        <v>64</v>
      </c>
      <c r="C44" s="12" t="s">
        <v>68</v>
      </c>
      <c r="D44" s="4">
        <f>33+56.724/60</f>
        <v>33.945399999999999</v>
      </c>
      <c r="E44" s="4">
        <f>131+10.815/60</f>
        <v>131.18025</v>
      </c>
      <c r="F44" s="1" t="s">
        <v>67</v>
      </c>
      <c r="G44" s="5" t="s">
        <v>6</v>
      </c>
      <c r="I44" s="1" t="s">
        <v>83</v>
      </c>
    </row>
    <row r="45" spans="1:9" x14ac:dyDescent="0.3">
      <c r="A45" s="1" t="s">
        <v>75</v>
      </c>
      <c r="B45" s="10" t="s">
        <v>64</v>
      </c>
      <c r="C45" s="12" t="s">
        <v>68</v>
      </c>
      <c r="D45" s="11">
        <v>33.952109999999998</v>
      </c>
      <c r="E45" s="11">
        <v>131.18332000000001</v>
      </c>
      <c r="F45" s="5" t="s">
        <v>77</v>
      </c>
      <c r="G45" s="5" t="s">
        <v>6</v>
      </c>
      <c r="I45" s="1" t="s">
        <v>84</v>
      </c>
    </row>
    <row r="46" spans="1:9" x14ac:dyDescent="0.15">
      <c r="A46" s="1" t="s">
        <v>61</v>
      </c>
      <c r="B46" s="10" t="s">
        <v>65</v>
      </c>
      <c r="C46" s="5" t="s">
        <v>42</v>
      </c>
      <c r="D46" s="4">
        <f>34+2.115/60</f>
        <v>34.035249999999998</v>
      </c>
      <c r="E46" s="4">
        <f>131+11.204/60</f>
        <v>131.18673333333334</v>
      </c>
      <c r="F46" s="1" t="s">
        <v>67</v>
      </c>
      <c r="G46" s="5" t="s">
        <v>6</v>
      </c>
      <c r="I46" s="1" t="s">
        <v>85</v>
      </c>
    </row>
    <row r="47" spans="1:9" x14ac:dyDescent="0.15">
      <c r="A47" s="2" t="s">
        <v>62</v>
      </c>
      <c r="B47" s="6" t="s">
        <v>65</v>
      </c>
      <c r="C47" s="2" t="s">
        <v>42</v>
      </c>
      <c r="D47" s="7">
        <f>34+2.123/60</f>
        <v>34.035383333333336</v>
      </c>
      <c r="E47" s="7">
        <f>131+11.2/60</f>
        <v>131.18666666666667</v>
      </c>
      <c r="F47" s="2" t="s">
        <v>67</v>
      </c>
      <c r="G47" s="2" t="s">
        <v>6</v>
      </c>
      <c r="H47" s="2"/>
      <c r="I47" s="2"/>
    </row>
    <row r="54" spans="2:2" x14ac:dyDescent="0.15">
      <c r="B54" s="10"/>
    </row>
  </sheetData>
  <phoneticPr fontId="1"/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Termite collection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Nmizumoto</dc:creator>
  <cp:keywords/>
  <dc:description/>
  <cp:lastModifiedBy>Nmizumoto</cp:lastModifiedBy>
  <cp:revision/>
  <cp:lastPrinted>2017-02-20T12:42:26Z</cp:lastPrinted>
  <dcterms:created xsi:type="dcterms:W3CDTF">2016-12-09T07:43:51Z</dcterms:created>
  <dcterms:modified xsi:type="dcterms:W3CDTF">2017-02-20T14:25:50Z</dcterms:modified>
  <cp:category/>
  <cp:contentStatus/>
</cp:coreProperties>
</file>