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惟暁\Dropbox\research\with_dropbox\papers and projects\2017\Rkanmon wintering\data\"/>
    </mc:Choice>
  </mc:AlternateContent>
  <bookViews>
    <workbookView xWindow="0" yWindow="0" windowWidth="14640" windowHeight="5370" activeTab="3"/>
  </bookViews>
  <sheets>
    <sheet name="flight_data" sheetId="1" r:id="rId1"/>
    <sheet name="temperature" sheetId="2" r:id="rId2"/>
    <sheet name="analysis_dataset" sheetId="3" r:id="rId3"/>
    <sheet name="colony_dat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3" l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4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0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16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2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8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4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" i="3"/>
  <c r="H5" i="4"/>
  <c r="H6" i="4"/>
  <c r="H7" i="4"/>
  <c r="H8" i="4"/>
  <c r="H9" i="4"/>
  <c r="H10" i="4"/>
  <c r="H4" i="4"/>
  <c r="G5" i="4"/>
  <c r="G6" i="4"/>
  <c r="G7" i="4"/>
  <c r="G8" i="4"/>
  <c r="G9" i="4"/>
  <c r="G10" i="4"/>
  <c r="G4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4" i="3"/>
  <c r="E251" i="1" l="1"/>
  <c r="G210" i="1"/>
  <c r="F210" i="1"/>
  <c r="G108" i="1"/>
  <c r="F108" i="1"/>
  <c r="G102" i="1"/>
  <c r="F10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R102" i="1"/>
  <c r="Q102" i="1" s="1"/>
  <c r="S102" i="1"/>
  <c r="Q103" i="1"/>
  <c r="Q104" i="1"/>
  <c r="Q105" i="1"/>
  <c r="Q106" i="1"/>
  <c r="Q107" i="1"/>
  <c r="R108" i="1"/>
  <c r="S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52" i="1"/>
  <c r="Q253" i="1"/>
  <c r="Q108" i="1" l="1"/>
  <c r="Q4" i="1"/>
</calcChain>
</file>

<file path=xl/sharedStrings.xml><?xml version="1.0" encoding="utf-8"?>
<sst xmlns="http://schemas.openxmlformats.org/spreadsheetml/2006/main" count="2334" uniqueCount="1405">
  <si>
    <t>F</t>
    <phoneticPr fontId="1"/>
  </si>
  <si>
    <t>カンモン群飛　野外ver</t>
    <rPh sb="4" eb="6">
      <t>グンピ</t>
    </rPh>
    <rPh sb="7" eb="9">
      <t>ヤガイ</t>
    </rPh>
    <phoneticPr fontId="1"/>
  </si>
  <si>
    <t>Colony</t>
    <phoneticPr fontId="1"/>
  </si>
  <si>
    <t>Date</t>
    <phoneticPr fontId="1"/>
  </si>
  <si>
    <t>notes</t>
    <phoneticPr fontId="1"/>
  </si>
  <si>
    <t>B</t>
    <phoneticPr fontId="1"/>
  </si>
  <si>
    <t>total</t>
    <phoneticPr fontId="1"/>
  </si>
  <si>
    <t>I</t>
    <phoneticPr fontId="1"/>
  </si>
  <si>
    <t>male</t>
    <phoneticPr fontId="1"/>
  </si>
  <si>
    <t>female</t>
    <phoneticPr fontId="1"/>
  </si>
  <si>
    <t>NA</t>
    <phoneticPr fontId="1"/>
  </si>
  <si>
    <t>性別不明</t>
    <rPh sb="0" eb="2">
      <t>セイベツ</t>
    </rPh>
    <rPh sb="2" eb="4">
      <t>フメイ</t>
    </rPh>
    <phoneticPr fontId="1"/>
  </si>
  <si>
    <t>3/5M:F=131:144DF3, 3/6 154:163, 3/9 124:126</t>
    <phoneticPr fontId="1"/>
  </si>
  <si>
    <t>3/5 72:105, 3/6 M:F= 108:122, 3/10 424:469</t>
    <phoneticPr fontId="1"/>
  </si>
  <si>
    <t>Colony_num</t>
    <phoneticPr fontId="1"/>
  </si>
  <si>
    <t>Exp_day</t>
    <phoneticPr fontId="1"/>
  </si>
  <si>
    <t xml:space="preserve">     00:00</t>
  </si>
  <si>
    <t xml:space="preserve">     01:00</t>
  </si>
  <si>
    <t xml:space="preserve">     02:00</t>
  </si>
  <si>
    <t xml:space="preserve">     03:00</t>
  </si>
  <si>
    <t xml:space="preserve">     04:00</t>
  </si>
  <si>
    <t xml:space="preserve">     05:00</t>
  </si>
  <si>
    <t xml:space="preserve">     06:00</t>
  </si>
  <si>
    <t xml:space="preserve">     07:00</t>
  </si>
  <si>
    <t xml:space="preserve">     08:00</t>
  </si>
  <si>
    <t xml:space="preserve">     09:00</t>
  </si>
  <si>
    <t xml:space="preserve">     10:00</t>
  </si>
  <si>
    <t xml:space="preserve">     11:00</t>
  </si>
  <si>
    <t xml:space="preserve">     12:00</t>
  </si>
  <si>
    <t xml:space="preserve">     13:00</t>
  </si>
  <si>
    <t xml:space="preserve">     14:00</t>
  </si>
  <si>
    <t xml:space="preserve">     15:00</t>
  </si>
  <si>
    <t xml:space="preserve">     16:00</t>
  </si>
  <si>
    <t xml:space="preserve">     17:00</t>
  </si>
  <si>
    <t xml:space="preserve">     18:00</t>
  </si>
  <si>
    <t xml:space="preserve">     19:00</t>
  </si>
  <si>
    <t xml:space="preserve">     20:00</t>
  </si>
  <si>
    <t xml:space="preserve">     21:00</t>
  </si>
  <si>
    <t xml:space="preserve">     22:00</t>
  </si>
  <si>
    <t xml:space="preserve">     23:00</t>
  </si>
  <si>
    <t xml:space="preserve">   1 00:00</t>
  </si>
  <si>
    <t xml:space="preserve">   1 01:00</t>
  </si>
  <si>
    <t xml:space="preserve">   1 02:00</t>
  </si>
  <si>
    <t xml:space="preserve">   1 03:00</t>
  </si>
  <si>
    <t xml:space="preserve">   1 04:00</t>
  </si>
  <si>
    <t xml:space="preserve">   1 05:00</t>
  </si>
  <si>
    <t xml:space="preserve">   1 06:00</t>
  </si>
  <si>
    <t xml:space="preserve">   1 07:00</t>
  </si>
  <si>
    <t xml:space="preserve">   1 08:00</t>
  </si>
  <si>
    <t xml:space="preserve">   1 09:00</t>
  </si>
  <si>
    <t xml:space="preserve">   1 10:00</t>
  </si>
  <si>
    <t xml:space="preserve">   1 11:00</t>
  </si>
  <si>
    <t xml:space="preserve">   1 12:00</t>
  </si>
  <si>
    <t xml:space="preserve">   1 13:00</t>
  </si>
  <si>
    <t xml:space="preserve">   1 14:00</t>
  </si>
  <si>
    <t xml:space="preserve">   1 15:00</t>
  </si>
  <si>
    <t xml:space="preserve">   1 16:00</t>
  </si>
  <si>
    <t xml:space="preserve">   1 17:00</t>
  </si>
  <si>
    <t xml:space="preserve">   1 18:00</t>
  </si>
  <si>
    <t xml:space="preserve">   1 19:00</t>
  </si>
  <si>
    <t xml:space="preserve">   1 20:00</t>
  </si>
  <si>
    <t xml:space="preserve">   1 21:00</t>
  </si>
  <si>
    <t xml:space="preserve">   1 22:00</t>
  </si>
  <si>
    <t xml:space="preserve">   1 23:00</t>
  </si>
  <si>
    <t xml:space="preserve">   2 00:00</t>
  </si>
  <si>
    <t xml:space="preserve">   2 01:00</t>
  </si>
  <si>
    <t xml:space="preserve">   2 02:00</t>
  </si>
  <si>
    <t xml:space="preserve">   2 03:00</t>
  </si>
  <si>
    <t xml:space="preserve">   2 04:00</t>
  </si>
  <si>
    <t xml:space="preserve">   2 05:00</t>
  </si>
  <si>
    <t xml:space="preserve">   2 06:00</t>
  </si>
  <si>
    <t xml:space="preserve">   2 07:00</t>
  </si>
  <si>
    <t xml:space="preserve">   2 08:00</t>
  </si>
  <si>
    <t xml:space="preserve">   2 09:00</t>
  </si>
  <si>
    <t xml:space="preserve">   2 10:00</t>
  </si>
  <si>
    <t xml:space="preserve">   2 11:00</t>
  </si>
  <si>
    <t xml:space="preserve">   2 12:00</t>
  </si>
  <si>
    <t xml:space="preserve">   2 13:00</t>
  </si>
  <si>
    <t xml:space="preserve">   2 14:00</t>
  </si>
  <si>
    <t xml:space="preserve">   2 15:00</t>
  </si>
  <si>
    <t xml:space="preserve">   2 16:00</t>
  </si>
  <si>
    <t xml:space="preserve">   2 17:00</t>
  </si>
  <si>
    <t xml:space="preserve">   2 18:00</t>
  </si>
  <si>
    <t xml:space="preserve">   2 19:00</t>
  </si>
  <si>
    <t xml:space="preserve">   2 20:00</t>
  </si>
  <si>
    <t xml:space="preserve">   2 21:00</t>
  </si>
  <si>
    <t xml:space="preserve">   2 22:00</t>
  </si>
  <si>
    <t xml:space="preserve">   2 23:00</t>
  </si>
  <si>
    <t xml:space="preserve">   3 00:00</t>
  </si>
  <si>
    <t xml:space="preserve">   3 01:00</t>
  </si>
  <si>
    <t xml:space="preserve">   3 02:00</t>
  </si>
  <si>
    <t xml:space="preserve">   3 03:00</t>
  </si>
  <si>
    <t xml:space="preserve">   3 04:00</t>
  </si>
  <si>
    <t xml:space="preserve">   3 05:00</t>
  </si>
  <si>
    <t xml:space="preserve">   3 06:00</t>
  </si>
  <si>
    <t xml:space="preserve">   3 07:00</t>
  </si>
  <si>
    <t xml:space="preserve">   3 08:00</t>
  </si>
  <si>
    <t xml:space="preserve">   3 09:00</t>
  </si>
  <si>
    <t xml:space="preserve">   3 10:00</t>
  </si>
  <si>
    <t xml:space="preserve">   3 11:00</t>
  </si>
  <si>
    <t xml:space="preserve">   3 12:00</t>
  </si>
  <si>
    <t xml:space="preserve">   3 13:00</t>
  </si>
  <si>
    <t xml:space="preserve">   3 14:00</t>
  </si>
  <si>
    <t xml:space="preserve">   3 15:00</t>
  </si>
  <si>
    <t xml:space="preserve">   3 16:00</t>
  </si>
  <si>
    <t xml:space="preserve">   3 17:00</t>
  </si>
  <si>
    <t xml:space="preserve">   3 18:00</t>
  </si>
  <si>
    <t xml:space="preserve">   3 19:00</t>
  </si>
  <si>
    <t xml:space="preserve">   3 20:00</t>
  </si>
  <si>
    <t xml:space="preserve">   3 21:00</t>
  </si>
  <si>
    <t xml:space="preserve">   3 22:00</t>
  </si>
  <si>
    <t xml:space="preserve">   3 23:00</t>
  </si>
  <si>
    <t xml:space="preserve">   4 00:00</t>
  </si>
  <si>
    <t xml:space="preserve">   4 01:00</t>
  </si>
  <si>
    <t xml:space="preserve">   4 02:00</t>
  </si>
  <si>
    <t xml:space="preserve">   4 03:00</t>
  </si>
  <si>
    <t xml:space="preserve">   4 04:00</t>
  </si>
  <si>
    <t xml:space="preserve">   4 05:00</t>
  </si>
  <si>
    <t xml:space="preserve">   4 06:00</t>
  </si>
  <si>
    <t xml:space="preserve">   4 07:00</t>
  </si>
  <si>
    <t xml:space="preserve">   4 08:00</t>
  </si>
  <si>
    <t xml:space="preserve">   4 09:00</t>
  </si>
  <si>
    <t xml:space="preserve">   4 10:00</t>
  </si>
  <si>
    <t xml:space="preserve">   4 11:00</t>
  </si>
  <si>
    <t xml:space="preserve">   4 12:00</t>
  </si>
  <si>
    <t xml:space="preserve">   4 13:00</t>
  </si>
  <si>
    <t xml:space="preserve">   4 14:00</t>
  </si>
  <si>
    <t xml:space="preserve">   4 15:00</t>
  </si>
  <si>
    <t xml:space="preserve">   4 16:00</t>
  </si>
  <si>
    <t xml:space="preserve">   4 17:00</t>
  </si>
  <si>
    <t xml:space="preserve">   4 18:00</t>
  </si>
  <si>
    <t xml:space="preserve">   4 19:00</t>
  </si>
  <si>
    <t xml:space="preserve">   4 20:00</t>
  </si>
  <si>
    <t xml:space="preserve">   4 21:00</t>
  </si>
  <si>
    <t xml:space="preserve">   4 22:00</t>
  </si>
  <si>
    <t xml:space="preserve">   4 23:00</t>
  </si>
  <si>
    <t xml:space="preserve">   5 00:00</t>
  </si>
  <si>
    <t xml:space="preserve">   5 01:00</t>
  </si>
  <si>
    <t xml:space="preserve">   5 02:00</t>
  </si>
  <si>
    <t xml:space="preserve">   5 03:00</t>
  </si>
  <si>
    <t xml:space="preserve">   5 04:00</t>
  </si>
  <si>
    <t xml:space="preserve">   5 05:00</t>
  </si>
  <si>
    <t xml:space="preserve">   5 06:00</t>
  </si>
  <si>
    <t xml:space="preserve">   5 07:00</t>
  </si>
  <si>
    <t xml:space="preserve">   5 08:00</t>
  </si>
  <si>
    <t xml:space="preserve">   5 09:00</t>
  </si>
  <si>
    <t xml:space="preserve">   5 10:00</t>
  </si>
  <si>
    <t xml:space="preserve">   5 11:00</t>
  </si>
  <si>
    <t xml:space="preserve">   5 12:00</t>
  </si>
  <si>
    <t xml:space="preserve">   5 13:00</t>
  </si>
  <si>
    <t xml:space="preserve">   5 14:00</t>
  </si>
  <si>
    <t xml:space="preserve">   5 15:00</t>
  </si>
  <si>
    <t xml:space="preserve">   5 16:00</t>
  </si>
  <si>
    <t xml:space="preserve">   5 17:00</t>
  </si>
  <si>
    <t xml:space="preserve">   5 18:00</t>
  </si>
  <si>
    <t xml:space="preserve">   5 19:00</t>
  </si>
  <si>
    <t xml:space="preserve">   5 20:00</t>
  </si>
  <si>
    <t xml:space="preserve">   5 21:00</t>
  </si>
  <si>
    <t xml:space="preserve">   5 22:00</t>
  </si>
  <si>
    <t xml:space="preserve">   5 23:00</t>
  </si>
  <si>
    <t xml:space="preserve">   6 00:00</t>
  </si>
  <si>
    <t xml:space="preserve">   6 01:00</t>
  </si>
  <si>
    <t xml:space="preserve">   6 02:00</t>
  </si>
  <si>
    <t xml:space="preserve">   6 03:00</t>
  </si>
  <si>
    <t xml:space="preserve">   6 04:00</t>
  </si>
  <si>
    <t xml:space="preserve">   6 05:00</t>
  </si>
  <si>
    <t xml:space="preserve">   6 06:00</t>
  </si>
  <si>
    <t xml:space="preserve">   6 07:00</t>
  </si>
  <si>
    <t xml:space="preserve">   6 08:00</t>
  </si>
  <si>
    <t xml:space="preserve">   6 09:00</t>
  </si>
  <si>
    <t xml:space="preserve">   6 10:00</t>
  </si>
  <si>
    <t xml:space="preserve">   6 11:00</t>
  </si>
  <si>
    <t xml:space="preserve">   6 12:00</t>
  </si>
  <si>
    <t xml:space="preserve">   6 13:00</t>
  </si>
  <si>
    <t xml:space="preserve">   6 14:00</t>
  </si>
  <si>
    <t xml:space="preserve">   6 15:00</t>
  </si>
  <si>
    <t xml:space="preserve">   6 16:00</t>
  </si>
  <si>
    <t xml:space="preserve">   6 17:00</t>
  </si>
  <si>
    <t xml:space="preserve">   6 18:00</t>
  </si>
  <si>
    <t xml:space="preserve">   6 19:00</t>
  </si>
  <si>
    <t xml:space="preserve">   6 20:00</t>
  </si>
  <si>
    <t xml:space="preserve">   6 21:00</t>
  </si>
  <si>
    <t xml:space="preserve">   6 22:00</t>
  </si>
  <si>
    <t xml:space="preserve">   6 23:00</t>
  </si>
  <si>
    <t xml:space="preserve">   7 00:00</t>
  </si>
  <si>
    <t xml:space="preserve">   7 01:00</t>
  </si>
  <si>
    <t xml:space="preserve">   7 02:00</t>
  </si>
  <si>
    <t xml:space="preserve">   7 03:00</t>
  </si>
  <si>
    <t xml:space="preserve">   7 04:00</t>
  </si>
  <si>
    <t xml:space="preserve">   7 05:00</t>
  </si>
  <si>
    <t xml:space="preserve">   7 06:00</t>
  </si>
  <si>
    <t xml:space="preserve">   7 07:00</t>
  </si>
  <si>
    <t xml:space="preserve">   7 08:00</t>
  </si>
  <si>
    <t xml:space="preserve">   7 09:00</t>
  </si>
  <si>
    <t xml:space="preserve">   7 10:00</t>
  </si>
  <si>
    <t xml:space="preserve">   7 11:00</t>
  </si>
  <si>
    <t xml:space="preserve">   7 12:00</t>
  </si>
  <si>
    <t xml:space="preserve">   7 13:00</t>
  </si>
  <si>
    <t xml:space="preserve">   7 14:00</t>
  </si>
  <si>
    <t xml:space="preserve">   7 15:00</t>
  </si>
  <si>
    <t xml:space="preserve">   7 16:00</t>
  </si>
  <si>
    <t xml:space="preserve">   7 17:00</t>
  </si>
  <si>
    <t xml:space="preserve">   7 18:00</t>
  </si>
  <si>
    <t xml:space="preserve">   7 19:00</t>
  </si>
  <si>
    <t xml:space="preserve">   7 20:00</t>
  </si>
  <si>
    <t xml:space="preserve">   7 21:00</t>
  </si>
  <si>
    <t xml:space="preserve">   7 22:00</t>
  </si>
  <si>
    <t xml:space="preserve">   7 23:00</t>
  </si>
  <si>
    <t xml:space="preserve">   8 00:00</t>
  </si>
  <si>
    <t xml:space="preserve">   8 01:00</t>
  </si>
  <si>
    <t xml:space="preserve">   8 02:00</t>
  </si>
  <si>
    <t xml:space="preserve">   8 03:00</t>
  </si>
  <si>
    <t xml:space="preserve">   8 04:00</t>
  </si>
  <si>
    <t xml:space="preserve">   8 05:00</t>
  </si>
  <si>
    <t xml:space="preserve">   8 06:00</t>
  </si>
  <si>
    <t xml:space="preserve">   8 07:00</t>
  </si>
  <si>
    <t xml:space="preserve">   8 08:00</t>
  </si>
  <si>
    <t xml:space="preserve">   8 09:00</t>
  </si>
  <si>
    <t xml:space="preserve">   8 10:00</t>
  </si>
  <si>
    <t xml:space="preserve">   8 11:00</t>
  </si>
  <si>
    <t xml:space="preserve">   8 12:00</t>
  </si>
  <si>
    <t xml:space="preserve">   8 13:00</t>
  </si>
  <si>
    <t xml:space="preserve">   8 14:00</t>
  </si>
  <si>
    <t xml:space="preserve">   8 15:00</t>
  </si>
  <si>
    <t xml:space="preserve">   8 16:00</t>
  </si>
  <si>
    <t xml:space="preserve">   8 17:00</t>
  </si>
  <si>
    <t xml:space="preserve">   8 18:00</t>
  </si>
  <si>
    <t xml:space="preserve">   8 19:00</t>
  </si>
  <si>
    <t xml:space="preserve">   8 20:00</t>
  </si>
  <si>
    <t xml:space="preserve">   8 21:00</t>
  </si>
  <si>
    <t xml:space="preserve">   8 22:00</t>
  </si>
  <si>
    <t xml:space="preserve">   8 23:00</t>
  </si>
  <si>
    <t xml:space="preserve">   9 00:00</t>
  </si>
  <si>
    <t xml:space="preserve">   9 01:00</t>
  </si>
  <si>
    <t xml:space="preserve">   9 02:00</t>
  </si>
  <si>
    <t xml:space="preserve">   9 03:00</t>
  </si>
  <si>
    <t xml:space="preserve">   9 04:00</t>
  </si>
  <si>
    <t xml:space="preserve">   9 05:00</t>
  </si>
  <si>
    <t xml:space="preserve">   9 06:00</t>
  </si>
  <si>
    <t xml:space="preserve">   9 07:00</t>
  </si>
  <si>
    <t xml:space="preserve">   9 08:00</t>
  </si>
  <si>
    <t xml:space="preserve">   9 09:00</t>
  </si>
  <si>
    <t xml:space="preserve">   9 10:00</t>
  </si>
  <si>
    <t xml:space="preserve">   9 11:00</t>
  </si>
  <si>
    <t xml:space="preserve">   9 12:00</t>
  </si>
  <si>
    <t xml:space="preserve">   9 13:00</t>
  </si>
  <si>
    <t xml:space="preserve">   9 14:00</t>
  </si>
  <si>
    <t xml:space="preserve">   9 15:00</t>
  </si>
  <si>
    <t xml:space="preserve">   9 16:00</t>
  </si>
  <si>
    <t xml:space="preserve">   9 17:00</t>
  </si>
  <si>
    <t xml:space="preserve">   9 18:00</t>
  </si>
  <si>
    <t xml:space="preserve">   9 19:00</t>
  </si>
  <si>
    <t xml:space="preserve">   9 20:00</t>
  </si>
  <si>
    <t xml:space="preserve">   9 21:00</t>
  </si>
  <si>
    <t xml:space="preserve">   9 22:00</t>
  </si>
  <si>
    <t xml:space="preserve">   9 23:00</t>
  </si>
  <si>
    <t xml:space="preserve">  10 00:00</t>
  </si>
  <si>
    <t xml:space="preserve">  10 01:00</t>
  </si>
  <si>
    <t xml:space="preserve">  10 02:00</t>
  </si>
  <si>
    <t xml:space="preserve">  10 03:00</t>
  </si>
  <si>
    <t xml:space="preserve">  10 04:00</t>
  </si>
  <si>
    <t xml:space="preserve">  10 05:00</t>
  </si>
  <si>
    <t xml:space="preserve">  10 06:00</t>
  </si>
  <si>
    <t xml:space="preserve">  10 07:00</t>
  </si>
  <si>
    <t xml:space="preserve">  10 08:00</t>
  </si>
  <si>
    <t xml:space="preserve">  10 09:00</t>
  </si>
  <si>
    <t xml:space="preserve">  10 10:00</t>
  </si>
  <si>
    <t xml:space="preserve">  10 11:00</t>
  </si>
  <si>
    <t xml:space="preserve">  10 12:00</t>
  </si>
  <si>
    <t xml:space="preserve">  10 13:00</t>
  </si>
  <si>
    <t xml:space="preserve">  10 14:00</t>
  </si>
  <si>
    <t xml:space="preserve">  10 15:00</t>
  </si>
  <si>
    <t xml:space="preserve">  10 16:00</t>
  </si>
  <si>
    <t xml:space="preserve">  10 17:00</t>
  </si>
  <si>
    <t xml:space="preserve">  10 18:00</t>
  </si>
  <si>
    <t xml:space="preserve">  10 19:00</t>
  </si>
  <si>
    <t xml:space="preserve">  10 20:00</t>
  </si>
  <si>
    <t xml:space="preserve">  10 21:00</t>
  </si>
  <si>
    <t xml:space="preserve">  10 22:00</t>
  </si>
  <si>
    <t xml:space="preserve">  10 23:00</t>
  </si>
  <si>
    <t xml:space="preserve">  11 00:00</t>
  </si>
  <si>
    <t xml:space="preserve">  11 01:00</t>
  </si>
  <si>
    <t xml:space="preserve">  11 02:00</t>
  </si>
  <si>
    <t xml:space="preserve">  11 03:00</t>
  </si>
  <si>
    <t xml:space="preserve">  11 04:00</t>
  </si>
  <si>
    <t xml:space="preserve">  11 05:00</t>
  </si>
  <si>
    <t xml:space="preserve">  11 06:00</t>
  </si>
  <si>
    <t xml:space="preserve">  11 07:00</t>
  </si>
  <si>
    <t xml:space="preserve">  11 08:00</t>
  </si>
  <si>
    <t xml:space="preserve">  11 09:00</t>
  </si>
  <si>
    <t xml:space="preserve">  11 10:00</t>
  </si>
  <si>
    <t xml:space="preserve">  11 11:00</t>
  </si>
  <si>
    <t xml:space="preserve">  11 12:00</t>
  </si>
  <si>
    <t xml:space="preserve">  11 13:00</t>
  </si>
  <si>
    <t xml:space="preserve">  11 14:00</t>
  </si>
  <si>
    <t xml:space="preserve">  11 15:00</t>
  </si>
  <si>
    <t xml:space="preserve">  11 16:00</t>
  </si>
  <si>
    <t xml:space="preserve">  11 17:00</t>
  </si>
  <si>
    <t xml:space="preserve">  11 18:00</t>
  </si>
  <si>
    <t xml:space="preserve">  11 19:00</t>
  </si>
  <si>
    <t xml:space="preserve">  11 20:00</t>
  </si>
  <si>
    <t xml:space="preserve">  11 21:00</t>
  </si>
  <si>
    <t xml:space="preserve">  11 22:00</t>
  </si>
  <si>
    <t xml:space="preserve">  11 23:00</t>
  </si>
  <si>
    <t xml:space="preserve">  12 00:00</t>
  </si>
  <si>
    <t xml:space="preserve">  12 01:00</t>
  </si>
  <si>
    <t xml:space="preserve">  12 02:00</t>
  </si>
  <si>
    <t xml:space="preserve">  12 03:00</t>
  </si>
  <si>
    <t xml:space="preserve">  12 04:00</t>
  </si>
  <si>
    <t xml:space="preserve">  12 05:00</t>
  </si>
  <si>
    <t xml:space="preserve">  12 06:00</t>
  </si>
  <si>
    <t xml:space="preserve">  12 07:00</t>
  </si>
  <si>
    <t xml:space="preserve">  12 08:00</t>
  </si>
  <si>
    <t xml:space="preserve">  12 09:00</t>
  </si>
  <si>
    <t xml:space="preserve">  12 10:00</t>
  </si>
  <si>
    <t xml:space="preserve">  12 11:00</t>
  </si>
  <si>
    <t xml:space="preserve">  12 12:00</t>
  </si>
  <si>
    <t xml:space="preserve">  12 13:00</t>
  </si>
  <si>
    <t xml:space="preserve">  12 14:00</t>
  </si>
  <si>
    <t xml:space="preserve">  12 15:00</t>
  </si>
  <si>
    <t xml:space="preserve">  12 16:00</t>
  </si>
  <si>
    <t xml:space="preserve">  12 17:00</t>
  </si>
  <si>
    <t xml:space="preserve">  12 18:00</t>
  </si>
  <si>
    <t xml:space="preserve">  12 19:00</t>
  </si>
  <si>
    <t xml:space="preserve">  12 20:00</t>
  </si>
  <si>
    <t xml:space="preserve">  12 21:00</t>
  </si>
  <si>
    <t xml:space="preserve">  12 22:00</t>
  </si>
  <si>
    <t xml:space="preserve">  12 23:00</t>
  </si>
  <si>
    <t xml:space="preserve">  13 00:00</t>
  </si>
  <si>
    <t xml:space="preserve">  13 01:00</t>
  </si>
  <si>
    <t xml:space="preserve">  13 02:00</t>
  </si>
  <si>
    <t xml:space="preserve">  13 03:00</t>
  </si>
  <si>
    <t xml:space="preserve">  13 04:00</t>
  </si>
  <si>
    <t xml:space="preserve">  13 05:00</t>
  </si>
  <si>
    <t xml:space="preserve">  13 06:00</t>
  </si>
  <si>
    <t xml:space="preserve">  13 07:00</t>
  </si>
  <si>
    <t xml:space="preserve">  13 08:00</t>
  </si>
  <si>
    <t xml:space="preserve">  13 09:00</t>
  </si>
  <si>
    <t xml:space="preserve">  13 10:00</t>
  </si>
  <si>
    <t xml:space="preserve">  13 11:00</t>
  </si>
  <si>
    <t xml:space="preserve">  13 12:00</t>
  </si>
  <si>
    <t xml:space="preserve">  13 13:00</t>
  </si>
  <si>
    <t xml:space="preserve">  13 14:00</t>
  </si>
  <si>
    <t xml:space="preserve">  13 15:00</t>
  </si>
  <si>
    <t xml:space="preserve">  13 16:00</t>
  </si>
  <si>
    <t xml:space="preserve">  13 17:00</t>
  </si>
  <si>
    <t xml:space="preserve">  13 18:00</t>
  </si>
  <si>
    <t xml:space="preserve">  13 19:00</t>
  </si>
  <si>
    <t xml:space="preserve">  13 20:00</t>
  </si>
  <si>
    <t xml:space="preserve">  13 21:00</t>
  </si>
  <si>
    <t xml:space="preserve">  13 22:00</t>
  </si>
  <si>
    <t xml:space="preserve">  13 23:00</t>
  </si>
  <si>
    <t xml:space="preserve">  14 00:00</t>
  </si>
  <si>
    <t xml:space="preserve">  14 01:00</t>
  </si>
  <si>
    <t xml:space="preserve">  14 02:00</t>
  </si>
  <si>
    <t xml:space="preserve">  14 03:00</t>
  </si>
  <si>
    <t xml:space="preserve">  14 04:00</t>
  </si>
  <si>
    <t xml:space="preserve">  14 05:00</t>
  </si>
  <si>
    <t xml:space="preserve">  14 06:00</t>
  </si>
  <si>
    <t xml:space="preserve">  14 07:00</t>
  </si>
  <si>
    <t xml:space="preserve">  14 08:00</t>
  </si>
  <si>
    <t xml:space="preserve">  14 09:00</t>
  </si>
  <si>
    <t xml:space="preserve">  14 10:00</t>
  </si>
  <si>
    <t xml:space="preserve">  14 11:00</t>
  </si>
  <si>
    <t xml:space="preserve">  14 12:00</t>
  </si>
  <si>
    <t xml:space="preserve">  14 13:00</t>
  </si>
  <si>
    <t xml:space="preserve">  14 14:00</t>
  </si>
  <si>
    <t xml:space="preserve">  14 15:00</t>
  </si>
  <si>
    <t xml:space="preserve">  14 16:00</t>
  </si>
  <si>
    <t xml:space="preserve">  14 17:00</t>
  </si>
  <si>
    <t xml:space="preserve">  14 18:00</t>
  </si>
  <si>
    <t xml:space="preserve">  14 19:00</t>
  </si>
  <si>
    <t xml:space="preserve">  14 20:00</t>
  </si>
  <si>
    <t xml:space="preserve">  14 21:00</t>
  </si>
  <si>
    <t xml:space="preserve">  14 22:00</t>
  </si>
  <si>
    <t xml:space="preserve">  14 23:00</t>
  </si>
  <si>
    <t xml:space="preserve">  15 00:00</t>
  </si>
  <si>
    <t xml:space="preserve">  15 01:00</t>
  </si>
  <si>
    <t xml:space="preserve">  15 02:00</t>
  </si>
  <si>
    <t xml:space="preserve">  15 03:00</t>
  </si>
  <si>
    <t xml:space="preserve">  15 04:00</t>
  </si>
  <si>
    <t xml:space="preserve">  15 05:00</t>
  </si>
  <si>
    <t xml:space="preserve">  15 06:00</t>
  </si>
  <si>
    <t xml:space="preserve">  15 07:00</t>
  </si>
  <si>
    <t xml:space="preserve">  15 08:00</t>
  </si>
  <si>
    <t xml:space="preserve">  15 09:00</t>
  </si>
  <si>
    <t xml:space="preserve">  15 10:00</t>
  </si>
  <si>
    <t xml:space="preserve">  15 11:00</t>
  </si>
  <si>
    <t xml:space="preserve">  15 12:00</t>
  </si>
  <si>
    <t xml:space="preserve">  15 13:00</t>
  </si>
  <si>
    <t xml:space="preserve">  15 14:00</t>
  </si>
  <si>
    <t xml:space="preserve">  15 15:00</t>
  </si>
  <si>
    <t xml:space="preserve">  15 16:00</t>
  </si>
  <si>
    <t xml:space="preserve">  15 17:00</t>
  </si>
  <si>
    <t xml:space="preserve">  15 18:00</t>
  </si>
  <si>
    <t xml:space="preserve">  15 19:00</t>
  </si>
  <si>
    <t xml:space="preserve">  15 20:00</t>
  </si>
  <si>
    <t xml:space="preserve">  15 21:00</t>
  </si>
  <si>
    <t xml:space="preserve">  15 22:00</t>
  </si>
  <si>
    <t xml:space="preserve">  15 23:00</t>
  </si>
  <si>
    <t xml:space="preserve">  16 00:00</t>
  </si>
  <si>
    <t xml:space="preserve">  16 01:00</t>
  </si>
  <si>
    <t xml:space="preserve">  16 02:00</t>
  </si>
  <si>
    <t xml:space="preserve">  16 03:00</t>
  </si>
  <si>
    <t xml:space="preserve">  16 04:00</t>
  </si>
  <si>
    <t xml:space="preserve">  16 05:00</t>
  </si>
  <si>
    <t xml:space="preserve">  16 06:00</t>
  </si>
  <si>
    <t xml:space="preserve">  16 07:00</t>
  </si>
  <si>
    <t xml:space="preserve">  16 08:00</t>
  </si>
  <si>
    <t xml:space="preserve">  16 09:00</t>
  </si>
  <si>
    <t xml:space="preserve">  16 10:00</t>
  </si>
  <si>
    <t xml:space="preserve">  16 11:00</t>
  </si>
  <si>
    <t xml:space="preserve">  16 12:00</t>
  </si>
  <si>
    <t xml:space="preserve">  16 13:00</t>
  </si>
  <si>
    <t xml:space="preserve">  16 14:00</t>
  </si>
  <si>
    <t xml:space="preserve">  16 15:00</t>
  </si>
  <si>
    <t xml:space="preserve">  16 16:00</t>
  </si>
  <si>
    <t xml:space="preserve">  16 17:00</t>
  </si>
  <si>
    <t xml:space="preserve">  16 18:00</t>
  </si>
  <si>
    <t xml:space="preserve">  16 19:00</t>
  </si>
  <si>
    <t xml:space="preserve">  16 20:00</t>
  </si>
  <si>
    <t xml:space="preserve">  16 21:00</t>
  </si>
  <si>
    <t xml:space="preserve">  16 22:00</t>
  </si>
  <si>
    <t xml:space="preserve">  16 23:00</t>
  </si>
  <si>
    <t xml:space="preserve">  17 00:00</t>
  </si>
  <si>
    <t xml:space="preserve">  17 01:00</t>
  </si>
  <si>
    <t xml:space="preserve">  17 02:00</t>
  </si>
  <si>
    <t xml:space="preserve">  17 03:00</t>
  </si>
  <si>
    <t xml:space="preserve">  17 04:00</t>
  </si>
  <si>
    <t xml:space="preserve">  17 05:00</t>
  </si>
  <si>
    <t xml:space="preserve">  17 06:00</t>
  </si>
  <si>
    <t xml:space="preserve">  17 07:00</t>
  </si>
  <si>
    <t xml:space="preserve">  17 08:00</t>
  </si>
  <si>
    <t xml:space="preserve">  17 09:00</t>
  </si>
  <si>
    <t xml:space="preserve">  17 10:00</t>
  </si>
  <si>
    <t xml:space="preserve">  17 11:00</t>
  </si>
  <si>
    <t xml:space="preserve">  17 12:00</t>
  </si>
  <si>
    <t xml:space="preserve">  17 13:00</t>
  </si>
  <si>
    <t xml:space="preserve">  17 14:00</t>
  </si>
  <si>
    <t xml:space="preserve">  17 15:00</t>
  </si>
  <si>
    <t xml:space="preserve">  17 16:00</t>
  </si>
  <si>
    <t xml:space="preserve">  17 17:00</t>
  </si>
  <si>
    <t xml:space="preserve">  17 18:00</t>
  </si>
  <si>
    <t xml:space="preserve">  17 19:00</t>
  </si>
  <si>
    <t xml:space="preserve">  17 20:00</t>
  </si>
  <si>
    <t xml:space="preserve">  17 21:00</t>
  </si>
  <si>
    <t xml:space="preserve">  17 22:00</t>
  </si>
  <si>
    <t xml:space="preserve">  17 23:00</t>
  </si>
  <si>
    <t xml:space="preserve">  18 00:00</t>
  </si>
  <si>
    <t xml:space="preserve">  18 01:00</t>
  </si>
  <si>
    <t xml:space="preserve">  18 02:00</t>
  </si>
  <si>
    <t xml:space="preserve">  18 03:00</t>
  </si>
  <si>
    <t xml:space="preserve">  18 04:00</t>
  </si>
  <si>
    <t xml:space="preserve">  18 05:00</t>
  </si>
  <si>
    <t xml:space="preserve">  18 06:00</t>
  </si>
  <si>
    <t xml:space="preserve">  18 07:00</t>
  </si>
  <si>
    <t xml:space="preserve">  18 08:00</t>
  </si>
  <si>
    <t xml:space="preserve">  18 09:00</t>
  </si>
  <si>
    <t xml:space="preserve">  18 10:00</t>
  </si>
  <si>
    <t xml:space="preserve">  18 11:00</t>
  </si>
  <si>
    <t xml:space="preserve">  18 12:00</t>
  </si>
  <si>
    <t xml:space="preserve">  18 13:00</t>
  </si>
  <si>
    <t xml:space="preserve">  18 14:00</t>
  </si>
  <si>
    <t xml:space="preserve">  18 15:00</t>
  </si>
  <si>
    <t xml:space="preserve">  18 16:00</t>
  </si>
  <si>
    <t xml:space="preserve">  18 17:00</t>
  </si>
  <si>
    <t xml:space="preserve">  18 18:00</t>
  </si>
  <si>
    <t xml:space="preserve">  18 19:00</t>
  </si>
  <si>
    <t xml:space="preserve">  18 20:00</t>
  </si>
  <si>
    <t xml:space="preserve">  18 21:00</t>
  </si>
  <si>
    <t xml:space="preserve">  18 22:00</t>
  </si>
  <si>
    <t xml:space="preserve">  18 23:00</t>
  </si>
  <si>
    <t xml:space="preserve">  19 00:00</t>
  </si>
  <si>
    <t xml:space="preserve">  19 01:00</t>
  </si>
  <si>
    <t xml:space="preserve">  19 02:00</t>
  </si>
  <si>
    <t xml:space="preserve">  19 03:00</t>
  </si>
  <si>
    <t xml:space="preserve">  19 04:00</t>
  </si>
  <si>
    <t xml:space="preserve">  19 05:00</t>
  </si>
  <si>
    <t xml:space="preserve">  19 06:00</t>
  </si>
  <si>
    <t xml:space="preserve">  19 07:00</t>
  </si>
  <si>
    <t xml:space="preserve">  19 08:00</t>
  </si>
  <si>
    <t xml:space="preserve">  19 09:00</t>
  </si>
  <si>
    <t xml:space="preserve">  19 10:00</t>
  </si>
  <si>
    <t xml:space="preserve">  19 11:00</t>
  </si>
  <si>
    <t xml:space="preserve">  19 12:00</t>
  </si>
  <si>
    <t xml:space="preserve">  19 13:00</t>
  </si>
  <si>
    <t xml:space="preserve">  19 14:00</t>
  </si>
  <si>
    <t xml:space="preserve">  19 15:00</t>
  </si>
  <si>
    <t xml:space="preserve">  19 16:00</t>
  </si>
  <si>
    <t xml:space="preserve">  19 17:00</t>
  </si>
  <si>
    <t xml:space="preserve">  19 18:00</t>
  </si>
  <si>
    <t xml:space="preserve">  19 19:00</t>
  </si>
  <si>
    <t xml:space="preserve">  19 20:00</t>
  </si>
  <si>
    <t xml:space="preserve">  19 21:00</t>
  </si>
  <si>
    <t xml:space="preserve">  19 22:00</t>
  </si>
  <si>
    <t xml:space="preserve">  19 23:00</t>
  </si>
  <si>
    <t xml:space="preserve">  20 00:00</t>
  </si>
  <si>
    <t xml:space="preserve">  20 01:00</t>
  </si>
  <si>
    <t xml:space="preserve">  20 02:00</t>
  </si>
  <si>
    <t xml:space="preserve">  20 03:00</t>
  </si>
  <si>
    <t xml:space="preserve">  20 04:00</t>
  </si>
  <si>
    <t xml:space="preserve">  20 05:00</t>
  </si>
  <si>
    <t xml:space="preserve">  20 06:00</t>
  </si>
  <si>
    <t xml:space="preserve">  20 07:00</t>
  </si>
  <si>
    <t xml:space="preserve">  20 08:00</t>
  </si>
  <si>
    <t xml:space="preserve">  20 09:00</t>
  </si>
  <si>
    <t xml:space="preserve">  20 10:00</t>
  </si>
  <si>
    <t xml:space="preserve">  20 11:00</t>
  </si>
  <si>
    <t xml:space="preserve">  20 12:00</t>
  </si>
  <si>
    <t xml:space="preserve">  20 13:00</t>
  </si>
  <si>
    <t xml:space="preserve">  20 14:00</t>
  </si>
  <si>
    <t xml:space="preserve">  20 15:00</t>
  </si>
  <si>
    <t xml:space="preserve">  20 16:00</t>
  </si>
  <si>
    <t xml:space="preserve">  20 17:00</t>
  </si>
  <si>
    <t xml:space="preserve">  20 18:00</t>
  </si>
  <si>
    <t xml:space="preserve">  20 19:00</t>
  </si>
  <si>
    <t xml:space="preserve">  20 20:00</t>
  </si>
  <si>
    <t xml:space="preserve">  20 21:00</t>
  </si>
  <si>
    <t xml:space="preserve">  20 22:00</t>
  </si>
  <si>
    <t xml:space="preserve">  20 23:00</t>
  </si>
  <si>
    <t xml:space="preserve">  21 00:00</t>
  </si>
  <si>
    <t xml:space="preserve">  21 01:00</t>
  </si>
  <si>
    <t xml:space="preserve">  21 02:00</t>
  </si>
  <si>
    <t xml:space="preserve">  21 03:00</t>
  </si>
  <si>
    <t xml:space="preserve">  21 04:00</t>
  </si>
  <si>
    <t xml:space="preserve">  21 05:00</t>
  </si>
  <si>
    <t xml:space="preserve">  21 06:00</t>
  </si>
  <si>
    <t xml:space="preserve">  21 07:00</t>
  </si>
  <si>
    <t xml:space="preserve">  21 08:00</t>
  </si>
  <si>
    <t xml:space="preserve">  21 09:00</t>
  </si>
  <si>
    <t xml:space="preserve">  21 10:00</t>
  </si>
  <si>
    <t xml:space="preserve">  21 11:00</t>
  </si>
  <si>
    <t xml:space="preserve">  21 12:00</t>
  </si>
  <si>
    <t xml:space="preserve">  21 13:00</t>
  </si>
  <si>
    <t xml:space="preserve">  21 14:00</t>
  </si>
  <si>
    <t xml:space="preserve">  21 15:00</t>
  </si>
  <si>
    <t xml:space="preserve">  21 16:00</t>
  </si>
  <si>
    <t xml:space="preserve">  21 17:00</t>
  </si>
  <si>
    <t xml:space="preserve">  21 18:00</t>
  </si>
  <si>
    <t xml:space="preserve">  21 19:00</t>
  </si>
  <si>
    <t xml:space="preserve">  21 20:00</t>
  </si>
  <si>
    <t xml:space="preserve">  21 21:00</t>
  </si>
  <si>
    <t xml:space="preserve">  21 22:00</t>
  </si>
  <si>
    <t xml:space="preserve">  21 23:00</t>
  </si>
  <si>
    <t xml:space="preserve">  22 00:00</t>
  </si>
  <si>
    <t xml:space="preserve">  22 01:00</t>
  </si>
  <si>
    <t xml:space="preserve">  22 02:00</t>
  </si>
  <si>
    <t xml:space="preserve">  22 03:00</t>
  </si>
  <si>
    <t xml:space="preserve">  22 04:00</t>
  </si>
  <si>
    <t xml:space="preserve">  22 05:00</t>
  </si>
  <si>
    <t xml:space="preserve">  22 06:00</t>
  </si>
  <si>
    <t xml:space="preserve">  22 07:00</t>
  </si>
  <si>
    <t xml:space="preserve">  22 08:00</t>
  </si>
  <si>
    <t xml:space="preserve">  22 09:00</t>
  </si>
  <si>
    <t xml:space="preserve">  22 10:00</t>
  </si>
  <si>
    <t xml:space="preserve">  22 11:00</t>
  </si>
  <si>
    <t xml:space="preserve">  22 12:00</t>
  </si>
  <si>
    <t xml:space="preserve">  22 13:00</t>
  </si>
  <si>
    <t xml:space="preserve">  22 14:00</t>
  </si>
  <si>
    <t xml:space="preserve">  22 15:00</t>
  </si>
  <si>
    <t xml:space="preserve">  22 16:00</t>
  </si>
  <si>
    <t xml:space="preserve">  22 17:00</t>
  </si>
  <si>
    <t xml:space="preserve">  22 18:00</t>
  </si>
  <si>
    <t xml:space="preserve">  22 19:00</t>
  </si>
  <si>
    <t xml:space="preserve">  22 20:00</t>
  </si>
  <si>
    <t xml:space="preserve">  22 21:00</t>
  </si>
  <si>
    <t xml:space="preserve">  22 22:00</t>
  </si>
  <si>
    <t xml:space="preserve">  22 23:00</t>
  </si>
  <si>
    <t xml:space="preserve">  23 00:00</t>
  </si>
  <si>
    <t xml:space="preserve">  23 01:00</t>
  </si>
  <si>
    <t xml:space="preserve">  23 02:00</t>
  </si>
  <si>
    <t xml:space="preserve">  23 03:00</t>
  </si>
  <si>
    <t xml:space="preserve">  23 04:00</t>
  </si>
  <si>
    <t xml:space="preserve">  23 05:00</t>
  </si>
  <si>
    <t xml:space="preserve">  23 06:00</t>
  </si>
  <si>
    <t xml:space="preserve">  23 07:00</t>
  </si>
  <si>
    <t xml:space="preserve">  23 08:00</t>
  </si>
  <si>
    <t xml:space="preserve">  23 09:00</t>
  </si>
  <si>
    <t xml:space="preserve">  23 10:00</t>
  </si>
  <si>
    <t xml:space="preserve">  23 11:00</t>
  </si>
  <si>
    <t xml:space="preserve">  23 12:00</t>
  </si>
  <si>
    <t xml:space="preserve">  23 13:00</t>
  </si>
  <si>
    <t xml:space="preserve">  23 14:00</t>
  </si>
  <si>
    <t xml:space="preserve">  23 15:00</t>
  </si>
  <si>
    <t xml:space="preserve">  23 16:00</t>
  </si>
  <si>
    <t xml:space="preserve">  23 17:00</t>
  </si>
  <si>
    <t xml:space="preserve">  23 18:00</t>
  </si>
  <si>
    <t xml:space="preserve">  23 19:00</t>
  </si>
  <si>
    <t xml:space="preserve">  23 20:00</t>
  </si>
  <si>
    <t xml:space="preserve">  23 21:00</t>
  </si>
  <si>
    <t xml:space="preserve">  23 22:00</t>
  </si>
  <si>
    <t xml:space="preserve">  23 23:00</t>
  </si>
  <si>
    <t xml:space="preserve">  24 00:00</t>
  </si>
  <si>
    <t xml:space="preserve">  24 01:00</t>
  </si>
  <si>
    <t xml:space="preserve">  24 02:00</t>
  </si>
  <si>
    <t xml:space="preserve">  24 03:00</t>
  </si>
  <si>
    <t xml:space="preserve">  24 04:00</t>
  </si>
  <si>
    <t xml:space="preserve">  24 05:00</t>
  </si>
  <si>
    <t xml:space="preserve">  24 06:00</t>
  </si>
  <si>
    <t xml:space="preserve">  24 07:00</t>
  </si>
  <si>
    <t xml:space="preserve">  24 08:00</t>
  </si>
  <si>
    <t xml:space="preserve">  24 09:00</t>
  </si>
  <si>
    <t xml:space="preserve">  24 10:00</t>
  </si>
  <si>
    <t xml:space="preserve">  24 11:00</t>
  </si>
  <si>
    <t xml:space="preserve">  24 12:00</t>
  </si>
  <si>
    <t xml:space="preserve">  24 13:00</t>
  </si>
  <si>
    <t xml:space="preserve">  24 14:00</t>
  </si>
  <si>
    <t xml:space="preserve">  24 15:00</t>
  </si>
  <si>
    <t xml:space="preserve">  24 16:00</t>
  </si>
  <si>
    <t xml:space="preserve">  24 17:00</t>
  </si>
  <si>
    <t xml:space="preserve">  24 18:00</t>
  </si>
  <si>
    <t xml:space="preserve">  24 19:00</t>
  </si>
  <si>
    <t xml:space="preserve">  24 20:00</t>
  </si>
  <si>
    <t xml:space="preserve">  24 21:00</t>
  </si>
  <si>
    <t xml:space="preserve">  24 22:00</t>
  </si>
  <si>
    <t xml:space="preserve">  24 23:00</t>
  </si>
  <si>
    <t xml:space="preserve">  25 00:00</t>
  </si>
  <si>
    <t xml:space="preserve">  25 01:00</t>
  </si>
  <si>
    <t xml:space="preserve">  25 02:00</t>
  </si>
  <si>
    <t xml:space="preserve">  25 03:00</t>
  </si>
  <si>
    <t xml:space="preserve">  25 04:00</t>
  </si>
  <si>
    <t xml:space="preserve">  25 05:00</t>
  </si>
  <si>
    <t xml:space="preserve">  25 06:00</t>
  </si>
  <si>
    <t xml:space="preserve">  25 07:00</t>
  </si>
  <si>
    <t xml:space="preserve">  25 08:00</t>
  </si>
  <si>
    <t xml:space="preserve">  25 09:00</t>
  </si>
  <si>
    <t xml:space="preserve">  25 10:00</t>
  </si>
  <si>
    <t xml:space="preserve">  25 11:00</t>
  </si>
  <si>
    <t xml:space="preserve">  25 12:00</t>
  </si>
  <si>
    <t xml:space="preserve">  25 13:00</t>
  </si>
  <si>
    <t xml:space="preserve">  25 14:00</t>
  </si>
  <si>
    <t xml:space="preserve">  25 15:00</t>
  </si>
  <si>
    <t xml:space="preserve">  25 16:00</t>
  </si>
  <si>
    <t xml:space="preserve">  25 17:00</t>
  </si>
  <si>
    <t xml:space="preserve">  25 18:00</t>
  </si>
  <si>
    <t xml:space="preserve">  25 19:00</t>
  </si>
  <si>
    <t xml:space="preserve">  25 20:00</t>
  </si>
  <si>
    <t xml:space="preserve">  25 21:00</t>
  </si>
  <si>
    <t xml:space="preserve">  25 22:00</t>
  </si>
  <si>
    <t xml:space="preserve">  25 23:00</t>
  </si>
  <si>
    <t xml:space="preserve">  26 00:00</t>
  </si>
  <si>
    <t xml:space="preserve">  26 01:00</t>
  </si>
  <si>
    <t xml:space="preserve">  26 02:00</t>
  </si>
  <si>
    <t xml:space="preserve">  26 03:00</t>
  </si>
  <si>
    <t xml:space="preserve">  26 04:00</t>
  </si>
  <si>
    <t xml:space="preserve">  26 05:00</t>
  </si>
  <si>
    <t xml:space="preserve">  26 06:00</t>
  </si>
  <si>
    <t xml:space="preserve">  26 07:00</t>
  </si>
  <si>
    <t xml:space="preserve">  26 08:00</t>
  </si>
  <si>
    <t xml:space="preserve">  26 09:00</t>
  </si>
  <si>
    <t xml:space="preserve">  26 10:00</t>
  </si>
  <si>
    <t xml:space="preserve">  26 11:00</t>
  </si>
  <si>
    <t xml:space="preserve">  26 12:00</t>
  </si>
  <si>
    <t xml:space="preserve">  26 13:00</t>
  </si>
  <si>
    <t xml:space="preserve">  26 14:00</t>
  </si>
  <si>
    <t xml:space="preserve">  26 15:00</t>
  </si>
  <si>
    <t xml:space="preserve">  26 16:00</t>
  </si>
  <si>
    <t xml:space="preserve">  26 17:00</t>
  </si>
  <si>
    <t xml:space="preserve">  26 18:00</t>
  </si>
  <si>
    <t xml:space="preserve">  26 19:00</t>
  </si>
  <si>
    <t xml:space="preserve">  26 20:00</t>
  </si>
  <si>
    <t xml:space="preserve">  26 21:00</t>
  </si>
  <si>
    <t xml:space="preserve">  26 22:00</t>
  </si>
  <si>
    <t xml:space="preserve">  26 23:00</t>
  </si>
  <si>
    <t xml:space="preserve">  27 00:00</t>
  </si>
  <si>
    <t xml:space="preserve">  27 01:00</t>
  </si>
  <si>
    <t xml:space="preserve">  27 02:00</t>
  </si>
  <si>
    <t xml:space="preserve">  27 03:00</t>
  </si>
  <si>
    <t xml:space="preserve">  27 04:00</t>
  </si>
  <si>
    <t xml:space="preserve">  27 05:00</t>
  </si>
  <si>
    <t xml:space="preserve">  27 06:00</t>
  </si>
  <si>
    <t xml:space="preserve">  27 07:00</t>
  </si>
  <si>
    <t xml:space="preserve">  27 08:00</t>
  </si>
  <si>
    <t xml:space="preserve">  27 09:00</t>
  </si>
  <si>
    <t xml:space="preserve">  27 10:00</t>
  </si>
  <si>
    <t xml:space="preserve">  27 11:00</t>
  </si>
  <si>
    <t xml:space="preserve">  27 12:00</t>
  </si>
  <si>
    <t xml:space="preserve">  27 13:00</t>
  </si>
  <si>
    <t xml:space="preserve">  27 14:00</t>
  </si>
  <si>
    <t xml:space="preserve">  27 15:00</t>
  </si>
  <si>
    <t xml:space="preserve">  27 16:00</t>
  </si>
  <si>
    <t xml:space="preserve">  27 17:00</t>
  </si>
  <si>
    <t xml:space="preserve">  27 18:00</t>
  </si>
  <si>
    <t xml:space="preserve">  27 19:00</t>
  </si>
  <si>
    <t xml:space="preserve">  27 20:00</t>
  </si>
  <si>
    <t xml:space="preserve">  27 21:00</t>
  </si>
  <si>
    <t xml:space="preserve">  27 22:00</t>
  </si>
  <si>
    <t xml:space="preserve">  27 23:00</t>
  </si>
  <si>
    <t xml:space="preserve">  28 00:00</t>
  </si>
  <si>
    <t xml:space="preserve">  28 01:00</t>
  </si>
  <si>
    <t xml:space="preserve">  28 02:00</t>
  </si>
  <si>
    <t xml:space="preserve">  28 03:00</t>
  </si>
  <si>
    <t xml:space="preserve">  28 04:00</t>
  </si>
  <si>
    <t xml:space="preserve">  28 05:00</t>
  </si>
  <si>
    <t xml:space="preserve">  28 06:00</t>
  </si>
  <si>
    <t xml:space="preserve">  28 07:00</t>
  </si>
  <si>
    <t xml:space="preserve">  28 08:00</t>
  </si>
  <si>
    <t xml:space="preserve">  28 09:00</t>
  </si>
  <si>
    <t xml:space="preserve">  28 10:00</t>
  </si>
  <si>
    <t xml:space="preserve">  28 11:00</t>
  </si>
  <si>
    <t xml:space="preserve">  28 12:00</t>
  </si>
  <si>
    <t xml:space="preserve">  28 13:00</t>
  </si>
  <si>
    <t xml:space="preserve">  28 14:00</t>
  </si>
  <si>
    <t xml:space="preserve">  28 15:00</t>
  </si>
  <si>
    <t xml:space="preserve">  28 16:00</t>
  </si>
  <si>
    <t xml:space="preserve">  28 17:00</t>
  </si>
  <si>
    <t xml:space="preserve">  28 18:00</t>
  </si>
  <si>
    <t xml:space="preserve">  28 19:00</t>
  </si>
  <si>
    <t xml:space="preserve">  28 20:00</t>
  </si>
  <si>
    <t xml:space="preserve">  28 21:00</t>
  </si>
  <si>
    <t xml:space="preserve">  28 22:00</t>
  </si>
  <si>
    <t xml:space="preserve">  28 23:00</t>
  </si>
  <si>
    <t xml:space="preserve">  29 00:00</t>
  </si>
  <si>
    <t xml:space="preserve">  29 01:00</t>
  </si>
  <si>
    <t xml:space="preserve">  29 02:00</t>
  </si>
  <si>
    <t xml:space="preserve">  29 03:00</t>
  </si>
  <si>
    <t xml:space="preserve">  29 04:00</t>
  </si>
  <si>
    <t xml:space="preserve">  29 05:00</t>
  </si>
  <si>
    <t xml:space="preserve">  29 06:00</t>
  </si>
  <si>
    <t xml:space="preserve">  29 07:00</t>
  </si>
  <si>
    <t xml:space="preserve">  29 08:00</t>
  </si>
  <si>
    <t xml:space="preserve">  29 09:00</t>
  </si>
  <si>
    <t xml:space="preserve">  29 10:00</t>
  </si>
  <si>
    <t xml:space="preserve">  29 11:00</t>
  </si>
  <si>
    <t xml:space="preserve">  29 12:00</t>
  </si>
  <si>
    <t xml:space="preserve">  29 13:00</t>
  </si>
  <si>
    <t xml:space="preserve">  29 14:00</t>
  </si>
  <si>
    <t xml:space="preserve">  29 15:00</t>
  </si>
  <si>
    <t xml:space="preserve">  29 16:00</t>
  </si>
  <si>
    <t xml:space="preserve">  29 17:00</t>
  </si>
  <si>
    <t xml:space="preserve">  29 18:00</t>
  </si>
  <si>
    <t xml:space="preserve">  29 19:00</t>
  </si>
  <si>
    <t xml:space="preserve">  29 20:00</t>
  </si>
  <si>
    <t xml:space="preserve">  29 21:00</t>
  </si>
  <si>
    <t xml:space="preserve">  29 22:00</t>
  </si>
  <si>
    <t xml:space="preserve">  29 23:00</t>
  </si>
  <si>
    <t xml:space="preserve">  30 00:00</t>
  </si>
  <si>
    <t xml:space="preserve">  30 01:00</t>
  </si>
  <si>
    <t xml:space="preserve">  30 02:00</t>
  </si>
  <si>
    <t xml:space="preserve">  30 03:00</t>
  </si>
  <si>
    <t xml:space="preserve">  30 04:00</t>
  </si>
  <si>
    <t xml:space="preserve">  30 05:00</t>
  </si>
  <si>
    <t xml:space="preserve">  30 06:00</t>
  </si>
  <si>
    <t xml:space="preserve">  30 07:00</t>
  </si>
  <si>
    <t xml:space="preserve">  30 08:00</t>
  </si>
  <si>
    <t xml:space="preserve">  30 09:00</t>
  </si>
  <si>
    <t xml:space="preserve">  30 10:00</t>
  </si>
  <si>
    <t xml:space="preserve">  30 11:00</t>
  </si>
  <si>
    <t xml:space="preserve">  30 12:00</t>
  </si>
  <si>
    <t xml:space="preserve">  30 13:00</t>
  </si>
  <si>
    <t xml:space="preserve">  30 14:00</t>
  </si>
  <si>
    <t xml:space="preserve">  30 15:00</t>
  </si>
  <si>
    <t xml:space="preserve">  30 16:00</t>
  </si>
  <si>
    <t xml:space="preserve">  30 17:00</t>
  </si>
  <si>
    <t xml:space="preserve">  30 18:00</t>
  </si>
  <si>
    <t xml:space="preserve">  30 19:00</t>
  </si>
  <si>
    <t xml:space="preserve">  30 20:00</t>
  </si>
  <si>
    <t xml:space="preserve">  30 21:00</t>
  </si>
  <si>
    <t xml:space="preserve">  30 22:00</t>
  </si>
  <si>
    <t xml:space="preserve">  30 23:00</t>
  </si>
  <si>
    <t xml:space="preserve">  31 00:00</t>
  </si>
  <si>
    <t xml:space="preserve">  31 01:00</t>
  </si>
  <si>
    <t xml:space="preserve">  31 02:00</t>
  </si>
  <si>
    <t xml:space="preserve">  31 03:00</t>
  </si>
  <si>
    <t xml:space="preserve">  31 04:00</t>
  </si>
  <si>
    <t xml:space="preserve">  31 05:00</t>
  </si>
  <si>
    <t xml:space="preserve">  31 06:00</t>
  </si>
  <si>
    <t xml:space="preserve">  31 07:00</t>
  </si>
  <si>
    <t xml:space="preserve">  31 08:00</t>
  </si>
  <si>
    <t xml:space="preserve">  31 09:00</t>
  </si>
  <si>
    <t xml:space="preserve">  31 10:00</t>
  </si>
  <si>
    <t xml:space="preserve">  31 11:00</t>
  </si>
  <si>
    <t xml:space="preserve">  31 12:00</t>
  </si>
  <si>
    <t xml:space="preserve">  31 13:00</t>
  </si>
  <si>
    <t xml:space="preserve">  31 14:00</t>
  </si>
  <si>
    <t xml:space="preserve">  31 15:00</t>
  </si>
  <si>
    <t xml:space="preserve">  31 16:00</t>
  </si>
  <si>
    <t xml:space="preserve">  31 17:00</t>
  </si>
  <si>
    <t xml:space="preserve">  31 18:00</t>
  </si>
  <si>
    <t xml:space="preserve">  31 19:00</t>
  </si>
  <si>
    <t xml:space="preserve">  31 20:00</t>
  </si>
  <si>
    <t xml:space="preserve">  31 21:00</t>
  </si>
  <si>
    <t xml:space="preserve">  31 22:00</t>
  </si>
  <si>
    <t xml:space="preserve">  31 23:00</t>
  </si>
  <si>
    <t xml:space="preserve">  32 00:00</t>
  </si>
  <si>
    <t xml:space="preserve">  32 01:00</t>
  </si>
  <si>
    <t xml:space="preserve">  32 02:00</t>
  </si>
  <si>
    <t xml:space="preserve">  32 03:00</t>
  </si>
  <si>
    <t xml:space="preserve">  32 04:00</t>
  </si>
  <si>
    <t xml:space="preserve">  32 05:00</t>
  </si>
  <si>
    <t xml:space="preserve">  32 06:00</t>
  </si>
  <si>
    <t xml:space="preserve">  32 07:00</t>
  </si>
  <si>
    <t xml:space="preserve">  32 08:00</t>
  </si>
  <si>
    <t xml:space="preserve">  32 09:00</t>
  </si>
  <si>
    <t xml:space="preserve">  32 10:00</t>
  </si>
  <si>
    <t xml:space="preserve">  32 11:00</t>
  </si>
  <si>
    <t xml:space="preserve">  32 12:00</t>
  </si>
  <si>
    <t xml:space="preserve">  32 13:00</t>
  </si>
  <si>
    <t xml:space="preserve">  32 14:00</t>
  </si>
  <si>
    <t xml:space="preserve">  32 15:00</t>
  </si>
  <si>
    <t xml:space="preserve">  32 16:00</t>
  </si>
  <si>
    <t xml:space="preserve">  32 17:00</t>
  </si>
  <si>
    <t xml:space="preserve">  32 18:00</t>
  </si>
  <si>
    <t xml:space="preserve">  32 19:00</t>
  </si>
  <si>
    <t xml:space="preserve">  32 20:00</t>
  </si>
  <si>
    <t xml:space="preserve">  32 21:00</t>
  </si>
  <si>
    <t xml:space="preserve">  32 22:00</t>
  </si>
  <si>
    <t xml:space="preserve">  32 23:00</t>
  </si>
  <si>
    <t xml:space="preserve">  33 00:00</t>
  </si>
  <si>
    <t xml:space="preserve">  33 01:00</t>
  </si>
  <si>
    <t xml:space="preserve">  33 02:00</t>
  </si>
  <si>
    <t xml:space="preserve">  33 03:00</t>
  </si>
  <si>
    <t xml:space="preserve">  33 04:00</t>
  </si>
  <si>
    <t xml:space="preserve">  33 05:00</t>
  </si>
  <si>
    <t xml:space="preserve">  33 06:00</t>
  </si>
  <si>
    <t xml:space="preserve">  33 07:00</t>
  </si>
  <si>
    <t xml:space="preserve">  33 08:00</t>
  </si>
  <si>
    <t xml:space="preserve">  33 09:00</t>
  </si>
  <si>
    <t xml:space="preserve">  33 10:00</t>
  </si>
  <si>
    <t xml:space="preserve">  33 11:00</t>
  </si>
  <si>
    <t xml:space="preserve">  33 12:00</t>
  </si>
  <si>
    <t xml:space="preserve">  33 13:00</t>
  </si>
  <si>
    <t xml:space="preserve">  33 14:00</t>
  </si>
  <si>
    <t xml:space="preserve">  33 15:00</t>
  </si>
  <si>
    <t xml:space="preserve">  33 16:00</t>
  </si>
  <si>
    <t xml:space="preserve">  33 17:00</t>
  </si>
  <si>
    <t xml:space="preserve">  33 18:00</t>
  </si>
  <si>
    <t xml:space="preserve">  33 19:00</t>
  </si>
  <si>
    <t xml:space="preserve">  33 20:00</t>
  </si>
  <si>
    <t xml:space="preserve">  33 21:00</t>
  </si>
  <si>
    <t xml:space="preserve">  33 22:00</t>
  </si>
  <si>
    <t xml:space="preserve">  33 23:00</t>
  </si>
  <si>
    <t xml:space="preserve">  34 00:00</t>
  </si>
  <si>
    <t xml:space="preserve">  34 01:00</t>
  </si>
  <si>
    <t xml:space="preserve">  34 02:00</t>
  </si>
  <si>
    <t xml:space="preserve">  34 03:00</t>
  </si>
  <si>
    <t xml:space="preserve">  34 04:00</t>
  </si>
  <si>
    <t xml:space="preserve">  34 05:00</t>
  </si>
  <si>
    <t xml:space="preserve">  34 06:00</t>
  </si>
  <si>
    <t xml:space="preserve">  34 07:00</t>
  </si>
  <si>
    <t xml:space="preserve">  34 08:00</t>
  </si>
  <si>
    <t xml:space="preserve">  34 09:00</t>
  </si>
  <si>
    <t xml:space="preserve">  34 10:00</t>
  </si>
  <si>
    <t xml:space="preserve">  34 11:00</t>
  </si>
  <si>
    <t xml:space="preserve">  34 12:00</t>
  </si>
  <si>
    <t xml:space="preserve">  34 13:00</t>
  </si>
  <si>
    <t xml:space="preserve">  34 14:00</t>
  </si>
  <si>
    <t xml:space="preserve">  34 15:00</t>
  </si>
  <si>
    <t xml:space="preserve">  34 16:00</t>
  </si>
  <si>
    <t xml:space="preserve">  34 17:00</t>
  </si>
  <si>
    <t xml:space="preserve">  34 18:00</t>
  </si>
  <si>
    <t xml:space="preserve">  34 19:00</t>
  </si>
  <si>
    <t xml:space="preserve">  34 20:00</t>
  </si>
  <si>
    <t xml:space="preserve">  34 21:00</t>
  </si>
  <si>
    <t xml:space="preserve">  34 22:00</t>
  </si>
  <si>
    <t xml:space="preserve">  34 23:00</t>
  </si>
  <si>
    <t xml:space="preserve">  35 00:00</t>
  </si>
  <si>
    <t xml:space="preserve">  35 01:00</t>
  </si>
  <si>
    <t xml:space="preserve">  35 02:00</t>
  </si>
  <si>
    <t xml:space="preserve">  35 03:00</t>
  </si>
  <si>
    <t xml:space="preserve">  35 04:00</t>
  </si>
  <si>
    <t xml:space="preserve">  35 05:00</t>
  </si>
  <si>
    <t xml:space="preserve">  35 06:00</t>
  </si>
  <si>
    <t xml:space="preserve">  35 07:00</t>
  </si>
  <si>
    <t xml:space="preserve">  35 08:00</t>
  </si>
  <si>
    <t xml:space="preserve">  35 09:00</t>
  </si>
  <si>
    <t xml:space="preserve">  35 10:00</t>
  </si>
  <si>
    <t xml:space="preserve">  35 11:00</t>
  </si>
  <si>
    <t xml:space="preserve">  35 12:00</t>
  </si>
  <si>
    <t xml:space="preserve">  35 13:00</t>
  </si>
  <si>
    <t xml:space="preserve">  35 14:00</t>
  </si>
  <si>
    <t xml:space="preserve">  35 15:00</t>
  </si>
  <si>
    <t xml:space="preserve">  35 16:00</t>
  </si>
  <si>
    <t xml:space="preserve">  35 17:00</t>
  </si>
  <si>
    <t xml:space="preserve">  35 18:00</t>
  </si>
  <si>
    <t xml:space="preserve">  35 19:00</t>
  </si>
  <si>
    <t xml:space="preserve">  35 20:00</t>
  </si>
  <si>
    <t xml:space="preserve">  35 21:00</t>
  </si>
  <si>
    <t xml:space="preserve">  35 22:00</t>
  </si>
  <si>
    <t xml:space="preserve">  35 23:00</t>
  </si>
  <si>
    <t xml:space="preserve">  36 00:00</t>
  </si>
  <si>
    <t xml:space="preserve">  36 01:00</t>
  </si>
  <si>
    <t xml:space="preserve">  36 02:00</t>
  </si>
  <si>
    <t xml:space="preserve">  36 03:00</t>
  </si>
  <si>
    <t xml:space="preserve">  36 04:00</t>
  </si>
  <si>
    <t xml:space="preserve">  36 05:00</t>
  </si>
  <si>
    <t xml:space="preserve">  36 06:00</t>
  </si>
  <si>
    <t xml:space="preserve">  36 07:00</t>
  </si>
  <si>
    <t xml:space="preserve">  36 08:00</t>
  </si>
  <si>
    <t xml:space="preserve">  36 09:00</t>
  </si>
  <si>
    <t xml:space="preserve">  36 10:00</t>
  </si>
  <si>
    <t xml:space="preserve">  36 11:00</t>
  </si>
  <si>
    <t xml:space="preserve">  36 12:00</t>
  </si>
  <si>
    <t xml:space="preserve">  36 13:00</t>
  </si>
  <si>
    <t xml:space="preserve">  36 14:00</t>
  </si>
  <si>
    <t xml:space="preserve">  36 15:00</t>
  </si>
  <si>
    <t xml:space="preserve">  36 16:00</t>
  </si>
  <si>
    <t xml:space="preserve">  36 17:00</t>
  </si>
  <si>
    <t xml:space="preserve">  36 18:00</t>
  </si>
  <si>
    <t xml:space="preserve">  36 19:00</t>
  </si>
  <si>
    <t xml:space="preserve">  36 20:00</t>
  </si>
  <si>
    <t xml:space="preserve">  36 21:00</t>
  </si>
  <si>
    <t xml:space="preserve">  36 22:00</t>
  </si>
  <si>
    <t xml:space="preserve">  36 23:00</t>
  </si>
  <si>
    <t xml:space="preserve">  37 00:00</t>
  </si>
  <si>
    <t xml:space="preserve">  37 01:00</t>
  </si>
  <si>
    <t xml:space="preserve">  37 02:00</t>
  </si>
  <si>
    <t xml:space="preserve">  37 03:00</t>
  </si>
  <si>
    <t xml:space="preserve">  37 04:00</t>
  </si>
  <si>
    <t xml:space="preserve">  37 05:00</t>
  </si>
  <si>
    <t xml:space="preserve">  37 06:00</t>
  </si>
  <si>
    <t xml:space="preserve">  37 07:00</t>
  </si>
  <si>
    <t xml:space="preserve">  37 08:00</t>
  </si>
  <si>
    <t xml:space="preserve">  37 09:00</t>
  </si>
  <si>
    <t xml:space="preserve">  37 10:00</t>
  </si>
  <si>
    <t xml:space="preserve">  37 11:00</t>
  </si>
  <si>
    <t xml:space="preserve">  37 12:00</t>
  </si>
  <si>
    <t xml:space="preserve">  37 13:00</t>
  </si>
  <si>
    <t xml:space="preserve">  37 14:00</t>
  </si>
  <si>
    <t xml:space="preserve">  37 15:00</t>
  </si>
  <si>
    <t xml:space="preserve">  37 16:00</t>
  </si>
  <si>
    <t xml:space="preserve">  37 17:00</t>
  </si>
  <si>
    <t xml:space="preserve">  37 18:00</t>
  </si>
  <si>
    <t xml:space="preserve">  37 19:00</t>
  </si>
  <si>
    <t xml:space="preserve">  37 20:00</t>
  </si>
  <si>
    <t xml:space="preserve">  37 21:00</t>
  </si>
  <si>
    <t xml:space="preserve">  37 22:00</t>
  </si>
  <si>
    <t xml:space="preserve">  37 23:00</t>
  </si>
  <si>
    <t xml:space="preserve">  38 00:00</t>
  </si>
  <si>
    <t xml:space="preserve">  38 01:00</t>
  </si>
  <si>
    <t xml:space="preserve">  38 02:00</t>
  </si>
  <si>
    <t xml:space="preserve">  38 03:00</t>
  </si>
  <si>
    <t xml:space="preserve">  38 04:00</t>
  </si>
  <si>
    <t xml:space="preserve">  38 05:00</t>
  </si>
  <si>
    <t xml:space="preserve">  38 06:00</t>
  </si>
  <si>
    <t xml:space="preserve">  38 07:00</t>
  </si>
  <si>
    <t xml:space="preserve">  38 08:00</t>
  </si>
  <si>
    <t xml:space="preserve">  38 09:00</t>
  </si>
  <si>
    <t xml:space="preserve">  38 10:00</t>
  </si>
  <si>
    <t xml:space="preserve">  38 11:00</t>
  </si>
  <si>
    <t xml:space="preserve">  38 12:00</t>
  </si>
  <si>
    <t xml:space="preserve">  38 13:00</t>
  </si>
  <si>
    <t xml:space="preserve">  38 14:00</t>
  </si>
  <si>
    <t xml:space="preserve">  38 15:00</t>
  </si>
  <si>
    <t xml:space="preserve">  38 16:00</t>
  </si>
  <si>
    <t xml:space="preserve">  38 17:00</t>
  </si>
  <si>
    <t xml:space="preserve">  38 18:00</t>
  </si>
  <si>
    <t xml:space="preserve">  38 19:00</t>
  </si>
  <si>
    <t xml:space="preserve">  38 20:00</t>
  </si>
  <si>
    <t xml:space="preserve">  38 21:00</t>
  </si>
  <si>
    <t xml:space="preserve">  38 22:00</t>
  </si>
  <si>
    <t xml:space="preserve">  38 23:00</t>
  </si>
  <si>
    <t xml:space="preserve">  39 00:00</t>
  </si>
  <si>
    <t xml:space="preserve">  39 01:00</t>
  </si>
  <si>
    <t xml:space="preserve">  39 02:00</t>
  </si>
  <si>
    <t xml:space="preserve">  39 03:00</t>
  </si>
  <si>
    <t xml:space="preserve">  39 04:00</t>
  </si>
  <si>
    <t xml:space="preserve">  39 05:00</t>
  </si>
  <si>
    <t xml:space="preserve">  39 06:00</t>
  </si>
  <si>
    <t xml:space="preserve">  39 07:00</t>
  </si>
  <si>
    <t xml:space="preserve">  39 08:00</t>
  </si>
  <si>
    <t xml:space="preserve">  39 09:00</t>
  </si>
  <si>
    <t xml:space="preserve">  39 10:00</t>
  </si>
  <si>
    <t xml:space="preserve">  39 11:00</t>
  </si>
  <si>
    <t xml:space="preserve">  39 12:00</t>
  </si>
  <si>
    <t xml:space="preserve">  39 13:00</t>
  </si>
  <si>
    <t xml:space="preserve">  39 14:00</t>
  </si>
  <si>
    <t xml:space="preserve">  39 15:00</t>
  </si>
  <si>
    <t xml:space="preserve">  39 16:00</t>
  </si>
  <si>
    <t xml:space="preserve">  39 17:00</t>
  </si>
  <si>
    <t xml:space="preserve">  39 18:00</t>
  </si>
  <si>
    <t xml:space="preserve">  39 19:00</t>
  </si>
  <si>
    <t xml:space="preserve">  39 20:00</t>
  </si>
  <si>
    <t xml:space="preserve">  39 21:00</t>
  </si>
  <si>
    <t xml:space="preserve">  39 22:00</t>
  </si>
  <si>
    <t xml:space="preserve">  39 23:00</t>
  </si>
  <si>
    <t xml:space="preserve">  40 00:00</t>
  </si>
  <si>
    <t xml:space="preserve">  40 01:00</t>
  </si>
  <si>
    <t xml:space="preserve">  40 02:00</t>
  </si>
  <si>
    <t xml:space="preserve">  40 03:00</t>
  </si>
  <si>
    <t xml:space="preserve">  40 04:00</t>
  </si>
  <si>
    <t xml:space="preserve">  40 05:00</t>
  </si>
  <si>
    <t xml:space="preserve">  40 06:00</t>
  </si>
  <si>
    <t xml:space="preserve">  40 07:00</t>
  </si>
  <si>
    <t xml:space="preserve">  40 08:00</t>
  </si>
  <si>
    <t xml:space="preserve">  40 09:00</t>
  </si>
  <si>
    <t xml:space="preserve">  40 10:00</t>
  </si>
  <si>
    <t xml:space="preserve">  40 11:00</t>
  </si>
  <si>
    <t xml:space="preserve">  40 12:00</t>
  </si>
  <si>
    <t xml:space="preserve">  40 13:00</t>
  </si>
  <si>
    <t xml:space="preserve">  40 14:00</t>
  </si>
  <si>
    <t xml:space="preserve">  40 15:00</t>
  </si>
  <si>
    <t xml:space="preserve">  40 16:00</t>
  </si>
  <si>
    <t xml:space="preserve">  40 17:00</t>
  </si>
  <si>
    <t xml:space="preserve">  40 18:00</t>
  </si>
  <si>
    <t xml:space="preserve">  40 19:00</t>
  </si>
  <si>
    <t xml:space="preserve">  40 20:00</t>
  </si>
  <si>
    <t xml:space="preserve">  40 21:00</t>
  </si>
  <si>
    <t xml:space="preserve">  40 22:00</t>
  </si>
  <si>
    <t xml:space="preserve">  40 23:00</t>
  </si>
  <si>
    <t xml:space="preserve">  41 00:00</t>
  </si>
  <si>
    <t xml:space="preserve">  41 01:00</t>
  </si>
  <si>
    <t xml:space="preserve">  41 02:00</t>
  </si>
  <si>
    <t xml:space="preserve">  41 03:00</t>
  </si>
  <si>
    <t xml:space="preserve">  41 04:00</t>
  </si>
  <si>
    <t xml:space="preserve">  41 05:00</t>
  </si>
  <si>
    <t xml:space="preserve">  41 06:00</t>
  </si>
  <si>
    <t xml:space="preserve">  41 07:00</t>
  </si>
  <si>
    <t xml:space="preserve">  41 08:00</t>
  </si>
  <si>
    <t xml:space="preserve">  41 09:00</t>
  </si>
  <si>
    <t xml:space="preserve">  41 10:00</t>
  </si>
  <si>
    <t xml:space="preserve">  41 11:00</t>
  </si>
  <si>
    <t xml:space="preserve">  41 12:00</t>
  </si>
  <si>
    <t xml:space="preserve">  41 13:00</t>
  </si>
  <si>
    <t xml:space="preserve">  41 14:00</t>
  </si>
  <si>
    <t xml:space="preserve">  41 15:00</t>
  </si>
  <si>
    <t xml:space="preserve">  41 16:00</t>
  </si>
  <si>
    <t xml:space="preserve">  41 17:00</t>
  </si>
  <si>
    <t xml:space="preserve">  41 18:00</t>
  </si>
  <si>
    <t xml:space="preserve">  41 19:00</t>
  </si>
  <si>
    <t xml:space="preserve">  41 20:00</t>
  </si>
  <si>
    <t xml:space="preserve">  41 21:00</t>
  </si>
  <si>
    <t xml:space="preserve">  41 22:00</t>
  </si>
  <si>
    <t xml:space="preserve">  41 23:00</t>
  </si>
  <si>
    <t xml:space="preserve">  42 00:00</t>
  </si>
  <si>
    <t xml:space="preserve">  42 01:00</t>
  </si>
  <si>
    <t xml:space="preserve">  42 02:00</t>
  </si>
  <si>
    <t xml:space="preserve">  42 03:00</t>
  </si>
  <si>
    <t xml:space="preserve">  42 04:00</t>
  </si>
  <si>
    <t xml:space="preserve">  42 05:00</t>
  </si>
  <si>
    <t xml:space="preserve">  42 06:00</t>
  </si>
  <si>
    <t xml:space="preserve">  42 07:00</t>
  </si>
  <si>
    <t xml:space="preserve">  42 08:00</t>
  </si>
  <si>
    <t xml:space="preserve">  42 09:00</t>
  </si>
  <si>
    <t xml:space="preserve">  42 10:00</t>
  </si>
  <si>
    <t xml:space="preserve">  42 11:00</t>
  </si>
  <si>
    <t xml:space="preserve">  42 12:00</t>
  </si>
  <si>
    <t xml:space="preserve">  42 13:00</t>
  </si>
  <si>
    <t xml:space="preserve">  42 14:00</t>
  </si>
  <si>
    <t xml:space="preserve">  42 15:00</t>
  </si>
  <si>
    <t xml:space="preserve">  42 16:00</t>
  </si>
  <si>
    <t xml:space="preserve">  42 17:00</t>
  </si>
  <si>
    <t xml:space="preserve">  42 18:00</t>
  </si>
  <si>
    <t xml:space="preserve">  42 19:00</t>
  </si>
  <si>
    <t xml:space="preserve">  42 20:00</t>
  </si>
  <si>
    <t xml:space="preserve">  42 21:00</t>
  </si>
  <si>
    <t xml:space="preserve">  42 22:00</t>
  </si>
  <si>
    <t xml:space="preserve">  42 23:00</t>
  </si>
  <si>
    <t xml:space="preserve">  43 00:00</t>
  </si>
  <si>
    <t xml:space="preserve">  43 01:00</t>
  </si>
  <si>
    <t xml:space="preserve">  43 02:00</t>
  </si>
  <si>
    <t xml:space="preserve">  43 03:00</t>
  </si>
  <si>
    <t xml:space="preserve">  43 04:00</t>
  </si>
  <si>
    <t xml:space="preserve">  43 05:00</t>
  </si>
  <si>
    <t xml:space="preserve">  43 06:00</t>
  </si>
  <si>
    <t xml:space="preserve">  43 07:00</t>
  </si>
  <si>
    <t xml:space="preserve">  43 08:00</t>
  </si>
  <si>
    <t xml:space="preserve">  43 09:00</t>
  </si>
  <si>
    <t xml:space="preserve">  43 10:00</t>
  </si>
  <si>
    <t xml:space="preserve">  43 11:00</t>
  </si>
  <si>
    <t xml:space="preserve">  43 12:00</t>
  </si>
  <si>
    <t xml:space="preserve">  43 13:00</t>
  </si>
  <si>
    <t xml:space="preserve">  43 14:00</t>
  </si>
  <si>
    <t xml:space="preserve">  43 15:00</t>
  </si>
  <si>
    <t xml:space="preserve">  43 16:00</t>
  </si>
  <si>
    <t xml:space="preserve">  43 17:00</t>
  </si>
  <si>
    <t xml:space="preserve">  43 18:00</t>
  </si>
  <si>
    <t xml:space="preserve">  43 19:00</t>
  </si>
  <si>
    <t xml:space="preserve">  43 20:00</t>
  </si>
  <si>
    <t xml:space="preserve">  43 21:00</t>
  </si>
  <si>
    <t xml:space="preserve">  43 22:00</t>
  </si>
  <si>
    <t xml:space="preserve">  43 23:00</t>
  </si>
  <si>
    <t xml:space="preserve">  44 00:00</t>
  </si>
  <si>
    <t xml:space="preserve">  44 01:00</t>
  </si>
  <si>
    <t xml:space="preserve">  44 02:00</t>
  </si>
  <si>
    <t xml:space="preserve">  44 03:00</t>
  </si>
  <si>
    <t xml:space="preserve">  44 04:00</t>
  </si>
  <si>
    <t xml:space="preserve">  44 05:00</t>
  </si>
  <si>
    <t xml:space="preserve">  44 06:00</t>
  </si>
  <si>
    <t xml:space="preserve">  44 07:00</t>
  </si>
  <si>
    <t xml:space="preserve">  44 08:00</t>
  </si>
  <si>
    <t xml:space="preserve">  44 09:00</t>
  </si>
  <si>
    <t xml:space="preserve">  44 10:00</t>
  </si>
  <si>
    <t xml:space="preserve">  44 11:00</t>
  </si>
  <si>
    <t xml:space="preserve">  44 12:00</t>
  </si>
  <si>
    <t xml:space="preserve">  44 13:00</t>
  </si>
  <si>
    <t xml:space="preserve">  44 14:00</t>
  </si>
  <si>
    <t xml:space="preserve">  44 15:00</t>
  </si>
  <si>
    <t xml:space="preserve">  44 16:00</t>
  </si>
  <si>
    <t xml:space="preserve">  44 17:00</t>
  </si>
  <si>
    <t xml:space="preserve">  44 18:00</t>
  </si>
  <si>
    <t xml:space="preserve">  44 19:00</t>
  </si>
  <si>
    <t xml:space="preserve">  44 20:00</t>
  </si>
  <si>
    <t xml:space="preserve">  44 21:00</t>
  </si>
  <si>
    <t xml:space="preserve">  44 22:00</t>
  </si>
  <si>
    <t xml:space="preserve">  44 23:00</t>
  </si>
  <si>
    <t xml:space="preserve">  45 00:00</t>
  </si>
  <si>
    <t xml:space="preserve">  45 01:00</t>
  </si>
  <si>
    <t xml:space="preserve">  45 02:00</t>
  </si>
  <si>
    <t xml:space="preserve">  45 03:00</t>
  </si>
  <si>
    <t xml:space="preserve">  45 04:00</t>
  </si>
  <si>
    <t xml:space="preserve">  45 05:00</t>
  </si>
  <si>
    <t xml:space="preserve">  45 06:00</t>
  </si>
  <si>
    <t xml:space="preserve">  45 07:00</t>
  </si>
  <si>
    <t xml:space="preserve">  45 08:00</t>
  </si>
  <si>
    <t xml:space="preserve">  45 09:00</t>
  </si>
  <si>
    <t xml:space="preserve">  45 10:00</t>
  </si>
  <si>
    <t xml:space="preserve">  45 11:00</t>
  </si>
  <si>
    <t xml:space="preserve">  45 12:00</t>
  </si>
  <si>
    <t xml:space="preserve">  45 13:00</t>
  </si>
  <si>
    <t xml:space="preserve">  45 14:00</t>
  </si>
  <si>
    <t xml:space="preserve">  45 15:00</t>
  </si>
  <si>
    <t xml:space="preserve">  45 16:00</t>
  </si>
  <si>
    <t xml:space="preserve">  45 17:00</t>
  </si>
  <si>
    <t xml:space="preserve">  45 18:00</t>
  </si>
  <si>
    <t xml:space="preserve">  45 19:00</t>
  </si>
  <si>
    <t xml:space="preserve">  45 20:00</t>
  </si>
  <si>
    <t xml:space="preserve">  45 21:00</t>
  </si>
  <si>
    <t xml:space="preserve">  45 22:00</t>
  </si>
  <si>
    <t xml:space="preserve">  45 23:00</t>
  </si>
  <si>
    <t xml:space="preserve">  46 00:00</t>
  </si>
  <si>
    <t xml:space="preserve">  46 01:00</t>
  </si>
  <si>
    <t xml:space="preserve">  46 02:00</t>
  </si>
  <si>
    <t xml:space="preserve">  46 03:00</t>
  </si>
  <si>
    <t xml:space="preserve">  46 04:00</t>
  </si>
  <si>
    <t xml:space="preserve">  46 05:00</t>
  </si>
  <si>
    <t xml:space="preserve">  46 06:00</t>
  </si>
  <si>
    <t xml:space="preserve">  46 07:00</t>
  </si>
  <si>
    <t xml:space="preserve">  46 08:00</t>
  </si>
  <si>
    <t xml:space="preserve">  46 09:00</t>
  </si>
  <si>
    <t xml:space="preserve">  46 10:00</t>
  </si>
  <si>
    <t xml:space="preserve">  46 11:00</t>
  </si>
  <si>
    <t xml:space="preserve">  46 12:00</t>
  </si>
  <si>
    <t xml:space="preserve">  46 13:00</t>
  </si>
  <si>
    <t xml:space="preserve">  46 14:00</t>
  </si>
  <si>
    <t xml:space="preserve">  46 15:00</t>
  </si>
  <si>
    <t xml:space="preserve">  46 16:00</t>
  </si>
  <si>
    <t xml:space="preserve">  46 17:00</t>
  </si>
  <si>
    <t xml:space="preserve">  46 18:00</t>
  </si>
  <si>
    <t xml:space="preserve">  46 19:00</t>
  </si>
  <si>
    <t xml:space="preserve">  46 20:00</t>
  </si>
  <si>
    <t xml:space="preserve">  46 21:00</t>
  </si>
  <si>
    <t xml:space="preserve">  46 22:00</t>
  </si>
  <si>
    <t xml:space="preserve">  46 23:00</t>
  </si>
  <si>
    <t xml:space="preserve">  47 00:00</t>
  </si>
  <si>
    <t xml:space="preserve">  47 01:00</t>
  </si>
  <si>
    <t xml:space="preserve">  47 02:00</t>
  </si>
  <si>
    <t xml:space="preserve">  47 03:00</t>
  </si>
  <si>
    <t xml:space="preserve">  47 04:00</t>
  </si>
  <si>
    <t xml:space="preserve">  47 05:00</t>
  </si>
  <si>
    <t xml:space="preserve">  47 06:00</t>
  </si>
  <si>
    <t xml:space="preserve">  47 07:00</t>
  </si>
  <si>
    <t xml:space="preserve">  47 08:00</t>
  </si>
  <si>
    <t xml:space="preserve">  47 09:00</t>
  </si>
  <si>
    <t xml:space="preserve">  47 10:00</t>
  </si>
  <si>
    <t xml:space="preserve">  47 11:00</t>
  </si>
  <si>
    <t xml:space="preserve">  47 12:00</t>
  </si>
  <si>
    <t xml:space="preserve">  47 13:00</t>
  </si>
  <si>
    <t xml:space="preserve">  47 14:00</t>
  </si>
  <si>
    <t xml:space="preserve">  47 15:00</t>
  </si>
  <si>
    <t xml:space="preserve">  47 16:00</t>
  </si>
  <si>
    <t xml:space="preserve">  47 17:00</t>
  </si>
  <si>
    <t xml:space="preserve">  47 18:00</t>
  </si>
  <si>
    <t xml:space="preserve">  47 19:00</t>
  </si>
  <si>
    <t xml:space="preserve">  47 20:00</t>
  </si>
  <si>
    <t xml:space="preserve">  47 21:00</t>
  </si>
  <si>
    <t xml:space="preserve">  47 22:00</t>
  </si>
  <si>
    <t xml:space="preserve">  47 23:00</t>
  </si>
  <si>
    <t xml:space="preserve">  48 00:00</t>
  </si>
  <si>
    <t xml:space="preserve">  48 01:00</t>
  </si>
  <si>
    <t xml:space="preserve">  48 02:00</t>
  </si>
  <si>
    <t xml:space="preserve">  48 03:00</t>
  </si>
  <si>
    <t xml:space="preserve">  48 04:00</t>
  </si>
  <si>
    <t xml:space="preserve">  48 05:00</t>
  </si>
  <si>
    <t xml:space="preserve">  48 06:00</t>
  </si>
  <si>
    <t xml:space="preserve">  48 07:00</t>
  </si>
  <si>
    <t xml:space="preserve">  48 08:00</t>
  </si>
  <si>
    <t xml:space="preserve">  48 09:00</t>
  </si>
  <si>
    <t xml:space="preserve">  48 10:00</t>
  </si>
  <si>
    <t xml:space="preserve">  48 11:00</t>
  </si>
  <si>
    <t xml:space="preserve">  48 12:00</t>
  </si>
  <si>
    <t xml:space="preserve">  48 13:00</t>
  </si>
  <si>
    <t xml:space="preserve">  48 14:00</t>
  </si>
  <si>
    <t xml:space="preserve">  48 15:00</t>
  </si>
  <si>
    <t xml:space="preserve">  48 16:00</t>
  </si>
  <si>
    <t xml:space="preserve">  48 17:00</t>
  </si>
  <si>
    <t xml:space="preserve">  48 18:00</t>
  </si>
  <si>
    <t xml:space="preserve">  48 19:00</t>
  </si>
  <si>
    <t xml:space="preserve">  48 20:00</t>
  </si>
  <si>
    <t xml:space="preserve">  48 21:00</t>
  </si>
  <si>
    <t xml:space="preserve">  48 22:00</t>
  </si>
  <si>
    <t xml:space="preserve">  48 23:00</t>
  </si>
  <si>
    <t xml:space="preserve">  49 00:00</t>
  </si>
  <si>
    <t xml:space="preserve">  49 01:00</t>
  </si>
  <si>
    <t xml:space="preserve">  49 02:00</t>
  </si>
  <si>
    <t xml:space="preserve">  49 03:00</t>
  </si>
  <si>
    <t xml:space="preserve">  49 04:00</t>
  </si>
  <si>
    <t xml:space="preserve">  49 05:00</t>
  </si>
  <si>
    <t xml:space="preserve">  49 06:00</t>
  </si>
  <si>
    <t xml:space="preserve">  49 07:00</t>
  </si>
  <si>
    <t xml:space="preserve">  49 08:00</t>
  </si>
  <si>
    <t xml:space="preserve">  49 09:00</t>
  </si>
  <si>
    <t xml:space="preserve">  49 10:00</t>
  </si>
  <si>
    <t xml:space="preserve">  49 11:00</t>
  </si>
  <si>
    <t xml:space="preserve">  49 12:00</t>
  </si>
  <si>
    <t xml:space="preserve">  49 13:00</t>
  </si>
  <si>
    <t xml:space="preserve">  49 14:00</t>
  </si>
  <si>
    <t xml:space="preserve">  49 15:00</t>
  </si>
  <si>
    <t xml:space="preserve">  49 16:00</t>
  </si>
  <si>
    <t xml:space="preserve">  49 17:00</t>
  </si>
  <si>
    <t xml:space="preserve">  49 18:00</t>
  </si>
  <si>
    <t xml:space="preserve">  49 19:00</t>
  </si>
  <si>
    <t xml:space="preserve">  49 20:00</t>
  </si>
  <si>
    <t xml:space="preserve">  49 21:00</t>
  </si>
  <si>
    <t xml:space="preserve">  49 22:00</t>
  </si>
  <si>
    <t xml:space="preserve">  49 23:00</t>
  </si>
  <si>
    <t xml:space="preserve">  50 00:00</t>
  </si>
  <si>
    <t xml:space="preserve">  50 01:00</t>
  </si>
  <si>
    <t xml:space="preserve">  50 02:00</t>
  </si>
  <si>
    <t xml:space="preserve">  50 03:00</t>
  </si>
  <si>
    <t xml:space="preserve">  50 04:00</t>
  </si>
  <si>
    <t xml:space="preserve">  50 05:00</t>
  </si>
  <si>
    <t xml:space="preserve">  50 06:00</t>
  </si>
  <si>
    <t xml:space="preserve">  50 07:00</t>
  </si>
  <si>
    <t xml:space="preserve">  50 08:00</t>
  </si>
  <si>
    <t xml:space="preserve">  50 09:00</t>
  </si>
  <si>
    <t xml:space="preserve">  50 10:00</t>
  </si>
  <si>
    <t xml:space="preserve">  50 11:00</t>
  </si>
  <si>
    <t xml:space="preserve">  50 12:00</t>
  </si>
  <si>
    <t xml:space="preserve">  50 13:00</t>
  </si>
  <si>
    <t xml:space="preserve">  50 14:00</t>
  </si>
  <si>
    <t xml:space="preserve">  50 15:00</t>
  </si>
  <si>
    <t xml:space="preserve">  50 16:00</t>
  </si>
  <si>
    <t xml:space="preserve">  50 17:00</t>
  </si>
  <si>
    <t xml:space="preserve">  50 18:00</t>
  </si>
  <si>
    <t xml:space="preserve">  50 19:00</t>
  </si>
  <si>
    <t xml:space="preserve">  50 20:00</t>
  </si>
  <si>
    <t xml:space="preserve">  50 21:00</t>
  </si>
  <si>
    <t xml:space="preserve">  50 22:00</t>
  </si>
  <si>
    <t xml:space="preserve">  50 23:00</t>
  </si>
  <si>
    <t xml:space="preserve">  51 00:00</t>
  </si>
  <si>
    <t xml:space="preserve">  51 01:00</t>
  </si>
  <si>
    <t xml:space="preserve">  51 02:00</t>
  </si>
  <si>
    <t xml:space="preserve">  51 03:00</t>
  </si>
  <si>
    <t xml:space="preserve">  51 04:00</t>
  </si>
  <si>
    <t xml:space="preserve">  51 05:00</t>
  </si>
  <si>
    <t xml:space="preserve">  51 06:00</t>
  </si>
  <si>
    <t xml:space="preserve">  51 07:00</t>
  </si>
  <si>
    <t xml:space="preserve">  51 08:00</t>
  </si>
  <si>
    <t xml:space="preserve">  51 09:00</t>
  </si>
  <si>
    <t xml:space="preserve">  51 10:00</t>
  </si>
  <si>
    <t xml:space="preserve">  51 11:00</t>
  </si>
  <si>
    <t xml:space="preserve">  51 12:00</t>
  </si>
  <si>
    <t xml:space="preserve">  51 13:00</t>
  </si>
  <si>
    <t xml:space="preserve">  51 14:00</t>
  </si>
  <si>
    <t xml:space="preserve">  51 15:00</t>
  </si>
  <si>
    <t xml:space="preserve">  51 16:00</t>
  </si>
  <si>
    <t xml:space="preserve">  51 17:00</t>
  </si>
  <si>
    <t xml:space="preserve">  51 18:00</t>
  </si>
  <si>
    <t xml:space="preserve">  51 19:00</t>
  </si>
  <si>
    <t xml:space="preserve">  51 20:00</t>
  </si>
  <si>
    <t xml:space="preserve">  51 21:00</t>
  </si>
  <si>
    <t xml:space="preserve">  51 22:00</t>
  </si>
  <si>
    <t xml:space="preserve">  51 23:00</t>
  </si>
  <si>
    <t xml:space="preserve">  52 00:00</t>
  </si>
  <si>
    <t xml:space="preserve">  52 01:00</t>
  </si>
  <si>
    <t xml:space="preserve">  52 02:00</t>
  </si>
  <si>
    <t xml:space="preserve">  52 03:00</t>
  </si>
  <si>
    <t xml:space="preserve">  52 04:00</t>
  </si>
  <si>
    <t xml:space="preserve">  52 05:00</t>
  </si>
  <si>
    <t xml:space="preserve">  52 06:00</t>
  </si>
  <si>
    <t xml:space="preserve">  52 07:00</t>
  </si>
  <si>
    <t xml:space="preserve">  52 08:00</t>
  </si>
  <si>
    <t xml:space="preserve">  52 09:00</t>
  </si>
  <si>
    <t xml:space="preserve">  52 10:00</t>
  </si>
  <si>
    <t xml:space="preserve">  52 11:00</t>
  </si>
  <si>
    <t xml:space="preserve">  52 12:00</t>
  </si>
  <si>
    <t xml:space="preserve">  52 13:00</t>
  </si>
  <si>
    <t xml:space="preserve">  52 14:00</t>
  </si>
  <si>
    <t xml:space="preserve">  52 15:00</t>
  </si>
  <si>
    <t xml:space="preserve">  52 16:00</t>
  </si>
  <si>
    <t xml:space="preserve">  52 17:00</t>
  </si>
  <si>
    <t xml:space="preserve">  52 18:00</t>
  </si>
  <si>
    <t xml:space="preserve">  52 19:00</t>
  </si>
  <si>
    <t xml:space="preserve">  52 20:00</t>
  </si>
  <si>
    <t xml:space="preserve">  52 21:00</t>
  </si>
  <si>
    <t xml:space="preserve">  52 22:00</t>
  </si>
  <si>
    <t xml:space="preserve">  52 23:00</t>
  </si>
  <si>
    <t xml:space="preserve">  53 00:00</t>
  </si>
  <si>
    <t xml:space="preserve">  53 01:00</t>
  </si>
  <si>
    <t xml:space="preserve">  53 02:00</t>
  </si>
  <si>
    <t xml:space="preserve">  53 03:00</t>
  </si>
  <si>
    <t xml:space="preserve">  53 04:00</t>
  </si>
  <si>
    <t xml:space="preserve">  53 05:00</t>
  </si>
  <si>
    <t xml:space="preserve">  53 06:00</t>
  </si>
  <si>
    <t xml:space="preserve">  53 07:00</t>
  </si>
  <si>
    <t xml:space="preserve">  53 08:00</t>
  </si>
  <si>
    <t xml:space="preserve">  53 09:00</t>
  </si>
  <si>
    <t xml:space="preserve">  53 10:00</t>
  </si>
  <si>
    <t xml:space="preserve">  53 11:00</t>
  </si>
  <si>
    <t xml:space="preserve">  53 12:00</t>
  </si>
  <si>
    <t xml:space="preserve">  53 13:00</t>
  </si>
  <si>
    <t xml:space="preserve">  53 14:00</t>
  </si>
  <si>
    <t xml:space="preserve">  53 15:00</t>
  </si>
  <si>
    <t xml:space="preserve">  53 16:00</t>
  </si>
  <si>
    <t xml:space="preserve">  53 17:00</t>
  </si>
  <si>
    <t xml:space="preserve">  53 18:00</t>
  </si>
  <si>
    <t xml:space="preserve">  53 19:00</t>
  </si>
  <si>
    <t xml:space="preserve">  53 20:00</t>
  </si>
  <si>
    <t xml:space="preserve">  53 21:00</t>
  </si>
  <si>
    <t xml:space="preserve">  53 22:00</t>
  </si>
  <si>
    <t xml:space="preserve">  53 23:00</t>
  </si>
  <si>
    <t xml:space="preserve">  54 00:00</t>
  </si>
  <si>
    <t xml:space="preserve">  54 01:00</t>
  </si>
  <si>
    <t xml:space="preserve">  54 02:00</t>
  </si>
  <si>
    <t xml:space="preserve">  54 03:00</t>
  </si>
  <si>
    <t xml:space="preserve">  54 04:00</t>
  </si>
  <si>
    <t xml:space="preserve">  54 05:00</t>
  </si>
  <si>
    <t xml:space="preserve">  54 06:00</t>
  </si>
  <si>
    <t xml:space="preserve">  54 07:00</t>
  </si>
  <si>
    <t xml:space="preserve">  54 08:00</t>
  </si>
  <si>
    <t xml:space="preserve">  54 09:00</t>
  </si>
  <si>
    <t xml:space="preserve">  54 10:00</t>
  </si>
  <si>
    <t xml:space="preserve">  54 11:00</t>
  </si>
  <si>
    <t xml:space="preserve">  54 12:00</t>
  </si>
  <si>
    <t xml:space="preserve">  54 13:00</t>
  </si>
  <si>
    <t xml:space="preserve">  54 14:00</t>
  </si>
  <si>
    <t xml:space="preserve">  54 15:00</t>
  </si>
  <si>
    <t xml:space="preserve">  54 16:00</t>
  </si>
  <si>
    <t xml:space="preserve">  54 17:00</t>
  </si>
  <si>
    <t xml:space="preserve">  54 18:00</t>
  </si>
  <si>
    <t xml:space="preserve">  54 19:00</t>
  </si>
  <si>
    <t xml:space="preserve">  54 20:00</t>
  </si>
  <si>
    <t xml:space="preserve">  54 21:00</t>
  </si>
  <si>
    <t xml:space="preserve">  54 22:00</t>
  </si>
  <si>
    <t xml:space="preserve">  54 23:00</t>
  </si>
  <si>
    <t xml:space="preserve">  55 00:00</t>
  </si>
  <si>
    <t xml:space="preserve">  55 01:00</t>
  </si>
  <si>
    <t xml:space="preserve">  55 02:00</t>
  </si>
  <si>
    <t xml:space="preserve">  55 03:00</t>
  </si>
  <si>
    <t xml:space="preserve">  55 04:00</t>
  </si>
  <si>
    <t xml:space="preserve">  55 05:00</t>
  </si>
  <si>
    <t xml:space="preserve">  55 06:00</t>
  </si>
  <si>
    <t xml:space="preserve">  55 07:00</t>
  </si>
  <si>
    <t xml:space="preserve">  55 08:00</t>
  </si>
  <si>
    <t xml:space="preserve">  55 09:00</t>
  </si>
  <si>
    <t xml:space="preserve">  55 10:00</t>
  </si>
  <si>
    <t xml:space="preserve">  55 11:00</t>
  </si>
  <si>
    <t xml:space="preserve">  55 12:00</t>
  </si>
  <si>
    <t xml:space="preserve">  55 13:00</t>
  </si>
  <si>
    <t xml:space="preserve">  55 14:00</t>
  </si>
  <si>
    <t xml:space="preserve">  55 15:00</t>
  </si>
  <si>
    <t xml:space="preserve">  55 16:00</t>
  </si>
  <si>
    <t xml:space="preserve">  55 17:00</t>
  </si>
  <si>
    <t xml:space="preserve">  55 18:00</t>
  </si>
  <si>
    <t xml:space="preserve">  55 19:00</t>
  </si>
  <si>
    <t xml:space="preserve">  55 20:00</t>
  </si>
  <si>
    <t xml:space="preserve">  55 21:00</t>
  </si>
  <si>
    <t xml:space="preserve">  55 22:00</t>
  </si>
  <si>
    <t xml:space="preserve">  55 23:00</t>
  </si>
  <si>
    <t xml:space="preserve">  56 00:00</t>
  </si>
  <si>
    <t xml:space="preserve">  56 01:00</t>
  </si>
  <si>
    <t>date</t>
    <phoneticPr fontId="1"/>
  </si>
  <si>
    <t>temp</t>
    <phoneticPr fontId="1"/>
  </si>
  <si>
    <t>recod</t>
    <phoneticPr fontId="1"/>
  </si>
  <si>
    <t>elapsed_time</t>
    <phoneticPr fontId="1"/>
  </si>
  <si>
    <t>time</t>
    <phoneticPr fontId="1"/>
  </si>
  <si>
    <t>ave</t>
  </si>
  <si>
    <t>max</t>
  </si>
  <si>
    <t>min</t>
  </si>
  <si>
    <t>exp_day</t>
    <phoneticPr fontId="1"/>
  </si>
  <si>
    <t>I</t>
    <phoneticPr fontId="1"/>
  </si>
  <si>
    <t>F</t>
    <phoneticPr fontId="1"/>
  </si>
  <si>
    <t>m17f21(3/20)</t>
    <phoneticPr fontId="1"/>
  </si>
  <si>
    <t>old ver</t>
    <phoneticPr fontId="1"/>
  </si>
  <si>
    <t>17/8/18 書き起こし・打ち直し</t>
    <rPh sb="8" eb="9">
      <t>カ</t>
    </rPh>
    <rPh sb="10" eb="11">
      <t>オ</t>
    </rPh>
    <rPh sb="14" eb="15">
      <t>ウ</t>
    </rPh>
    <rPh sb="16" eb="17">
      <t>ナオ</t>
    </rPh>
    <phoneticPr fontId="1"/>
  </si>
  <si>
    <t>flight</t>
    <phoneticPr fontId="1"/>
  </si>
  <si>
    <t>ratio</t>
    <phoneticPr fontId="1"/>
  </si>
  <si>
    <t>end</t>
    <phoneticPr fontId="1"/>
  </si>
  <si>
    <t>Total</t>
    <phoneticPr fontId="1"/>
  </si>
  <si>
    <t>missing</t>
    <phoneticPr fontId="1"/>
  </si>
  <si>
    <t>male_ratio</t>
    <phoneticPr fontId="1"/>
  </si>
  <si>
    <t>collective_flight</t>
    <phoneticPr fontId="1"/>
  </si>
  <si>
    <t>largest</t>
    <phoneticPr fontId="1"/>
  </si>
  <si>
    <t>Culm</t>
    <phoneticPr fontId="1"/>
  </si>
  <si>
    <t>General</t>
    <phoneticPr fontId="1"/>
  </si>
  <si>
    <t>GLMM</t>
    <phoneticPr fontId="1"/>
  </si>
  <si>
    <t>remain</t>
    <phoneticPr fontId="1"/>
  </si>
  <si>
    <t>at_flight</t>
    <phoneticPr fontId="1"/>
  </si>
  <si>
    <t>Col</t>
    <phoneticPr fontId="1"/>
  </si>
  <si>
    <t>NA</t>
    <phoneticPr fontId="1"/>
  </si>
  <si>
    <t>NA</t>
  </si>
  <si>
    <t>ID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</si>
  <si>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</si>
  <si>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</si>
  <si>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</si>
  <si>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</si>
  <si>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</si>
  <si>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</si>
  <si>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</si>
  <si>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X</t>
    <phoneticPr fontId="1"/>
  </si>
  <si>
    <t>Y</t>
    <phoneticPr fontId="1"/>
  </si>
  <si>
    <t>Z</t>
    <phoneticPr fontId="1"/>
  </si>
  <si>
    <t>W</t>
    <phoneticPr fontId="1"/>
  </si>
  <si>
    <t>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</si>
</sst>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m/d;@"/>
    <numFmt numFmtId="177" formatCode="0_);[Red]\(0\)"/>
    <numFmt numFmtId="178" formatCode="d\ hh:mm"/>
    <numFmt numFmtId="179" formatCode="yyyy/mm/dd\ hh:mm"/>
    <numFmt numFmtId="180" formatCode="0.0"/>
    <numFmt numFmtId="181" formatCode="h:mm;@"/>
    <numFmt numFmtId="182" formatCode="0.0000_);[Red]\(0.0000\)"/>
    <numFmt numFmtId="183" formatCode="0.0_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8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/>
    </xf>
    <xf numFmtId="182" fontId="0" fillId="0" borderId="0" xfId="0" applyNumberFormat="1">
      <alignment vertical="center"/>
    </xf>
    <xf numFmtId="182" fontId="0" fillId="0" borderId="0" xfId="0" applyNumberFormat="1" applyAlignment="1">
      <alignment horizontal="right" vertical="center"/>
    </xf>
    <xf numFmtId="183" fontId="0" fillId="0" borderId="0" xfId="0" applyNumberForma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3"/>
  <sheetViews>
    <sheetView topLeftCell="A37" workbookViewId="0">
      <selection activeCell="A3" sqref="A3:B10"/>
    </sheetView>
  </sheetViews>
  <sheetFormatPr defaultRowHeight="13" x14ac:dyDescent="0.2"/>
  <cols>
    <col min="1" max="1" width="7.26953125" bestFit="1" customWidth="1"/>
    <col min="2" max="2" width="11.08984375" bestFit="1" customWidth="1"/>
    <col min="3" max="12" width="8.26953125" bestFit="1" customWidth="1"/>
    <col min="14" max="14" width="11.6328125" bestFit="1" customWidth="1"/>
    <col min="15" max="15" width="8.26953125" bestFit="1" customWidth="1"/>
    <col min="16" max="16" width="8.26953125" style="4" customWidth="1"/>
    <col min="17" max="17" width="6.08984375" bestFit="1" customWidth="1"/>
    <col min="18" max="18" width="5.08984375" bestFit="1" customWidth="1"/>
    <col min="19" max="19" width="6.7265625" bestFit="1" customWidth="1"/>
    <col min="20" max="26" width="7.26953125" bestFit="1" customWidth="1"/>
  </cols>
  <sheetData>
    <row r="1" spans="1:26" x14ac:dyDescent="0.2">
      <c r="A1" t="s">
        <v>1</v>
      </c>
      <c r="M1" t="s">
        <v>1374</v>
      </c>
      <c r="P1"/>
    </row>
    <row r="2" spans="1:26" x14ac:dyDescent="0.2">
      <c r="A2" t="s">
        <v>1375</v>
      </c>
      <c r="P2"/>
    </row>
    <row r="3" spans="1:26" x14ac:dyDescent="0.2">
      <c r="A3" t="s">
        <v>2</v>
      </c>
      <c r="B3" t="s">
        <v>14</v>
      </c>
      <c r="C3" t="s">
        <v>3</v>
      </c>
      <c r="D3" t="s">
        <v>15</v>
      </c>
      <c r="E3" t="s">
        <v>6</v>
      </c>
      <c r="F3" t="s">
        <v>8</v>
      </c>
      <c r="G3" t="s">
        <v>9</v>
      </c>
      <c r="H3" t="s">
        <v>11</v>
      </c>
      <c r="I3" t="s">
        <v>4</v>
      </c>
      <c r="M3" t="s">
        <v>2</v>
      </c>
      <c r="N3" t="s">
        <v>14</v>
      </c>
      <c r="O3" t="s">
        <v>3</v>
      </c>
      <c r="P3" t="s">
        <v>15</v>
      </c>
      <c r="Q3" t="s">
        <v>6</v>
      </c>
      <c r="R3" t="s">
        <v>8</v>
      </c>
      <c r="S3" t="s">
        <v>9</v>
      </c>
      <c r="T3" t="s">
        <v>4</v>
      </c>
    </row>
    <row r="4" spans="1:26" x14ac:dyDescent="0.2">
      <c r="A4">
        <v>729</v>
      </c>
      <c r="B4">
        <v>1</v>
      </c>
      <c r="C4" s="2">
        <v>42785</v>
      </c>
      <c r="D4" s="4">
        <v>1</v>
      </c>
      <c r="E4" s="3">
        <f>F4+G4+H4</f>
        <v>0</v>
      </c>
      <c r="F4">
        <v>0</v>
      </c>
      <c r="G4">
        <v>0</v>
      </c>
      <c r="H4">
        <v>0</v>
      </c>
      <c r="I4" s="1"/>
      <c r="J4" s="1"/>
      <c r="K4" s="1"/>
      <c r="L4" s="1"/>
      <c r="M4">
        <v>729</v>
      </c>
      <c r="N4">
        <v>1</v>
      </c>
      <c r="O4" s="2">
        <v>42785</v>
      </c>
      <c r="P4" s="4">
        <v>1</v>
      </c>
      <c r="Q4" s="3">
        <f t="shared" ref="Q4:Q35" si="0">R4+S4</f>
        <v>0</v>
      </c>
      <c r="R4">
        <v>0</v>
      </c>
      <c r="S4">
        <v>0</v>
      </c>
      <c r="U4" s="1"/>
      <c r="V4" s="1"/>
      <c r="W4" s="1"/>
      <c r="X4" s="1"/>
      <c r="Y4" s="1"/>
      <c r="Z4" s="1"/>
    </row>
    <row r="5" spans="1:26" x14ac:dyDescent="0.2">
      <c r="A5">
        <v>730</v>
      </c>
      <c r="B5">
        <v>2</v>
      </c>
      <c r="C5" s="2">
        <v>42785</v>
      </c>
      <c r="D5" s="4">
        <v>1</v>
      </c>
      <c r="E5" s="3">
        <f t="shared" ref="E5:E68" si="1">F5+G5+H5</f>
        <v>0</v>
      </c>
      <c r="F5">
        <v>0</v>
      </c>
      <c r="G5">
        <v>0</v>
      </c>
      <c r="H5">
        <v>0</v>
      </c>
      <c r="M5">
        <v>730</v>
      </c>
      <c r="N5">
        <v>2</v>
      </c>
      <c r="O5" s="2">
        <v>42785</v>
      </c>
      <c r="P5" s="4">
        <v>1</v>
      </c>
      <c r="Q5" s="3">
        <f t="shared" si="0"/>
        <v>0</v>
      </c>
      <c r="R5">
        <v>0</v>
      </c>
      <c r="S5">
        <v>0</v>
      </c>
    </row>
    <row r="6" spans="1:26" x14ac:dyDescent="0.2">
      <c r="A6">
        <v>732</v>
      </c>
      <c r="B6">
        <v>3</v>
      </c>
      <c r="C6" s="2">
        <v>42785</v>
      </c>
      <c r="D6" s="4">
        <v>1</v>
      </c>
      <c r="E6" s="3">
        <f t="shared" si="1"/>
        <v>0</v>
      </c>
      <c r="F6">
        <v>0</v>
      </c>
      <c r="G6">
        <v>0</v>
      </c>
      <c r="H6">
        <v>0</v>
      </c>
      <c r="M6">
        <v>732</v>
      </c>
      <c r="N6">
        <v>3</v>
      </c>
      <c r="O6" s="2">
        <v>42785</v>
      </c>
      <c r="P6" s="4">
        <v>1</v>
      </c>
      <c r="Q6" s="3">
        <f t="shared" si="0"/>
        <v>0</v>
      </c>
      <c r="R6">
        <v>0</v>
      </c>
      <c r="S6">
        <v>0</v>
      </c>
    </row>
    <row r="7" spans="1:26" x14ac:dyDescent="0.2">
      <c r="A7">
        <v>736</v>
      </c>
      <c r="B7">
        <v>4</v>
      </c>
      <c r="C7" s="2">
        <v>42785</v>
      </c>
      <c r="D7" s="4">
        <v>1</v>
      </c>
      <c r="E7" s="3">
        <f t="shared" si="1"/>
        <v>0</v>
      </c>
      <c r="F7">
        <v>0</v>
      </c>
      <c r="G7">
        <v>0</v>
      </c>
      <c r="H7">
        <v>0</v>
      </c>
      <c r="M7">
        <v>736</v>
      </c>
      <c r="N7">
        <v>4</v>
      </c>
      <c r="O7" s="2">
        <v>42785</v>
      </c>
      <c r="P7" s="4">
        <v>1</v>
      </c>
      <c r="Q7" s="3">
        <f t="shared" si="0"/>
        <v>0</v>
      </c>
      <c r="R7">
        <v>0</v>
      </c>
      <c r="S7">
        <v>0</v>
      </c>
    </row>
    <row r="8" spans="1:26" x14ac:dyDescent="0.2">
      <c r="A8" t="s">
        <v>5</v>
      </c>
      <c r="B8">
        <v>5</v>
      </c>
      <c r="C8" s="2">
        <v>42785</v>
      </c>
      <c r="D8" s="4">
        <v>1</v>
      </c>
      <c r="E8" s="3">
        <f t="shared" si="1"/>
        <v>0</v>
      </c>
      <c r="F8">
        <v>0</v>
      </c>
      <c r="G8">
        <v>0</v>
      </c>
      <c r="H8">
        <v>0</v>
      </c>
      <c r="M8" t="s">
        <v>5</v>
      </c>
      <c r="N8">
        <v>5</v>
      </c>
      <c r="O8" s="2">
        <v>42785</v>
      </c>
      <c r="P8" s="4">
        <v>1</v>
      </c>
      <c r="Q8" s="3">
        <f t="shared" si="0"/>
        <v>0</v>
      </c>
      <c r="R8">
        <v>0</v>
      </c>
      <c r="S8">
        <v>0</v>
      </c>
    </row>
    <row r="9" spans="1:26" x14ac:dyDescent="0.2">
      <c r="A9" t="s">
        <v>0</v>
      </c>
      <c r="B9">
        <v>6</v>
      </c>
      <c r="C9" s="2">
        <v>42785</v>
      </c>
      <c r="D9" s="4">
        <v>1</v>
      </c>
      <c r="E9" s="3">
        <f t="shared" si="1"/>
        <v>0</v>
      </c>
      <c r="F9">
        <v>0</v>
      </c>
      <c r="G9">
        <v>0</v>
      </c>
      <c r="H9">
        <v>0</v>
      </c>
      <c r="M9" t="s">
        <v>0</v>
      </c>
      <c r="N9">
        <v>6</v>
      </c>
      <c r="O9" s="2">
        <v>42785</v>
      </c>
      <c r="P9" s="4">
        <v>1</v>
      </c>
      <c r="Q9" s="3">
        <f t="shared" si="0"/>
        <v>0</v>
      </c>
      <c r="R9">
        <v>0</v>
      </c>
      <c r="S9">
        <v>0</v>
      </c>
    </row>
    <row r="10" spans="1:26" x14ac:dyDescent="0.2">
      <c r="A10" t="s">
        <v>7</v>
      </c>
      <c r="B10">
        <v>7</v>
      </c>
      <c r="C10" s="2">
        <v>42785</v>
      </c>
      <c r="D10" s="4">
        <v>1</v>
      </c>
      <c r="E10" s="3">
        <f t="shared" si="1"/>
        <v>0</v>
      </c>
      <c r="F10">
        <v>0</v>
      </c>
      <c r="G10">
        <v>0</v>
      </c>
      <c r="H10">
        <v>0</v>
      </c>
      <c r="M10" t="s">
        <v>7</v>
      </c>
      <c r="N10">
        <v>7</v>
      </c>
      <c r="O10" s="2">
        <v>42785</v>
      </c>
      <c r="P10" s="4">
        <v>1</v>
      </c>
      <c r="Q10" s="3">
        <f t="shared" si="0"/>
        <v>0</v>
      </c>
      <c r="R10">
        <v>0</v>
      </c>
      <c r="S10">
        <v>0</v>
      </c>
    </row>
    <row r="11" spans="1:26" x14ac:dyDescent="0.2">
      <c r="A11">
        <v>729</v>
      </c>
      <c r="B11">
        <v>1</v>
      </c>
      <c r="C11" s="2">
        <v>42786</v>
      </c>
      <c r="D11" s="4">
        <v>2</v>
      </c>
      <c r="E11" s="3">
        <f t="shared" si="1"/>
        <v>0</v>
      </c>
      <c r="F11">
        <v>0</v>
      </c>
      <c r="G11">
        <v>0</v>
      </c>
      <c r="H11">
        <v>0</v>
      </c>
      <c r="M11">
        <v>729</v>
      </c>
      <c r="N11">
        <v>1</v>
      </c>
      <c r="O11" s="2">
        <v>42786</v>
      </c>
      <c r="P11" s="4">
        <v>2</v>
      </c>
      <c r="Q11" s="3">
        <f t="shared" si="0"/>
        <v>0</v>
      </c>
      <c r="R11">
        <v>0</v>
      </c>
      <c r="S11">
        <v>0</v>
      </c>
    </row>
    <row r="12" spans="1:26" x14ac:dyDescent="0.2">
      <c r="A12">
        <v>730</v>
      </c>
      <c r="B12">
        <v>2</v>
      </c>
      <c r="C12" s="2">
        <v>42786</v>
      </c>
      <c r="D12" s="4">
        <v>2</v>
      </c>
      <c r="E12" s="3">
        <f t="shared" si="1"/>
        <v>0</v>
      </c>
      <c r="F12">
        <v>0</v>
      </c>
      <c r="G12">
        <v>0</v>
      </c>
      <c r="H12">
        <v>0</v>
      </c>
      <c r="M12">
        <v>730</v>
      </c>
      <c r="N12">
        <v>2</v>
      </c>
      <c r="O12" s="2">
        <v>42786</v>
      </c>
      <c r="P12" s="4">
        <v>2</v>
      </c>
      <c r="Q12" s="3">
        <f t="shared" si="0"/>
        <v>0</v>
      </c>
      <c r="R12">
        <v>0</v>
      </c>
      <c r="S12">
        <v>0</v>
      </c>
    </row>
    <row r="13" spans="1:26" x14ac:dyDescent="0.2">
      <c r="A13">
        <v>732</v>
      </c>
      <c r="B13">
        <v>3</v>
      </c>
      <c r="C13" s="2">
        <v>42786</v>
      </c>
      <c r="D13" s="4">
        <v>2</v>
      </c>
      <c r="E13" s="3">
        <f t="shared" si="1"/>
        <v>0</v>
      </c>
      <c r="F13">
        <v>0</v>
      </c>
      <c r="G13">
        <v>0</v>
      </c>
      <c r="H13">
        <v>0</v>
      </c>
      <c r="M13">
        <v>732</v>
      </c>
      <c r="N13">
        <v>3</v>
      </c>
      <c r="O13" s="2">
        <v>42786</v>
      </c>
      <c r="P13" s="4">
        <v>2</v>
      </c>
      <c r="Q13" s="3">
        <f t="shared" si="0"/>
        <v>0</v>
      </c>
      <c r="R13">
        <v>0</v>
      </c>
      <c r="S13">
        <v>0</v>
      </c>
    </row>
    <row r="14" spans="1:26" x14ac:dyDescent="0.2">
      <c r="A14">
        <v>736</v>
      </c>
      <c r="B14">
        <v>4</v>
      </c>
      <c r="C14" s="2">
        <v>42786</v>
      </c>
      <c r="D14" s="4">
        <v>2</v>
      </c>
      <c r="E14" s="3">
        <f t="shared" si="1"/>
        <v>0</v>
      </c>
      <c r="F14">
        <v>0</v>
      </c>
      <c r="G14">
        <v>0</v>
      </c>
      <c r="H14">
        <v>0</v>
      </c>
      <c r="M14">
        <v>736</v>
      </c>
      <c r="N14">
        <v>4</v>
      </c>
      <c r="O14" s="2">
        <v>42786</v>
      </c>
      <c r="P14" s="4">
        <v>2</v>
      </c>
      <c r="Q14" s="3">
        <f t="shared" si="0"/>
        <v>0</v>
      </c>
      <c r="R14">
        <v>0</v>
      </c>
      <c r="S14">
        <v>0</v>
      </c>
    </row>
    <row r="15" spans="1:26" x14ac:dyDescent="0.2">
      <c r="A15" t="s">
        <v>5</v>
      </c>
      <c r="B15">
        <v>5</v>
      </c>
      <c r="C15" s="2">
        <v>42786</v>
      </c>
      <c r="D15" s="4">
        <v>2</v>
      </c>
      <c r="E15" s="3">
        <f t="shared" si="1"/>
        <v>0</v>
      </c>
      <c r="F15">
        <v>0</v>
      </c>
      <c r="G15">
        <v>0</v>
      </c>
      <c r="H15">
        <v>0</v>
      </c>
      <c r="M15" t="s">
        <v>5</v>
      </c>
      <c r="N15">
        <v>5</v>
      </c>
      <c r="O15" s="2">
        <v>42786</v>
      </c>
      <c r="P15" s="4">
        <v>2</v>
      </c>
      <c r="Q15" s="3">
        <f t="shared" si="0"/>
        <v>0</v>
      </c>
      <c r="R15">
        <v>0</v>
      </c>
      <c r="S15">
        <v>0</v>
      </c>
    </row>
    <row r="16" spans="1:26" x14ac:dyDescent="0.2">
      <c r="A16" t="s">
        <v>0</v>
      </c>
      <c r="B16">
        <v>6</v>
      </c>
      <c r="C16" s="2">
        <v>42786</v>
      </c>
      <c r="D16" s="4">
        <v>2</v>
      </c>
      <c r="E16" s="3">
        <f t="shared" si="1"/>
        <v>0</v>
      </c>
      <c r="F16">
        <v>0</v>
      </c>
      <c r="G16">
        <v>0</v>
      </c>
      <c r="H16">
        <v>0</v>
      </c>
      <c r="M16" t="s">
        <v>0</v>
      </c>
      <c r="N16">
        <v>6</v>
      </c>
      <c r="O16" s="2">
        <v>42786</v>
      </c>
      <c r="P16" s="4">
        <v>2</v>
      </c>
      <c r="Q16" s="3">
        <f t="shared" si="0"/>
        <v>0</v>
      </c>
      <c r="R16">
        <v>0</v>
      </c>
      <c r="S16">
        <v>0</v>
      </c>
    </row>
    <row r="17" spans="1:19" x14ac:dyDescent="0.2">
      <c r="A17" t="s">
        <v>7</v>
      </c>
      <c r="B17">
        <v>7</v>
      </c>
      <c r="C17" s="2">
        <v>42786</v>
      </c>
      <c r="D17" s="4">
        <v>2</v>
      </c>
      <c r="E17" s="3">
        <f t="shared" si="1"/>
        <v>0</v>
      </c>
      <c r="F17">
        <v>0</v>
      </c>
      <c r="G17">
        <v>0</v>
      </c>
      <c r="H17">
        <v>0</v>
      </c>
      <c r="M17" t="s">
        <v>7</v>
      </c>
      <c r="N17">
        <v>7</v>
      </c>
      <c r="O17" s="2">
        <v>42786</v>
      </c>
      <c r="P17" s="4">
        <v>2</v>
      </c>
      <c r="Q17" s="3">
        <f t="shared" si="0"/>
        <v>0</v>
      </c>
      <c r="R17">
        <v>0</v>
      </c>
      <c r="S17">
        <v>0</v>
      </c>
    </row>
    <row r="18" spans="1:19" x14ac:dyDescent="0.2">
      <c r="A18">
        <v>729</v>
      </c>
      <c r="B18">
        <v>1</v>
      </c>
      <c r="C18" s="2">
        <v>42787</v>
      </c>
      <c r="D18" s="4">
        <v>3</v>
      </c>
      <c r="E18" s="3">
        <f t="shared" si="1"/>
        <v>0</v>
      </c>
      <c r="F18">
        <v>0</v>
      </c>
      <c r="G18">
        <v>0</v>
      </c>
      <c r="H18">
        <v>0</v>
      </c>
      <c r="M18">
        <v>729</v>
      </c>
      <c r="N18">
        <v>1</v>
      </c>
      <c r="O18" s="2">
        <v>42787</v>
      </c>
      <c r="P18" s="4">
        <v>3</v>
      </c>
      <c r="Q18" s="3">
        <f t="shared" si="0"/>
        <v>0</v>
      </c>
      <c r="R18">
        <v>0</v>
      </c>
      <c r="S18">
        <v>0</v>
      </c>
    </row>
    <row r="19" spans="1:19" x14ac:dyDescent="0.2">
      <c r="A19">
        <v>730</v>
      </c>
      <c r="B19">
        <v>2</v>
      </c>
      <c r="C19" s="2">
        <v>42787</v>
      </c>
      <c r="D19" s="4">
        <v>3</v>
      </c>
      <c r="E19" s="3">
        <f t="shared" si="1"/>
        <v>0</v>
      </c>
      <c r="F19">
        <v>0</v>
      </c>
      <c r="G19">
        <v>0</v>
      </c>
      <c r="H19">
        <v>0</v>
      </c>
      <c r="M19">
        <v>730</v>
      </c>
      <c r="N19">
        <v>2</v>
      </c>
      <c r="O19" s="2">
        <v>42787</v>
      </c>
      <c r="P19" s="4">
        <v>3</v>
      </c>
      <c r="Q19" s="3">
        <f t="shared" si="0"/>
        <v>0</v>
      </c>
      <c r="R19">
        <v>0</v>
      </c>
      <c r="S19">
        <v>0</v>
      </c>
    </row>
    <row r="20" spans="1:19" x14ac:dyDescent="0.2">
      <c r="A20">
        <v>732</v>
      </c>
      <c r="B20">
        <v>3</v>
      </c>
      <c r="C20" s="2">
        <v>42787</v>
      </c>
      <c r="D20" s="4">
        <v>3</v>
      </c>
      <c r="E20" s="3">
        <f t="shared" si="1"/>
        <v>0</v>
      </c>
      <c r="F20">
        <v>0</v>
      </c>
      <c r="G20">
        <v>0</v>
      </c>
      <c r="H20">
        <v>0</v>
      </c>
      <c r="M20">
        <v>732</v>
      </c>
      <c r="N20">
        <v>3</v>
      </c>
      <c r="O20" s="2">
        <v>42787</v>
      </c>
      <c r="P20" s="4">
        <v>3</v>
      </c>
      <c r="Q20" s="3">
        <f t="shared" si="0"/>
        <v>0</v>
      </c>
      <c r="R20">
        <v>0</v>
      </c>
      <c r="S20">
        <v>0</v>
      </c>
    </row>
    <row r="21" spans="1:19" x14ac:dyDescent="0.2">
      <c r="A21">
        <v>736</v>
      </c>
      <c r="B21">
        <v>4</v>
      </c>
      <c r="C21" s="2">
        <v>42787</v>
      </c>
      <c r="D21" s="4">
        <v>3</v>
      </c>
      <c r="E21" s="3">
        <f t="shared" si="1"/>
        <v>0</v>
      </c>
      <c r="F21">
        <v>0</v>
      </c>
      <c r="G21">
        <v>0</v>
      </c>
      <c r="H21">
        <v>0</v>
      </c>
      <c r="M21">
        <v>736</v>
      </c>
      <c r="N21">
        <v>4</v>
      </c>
      <c r="O21" s="2">
        <v>42787</v>
      </c>
      <c r="P21" s="4">
        <v>3</v>
      </c>
      <c r="Q21" s="3">
        <f t="shared" si="0"/>
        <v>0</v>
      </c>
      <c r="R21">
        <v>0</v>
      </c>
      <c r="S21">
        <v>0</v>
      </c>
    </row>
    <row r="22" spans="1:19" x14ac:dyDescent="0.2">
      <c r="A22" t="s">
        <v>5</v>
      </c>
      <c r="B22">
        <v>5</v>
      </c>
      <c r="C22" s="2">
        <v>42787</v>
      </c>
      <c r="D22" s="4">
        <v>3</v>
      </c>
      <c r="E22" s="3">
        <f t="shared" si="1"/>
        <v>0</v>
      </c>
      <c r="F22">
        <v>0</v>
      </c>
      <c r="G22">
        <v>0</v>
      </c>
      <c r="H22">
        <v>0</v>
      </c>
      <c r="M22" t="s">
        <v>5</v>
      </c>
      <c r="N22">
        <v>5</v>
      </c>
      <c r="O22" s="2">
        <v>42787</v>
      </c>
      <c r="P22" s="4">
        <v>3</v>
      </c>
      <c r="Q22" s="3">
        <f t="shared" si="0"/>
        <v>0</v>
      </c>
      <c r="R22">
        <v>0</v>
      </c>
      <c r="S22">
        <v>0</v>
      </c>
    </row>
    <row r="23" spans="1:19" x14ac:dyDescent="0.2">
      <c r="A23" t="s">
        <v>0</v>
      </c>
      <c r="B23">
        <v>6</v>
      </c>
      <c r="C23" s="2">
        <v>42787</v>
      </c>
      <c r="D23" s="4">
        <v>3</v>
      </c>
      <c r="E23" s="3">
        <f t="shared" si="1"/>
        <v>0</v>
      </c>
      <c r="F23">
        <v>0</v>
      </c>
      <c r="G23">
        <v>0</v>
      </c>
      <c r="H23">
        <v>0</v>
      </c>
      <c r="M23" t="s">
        <v>0</v>
      </c>
      <c r="N23">
        <v>6</v>
      </c>
      <c r="O23" s="2">
        <v>42787</v>
      </c>
      <c r="P23" s="4">
        <v>3</v>
      </c>
      <c r="Q23" s="3">
        <f t="shared" si="0"/>
        <v>0</v>
      </c>
      <c r="R23">
        <v>0</v>
      </c>
      <c r="S23">
        <v>0</v>
      </c>
    </row>
    <row r="24" spans="1:19" x14ac:dyDescent="0.2">
      <c r="A24" t="s">
        <v>7</v>
      </c>
      <c r="B24">
        <v>7</v>
      </c>
      <c r="C24" s="2">
        <v>42787</v>
      </c>
      <c r="D24" s="4">
        <v>3</v>
      </c>
      <c r="E24" s="3">
        <f t="shared" si="1"/>
        <v>0</v>
      </c>
      <c r="F24">
        <v>0</v>
      </c>
      <c r="G24">
        <v>0</v>
      </c>
      <c r="H24">
        <v>0</v>
      </c>
      <c r="M24" t="s">
        <v>7</v>
      </c>
      <c r="N24">
        <v>7</v>
      </c>
      <c r="O24" s="2">
        <v>42787</v>
      </c>
      <c r="P24" s="4">
        <v>3</v>
      </c>
      <c r="Q24" s="3">
        <f t="shared" si="0"/>
        <v>0</v>
      </c>
      <c r="R24">
        <v>0</v>
      </c>
      <c r="S24">
        <v>0</v>
      </c>
    </row>
    <row r="25" spans="1:19" x14ac:dyDescent="0.2">
      <c r="A25">
        <v>729</v>
      </c>
      <c r="B25">
        <v>1</v>
      </c>
      <c r="C25" s="2">
        <v>42788</v>
      </c>
      <c r="D25" s="4">
        <v>4</v>
      </c>
      <c r="E25" s="3">
        <f t="shared" si="1"/>
        <v>0</v>
      </c>
      <c r="F25">
        <v>0</v>
      </c>
      <c r="G25">
        <v>0</v>
      </c>
      <c r="H25">
        <v>0</v>
      </c>
      <c r="M25">
        <v>729</v>
      </c>
      <c r="N25">
        <v>1</v>
      </c>
      <c r="O25" s="2">
        <v>42788</v>
      </c>
      <c r="P25" s="4">
        <v>4</v>
      </c>
      <c r="Q25" s="3">
        <f t="shared" si="0"/>
        <v>0</v>
      </c>
      <c r="R25">
        <v>0</v>
      </c>
      <c r="S25">
        <v>0</v>
      </c>
    </row>
    <row r="26" spans="1:19" x14ac:dyDescent="0.2">
      <c r="A26">
        <v>730</v>
      </c>
      <c r="B26">
        <v>2</v>
      </c>
      <c r="C26" s="2">
        <v>42788</v>
      </c>
      <c r="D26" s="4">
        <v>4</v>
      </c>
      <c r="E26" s="3">
        <f t="shared" si="1"/>
        <v>0</v>
      </c>
      <c r="F26">
        <v>0</v>
      </c>
      <c r="G26">
        <v>0</v>
      </c>
      <c r="H26">
        <v>0</v>
      </c>
      <c r="M26">
        <v>730</v>
      </c>
      <c r="N26">
        <v>2</v>
      </c>
      <c r="O26" s="2">
        <v>42788</v>
      </c>
      <c r="P26" s="4">
        <v>4</v>
      </c>
      <c r="Q26" s="3">
        <f t="shared" si="0"/>
        <v>0</v>
      </c>
      <c r="R26">
        <v>0</v>
      </c>
      <c r="S26">
        <v>0</v>
      </c>
    </row>
    <row r="27" spans="1:19" x14ac:dyDescent="0.2">
      <c r="A27">
        <v>732</v>
      </c>
      <c r="B27">
        <v>3</v>
      </c>
      <c r="C27" s="2">
        <v>42788</v>
      </c>
      <c r="D27" s="4">
        <v>4</v>
      </c>
      <c r="E27" s="3">
        <f t="shared" si="1"/>
        <v>0</v>
      </c>
      <c r="F27">
        <v>0</v>
      </c>
      <c r="G27">
        <v>0</v>
      </c>
      <c r="H27">
        <v>0</v>
      </c>
      <c r="M27">
        <v>732</v>
      </c>
      <c r="N27">
        <v>3</v>
      </c>
      <c r="O27" s="2">
        <v>42788</v>
      </c>
      <c r="P27" s="4">
        <v>4</v>
      </c>
      <c r="Q27" s="3">
        <f t="shared" si="0"/>
        <v>0</v>
      </c>
      <c r="R27">
        <v>0</v>
      </c>
      <c r="S27">
        <v>0</v>
      </c>
    </row>
    <row r="28" spans="1:19" x14ac:dyDescent="0.2">
      <c r="A28">
        <v>736</v>
      </c>
      <c r="B28">
        <v>4</v>
      </c>
      <c r="C28" s="2">
        <v>42788</v>
      </c>
      <c r="D28" s="4">
        <v>4</v>
      </c>
      <c r="E28" s="3">
        <f t="shared" si="1"/>
        <v>0</v>
      </c>
      <c r="F28">
        <v>0</v>
      </c>
      <c r="G28">
        <v>0</v>
      </c>
      <c r="H28">
        <v>0</v>
      </c>
      <c r="M28">
        <v>736</v>
      </c>
      <c r="N28">
        <v>4</v>
      </c>
      <c r="O28" s="2">
        <v>42788</v>
      </c>
      <c r="P28" s="4">
        <v>4</v>
      </c>
      <c r="Q28" s="3">
        <f t="shared" si="0"/>
        <v>0</v>
      </c>
      <c r="R28">
        <v>0</v>
      </c>
      <c r="S28">
        <v>0</v>
      </c>
    </row>
    <row r="29" spans="1:19" x14ac:dyDescent="0.2">
      <c r="A29" t="s">
        <v>5</v>
      </c>
      <c r="B29">
        <v>5</v>
      </c>
      <c r="C29" s="2">
        <v>42788</v>
      </c>
      <c r="D29" s="4">
        <v>4</v>
      </c>
      <c r="E29" s="3">
        <f t="shared" si="1"/>
        <v>0</v>
      </c>
      <c r="F29">
        <v>0</v>
      </c>
      <c r="G29">
        <v>0</v>
      </c>
      <c r="H29">
        <v>0</v>
      </c>
      <c r="M29" t="s">
        <v>5</v>
      </c>
      <c r="N29">
        <v>5</v>
      </c>
      <c r="O29" s="2">
        <v>42788</v>
      </c>
      <c r="P29" s="4">
        <v>4</v>
      </c>
      <c r="Q29" s="3">
        <f t="shared" si="0"/>
        <v>0</v>
      </c>
      <c r="R29">
        <v>0</v>
      </c>
      <c r="S29">
        <v>0</v>
      </c>
    </row>
    <row r="30" spans="1:19" x14ac:dyDescent="0.2">
      <c r="A30" t="s">
        <v>0</v>
      </c>
      <c r="B30">
        <v>6</v>
      </c>
      <c r="C30" s="2">
        <v>42788</v>
      </c>
      <c r="D30" s="4">
        <v>4</v>
      </c>
      <c r="E30" s="3">
        <f t="shared" si="1"/>
        <v>0</v>
      </c>
      <c r="F30">
        <v>0</v>
      </c>
      <c r="G30">
        <v>0</v>
      </c>
      <c r="H30">
        <v>0</v>
      </c>
      <c r="M30" t="s">
        <v>0</v>
      </c>
      <c r="N30">
        <v>6</v>
      </c>
      <c r="O30" s="2">
        <v>42788</v>
      </c>
      <c r="P30" s="4">
        <v>4</v>
      </c>
      <c r="Q30" s="3">
        <f t="shared" si="0"/>
        <v>0</v>
      </c>
      <c r="R30">
        <v>0</v>
      </c>
      <c r="S30">
        <v>0</v>
      </c>
    </row>
    <row r="31" spans="1:19" x14ac:dyDescent="0.2">
      <c r="A31" t="s">
        <v>7</v>
      </c>
      <c r="B31">
        <v>7</v>
      </c>
      <c r="C31" s="2">
        <v>42788</v>
      </c>
      <c r="D31" s="4">
        <v>4</v>
      </c>
      <c r="E31" s="3">
        <f t="shared" si="1"/>
        <v>0</v>
      </c>
      <c r="F31">
        <v>0</v>
      </c>
      <c r="G31">
        <v>0</v>
      </c>
      <c r="H31">
        <v>0</v>
      </c>
      <c r="M31" t="s">
        <v>7</v>
      </c>
      <c r="N31">
        <v>7</v>
      </c>
      <c r="O31" s="2">
        <v>42788</v>
      </c>
      <c r="P31" s="4">
        <v>4</v>
      </c>
      <c r="Q31" s="3">
        <f t="shared" si="0"/>
        <v>0</v>
      </c>
      <c r="R31">
        <v>0</v>
      </c>
      <c r="S31">
        <v>0</v>
      </c>
    </row>
    <row r="32" spans="1:19" x14ac:dyDescent="0.2">
      <c r="A32">
        <v>729</v>
      </c>
      <c r="B32">
        <v>1</v>
      </c>
      <c r="C32" s="2">
        <v>42789</v>
      </c>
      <c r="D32" s="4">
        <v>5</v>
      </c>
      <c r="E32" s="3">
        <f t="shared" si="1"/>
        <v>0</v>
      </c>
      <c r="F32">
        <v>0</v>
      </c>
      <c r="G32">
        <v>0</v>
      </c>
      <c r="H32">
        <v>0</v>
      </c>
      <c r="M32">
        <v>729</v>
      </c>
      <c r="N32">
        <v>1</v>
      </c>
      <c r="O32" s="2">
        <v>42789</v>
      </c>
      <c r="P32" s="4">
        <v>5</v>
      </c>
      <c r="Q32" s="3">
        <f t="shared" si="0"/>
        <v>0</v>
      </c>
      <c r="R32">
        <v>0</v>
      </c>
      <c r="S32">
        <v>0</v>
      </c>
    </row>
    <row r="33" spans="1:19" x14ac:dyDescent="0.2">
      <c r="A33">
        <v>730</v>
      </c>
      <c r="B33">
        <v>2</v>
      </c>
      <c r="C33" s="2">
        <v>42789</v>
      </c>
      <c r="D33" s="4">
        <v>5</v>
      </c>
      <c r="E33" s="3">
        <f t="shared" si="1"/>
        <v>0</v>
      </c>
      <c r="F33">
        <v>0</v>
      </c>
      <c r="G33">
        <v>0</v>
      </c>
      <c r="H33">
        <v>0</v>
      </c>
      <c r="M33">
        <v>730</v>
      </c>
      <c r="N33">
        <v>2</v>
      </c>
      <c r="O33" s="2">
        <v>42789</v>
      </c>
      <c r="P33" s="4">
        <v>5</v>
      </c>
      <c r="Q33" s="3">
        <f t="shared" si="0"/>
        <v>0</v>
      </c>
      <c r="R33">
        <v>0</v>
      </c>
      <c r="S33">
        <v>0</v>
      </c>
    </row>
    <row r="34" spans="1:19" x14ac:dyDescent="0.2">
      <c r="A34">
        <v>732</v>
      </c>
      <c r="B34">
        <v>3</v>
      </c>
      <c r="C34" s="2">
        <v>42789</v>
      </c>
      <c r="D34" s="4">
        <v>5</v>
      </c>
      <c r="E34" s="3">
        <f t="shared" si="1"/>
        <v>0</v>
      </c>
      <c r="F34">
        <v>0</v>
      </c>
      <c r="G34">
        <v>0</v>
      </c>
      <c r="H34">
        <v>0</v>
      </c>
      <c r="M34">
        <v>732</v>
      </c>
      <c r="N34">
        <v>3</v>
      </c>
      <c r="O34" s="2">
        <v>42789</v>
      </c>
      <c r="P34" s="4">
        <v>5</v>
      </c>
      <c r="Q34" s="3">
        <f t="shared" si="0"/>
        <v>0</v>
      </c>
      <c r="R34">
        <v>0</v>
      </c>
      <c r="S34">
        <v>0</v>
      </c>
    </row>
    <row r="35" spans="1:19" x14ac:dyDescent="0.2">
      <c r="A35">
        <v>736</v>
      </c>
      <c r="B35">
        <v>4</v>
      </c>
      <c r="C35" s="2">
        <v>42789</v>
      </c>
      <c r="D35" s="4">
        <v>5</v>
      </c>
      <c r="E35" s="3">
        <f t="shared" si="1"/>
        <v>0</v>
      </c>
      <c r="F35">
        <v>0</v>
      </c>
      <c r="G35">
        <v>0</v>
      </c>
      <c r="H35">
        <v>0</v>
      </c>
      <c r="M35">
        <v>736</v>
      </c>
      <c r="N35">
        <v>4</v>
      </c>
      <c r="O35" s="2">
        <v>42789</v>
      </c>
      <c r="P35" s="4">
        <v>5</v>
      </c>
      <c r="Q35" s="3">
        <f t="shared" si="0"/>
        <v>0</v>
      </c>
      <c r="R35">
        <v>0</v>
      </c>
      <c r="S35">
        <v>0</v>
      </c>
    </row>
    <row r="36" spans="1:19" x14ac:dyDescent="0.2">
      <c r="A36" t="s">
        <v>5</v>
      </c>
      <c r="B36">
        <v>5</v>
      </c>
      <c r="C36" s="2">
        <v>42789</v>
      </c>
      <c r="D36" s="4">
        <v>5</v>
      </c>
      <c r="E36" s="3">
        <f t="shared" si="1"/>
        <v>0</v>
      </c>
      <c r="F36">
        <v>0</v>
      </c>
      <c r="G36">
        <v>0</v>
      </c>
      <c r="H36">
        <v>0</v>
      </c>
      <c r="M36" t="s">
        <v>5</v>
      </c>
      <c r="N36">
        <v>5</v>
      </c>
      <c r="O36" s="2">
        <v>42789</v>
      </c>
      <c r="P36" s="4">
        <v>5</v>
      </c>
      <c r="Q36" s="3">
        <f t="shared" ref="Q36:Q67" si="2">R36+S36</f>
        <v>0</v>
      </c>
      <c r="R36">
        <v>0</v>
      </c>
      <c r="S36">
        <v>0</v>
      </c>
    </row>
    <row r="37" spans="1:19" x14ac:dyDescent="0.2">
      <c r="A37" t="s">
        <v>0</v>
      </c>
      <c r="B37">
        <v>6</v>
      </c>
      <c r="C37" s="2">
        <v>42789</v>
      </c>
      <c r="D37" s="4">
        <v>5</v>
      </c>
      <c r="E37" s="3">
        <f t="shared" si="1"/>
        <v>0</v>
      </c>
      <c r="F37">
        <v>0</v>
      </c>
      <c r="G37">
        <v>0</v>
      </c>
      <c r="H37">
        <v>0</v>
      </c>
      <c r="M37" t="s">
        <v>0</v>
      </c>
      <c r="N37">
        <v>6</v>
      </c>
      <c r="O37" s="2">
        <v>42789</v>
      </c>
      <c r="P37" s="4">
        <v>5</v>
      </c>
      <c r="Q37" s="3">
        <f t="shared" si="2"/>
        <v>0</v>
      </c>
      <c r="R37">
        <v>0</v>
      </c>
      <c r="S37">
        <v>0</v>
      </c>
    </row>
    <row r="38" spans="1:19" x14ac:dyDescent="0.2">
      <c r="A38" t="s">
        <v>7</v>
      </c>
      <c r="B38">
        <v>7</v>
      </c>
      <c r="C38" s="2">
        <v>42789</v>
      </c>
      <c r="D38" s="4">
        <v>5</v>
      </c>
      <c r="E38" s="3">
        <f t="shared" si="1"/>
        <v>0</v>
      </c>
      <c r="F38">
        <v>0</v>
      </c>
      <c r="G38">
        <v>0</v>
      </c>
      <c r="H38">
        <v>0</v>
      </c>
      <c r="M38" t="s">
        <v>7</v>
      </c>
      <c r="N38">
        <v>7</v>
      </c>
      <c r="O38" s="2">
        <v>42789</v>
      </c>
      <c r="P38" s="4">
        <v>5</v>
      </c>
      <c r="Q38" s="3">
        <f t="shared" si="2"/>
        <v>0</v>
      </c>
      <c r="R38">
        <v>0</v>
      </c>
      <c r="S38">
        <v>0</v>
      </c>
    </row>
    <row r="39" spans="1:19" x14ac:dyDescent="0.2">
      <c r="A39">
        <v>729</v>
      </c>
      <c r="B39">
        <v>1</v>
      </c>
      <c r="C39" s="2">
        <v>42790</v>
      </c>
      <c r="D39" s="4">
        <v>6</v>
      </c>
      <c r="E39" s="3">
        <f t="shared" si="1"/>
        <v>0</v>
      </c>
      <c r="F39">
        <v>0</v>
      </c>
      <c r="G39">
        <v>0</v>
      </c>
      <c r="H39">
        <v>0</v>
      </c>
      <c r="M39">
        <v>729</v>
      </c>
      <c r="N39">
        <v>1</v>
      </c>
      <c r="O39" s="2">
        <v>42790</v>
      </c>
      <c r="P39" s="4">
        <v>6</v>
      </c>
      <c r="Q39" s="3">
        <f t="shared" si="2"/>
        <v>0</v>
      </c>
      <c r="R39">
        <v>0</v>
      </c>
      <c r="S39">
        <v>0</v>
      </c>
    </row>
    <row r="40" spans="1:19" x14ac:dyDescent="0.2">
      <c r="A40">
        <v>730</v>
      </c>
      <c r="B40">
        <v>2</v>
      </c>
      <c r="C40" s="2">
        <v>42790</v>
      </c>
      <c r="D40" s="4">
        <v>6</v>
      </c>
      <c r="E40" s="3">
        <f t="shared" si="1"/>
        <v>0</v>
      </c>
      <c r="F40">
        <v>0</v>
      </c>
      <c r="G40">
        <v>0</v>
      </c>
      <c r="H40">
        <v>0</v>
      </c>
      <c r="M40">
        <v>730</v>
      </c>
      <c r="N40">
        <v>2</v>
      </c>
      <c r="O40" s="2">
        <v>42790</v>
      </c>
      <c r="P40" s="4">
        <v>6</v>
      </c>
      <c r="Q40" s="3">
        <f t="shared" si="2"/>
        <v>0</v>
      </c>
      <c r="R40">
        <v>0</v>
      </c>
      <c r="S40">
        <v>0</v>
      </c>
    </row>
    <row r="41" spans="1:19" x14ac:dyDescent="0.2">
      <c r="A41">
        <v>732</v>
      </c>
      <c r="B41">
        <v>3</v>
      </c>
      <c r="C41" s="2">
        <v>42790</v>
      </c>
      <c r="D41" s="4">
        <v>6</v>
      </c>
      <c r="E41" s="3">
        <f t="shared" si="1"/>
        <v>0</v>
      </c>
      <c r="F41">
        <v>0</v>
      </c>
      <c r="G41">
        <v>0</v>
      </c>
      <c r="H41">
        <v>0</v>
      </c>
      <c r="M41">
        <v>732</v>
      </c>
      <c r="N41">
        <v>3</v>
      </c>
      <c r="O41" s="2">
        <v>42790</v>
      </c>
      <c r="P41" s="4">
        <v>6</v>
      </c>
      <c r="Q41" s="3">
        <f t="shared" si="2"/>
        <v>0</v>
      </c>
      <c r="R41">
        <v>0</v>
      </c>
      <c r="S41">
        <v>0</v>
      </c>
    </row>
    <row r="42" spans="1:19" x14ac:dyDescent="0.2">
      <c r="A42">
        <v>736</v>
      </c>
      <c r="B42">
        <v>4</v>
      </c>
      <c r="C42" s="2">
        <v>42790</v>
      </c>
      <c r="D42" s="4">
        <v>6</v>
      </c>
      <c r="E42" s="3">
        <f t="shared" si="1"/>
        <v>0</v>
      </c>
      <c r="F42">
        <v>0</v>
      </c>
      <c r="G42">
        <v>0</v>
      </c>
      <c r="H42">
        <v>0</v>
      </c>
      <c r="M42">
        <v>736</v>
      </c>
      <c r="N42">
        <v>4</v>
      </c>
      <c r="O42" s="2">
        <v>42790</v>
      </c>
      <c r="P42" s="4">
        <v>6</v>
      </c>
      <c r="Q42" s="3">
        <f t="shared" si="2"/>
        <v>0</v>
      </c>
      <c r="R42">
        <v>0</v>
      </c>
      <c r="S42">
        <v>0</v>
      </c>
    </row>
    <row r="43" spans="1:19" x14ac:dyDescent="0.2">
      <c r="A43" t="s">
        <v>5</v>
      </c>
      <c r="B43">
        <v>5</v>
      </c>
      <c r="C43" s="2">
        <v>42790</v>
      </c>
      <c r="D43" s="4">
        <v>6</v>
      </c>
      <c r="E43" s="3">
        <f t="shared" si="1"/>
        <v>0</v>
      </c>
      <c r="F43">
        <v>0</v>
      </c>
      <c r="G43">
        <v>0</v>
      </c>
      <c r="H43">
        <v>0</v>
      </c>
      <c r="M43" t="s">
        <v>5</v>
      </c>
      <c r="N43">
        <v>5</v>
      </c>
      <c r="O43" s="2">
        <v>42790</v>
      </c>
      <c r="P43" s="4">
        <v>6</v>
      </c>
      <c r="Q43" s="3">
        <f t="shared" si="2"/>
        <v>0</v>
      </c>
      <c r="R43">
        <v>0</v>
      </c>
      <c r="S43">
        <v>0</v>
      </c>
    </row>
    <row r="44" spans="1:19" x14ac:dyDescent="0.2">
      <c r="A44" t="s">
        <v>0</v>
      </c>
      <c r="B44">
        <v>6</v>
      </c>
      <c r="C44" s="2">
        <v>42790</v>
      </c>
      <c r="D44" s="4">
        <v>6</v>
      </c>
      <c r="E44" s="3">
        <f t="shared" si="1"/>
        <v>0</v>
      </c>
      <c r="F44">
        <v>0</v>
      </c>
      <c r="G44">
        <v>0</v>
      </c>
      <c r="H44">
        <v>0</v>
      </c>
      <c r="M44" t="s">
        <v>0</v>
      </c>
      <c r="N44">
        <v>6</v>
      </c>
      <c r="O44" s="2">
        <v>42790</v>
      </c>
      <c r="P44" s="4">
        <v>6</v>
      </c>
      <c r="Q44" s="3">
        <f t="shared" si="2"/>
        <v>0</v>
      </c>
      <c r="R44">
        <v>0</v>
      </c>
      <c r="S44">
        <v>0</v>
      </c>
    </row>
    <row r="45" spans="1:19" x14ac:dyDescent="0.2">
      <c r="A45" t="s">
        <v>7</v>
      </c>
      <c r="B45">
        <v>7</v>
      </c>
      <c r="C45" s="2">
        <v>42790</v>
      </c>
      <c r="D45" s="4">
        <v>6</v>
      </c>
      <c r="E45" s="3">
        <f t="shared" si="1"/>
        <v>0</v>
      </c>
      <c r="F45">
        <v>0</v>
      </c>
      <c r="G45">
        <v>0</v>
      </c>
      <c r="H45">
        <v>0</v>
      </c>
      <c r="M45" t="s">
        <v>7</v>
      </c>
      <c r="N45">
        <v>7</v>
      </c>
      <c r="O45" s="2">
        <v>42790</v>
      </c>
      <c r="P45" s="4">
        <v>6</v>
      </c>
      <c r="Q45" s="3">
        <f t="shared" si="2"/>
        <v>0</v>
      </c>
      <c r="R45">
        <v>0</v>
      </c>
      <c r="S45">
        <v>0</v>
      </c>
    </row>
    <row r="46" spans="1:19" x14ac:dyDescent="0.2">
      <c r="A46">
        <v>729</v>
      </c>
      <c r="B46">
        <v>1</v>
      </c>
      <c r="C46" s="2">
        <v>42791</v>
      </c>
      <c r="D46" s="4">
        <v>7</v>
      </c>
      <c r="E46" s="3">
        <f t="shared" si="1"/>
        <v>0</v>
      </c>
      <c r="F46">
        <v>0</v>
      </c>
      <c r="G46">
        <v>0</v>
      </c>
      <c r="H46">
        <v>0</v>
      </c>
      <c r="M46">
        <v>729</v>
      </c>
      <c r="N46">
        <v>1</v>
      </c>
      <c r="O46" s="2">
        <v>42791</v>
      </c>
      <c r="P46" s="4">
        <v>7</v>
      </c>
      <c r="Q46" s="3">
        <f t="shared" si="2"/>
        <v>0</v>
      </c>
      <c r="R46">
        <v>0</v>
      </c>
      <c r="S46">
        <v>0</v>
      </c>
    </row>
    <row r="47" spans="1:19" x14ac:dyDescent="0.2">
      <c r="A47">
        <v>730</v>
      </c>
      <c r="B47">
        <v>2</v>
      </c>
      <c r="C47" s="2">
        <v>42791</v>
      </c>
      <c r="D47" s="4">
        <v>7</v>
      </c>
      <c r="E47" s="3">
        <f t="shared" si="1"/>
        <v>0</v>
      </c>
      <c r="F47">
        <v>0</v>
      </c>
      <c r="G47">
        <v>0</v>
      </c>
      <c r="H47">
        <v>0</v>
      </c>
      <c r="M47">
        <v>730</v>
      </c>
      <c r="N47">
        <v>2</v>
      </c>
      <c r="O47" s="2">
        <v>42791</v>
      </c>
      <c r="P47" s="4">
        <v>7</v>
      </c>
      <c r="Q47" s="3">
        <f t="shared" si="2"/>
        <v>0</v>
      </c>
      <c r="R47">
        <v>0</v>
      </c>
      <c r="S47">
        <v>0</v>
      </c>
    </row>
    <row r="48" spans="1:19" x14ac:dyDescent="0.2">
      <c r="A48">
        <v>732</v>
      </c>
      <c r="B48">
        <v>3</v>
      </c>
      <c r="C48" s="2">
        <v>42791</v>
      </c>
      <c r="D48" s="4">
        <v>7</v>
      </c>
      <c r="E48" s="3">
        <f t="shared" si="1"/>
        <v>0</v>
      </c>
      <c r="F48">
        <v>0</v>
      </c>
      <c r="G48">
        <v>0</v>
      </c>
      <c r="H48">
        <v>0</v>
      </c>
      <c r="M48">
        <v>732</v>
      </c>
      <c r="N48">
        <v>3</v>
      </c>
      <c r="O48" s="2">
        <v>42791</v>
      </c>
      <c r="P48" s="4">
        <v>7</v>
      </c>
      <c r="Q48" s="3">
        <f t="shared" si="2"/>
        <v>0</v>
      </c>
      <c r="R48">
        <v>0</v>
      </c>
      <c r="S48">
        <v>0</v>
      </c>
    </row>
    <row r="49" spans="1:20" x14ac:dyDescent="0.2">
      <c r="A49">
        <v>736</v>
      </c>
      <c r="B49">
        <v>4</v>
      </c>
      <c r="C49" s="2">
        <v>42791</v>
      </c>
      <c r="D49" s="4">
        <v>7</v>
      </c>
      <c r="E49" s="3">
        <f t="shared" si="1"/>
        <v>0</v>
      </c>
      <c r="F49">
        <v>0</v>
      </c>
      <c r="G49">
        <v>0</v>
      </c>
      <c r="H49">
        <v>0</v>
      </c>
      <c r="M49">
        <v>736</v>
      </c>
      <c r="N49">
        <v>4</v>
      </c>
      <c r="O49" s="2">
        <v>42791</v>
      </c>
      <c r="P49" s="4">
        <v>7</v>
      </c>
      <c r="Q49" s="3">
        <f t="shared" si="2"/>
        <v>0</v>
      </c>
      <c r="R49">
        <v>0</v>
      </c>
      <c r="S49">
        <v>0</v>
      </c>
    </row>
    <row r="50" spans="1:20" x14ac:dyDescent="0.2">
      <c r="A50" t="s">
        <v>5</v>
      </c>
      <c r="B50">
        <v>5</v>
      </c>
      <c r="C50" s="2">
        <v>42791</v>
      </c>
      <c r="D50" s="4">
        <v>7</v>
      </c>
      <c r="E50" s="3">
        <f t="shared" si="1"/>
        <v>0</v>
      </c>
      <c r="F50">
        <v>0</v>
      </c>
      <c r="G50">
        <v>0</v>
      </c>
      <c r="H50">
        <v>0</v>
      </c>
      <c r="M50" t="s">
        <v>5</v>
      </c>
      <c r="N50">
        <v>5</v>
      </c>
      <c r="O50" s="2">
        <v>42791</v>
      </c>
      <c r="P50" s="4">
        <v>7</v>
      </c>
      <c r="Q50" s="3">
        <f t="shared" si="2"/>
        <v>0</v>
      </c>
      <c r="R50">
        <v>0</v>
      </c>
      <c r="S50">
        <v>0</v>
      </c>
      <c r="T50" s="1"/>
    </row>
    <row r="51" spans="1:20" x14ac:dyDescent="0.2">
      <c r="A51" t="s">
        <v>0</v>
      </c>
      <c r="B51">
        <v>6</v>
      </c>
      <c r="C51" s="2">
        <v>42791</v>
      </c>
      <c r="D51" s="4">
        <v>7</v>
      </c>
      <c r="E51" s="3">
        <f t="shared" si="1"/>
        <v>0</v>
      </c>
      <c r="F51">
        <v>0</v>
      </c>
      <c r="G51">
        <v>0</v>
      </c>
      <c r="H51">
        <v>0</v>
      </c>
      <c r="M51" t="s">
        <v>0</v>
      </c>
      <c r="N51">
        <v>6</v>
      </c>
      <c r="O51" s="2">
        <v>42791</v>
      </c>
      <c r="P51" s="4">
        <v>7</v>
      </c>
      <c r="Q51" s="3">
        <f t="shared" si="2"/>
        <v>0</v>
      </c>
      <c r="R51">
        <v>0</v>
      </c>
      <c r="S51">
        <v>0</v>
      </c>
    </row>
    <row r="52" spans="1:20" x14ac:dyDescent="0.2">
      <c r="A52" t="s">
        <v>7</v>
      </c>
      <c r="B52">
        <v>7</v>
      </c>
      <c r="C52" s="2">
        <v>42791</v>
      </c>
      <c r="D52" s="4">
        <v>7</v>
      </c>
      <c r="E52" s="3">
        <f t="shared" si="1"/>
        <v>0</v>
      </c>
      <c r="F52">
        <v>0</v>
      </c>
      <c r="G52">
        <v>0</v>
      </c>
      <c r="H52">
        <v>0</v>
      </c>
      <c r="M52" t="s">
        <v>7</v>
      </c>
      <c r="N52">
        <v>7</v>
      </c>
      <c r="O52" s="2">
        <v>42791</v>
      </c>
      <c r="P52" s="4">
        <v>7</v>
      </c>
      <c r="Q52" s="3">
        <f t="shared" si="2"/>
        <v>0</v>
      </c>
      <c r="R52">
        <v>0</v>
      </c>
      <c r="S52">
        <v>0</v>
      </c>
    </row>
    <row r="53" spans="1:20" x14ac:dyDescent="0.2">
      <c r="A53">
        <v>729</v>
      </c>
      <c r="B53">
        <v>1</v>
      </c>
      <c r="C53" s="2">
        <v>42792</v>
      </c>
      <c r="D53" s="4">
        <v>8</v>
      </c>
      <c r="E53" s="3">
        <f t="shared" si="1"/>
        <v>0</v>
      </c>
      <c r="F53">
        <v>0</v>
      </c>
      <c r="G53">
        <v>0</v>
      </c>
      <c r="H53">
        <v>0</v>
      </c>
      <c r="M53">
        <v>729</v>
      </c>
      <c r="N53">
        <v>1</v>
      </c>
      <c r="O53" s="2">
        <v>42792</v>
      </c>
      <c r="P53" s="4">
        <v>8</v>
      </c>
      <c r="Q53" s="3">
        <f t="shared" si="2"/>
        <v>0</v>
      </c>
      <c r="R53">
        <v>0</v>
      </c>
      <c r="S53">
        <v>0</v>
      </c>
    </row>
    <row r="54" spans="1:20" x14ac:dyDescent="0.2">
      <c r="A54">
        <v>730</v>
      </c>
      <c r="B54">
        <v>2</v>
      </c>
      <c r="C54" s="2">
        <v>42792</v>
      </c>
      <c r="D54" s="4">
        <v>8</v>
      </c>
      <c r="E54" s="3">
        <f t="shared" si="1"/>
        <v>0</v>
      </c>
      <c r="F54">
        <v>0</v>
      </c>
      <c r="G54">
        <v>0</v>
      </c>
      <c r="H54">
        <v>0</v>
      </c>
      <c r="M54">
        <v>730</v>
      </c>
      <c r="N54">
        <v>2</v>
      </c>
      <c r="O54" s="2">
        <v>42792</v>
      </c>
      <c r="P54" s="4">
        <v>8</v>
      </c>
      <c r="Q54" s="3">
        <f t="shared" si="2"/>
        <v>0</v>
      </c>
      <c r="R54">
        <v>0</v>
      </c>
      <c r="S54">
        <v>0</v>
      </c>
    </row>
    <row r="55" spans="1:20" x14ac:dyDescent="0.2">
      <c r="A55">
        <v>732</v>
      </c>
      <c r="B55">
        <v>3</v>
      </c>
      <c r="C55" s="2">
        <v>42792</v>
      </c>
      <c r="D55" s="4">
        <v>8</v>
      </c>
      <c r="E55" s="3">
        <f t="shared" si="1"/>
        <v>0</v>
      </c>
      <c r="F55">
        <v>0</v>
      </c>
      <c r="G55">
        <v>0</v>
      </c>
      <c r="H55">
        <v>0</v>
      </c>
      <c r="M55">
        <v>732</v>
      </c>
      <c r="N55">
        <v>3</v>
      </c>
      <c r="O55" s="2">
        <v>42792</v>
      </c>
      <c r="P55" s="4">
        <v>8</v>
      </c>
      <c r="Q55" s="3">
        <f t="shared" si="2"/>
        <v>0</v>
      </c>
      <c r="R55">
        <v>0</v>
      </c>
      <c r="S55">
        <v>0</v>
      </c>
    </row>
    <row r="56" spans="1:20" x14ac:dyDescent="0.2">
      <c r="A56">
        <v>736</v>
      </c>
      <c r="B56">
        <v>4</v>
      </c>
      <c r="C56" s="2">
        <v>42792</v>
      </c>
      <c r="D56" s="4">
        <v>8</v>
      </c>
      <c r="E56" s="3">
        <f t="shared" si="1"/>
        <v>0</v>
      </c>
      <c r="F56">
        <v>0</v>
      </c>
      <c r="G56">
        <v>0</v>
      </c>
      <c r="H56">
        <v>0</v>
      </c>
      <c r="M56">
        <v>736</v>
      </c>
      <c r="N56">
        <v>4</v>
      </c>
      <c r="O56" s="2">
        <v>42792</v>
      </c>
      <c r="P56" s="4">
        <v>8</v>
      </c>
      <c r="Q56" s="3">
        <f t="shared" si="2"/>
        <v>0</v>
      </c>
      <c r="R56">
        <v>0</v>
      </c>
      <c r="S56">
        <v>0</v>
      </c>
    </row>
    <row r="57" spans="1:20" x14ac:dyDescent="0.2">
      <c r="A57" t="s">
        <v>5</v>
      </c>
      <c r="B57">
        <v>5</v>
      </c>
      <c r="C57" s="2">
        <v>42792</v>
      </c>
      <c r="D57" s="4">
        <v>8</v>
      </c>
      <c r="E57" s="3">
        <f t="shared" si="1"/>
        <v>0</v>
      </c>
      <c r="F57">
        <v>0</v>
      </c>
      <c r="G57">
        <v>0</v>
      </c>
      <c r="H57">
        <v>0</v>
      </c>
      <c r="M57" t="s">
        <v>5</v>
      </c>
      <c r="N57">
        <v>5</v>
      </c>
      <c r="O57" s="2">
        <v>42792</v>
      </c>
      <c r="P57" s="4">
        <v>8</v>
      </c>
      <c r="Q57" s="3">
        <f t="shared" si="2"/>
        <v>0</v>
      </c>
      <c r="R57">
        <v>0</v>
      </c>
      <c r="S57">
        <v>0</v>
      </c>
    </row>
    <row r="58" spans="1:20" x14ac:dyDescent="0.2">
      <c r="A58" t="s">
        <v>0</v>
      </c>
      <c r="B58">
        <v>6</v>
      </c>
      <c r="C58" s="2">
        <v>42792</v>
      </c>
      <c r="D58" s="4">
        <v>8</v>
      </c>
      <c r="E58" s="3">
        <f t="shared" si="1"/>
        <v>0</v>
      </c>
      <c r="F58">
        <v>0</v>
      </c>
      <c r="G58">
        <v>0</v>
      </c>
      <c r="H58">
        <v>0</v>
      </c>
      <c r="M58" t="s">
        <v>0</v>
      </c>
      <c r="N58">
        <v>6</v>
      </c>
      <c r="O58" s="2">
        <v>42792</v>
      </c>
      <c r="P58" s="4">
        <v>8</v>
      </c>
      <c r="Q58" s="3">
        <f t="shared" si="2"/>
        <v>0</v>
      </c>
      <c r="R58">
        <v>0</v>
      </c>
      <c r="S58">
        <v>0</v>
      </c>
    </row>
    <row r="59" spans="1:20" x14ac:dyDescent="0.2">
      <c r="A59" t="s">
        <v>7</v>
      </c>
      <c r="B59">
        <v>7</v>
      </c>
      <c r="C59" s="2">
        <v>42792</v>
      </c>
      <c r="D59" s="4">
        <v>8</v>
      </c>
      <c r="E59" s="3">
        <f t="shared" si="1"/>
        <v>0</v>
      </c>
      <c r="F59">
        <v>0</v>
      </c>
      <c r="G59">
        <v>0</v>
      </c>
      <c r="H59">
        <v>0</v>
      </c>
      <c r="M59" t="s">
        <v>7</v>
      </c>
      <c r="N59">
        <v>7</v>
      </c>
      <c r="O59" s="2">
        <v>42792</v>
      </c>
      <c r="P59" s="4">
        <v>8</v>
      </c>
      <c r="Q59" s="3">
        <f t="shared" si="2"/>
        <v>0</v>
      </c>
      <c r="R59">
        <v>0</v>
      </c>
      <c r="S59">
        <v>0</v>
      </c>
    </row>
    <row r="60" spans="1:20" x14ac:dyDescent="0.2">
      <c r="A60">
        <v>729</v>
      </c>
      <c r="B60">
        <v>1</v>
      </c>
      <c r="C60" s="2">
        <v>42793</v>
      </c>
      <c r="D60" s="4">
        <v>9</v>
      </c>
      <c r="E60" s="3">
        <f t="shared" si="1"/>
        <v>0</v>
      </c>
      <c r="F60">
        <v>0</v>
      </c>
      <c r="G60">
        <v>0</v>
      </c>
      <c r="H60">
        <v>0</v>
      </c>
      <c r="M60">
        <v>729</v>
      </c>
      <c r="N60">
        <v>1</v>
      </c>
      <c r="O60" s="2">
        <v>42793</v>
      </c>
      <c r="P60" s="4">
        <v>9</v>
      </c>
      <c r="Q60" s="3">
        <f t="shared" si="2"/>
        <v>0</v>
      </c>
      <c r="R60">
        <v>0</v>
      </c>
      <c r="S60">
        <v>0</v>
      </c>
    </row>
    <row r="61" spans="1:20" x14ac:dyDescent="0.2">
      <c r="A61">
        <v>730</v>
      </c>
      <c r="B61">
        <v>2</v>
      </c>
      <c r="C61" s="2">
        <v>42793</v>
      </c>
      <c r="D61" s="4">
        <v>9</v>
      </c>
      <c r="E61" s="3">
        <f t="shared" si="1"/>
        <v>0</v>
      </c>
      <c r="F61">
        <v>0</v>
      </c>
      <c r="G61">
        <v>0</v>
      </c>
      <c r="H61">
        <v>0</v>
      </c>
      <c r="M61">
        <v>730</v>
      </c>
      <c r="N61">
        <v>2</v>
      </c>
      <c r="O61" s="2">
        <v>42793</v>
      </c>
      <c r="P61" s="4">
        <v>9</v>
      </c>
      <c r="Q61" s="3">
        <f t="shared" si="2"/>
        <v>0</v>
      </c>
      <c r="R61">
        <v>0</v>
      </c>
      <c r="S61">
        <v>0</v>
      </c>
    </row>
    <row r="62" spans="1:20" x14ac:dyDescent="0.2">
      <c r="A62">
        <v>732</v>
      </c>
      <c r="B62">
        <v>3</v>
      </c>
      <c r="C62" s="2">
        <v>42793</v>
      </c>
      <c r="D62" s="4">
        <v>9</v>
      </c>
      <c r="E62" s="3">
        <f t="shared" si="1"/>
        <v>303</v>
      </c>
      <c r="F62">
        <v>163</v>
      </c>
      <c r="G62">
        <v>140</v>
      </c>
      <c r="H62">
        <v>0</v>
      </c>
      <c r="M62">
        <v>732</v>
      </c>
      <c r="N62">
        <v>3</v>
      </c>
      <c r="O62" s="2">
        <v>42793</v>
      </c>
      <c r="P62" s="4">
        <v>9</v>
      </c>
      <c r="Q62" s="3">
        <f t="shared" si="2"/>
        <v>0</v>
      </c>
      <c r="R62">
        <v>0</v>
      </c>
      <c r="S62">
        <v>0</v>
      </c>
    </row>
    <row r="63" spans="1:20" x14ac:dyDescent="0.2">
      <c r="A63">
        <v>736</v>
      </c>
      <c r="B63">
        <v>4</v>
      </c>
      <c r="C63" s="2">
        <v>42793</v>
      </c>
      <c r="D63" s="4">
        <v>9</v>
      </c>
      <c r="E63" s="3">
        <f t="shared" si="1"/>
        <v>0</v>
      </c>
      <c r="F63">
        <v>0</v>
      </c>
      <c r="G63">
        <v>0</v>
      </c>
      <c r="H63">
        <v>0</v>
      </c>
      <c r="M63">
        <v>736</v>
      </c>
      <c r="N63">
        <v>4</v>
      </c>
      <c r="O63" s="2">
        <v>42793</v>
      </c>
      <c r="P63" s="4">
        <v>9</v>
      </c>
      <c r="Q63" s="3">
        <f t="shared" si="2"/>
        <v>0</v>
      </c>
      <c r="R63">
        <v>0</v>
      </c>
      <c r="S63">
        <v>0</v>
      </c>
    </row>
    <row r="64" spans="1:20" x14ac:dyDescent="0.2">
      <c r="A64" t="s">
        <v>5</v>
      </c>
      <c r="B64">
        <v>5</v>
      </c>
      <c r="C64" s="2">
        <v>42793</v>
      </c>
      <c r="D64" s="4">
        <v>9</v>
      </c>
      <c r="E64" s="3">
        <f t="shared" si="1"/>
        <v>0</v>
      </c>
      <c r="F64">
        <v>0</v>
      </c>
      <c r="G64">
        <v>0</v>
      </c>
      <c r="H64">
        <v>0</v>
      </c>
      <c r="M64" t="s">
        <v>5</v>
      </c>
      <c r="N64">
        <v>5</v>
      </c>
      <c r="O64" s="2">
        <v>42793</v>
      </c>
      <c r="P64" s="4">
        <v>9</v>
      </c>
      <c r="Q64" s="3">
        <f t="shared" si="2"/>
        <v>0</v>
      </c>
      <c r="R64">
        <v>0</v>
      </c>
      <c r="S64">
        <v>0</v>
      </c>
    </row>
    <row r="65" spans="1:20" x14ac:dyDescent="0.2">
      <c r="A65" t="s">
        <v>0</v>
      </c>
      <c r="B65">
        <v>6</v>
      </c>
      <c r="C65" s="2">
        <v>42793</v>
      </c>
      <c r="D65" s="4">
        <v>9</v>
      </c>
      <c r="E65" s="3">
        <f t="shared" si="1"/>
        <v>0</v>
      </c>
      <c r="F65">
        <v>0</v>
      </c>
      <c r="G65">
        <v>0</v>
      </c>
      <c r="H65">
        <v>0</v>
      </c>
      <c r="M65" t="s">
        <v>0</v>
      </c>
      <c r="N65">
        <v>6</v>
      </c>
      <c r="O65" s="2">
        <v>42793</v>
      </c>
      <c r="P65" s="4">
        <v>9</v>
      </c>
      <c r="Q65" s="3">
        <f t="shared" si="2"/>
        <v>0</v>
      </c>
      <c r="R65">
        <v>0</v>
      </c>
      <c r="S65">
        <v>0</v>
      </c>
    </row>
    <row r="66" spans="1:20" x14ac:dyDescent="0.2">
      <c r="A66" t="s">
        <v>7</v>
      </c>
      <c r="B66">
        <v>7</v>
      </c>
      <c r="C66" s="2">
        <v>42793</v>
      </c>
      <c r="D66" s="4">
        <v>9</v>
      </c>
      <c r="E66" s="3">
        <f t="shared" si="1"/>
        <v>0</v>
      </c>
      <c r="F66">
        <v>0</v>
      </c>
      <c r="G66">
        <v>0</v>
      </c>
      <c r="H66">
        <v>0</v>
      </c>
      <c r="M66" t="s">
        <v>7</v>
      </c>
      <c r="N66">
        <v>7</v>
      </c>
      <c r="O66" s="2">
        <v>42793</v>
      </c>
      <c r="P66" s="4">
        <v>9</v>
      </c>
      <c r="Q66" s="3">
        <f t="shared" si="2"/>
        <v>0</v>
      </c>
      <c r="R66">
        <v>0</v>
      </c>
      <c r="S66">
        <v>0</v>
      </c>
    </row>
    <row r="67" spans="1:20" x14ac:dyDescent="0.2">
      <c r="A67">
        <v>729</v>
      </c>
      <c r="B67">
        <v>1</v>
      </c>
      <c r="C67" s="2">
        <v>42794</v>
      </c>
      <c r="D67" s="4">
        <v>10</v>
      </c>
      <c r="E67" s="3">
        <f t="shared" si="1"/>
        <v>0</v>
      </c>
      <c r="F67">
        <v>0</v>
      </c>
      <c r="G67">
        <v>0</v>
      </c>
      <c r="H67">
        <v>0</v>
      </c>
      <c r="M67">
        <v>729</v>
      </c>
      <c r="N67">
        <v>1</v>
      </c>
      <c r="O67" s="2">
        <v>42794</v>
      </c>
      <c r="P67" s="4">
        <v>10</v>
      </c>
      <c r="Q67" s="3">
        <f t="shared" si="2"/>
        <v>0</v>
      </c>
      <c r="R67">
        <v>0</v>
      </c>
      <c r="S67">
        <v>0</v>
      </c>
    </row>
    <row r="68" spans="1:20" x14ac:dyDescent="0.2">
      <c r="A68">
        <v>730</v>
      </c>
      <c r="B68">
        <v>2</v>
      </c>
      <c r="C68" s="2">
        <v>42794</v>
      </c>
      <c r="D68" s="4">
        <v>10</v>
      </c>
      <c r="E68" s="3">
        <f t="shared" si="1"/>
        <v>8</v>
      </c>
      <c r="F68">
        <v>4</v>
      </c>
      <c r="G68">
        <v>4</v>
      </c>
      <c r="H68">
        <v>0</v>
      </c>
      <c r="M68">
        <v>730</v>
      </c>
      <c r="N68">
        <v>2</v>
      </c>
      <c r="O68" s="2">
        <v>42794</v>
      </c>
      <c r="P68" s="4">
        <v>10</v>
      </c>
      <c r="Q68" s="3">
        <f t="shared" ref="Q68:Q75" si="3">R68+S68</f>
        <v>8</v>
      </c>
      <c r="R68">
        <v>4</v>
      </c>
      <c r="S68">
        <v>4</v>
      </c>
    </row>
    <row r="69" spans="1:20" x14ac:dyDescent="0.2">
      <c r="A69">
        <v>732</v>
      </c>
      <c r="B69">
        <v>3</v>
      </c>
      <c r="C69" s="2">
        <v>42794</v>
      </c>
      <c r="D69" s="4">
        <v>10</v>
      </c>
      <c r="E69" s="3">
        <f t="shared" ref="E69:E132" si="4">F69+G69+H69</f>
        <v>0</v>
      </c>
      <c r="F69">
        <v>0</v>
      </c>
      <c r="G69">
        <v>0</v>
      </c>
      <c r="H69">
        <v>0</v>
      </c>
      <c r="M69">
        <v>732</v>
      </c>
      <c r="N69">
        <v>3</v>
      </c>
      <c r="O69" s="2">
        <v>42794</v>
      </c>
      <c r="P69" s="4">
        <v>10</v>
      </c>
      <c r="Q69" s="3">
        <f t="shared" si="3"/>
        <v>0</v>
      </c>
      <c r="R69">
        <v>0</v>
      </c>
      <c r="S69">
        <v>0</v>
      </c>
    </row>
    <row r="70" spans="1:20" x14ac:dyDescent="0.2">
      <c r="A70">
        <v>736</v>
      </c>
      <c r="B70">
        <v>4</v>
      </c>
      <c r="C70" s="2">
        <v>42794</v>
      </c>
      <c r="D70" s="4">
        <v>10</v>
      </c>
      <c r="E70" s="3">
        <f t="shared" si="4"/>
        <v>0</v>
      </c>
      <c r="F70">
        <v>0</v>
      </c>
      <c r="G70">
        <v>0</v>
      </c>
      <c r="H70">
        <v>0</v>
      </c>
      <c r="M70">
        <v>736</v>
      </c>
      <c r="N70">
        <v>4</v>
      </c>
      <c r="O70" s="2">
        <v>42794</v>
      </c>
      <c r="P70" s="4">
        <v>10</v>
      </c>
      <c r="Q70" s="3">
        <f t="shared" si="3"/>
        <v>0</v>
      </c>
      <c r="R70">
        <v>0</v>
      </c>
      <c r="S70">
        <v>0</v>
      </c>
    </row>
    <row r="71" spans="1:20" x14ac:dyDescent="0.2">
      <c r="A71" t="s">
        <v>5</v>
      </c>
      <c r="B71">
        <v>5</v>
      </c>
      <c r="C71" s="2">
        <v>42794</v>
      </c>
      <c r="D71" s="4">
        <v>10</v>
      </c>
      <c r="E71" s="3">
        <f t="shared" si="4"/>
        <v>0</v>
      </c>
      <c r="F71">
        <v>0</v>
      </c>
      <c r="G71">
        <v>0</v>
      </c>
      <c r="H71">
        <v>0</v>
      </c>
      <c r="M71" t="s">
        <v>5</v>
      </c>
      <c r="N71">
        <v>5</v>
      </c>
      <c r="O71" s="2">
        <v>42794</v>
      </c>
      <c r="P71" s="4">
        <v>10</v>
      </c>
      <c r="Q71" s="3">
        <f t="shared" si="3"/>
        <v>0</v>
      </c>
      <c r="R71">
        <v>0</v>
      </c>
      <c r="S71">
        <v>0</v>
      </c>
    </row>
    <row r="72" spans="1:20" x14ac:dyDescent="0.2">
      <c r="A72" t="s">
        <v>0</v>
      </c>
      <c r="B72">
        <v>6</v>
      </c>
      <c r="C72" s="2">
        <v>42794</v>
      </c>
      <c r="D72" s="4">
        <v>10</v>
      </c>
      <c r="E72" s="3">
        <f t="shared" si="4"/>
        <v>0</v>
      </c>
      <c r="F72">
        <v>0</v>
      </c>
      <c r="G72">
        <v>0</v>
      </c>
      <c r="H72">
        <v>0</v>
      </c>
      <c r="M72" t="s">
        <v>0</v>
      </c>
      <c r="N72">
        <v>6</v>
      </c>
      <c r="O72" s="2">
        <v>42794</v>
      </c>
      <c r="P72" s="4">
        <v>10</v>
      </c>
      <c r="Q72" s="3">
        <f t="shared" si="3"/>
        <v>0</v>
      </c>
      <c r="R72">
        <v>0</v>
      </c>
      <c r="S72">
        <v>0</v>
      </c>
    </row>
    <row r="73" spans="1:20" x14ac:dyDescent="0.2">
      <c r="A73" t="s">
        <v>7</v>
      </c>
      <c r="B73">
        <v>7</v>
      </c>
      <c r="C73" s="2">
        <v>42794</v>
      </c>
      <c r="D73" s="4">
        <v>10</v>
      </c>
      <c r="E73" s="3">
        <f t="shared" si="4"/>
        <v>0</v>
      </c>
      <c r="F73">
        <v>0</v>
      </c>
      <c r="G73">
        <v>0</v>
      </c>
      <c r="H73">
        <v>0</v>
      </c>
      <c r="M73" t="s">
        <v>7</v>
      </c>
      <c r="N73">
        <v>7</v>
      </c>
      <c r="O73" s="2">
        <v>42794</v>
      </c>
      <c r="P73" s="4">
        <v>10</v>
      </c>
      <c r="Q73" s="3">
        <f t="shared" si="3"/>
        <v>0</v>
      </c>
      <c r="R73">
        <v>0</v>
      </c>
      <c r="S73">
        <v>0</v>
      </c>
    </row>
    <row r="74" spans="1:20" x14ac:dyDescent="0.2">
      <c r="A74">
        <v>729</v>
      </c>
      <c r="B74">
        <v>1</v>
      </c>
      <c r="C74" s="2">
        <v>42795</v>
      </c>
      <c r="D74" s="4">
        <v>11</v>
      </c>
      <c r="E74" s="3">
        <f t="shared" si="4"/>
        <v>0</v>
      </c>
      <c r="F74">
        <v>0</v>
      </c>
      <c r="G74">
        <v>0</v>
      </c>
      <c r="H74">
        <v>0</v>
      </c>
      <c r="M74">
        <v>729</v>
      </c>
      <c r="N74">
        <v>1</v>
      </c>
      <c r="O74" s="2">
        <v>42795</v>
      </c>
      <c r="P74" s="4">
        <v>11</v>
      </c>
      <c r="Q74" s="3">
        <f t="shared" si="3"/>
        <v>0</v>
      </c>
      <c r="R74">
        <v>0</v>
      </c>
      <c r="S74">
        <v>0</v>
      </c>
    </row>
    <row r="75" spans="1:20" x14ac:dyDescent="0.2">
      <c r="A75">
        <v>730</v>
      </c>
      <c r="B75">
        <v>2</v>
      </c>
      <c r="C75" s="2">
        <v>42795</v>
      </c>
      <c r="D75" s="4">
        <v>11</v>
      </c>
      <c r="E75" s="3">
        <f t="shared" si="4"/>
        <v>253</v>
      </c>
      <c r="F75">
        <v>123</v>
      </c>
      <c r="G75">
        <v>130</v>
      </c>
      <c r="H75">
        <v>0</v>
      </c>
      <c r="M75">
        <v>730</v>
      </c>
      <c r="N75">
        <v>2</v>
      </c>
      <c r="O75" s="2">
        <v>42795</v>
      </c>
      <c r="P75" s="4">
        <v>11</v>
      </c>
      <c r="Q75" s="3">
        <f t="shared" si="3"/>
        <v>253</v>
      </c>
      <c r="R75">
        <v>123</v>
      </c>
      <c r="S75">
        <v>130</v>
      </c>
    </row>
    <row r="76" spans="1:20" x14ac:dyDescent="0.2">
      <c r="A76">
        <v>732</v>
      </c>
      <c r="B76">
        <v>3</v>
      </c>
      <c r="C76" s="2">
        <v>42795</v>
      </c>
      <c r="D76" s="4">
        <v>11</v>
      </c>
      <c r="E76" s="3">
        <f t="shared" si="4"/>
        <v>1</v>
      </c>
      <c r="F76">
        <v>0</v>
      </c>
      <c r="G76">
        <v>0</v>
      </c>
      <c r="H76">
        <v>1</v>
      </c>
      <c r="M76">
        <v>732</v>
      </c>
      <c r="N76">
        <v>3</v>
      </c>
      <c r="O76" s="2">
        <v>42795</v>
      </c>
      <c r="P76" s="4">
        <v>11</v>
      </c>
      <c r="Q76" s="3">
        <v>1</v>
      </c>
      <c r="R76" t="s">
        <v>10</v>
      </c>
      <c r="S76" t="s">
        <v>10</v>
      </c>
      <c r="T76" t="s">
        <v>11</v>
      </c>
    </row>
    <row r="77" spans="1:20" x14ac:dyDescent="0.2">
      <c r="A77">
        <v>736</v>
      </c>
      <c r="B77">
        <v>4</v>
      </c>
      <c r="C77" s="2">
        <v>42795</v>
      </c>
      <c r="D77" s="4">
        <v>11</v>
      </c>
      <c r="E77" s="3">
        <f t="shared" si="4"/>
        <v>0</v>
      </c>
      <c r="F77">
        <v>0</v>
      </c>
      <c r="G77">
        <v>0</v>
      </c>
      <c r="H77">
        <v>0</v>
      </c>
      <c r="M77">
        <v>736</v>
      </c>
      <c r="N77">
        <v>4</v>
      </c>
      <c r="O77" s="2">
        <v>42795</v>
      </c>
      <c r="P77" s="4">
        <v>11</v>
      </c>
      <c r="Q77" s="3">
        <f t="shared" ref="Q77:Q108" si="5">R77+S77</f>
        <v>0</v>
      </c>
      <c r="R77">
        <v>0</v>
      </c>
      <c r="S77">
        <v>0</v>
      </c>
    </row>
    <row r="78" spans="1:20" x14ac:dyDescent="0.2">
      <c r="A78" t="s">
        <v>5</v>
      </c>
      <c r="B78">
        <v>5</v>
      </c>
      <c r="C78" s="2">
        <v>42795</v>
      </c>
      <c r="D78" s="4">
        <v>11</v>
      </c>
      <c r="E78" s="3">
        <f t="shared" si="4"/>
        <v>0</v>
      </c>
      <c r="F78">
        <v>0</v>
      </c>
      <c r="G78">
        <v>0</v>
      </c>
      <c r="H78">
        <v>0</v>
      </c>
      <c r="M78" t="s">
        <v>5</v>
      </c>
      <c r="N78">
        <v>5</v>
      </c>
      <c r="O78" s="2">
        <v>42795</v>
      </c>
      <c r="P78" s="4">
        <v>11</v>
      </c>
      <c r="Q78" s="3">
        <f t="shared" si="5"/>
        <v>0</v>
      </c>
      <c r="R78">
        <v>0</v>
      </c>
      <c r="S78">
        <v>0</v>
      </c>
    </row>
    <row r="79" spans="1:20" x14ac:dyDescent="0.2">
      <c r="A79" t="s">
        <v>0</v>
      </c>
      <c r="B79">
        <v>6</v>
      </c>
      <c r="C79" s="2">
        <v>42795</v>
      </c>
      <c r="D79" s="4">
        <v>11</v>
      </c>
      <c r="E79" s="3">
        <f t="shared" si="4"/>
        <v>0</v>
      </c>
      <c r="F79">
        <v>0</v>
      </c>
      <c r="G79">
        <v>0</v>
      </c>
      <c r="H79">
        <v>0</v>
      </c>
      <c r="M79" t="s">
        <v>0</v>
      </c>
      <c r="N79">
        <v>6</v>
      </c>
      <c r="O79" s="2">
        <v>42795</v>
      </c>
      <c r="P79" s="4">
        <v>11</v>
      </c>
      <c r="Q79" s="3">
        <f t="shared" si="5"/>
        <v>0</v>
      </c>
      <c r="R79">
        <v>0</v>
      </c>
      <c r="S79">
        <v>0</v>
      </c>
    </row>
    <row r="80" spans="1:20" x14ac:dyDescent="0.2">
      <c r="A80" t="s">
        <v>7</v>
      </c>
      <c r="B80">
        <v>7</v>
      </c>
      <c r="C80" s="2">
        <v>42795</v>
      </c>
      <c r="D80" s="4">
        <v>11</v>
      </c>
      <c r="E80" s="3">
        <f t="shared" si="4"/>
        <v>0</v>
      </c>
      <c r="F80">
        <v>0</v>
      </c>
      <c r="G80">
        <v>0</v>
      </c>
      <c r="H80">
        <v>0</v>
      </c>
      <c r="M80" t="s">
        <v>7</v>
      </c>
      <c r="N80">
        <v>7</v>
      </c>
      <c r="O80" s="2">
        <v>42795</v>
      </c>
      <c r="P80" s="4">
        <v>11</v>
      </c>
      <c r="Q80" s="3">
        <f t="shared" si="5"/>
        <v>0</v>
      </c>
      <c r="R80">
        <v>0</v>
      </c>
      <c r="S80">
        <v>0</v>
      </c>
    </row>
    <row r="81" spans="1:19" x14ac:dyDescent="0.2">
      <c r="A81">
        <v>729</v>
      </c>
      <c r="B81">
        <v>1</v>
      </c>
      <c r="C81" s="2">
        <v>42796</v>
      </c>
      <c r="D81" s="4">
        <v>12</v>
      </c>
      <c r="E81" s="3">
        <f t="shared" si="4"/>
        <v>0</v>
      </c>
      <c r="F81">
        <v>0</v>
      </c>
      <c r="G81">
        <v>0</v>
      </c>
      <c r="H81">
        <v>0</v>
      </c>
      <c r="M81">
        <v>729</v>
      </c>
      <c r="N81">
        <v>1</v>
      </c>
      <c r="O81" s="2">
        <v>42796</v>
      </c>
      <c r="P81" s="4">
        <v>12</v>
      </c>
      <c r="Q81" s="3">
        <f t="shared" si="5"/>
        <v>0</v>
      </c>
      <c r="R81">
        <v>0</v>
      </c>
      <c r="S81">
        <v>0</v>
      </c>
    </row>
    <row r="82" spans="1:19" x14ac:dyDescent="0.2">
      <c r="A82">
        <v>730</v>
      </c>
      <c r="B82">
        <v>2</v>
      </c>
      <c r="C82" s="2">
        <v>42796</v>
      </c>
      <c r="D82" s="4">
        <v>12</v>
      </c>
      <c r="E82" s="3">
        <f t="shared" si="4"/>
        <v>0</v>
      </c>
      <c r="F82">
        <v>0</v>
      </c>
      <c r="G82">
        <v>0</v>
      </c>
      <c r="H82">
        <v>0</v>
      </c>
      <c r="M82">
        <v>730</v>
      </c>
      <c r="N82">
        <v>2</v>
      </c>
      <c r="O82" s="2">
        <v>42796</v>
      </c>
      <c r="P82" s="4">
        <v>12</v>
      </c>
      <c r="Q82" s="3">
        <f t="shared" si="5"/>
        <v>0</v>
      </c>
      <c r="R82">
        <v>0</v>
      </c>
      <c r="S82">
        <v>0</v>
      </c>
    </row>
    <row r="83" spans="1:19" x14ac:dyDescent="0.2">
      <c r="A83">
        <v>732</v>
      </c>
      <c r="B83">
        <v>3</v>
      </c>
      <c r="C83" s="2">
        <v>42796</v>
      </c>
      <c r="D83" s="4">
        <v>12</v>
      </c>
      <c r="E83" s="3">
        <f t="shared" si="4"/>
        <v>0</v>
      </c>
      <c r="F83">
        <v>0</v>
      </c>
      <c r="G83">
        <v>0</v>
      </c>
      <c r="H83">
        <v>0</v>
      </c>
      <c r="M83">
        <v>732</v>
      </c>
      <c r="N83">
        <v>3</v>
      </c>
      <c r="O83" s="2">
        <v>42796</v>
      </c>
      <c r="P83" s="4">
        <v>12</v>
      </c>
      <c r="Q83" s="3">
        <f t="shared" si="5"/>
        <v>0</v>
      </c>
      <c r="R83">
        <v>0</v>
      </c>
      <c r="S83">
        <v>0</v>
      </c>
    </row>
    <row r="84" spans="1:19" x14ac:dyDescent="0.2">
      <c r="A84">
        <v>736</v>
      </c>
      <c r="B84">
        <v>4</v>
      </c>
      <c r="C84" s="2">
        <v>42796</v>
      </c>
      <c r="D84" s="4">
        <v>12</v>
      </c>
      <c r="E84" s="3">
        <f t="shared" si="4"/>
        <v>0</v>
      </c>
      <c r="F84">
        <v>0</v>
      </c>
      <c r="G84">
        <v>0</v>
      </c>
      <c r="H84">
        <v>0</v>
      </c>
      <c r="M84">
        <v>736</v>
      </c>
      <c r="N84">
        <v>4</v>
      </c>
      <c r="O84" s="2">
        <v>42796</v>
      </c>
      <c r="P84" s="4">
        <v>12</v>
      </c>
      <c r="Q84" s="3">
        <f t="shared" si="5"/>
        <v>0</v>
      </c>
      <c r="R84">
        <v>0</v>
      </c>
      <c r="S84">
        <v>0</v>
      </c>
    </row>
    <row r="85" spans="1:19" x14ac:dyDescent="0.2">
      <c r="A85" t="s">
        <v>5</v>
      </c>
      <c r="B85">
        <v>5</v>
      </c>
      <c r="C85" s="2">
        <v>42796</v>
      </c>
      <c r="D85" s="4">
        <v>12</v>
      </c>
      <c r="E85" s="3">
        <f t="shared" si="4"/>
        <v>0</v>
      </c>
      <c r="F85">
        <v>0</v>
      </c>
      <c r="G85">
        <v>0</v>
      </c>
      <c r="H85">
        <v>0</v>
      </c>
      <c r="M85" t="s">
        <v>5</v>
      </c>
      <c r="N85">
        <v>5</v>
      </c>
      <c r="O85" s="2">
        <v>42796</v>
      </c>
      <c r="P85" s="4">
        <v>12</v>
      </c>
      <c r="Q85" s="3">
        <f t="shared" si="5"/>
        <v>0</v>
      </c>
      <c r="R85">
        <v>0</v>
      </c>
      <c r="S85">
        <v>0</v>
      </c>
    </row>
    <row r="86" spans="1:19" x14ac:dyDescent="0.2">
      <c r="A86" t="s">
        <v>0</v>
      </c>
      <c r="B86">
        <v>6</v>
      </c>
      <c r="C86" s="2">
        <v>42796</v>
      </c>
      <c r="D86" s="4">
        <v>12</v>
      </c>
      <c r="E86" s="3">
        <f t="shared" si="4"/>
        <v>0</v>
      </c>
      <c r="F86">
        <v>0</v>
      </c>
      <c r="G86">
        <v>0</v>
      </c>
      <c r="H86">
        <v>0</v>
      </c>
      <c r="M86" t="s">
        <v>0</v>
      </c>
      <c r="N86">
        <v>6</v>
      </c>
      <c r="O86" s="2">
        <v>42796</v>
      </c>
      <c r="P86" s="4">
        <v>12</v>
      </c>
      <c r="Q86" s="3">
        <f t="shared" si="5"/>
        <v>0</v>
      </c>
      <c r="R86">
        <v>0</v>
      </c>
      <c r="S86">
        <v>0</v>
      </c>
    </row>
    <row r="87" spans="1:19" x14ac:dyDescent="0.2">
      <c r="A87" t="s">
        <v>7</v>
      </c>
      <c r="B87">
        <v>7</v>
      </c>
      <c r="C87" s="2">
        <v>42796</v>
      </c>
      <c r="D87" s="4">
        <v>12</v>
      </c>
      <c r="E87" s="3">
        <f t="shared" si="4"/>
        <v>0</v>
      </c>
      <c r="F87">
        <v>0</v>
      </c>
      <c r="G87">
        <v>0</v>
      </c>
      <c r="H87">
        <v>0</v>
      </c>
      <c r="M87" t="s">
        <v>7</v>
      </c>
      <c r="N87">
        <v>7</v>
      </c>
      <c r="O87" s="2">
        <v>42796</v>
      </c>
      <c r="P87" s="4">
        <v>12</v>
      </c>
      <c r="Q87" s="3">
        <f t="shared" si="5"/>
        <v>0</v>
      </c>
      <c r="R87">
        <v>0</v>
      </c>
      <c r="S87">
        <v>0</v>
      </c>
    </row>
    <row r="88" spans="1:19" x14ac:dyDescent="0.2">
      <c r="A88">
        <v>729</v>
      </c>
      <c r="B88">
        <v>1</v>
      </c>
      <c r="C88" s="2">
        <v>42797</v>
      </c>
      <c r="D88" s="4">
        <v>13</v>
      </c>
      <c r="E88" s="3">
        <f t="shared" si="4"/>
        <v>0</v>
      </c>
      <c r="F88">
        <v>0</v>
      </c>
      <c r="G88">
        <v>0</v>
      </c>
      <c r="H88">
        <v>0</v>
      </c>
      <c r="M88">
        <v>729</v>
      </c>
      <c r="N88">
        <v>1</v>
      </c>
      <c r="O88" s="2">
        <v>42797</v>
      </c>
      <c r="P88" s="4">
        <v>13</v>
      </c>
      <c r="Q88" s="3">
        <f t="shared" si="5"/>
        <v>0</v>
      </c>
      <c r="R88">
        <v>0</v>
      </c>
      <c r="S88">
        <v>0</v>
      </c>
    </row>
    <row r="89" spans="1:19" x14ac:dyDescent="0.2">
      <c r="A89">
        <v>730</v>
      </c>
      <c r="B89">
        <v>2</v>
      </c>
      <c r="C89" s="2">
        <v>42797</v>
      </c>
      <c r="D89" s="4">
        <v>13</v>
      </c>
      <c r="E89" s="3">
        <f t="shared" si="4"/>
        <v>26</v>
      </c>
      <c r="F89">
        <v>17</v>
      </c>
      <c r="G89">
        <v>9</v>
      </c>
      <c r="H89">
        <v>0</v>
      </c>
      <c r="M89">
        <v>730</v>
      </c>
      <c r="N89">
        <v>2</v>
      </c>
      <c r="O89" s="2">
        <v>42797</v>
      </c>
      <c r="P89" s="4">
        <v>13</v>
      </c>
      <c r="Q89" s="3">
        <f t="shared" si="5"/>
        <v>26</v>
      </c>
      <c r="R89">
        <v>17</v>
      </c>
      <c r="S89">
        <v>9</v>
      </c>
    </row>
    <row r="90" spans="1:19" x14ac:dyDescent="0.2">
      <c r="A90">
        <v>732</v>
      </c>
      <c r="B90">
        <v>3</v>
      </c>
      <c r="C90" s="2">
        <v>42797</v>
      </c>
      <c r="D90" s="4">
        <v>13</v>
      </c>
      <c r="E90" s="3">
        <f t="shared" si="4"/>
        <v>0</v>
      </c>
      <c r="F90">
        <v>0</v>
      </c>
      <c r="G90">
        <v>0</v>
      </c>
      <c r="H90">
        <v>0</v>
      </c>
      <c r="M90">
        <v>732</v>
      </c>
      <c r="N90">
        <v>3</v>
      </c>
      <c r="O90" s="2">
        <v>42797</v>
      </c>
      <c r="P90" s="4">
        <v>13</v>
      </c>
      <c r="Q90" s="3">
        <f t="shared" si="5"/>
        <v>0</v>
      </c>
      <c r="R90">
        <v>0</v>
      </c>
      <c r="S90">
        <v>0</v>
      </c>
    </row>
    <row r="91" spans="1:19" x14ac:dyDescent="0.2">
      <c r="A91">
        <v>736</v>
      </c>
      <c r="B91">
        <v>4</v>
      </c>
      <c r="C91" s="2">
        <v>42797</v>
      </c>
      <c r="D91" s="4">
        <v>13</v>
      </c>
      <c r="E91" s="3">
        <f t="shared" si="4"/>
        <v>0</v>
      </c>
      <c r="F91">
        <v>0</v>
      </c>
      <c r="G91">
        <v>0</v>
      </c>
      <c r="H91">
        <v>0</v>
      </c>
      <c r="M91">
        <v>736</v>
      </c>
      <c r="N91">
        <v>4</v>
      </c>
      <c r="O91" s="2">
        <v>42797</v>
      </c>
      <c r="P91" s="4">
        <v>13</v>
      </c>
      <c r="Q91" s="3">
        <f t="shared" si="5"/>
        <v>0</v>
      </c>
      <c r="R91">
        <v>0</v>
      </c>
      <c r="S91">
        <v>0</v>
      </c>
    </row>
    <row r="92" spans="1:19" x14ac:dyDescent="0.2">
      <c r="A92" t="s">
        <v>5</v>
      </c>
      <c r="B92">
        <v>5</v>
      </c>
      <c r="C92" s="2">
        <v>42797</v>
      </c>
      <c r="D92" s="4">
        <v>13</v>
      </c>
      <c r="E92" s="3">
        <f t="shared" si="4"/>
        <v>0</v>
      </c>
      <c r="F92">
        <v>0</v>
      </c>
      <c r="G92">
        <v>0</v>
      </c>
      <c r="H92">
        <v>0</v>
      </c>
      <c r="M92" t="s">
        <v>5</v>
      </c>
      <c r="N92">
        <v>5</v>
      </c>
      <c r="O92" s="2">
        <v>42797</v>
      </c>
      <c r="P92" s="4">
        <v>13</v>
      </c>
      <c r="Q92" s="3">
        <f t="shared" si="5"/>
        <v>0</v>
      </c>
      <c r="R92">
        <v>0</v>
      </c>
      <c r="S92">
        <v>0</v>
      </c>
    </row>
    <row r="93" spans="1:19" x14ac:dyDescent="0.2">
      <c r="A93" t="s">
        <v>0</v>
      </c>
      <c r="B93">
        <v>6</v>
      </c>
      <c r="C93" s="2">
        <v>42797</v>
      </c>
      <c r="D93" s="4">
        <v>13</v>
      </c>
      <c r="E93" s="3">
        <f t="shared" si="4"/>
        <v>0</v>
      </c>
      <c r="F93">
        <v>0</v>
      </c>
      <c r="G93">
        <v>0</v>
      </c>
      <c r="H93">
        <v>0</v>
      </c>
      <c r="M93" t="s">
        <v>0</v>
      </c>
      <c r="N93">
        <v>6</v>
      </c>
      <c r="O93" s="2">
        <v>42797</v>
      </c>
      <c r="P93" s="4">
        <v>13</v>
      </c>
      <c r="Q93" s="3">
        <f t="shared" si="5"/>
        <v>0</v>
      </c>
      <c r="R93">
        <v>0</v>
      </c>
      <c r="S93">
        <v>0</v>
      </c>
    </row>
    <row r="94" spans="1:19" x14ac:dyDescent="0.2">
      <c r="A94" t="s">
        <v>7</v>
      </c>
      <c r="B94">
        <v>7</v>
      </c>
      <c r="C94" s="2">
        <v>42797</v>
      </c>
      <c r="D94" s="4">
        <v>13</v>
      </c>
      <c r="E94" s="3">
        <f t="shared" si="4"/>
        <v>0</v>
      </c>
      <c r="F94">
        <v>0</v>
      </c>
      <c r="G94">
        <v>0</v>
      </c>
      <c r="H94">
        <v>0</v>
      </c>
      <c r="M94" t="s">
        <v>7</v>
      </c>
      <c r="N94">
        <v>7</v>
      </c>
      <c r="O94" s="2">
        <v>42797</v>
      </c>
      <c r="P94" s="4">
        <v>13</v>
      </c>
      <c r="Q94" s="3">
        <f t="shared" si="5"/>
        <v>0</v>
      </c>
      <c r="R94">
        <v>0</v>
      </c>
      <c r="S94">
        <v>0</v>
      </c>
    </row>
    <row r="95" spans="1:19" x14ac:dyDescent="0.2">
      <c r="A95">
        <v>729</v>
      </c>
      <c r="B95">
        <v>1</v>
      </c>
      <c r="C95" s="2">
        <v>42798</v>
      </c>
      <c r="D95" s="4">
        <v>14</v>
      </c>
      <c r="E95" s="3">
        <f t="shared" si="4"/>
        <v>0</v>
      </c>
      <c r="F95">
        <v>0</v>
      </c>
      <c r="G95">
        <v>0</v>
      </c>
      <c r="H95">
        <v>0</v>
      </c>
      <c r="M95">
        <v>729</v>
      </c>
      <c r="N95">
        <v>1</v>
      </c>
      <c r="O95" s="2">
        <v>42798</v>
      </c>
      <c r="P95" s="4">
        <v>14</v>
      </c>
      <c r="Q95" s="3">
        <f t="shared" si="5"/>
        <v>0</v>
      </c>
      <c r="R95">
        <v>0</v>
      </c>
      <c r="S95">
        <v>0</v>
      </c>
    </row>
    <row r="96" spans="1:19" x14ac:dyDescent="0.2">
      <c r="A96">
        <v>730</v>
      </c>
      <c r="B96">
        <v>2</v>
      </c>
      <c r="C96" s="2">
        <v>42798</v>
      </c>
      <c r="D96" s="4">
        <v>14</v>
      </c>
      <c r="E96" s="3">
        <f t="shared" si="4"/>
        <v>50</v>
      </c>
      <c r="F96">
        <v>22</v>
      </c>
      <c r="G96">
        <v>28</v>
      </c>
      <c r="H96">
        <v>0</v>
      </c>
      <c r="M96">
        <v>730</v>
      </c>
      <c r="N96">
        <v>2</v>
      </c>
      <c r="O96" s="2">
        <v>42798</v>
      </c>
      <c r="P96" s="4">
        <v>14</v>
      </c>
      <c r="Q96" s="3">
        <f t="shared" si="5"/>
        <v>50</v>
      </c>
      <c r="R96">
        <v>22</v>
      </c>
      <c r="S96">
        <v>28</v>
      </c>
    </row>
    <row r="97" spans="1:20" x14ac:dyDescent="0.2">
      <c r="A97">
        <v>732</v>
      </c>
      <c r="B97">
        <v>3</v>
      </c>
      <c r="C97" s="2">
        <v>42798</v>
      </c>
      <c r="D97" s="4">
        <v>14</v>
      </c>
      <c r="E97" s="3">
        <f t="shared" si="4"/>
        <v>1</v>
      </c>
      <c r="F97">
        <v>0</v>
      </c>
      <c r="G97">
        <v>1</v>
      </c>
      <c r="H97">
        <v>0</v>
      </c>
      <c r="M97">
        <v>732</v>
      </c>
      <c r="N97">
        <v>3</v>
      </c>
      <c r="O97" s="2">
        <v>42798</v>
      </c>
      <c r="P97" s="4">
        <v>14</v>
      </c>
      <c r="Q97" s="3">
        <f t="shared" si="5"/>
        <v>1</v>
      </c>
      <c r="R97">
        <v>0</v>
      </c>
      <c r="S97">
        <v>1</v>
      </c>
    </row>
    <row r="98" spans="1:20" x14ac:dyDescent="0.2">
      <c r="A98">
        <v>736</v>
      </c>
      <c r="B98">
        <v>4</v>
      </c>
      <c r="C98" s="2">
        <v>42798</v>
      </c>
      <c r="D98" s="4">
        <v>14</v>
      </c>
      <c r="E98" s="3">
        <f t="shared" si="4"/>
        <v>0</v>
      </c>
      <c r="F98">
        <v>0</v>
      </c>
      <c r="G98">
        <v>0</v>
      </c>
      <c r="H98">
        <v>0</v>
      </c>
      <c r="M98">
        <v>736</v>
      </c>
      <c r="N98">
        <v>4</v>
      </c>
      <c r="O98" s="2">
        <v>42798</v>
      </c>
      <c r="P98" s="4">
        <v>14</v>
      </c>
      <c r="Q98" s="3">
        <f t="shared" si="5"/>
        <v>0</v>
      </c>
      <c r="R98">
        <v>0</v>
      </c>
      <c r="S98">
        <v>0</v>
      </c>
    </row>
    <row r="99" spans="1:20" x14ac:dyDescent="0.2">
      <c r="A99" t="s">
        <v>5</v>
      </c>
      <c r="B99">
        <v>5</v>
      </c>
      <c r="C99" s="2">
        <v>42798</v>
      </c>
      <c r="D99" s="4">
        <v>14</v>
      </c>
      <c r="E99" s="3">
        <f t="shared" si="4"/>
        <v>4</v>
      </c>
      <c r="F99">
        <v>2</v>
      </c>
      <c r="G99">
        <v>2</v>
      </c>
      <c r="H99">
        <v>0</v>
      </c>
      <c r="M99" t="s">
        <v>5</v>
      </c>
      <c r="N99">
        <v>5</v>
      </c>
      <c r="O99" s="2">
        <v>42798</v>
      </c>
      <c r="P99" s="4">
        <v>14</v>
      </c>
      <c r="Q99" s="3">
        <f t="shared" si="5"/>
        <v>4</v>
      </c>
      <c r="R99">
        <v>2</v>
      </c>
      <c r="S99">
        <v>2</v>
      </c>
    </row>
    <row r="100" spans="1:20" x14ac:dyDescent="0.2">
      <c r="A100" t="s">
        <v>0</v>
      </c>
      <c r="B100">
        <v>6</v>
      </c>
      <c r="C100" s="2">
        <v>42798</v>
      </c>
      <c r="D100" s="4">
        <v>14</v>
      </c>
      <c r="E100" s="3">
        <f t="shared" si="4"/>
        <v>0</v>
      </c>
      <c r="F100">
        <v>0</v>
      </c>
      <c r="G100">
        <v>0</v>
      </c>
      <c r="H100">
        <v>0</v>
      </c>
      <c r="M100" t="s">
        <v>0</v>
      </c>
      <c r="N100">
        <v>6</v>
      </c>
      <c r="O100" s="2">
        <v>42798</v>
      </c>
      <c r="P100" s="4">
        <v>14</v>
      </c>
      <c r="Q100" s="3">
        <f t="shared" si="5"/>
        <v>0</v>
      </c>
      <c r="R100">
        <v>0</v>
      </c>
      <c r="S100">
        <v>0</v>
      </c>
    </row>
    <row r="101" spans="1:20" x14ac:dyDescent="0.2">
      <c r="A101" t="s">
        <v>7</v>
      </c>
      <c r="B101">
        <v>7</v>
      </c>
      <c r="C101" s="2">
        <v>42798</v>
      </c>
      <c r="D101" s="4">
        <v>14</v>
      </c>
      <c r="E101" s="3">
        <f t="shared" si="4"/>
        <v>0</v>
      </c>
      <c r="F101">
        <v>0</v>
      </c>
      <c r="G101">
        <v>0</v>
      </c>
      <c r="H101">
        <v>0</v>
      </c>
      <c r="M101" t="s">
        <v>7</v>
      </c>
      <c r="N101">
        <v>7</v>
      </c>
      <c r="O101" s="2">
        <v>42798</v>
      </c>
      <c r="P101" s="4">
        <v>14</v>
      </c>
      <c r="Q101" s="3">
        <f t="shared" si="5"/>
        <v>0</v>
      </c>
      <c r="R101">
        <v>0</v>
      </c>
      <c r="S101">
        <v>0</v>
      </c>
    </row>
    <row r="102" spans="1:20" x14ac:dyDescent="0.2">
      <c r="A102">
        <v>729</v>
      </c>
      <c r="B102">
        <v>1</v>
      </c>
      <c r="C102" s="2">
        <v>42799</v>
      </c>
      <c r="D102" s="4">
        <v>15</v>
      </c>
      <c r="E102" s="3">
        <f t="shared" si="4"/>
        <v>845</v>
      </c>
      <c r="F102">
        <f>134+154+124</f>
        <v>412</v>
      </c>
      <c r="G102">
        <f>163+126+144</f>
        <v>433</v>
      </c>
      <c r="H102">
        <v>0</v>
      </c>
      <c r="M102">
        <v>729</v>
      </c>
      <c r="N102">
        <v>1</v>
      </c>
      <c r="O102" s="2">
        <v>42799</v>
      </c>
      <c r="P102" s="4">
        <v>15</v>
      </c>
      <c r="Q102" s="3">
        <f t="shared" si="5"/>
        <v>845</v>
      </c>
      <c r="R102">
        <f>(134+154+124)+0</f>
        <v>412</v>
      </c>
      <c r="S102">
        <f>(144+163+126)+0</f>
        <v>433</v>
      </c>
      <c r="T102" s="12" t="s">
        <v>12</v>
      </c>
    </row>
    <row r="103" spans="1:20" x14ac:dyDescent="0.2">
      <c r="A103">
        <v>730</v>
      </c>
      <c r="B103">
        <v>2</v>
      </c>
      <c r="C103" s="2">
        <v>42799</v>
      </c>
      <c r="D103" s="4">
        <v>15</v>
      </c>
      <c r="E103" s="3">
        <f t="shared" si="4"/>
        <v>0</v>
      </c>
      <c r="F103">
        <v>0</v>
      </c>
      <c r="G103">
        <v>0</v>
      </c>
      <c r="H103">
        <v>0</v>
      </c>
      <c r="M103">
        <v>730</v>
      </c>
      <c r="N103">
        <v>2</v>
      </c>
      <c r="O103" s="2">
        <v>42799</v>
      </c>
      <c r="P103" s="4">
        <v>15</v>
      </c>
      <c r="Q103" s="3">
        <f t="shared" si="5"/>
        <v>0</v>
      </c>
      <c r="R103">
        <v>0</v>
      </c>
      <c r="S103">
        <v>0</v>
      </c>
    </row>
    <row r="104" spans="1:20" x14ac:dyDescent="0.2">
      <c r="A104">
        <v>732</v>
      </c>
      <c r="B104">
        <v>3</v>
      </c>
      <c r="C104" s="2">
        <v>42799</v>
      </c>
      <c r="D104" s="4">
        <v>15</v>
      </c>
      <c r="E104" s="3">
        <f t="shared" si="4"/>
        <v>77</v>
      </c>
      <c r="F104">
        <v>41</v>
      </c>
      <c r="G104">
        <v>36</v>
      </c>
      <c r="H104">
        <v>0</v>
      </c>
      <c r="M104">
        <v>732</v>
      </c>
      <c r="N104">
        <v>3</v>
      </c>
      <c r="O104" s="2">
        <v>42799</v>
      </c>
      <c r="P104" s="4">
        <v>15</v>
      </c>
      <c r="Q104" s="3">
        <f t="shared" si="5"/>
        <v>77</v>
      </c>
      <c r="R104">
        <v>41</v>
      </c>
      <c r="S104">
        <v>36</v>
      </c>
    </row>
    <row r="105" spans="1:20" x14ac:dyDescent="0.2">
      <c r="A105">
        <v>736</v>
      </c>
      <c r="B105">
        <v>4</v>
      </c>
      <c r="C105" s="2">
        <v>42799</v>
      </c>
      <c r="D105" s="4">
        <v>15</v>
      </c>
      <c r="E105" s="3">
        <f t="shared" si="4"/>
        <v>0</v>
      </c>
      <c r="F105">
        <v>0</v>
      </c>
      <c r="G105">
        <v>0</v>
      </c>
      <c r="H105">
        <v>0</v>
      </c>
      <c r="M105">
        <v>736</v>
      </c>
      <c r="N105">
        <v>4</v>
      </c>
      <c r="O105" s="2">
        <v>42799</v>
      </c>
      <c r="P105" s="4">
        <v>15</v>
      </c>
      <c r="Q105" s="3">
        <f t="shared" si="5"/>
        <v>0</v>
      </c>
      <c r="R105">
        <v>0</v>
      </c>
      <c r="S105">
        <v>0</v>
      </c>
    </row>
    <row r="106" spans="1:20" x14ac:dyDescent="0.2">
      <c r="A106" t="s">
        <v>5</v>
      </c>
      <c r="B106">
        <v>5</v>
      </c>
      <c r="C106" s="2">
        <v>42799</v>
      </c>
      <c r="D106" s="4">
        <v>15</v>
      </c>
      <c r="E106" s="3">
        <f t="shared" si="4"/>
        <v>0</v>
      </c>
      <c r="F106">
        <v>0</v>
      </c>
      <c r="G106">
        <v>0</v>
      </c>
      <c r="H106">
        <v>0</v>
      </c>
      <c r="M106" t="s">
        <v>5</v>
      </c>
      <c r="N106">
        <v>5</v>
      </c>
      <c r="O106" s="2">
        <v>42799</v>
      </c>
      <c r="P106" s="4">
        <v>15</v>
      </c>
      <c r="Q106" s="3">
        <f t="shared" si="5"/>
        <v>39</v>
      </c>
      <c r="R106">
        <v>19</v>
      </c>
      <c r="S106">
        <v>20</v>
      </c>
    </row>
    <row r="107" spans="1:20" x14ac:dyDescent="0.2">
      <c r="A107" t="s">
        <v>0</v>
      </c>
      <c r="B107">
        <v>6</v>
      </c>
      <c r="C107" s="2">
        <v>42799</v>
      </c>
      <c r="D107" s="4">
        <v>15</v>
      </c>
      <c r="E107" s="3">
        <f t="shared" si="4"/>
        <v>39</v>
      </c>
      <c r="F107">
        <v>19</v>
      </c>
      <c r="G107">
        <v>20</v>
      </c>
      <c r="H107">
        <v>0</v>
      </c>
      <c r="M107" t="s">
        <v>0</v>
      </c>
      <c r="N107">
        <v>6</v>
      </c>
      <c r="O107" s="2">
        <v>42799</v>
      </c>
      <c r="P107" s="4">
        <v>15</v>
      </c>
      <c r="Q107" s="3">
        <f t="shared" si="5"/>
        <v>0</v>
      </c>
      <c r="R107">
        <v>0</v>
      </c>
      <c r="S107">
        <v>0</v>
      </c>
    </row>
    <row r="108" spans="1:20" x14ac:dyDescent="0.2">
      <c r="A108" t="s">
        <v>7</v>
      </c>
      <c r="B108">
        <v>7</v>
      </c>
      <c r="C108" s="2">
        <v>42799</v>
      </c>
      <c r="D108" s="4">
        <v>15</v>
      </c>
      <c r="E108" s="3">
        <f t="shared" si="4"/>
        <v>1552</v>
      </c>
      <c r="F108">
        <f>72+108+424+126</f>
        <v>730</v>
      </c>
      <c r="G108">
        <f>126+105+122+469</f>
        <v>822</v>
      </c>
      <c r="H108">
        <v>0</v>
      </c>
      <c r="M108" t="s">
        <v>7</v>
      </c>
      <c r="N108">
        <v>7</v>
      </c>
      <c r="O108" s="2">
        <v>42799</v>
      </c>
      <c r="P108" s="4">
        <v>15</v>
      </c>
      <c r="Q108" s="3">
        <f t="shared" si="5"/>
        <v>1300</v>
      </c>
      <c r="R108">
        <f>(72+108+424)+0</f>
        <v>604</v>
      </c>
      <c r="S108">
        <f>(105+122+469)+0</f>
        <v>696</v>
      </c>
      <c r="T108" s="13" t="s">
        <v>13</v>
      </c>
    </row>
    <row r="109" spans="1:20" x14ac:dyDescent="0.2">
      <c r="A109">
        <v>729</v>
      </c>
      <c r="B109">
        <v>1</v>
      </c>
      <c r="C109" s="2">
        <v>42800</v>
      </c>
      <c r="D109" s="4">
        <v>16</v>
      </c>
      <c r="E109" s="3">
        <f t="shared" si="4"/>
        <v>0</v>
      </c>
      <c r="F109">
        <v>0</v>
      </c>
      <c r="G109">
        <v>0</v>
      </c>
      <c r="H109">
        <v>0</v>
      </c>
      <c r="M109">
        <v>729</v>
      </c>
      <c r="N109">
        <v>1</v>
      </c>
      <c r="O109" s="2">
        <v>42800</v>
      </c>
      <c r="P109" s="4">
        <v>16</v>
      </c>
      <c r="Q109" s="3">
        <f t="shared" ref="Q109:Q140" si="6">R109+S109</f>
        <v>0</v>
      </c>
      <c r="R109">
        <v>0</v>
      </c>
      <c r="S109">
        <v>0</v>
      </c>
    </row>
    <row r="110" spans="1:20" x14ac:dyDescent="0.2">
      <c r="A110">
        <v>730</v>
      </c>
      <c r="B110">
        <v>2</v>
      </c>
      <c r="C110" s="2">
        <v>42800</v>
      </c>
      <c r="D110" s="4">
        <v>16</v>
      </c>
      <c r="E110" s="3">
        <f t="shared" si="4"/>
        <v>0</v>
      </c>
      <c r="F110">
        <v>0</v>
      </c>
      <c r="G110">
        <v>0</v>
      </c>
      <c r="H110">
        <v>0</v>
      </c>
      <c r="M110">
        <v>730</v>
      </c>
      <c r="N110">
        <v>2</v>
      </c>
      <c r="O110" s="2">
        <v>42800</v>
      </c>
      <c r="P110" s="4">
        <v>16</v>
      </c>
      <c r="Q110" s="3">
        <f t="shared" si="6"/>
        <v>0</v>
      </c>
      <c r="R110">
        <v>0</v>
      </c>
      <c r="S110">
        <v>0</v>
      </c>
    </row>
    <row r="111" spans="1:20" x14ac:dyDescent="0.2">
      <c r="A111">
        <v>732</v>
      </c>
      <c r="B111">
        <v>3</v>
      </c>
      <c r="C111" s="2">
        <v>42800</v>
      </c>
      <c r="D111" s="4">
        <v>16</v>
      </c>
      <c r="E111" s="3">
        <f t="shared" si="4"/>
        <v>0</v>
      </c>
      <c r="F111">
        <v>0</v>
      </c>
      <c r="G111">
        <v>0</v>
      </c>
      <c r="H111">
        <v>0</v>
      </c>
      <c r="M111">
        <v>732</v>
      </c>
      <c r="N111">
        <v>3</v>
      </c>
      <c r="O111" s="2">
        <v>42800</v>
      </c>
      <c r="P111" s="4">
        <v>16</v>
      </c>
      <c r="Q111" s="3">
        <f t="shared" si="6"/>
        <v>0</v>
      </c>
      <c r="R111">
        <v>0</v>
      </c>
      <c r="S111">
        <v>0</v>
      </c>
    </row>
    <row r="112" spans="1:20" x14ac:dyDescent="0.2">
      <c r="A112">
        <v>736</v>
      </c>
      <c r="B112">
        <v>4</v>
      </c>
      <c r="C112" s="2">
        <v>42800</v>
      </c>
      <c r="D112" s="4">
        <v>16</v>
      </c>
      <c r="E112" s="3">
        <f t="shared" si="4"/>
        <v>0</v>
      </c>
      <c r="F112">
        <v>0</v>
      </c>
      <c r="G112">
        <v>0</v>
      </c>
      <c r="H112">
        <v>0</v>
      </c>
      <c r="M112">
        <v>736</v>
      </c>
      <c r="N112">
        <v>4</v>
      </c>
      <c r="O112" s="2">
        <v>42800</v>
      </c>
      <c r="P112" s="4">
        <v>16</v>
      </c>
      <c r="Q112" s="3">
        <f t="shared" si="6"/>
        <v>0</v>
      </c>
      <c r="R112">
        <v>0</v>
      </c>
      <c r="S112">
        <v>0</v>
      </c>
    </row>
    <row r="113" spans="1:19" x14ac:dyDescent="0.2">
      <c r="A113" t="s">
        <v>5</v>
      </c>
      <c r="B113">
        <v>5</v>
      </c>
      <c r="C113" s="2">
        <v>42800</v>
      </c>
      <c r="D113" s="4">
        <v>16</v>
      </c>
      <c r="E113" s="3">
        <f t="shared" si="4"/>
        <v>0</v>
      </c>
      <c r="F113">
        <v>0</v>
      </c>
      <c r="G113">
        <v>0</v>
      </c>
      <c r="H113">
        <v>0</v>
      </c>
      <c r="M113" t="s">
        <v>5</v>
      </c>
      <c r="N113">
        <v>5</v>
      </c>
      <c r="O113" s="2">
        <v>42800</v>
      </c>
      <c r="P113" s="4">
        <v>16</v>
      </c>
      <c r="Q113" s="3">
        <f t="shared" si="6"/>
        <v>0</v>
      </c>
      <c r="R113">
        <v>0</v>
      </c>
      <c r="S113">
        <v>0</v>
      </c>
    </row>
    <row r="114" spans="1:19" x14ac:dyDescent="0.2">
      <c r="A114" t="s">
        <v>0</v>
      </c>
      <c r="B114">
        <v>6</v>
      </c>
      <c r="C114" s="2">
        <v>42800</v>
      </c>
      <c r="D114" s="4">
        <v>16</v>
      </c>
      <c r="E114" s="3">
        <f t="shared" si="4"/>
        <v>0</v>
      </c>
      <c r="F114">
        <v>0</v>
      </c>
      <c r="G114">
        <v>0</v>
      </c>
      <c r="H114">
        <v>0</v>
      </c>
      <c r="M114" t="s">
        <v>0</v>
      </c>
      <c r="N114">
        <v>6</v>
      </c>
      <c r="O114" s="2">
        <v>42800</v>
      </c>
      <c r="P114" s="4">
        <v>16</v>
      </c>
      <c r="Q114" s="3">
        <f t="shared" si="6"/>
        <v>0</v>
      </c>
      <c r="R114">
        <v>0</v>
      </c>
      <c r="S114">
        <v>0</v>
      </c>
    </row>
    <row r="115" spans="1:19" x14ac:dyDescent="0.2">
      <c r="A115" t="s">
        <v>7</v>
      </c>
      <c r="B115">
        <v>7</v>
      </c>
      <c r="C115" s="2">
        <v>42800</v>
      </c>
      <c r="D115" s="4">
        <v>16</v>
      </c>
      <c r="E115" s="3">
        <f t="shared" si="4"/>
        <v>0</v>
      </c>
      <c r="F115">
        <v>0</v>
      </c>
      <c r="G115">
        <v>0</v>
      </c>
      <c r="H115">
        <v>0</v>
      </c>
      <c r="M115" t="s">
        <v>7</v>
      </c>
      <c r="N115">
        <v>7</v>
      </c>
      <c r="O115" s="2">
        <v>42800</v>
      </c>
      <c r="P115" s="4">
        <v>16</v>
      </c>
      <c r="Q115" s="3">
        <f t="shared" si="6"/>
        <v>0</v>
      </c>
      <c r="R115">
        <v>0</v>
      </c>
      <c r="S115">
        <v>0</v>
      </c>
    </row>
    <row r="116" spans="1:19" x14ac:dyDescent="0.2">
      <c r="A116">
        <v>729</v>
      </c>
      <c r="B116">
        <v>1</v>
      </c>
      <c r="C116" s="2">
        <v>42801</v>
      </c>
      <c r="D116" s="4">
        <v>17</v>
      </c>
      <c r="E116" s="3">
        <f t="shared" si="4"/>
        <v>0</v>
      </c>
      <c r="F116">
        <v>0</v>
      </c>
      <c r="G116">
        <v>0</v>
      </c>
      <c r="H116">
        <v>0</v>
      </c>
      <c r="M116">
        <v>729</v>
      </c>
      <c r="N116">
        <v>1</v>
      </c>
      <c r="O116" s="2">
        <v>42801</v>
      </c>
      <c r="P116" s="4">
        <v>17</v>
      </c>
      <c r="Q116" s="3">
        <f t="shared" si="6"/>
        <v>0</v>
      </c>
      <c r="R116">
        <v>0</v>
      </c>
      <c r="S116">
        <v>0</v>
      </c>
    </row>
    <row r="117" spans="1:19" x14ac:dyDescent="0.2">
      <c r="A117">
        <v>730</v>
      </c>
      <c r="B117">
        <v>2</v>
      </c>
      <c r="C117" s="2">
        <v>42801</v>
      </c>
      <c r="D117" s="4">
        <v>17</v>
      </c>
      <c r="E117" s="3">
        <f t="shared" si="4"/>
        <v>0</v>
      </c>
      <c r="F117">
        <v>0</v>
      </c>
      <c r="G117">
        <v>0</v>
      </c>
      <c r="H117">
        <v>0</v>
      </c>
      <c r="M117">
        <v>730</v>
      </c>
      <c r="N117">
        <v>2</v>
      </c>
      <c r="O117" s="2">
        <v>42801</v>
      </c>
      <c r="P117" s="4">
        <v>17</v>
      </c>
      <c r="Q117" s="3">
        <f t="shared" si="6"/>
        <v>0</v>
      </c>
      <c r="R117">
        <v>0</v>
      </c>
      <c r="S117">
        <v>0</v>
      </c>
    </row>
    <row r="118" spans="1:19" x14ac:dyDescent="0.2">
      <c r="A118">
        <v>732</v>
      </c>
      <c r="B118">
        <v>3</v>
      </c>
      <c r="C118" s="2">
        <v>42801</v>
      </c>
      <c r="D118" s="4">
        <v>17</v>
      </c>
      <c r="E118" s="3">
        <f t="shared" si="4"/>
        <v>0</v>
      </c>
      <c r="F118">
        <v>0</v>
      </c>
      <c r="G118">
        <v>0</v>
      </c>
      <c r="H118">
        <v>0</v>
      </c>
      <c r="M118">
        <v>732</v>
      </c>
      <c r="N118">
        <v>3</v>
      </c>
      <c r="O118" s="2">
        <v>42801</v>
      </c>
      <c r="P118" s="4">
        <v>17</v>
      </c>
      <c r="Q118" s="3">
        <f t="shared" si="6"/>
        <v>0</v>
      </c>
      <c r="R118">
        <v>0</v>
      </c>
      <c r="S118">
        <v>0</v>
      </c>
    </row>
    <row r="119" spans="1:19" x14ac:dyDescent="0.2">
      <c r="A119">
        <v>736</v>
      </c>
      <c r="B119">
        <v>4</v>
      </c>
      <c r="C119" s="2">
        <v>42801</v>
      </c>
      <c r="D119" s="4">
        <v>17</v>
      </c>
      <c r="E119" s="3">
        <f t="shared" si="4"/>
        <v>0</v>
      </c>
      <c r="F119">
        <v>0</v>
      </c>
      <c r="G119">
        <v>0</v>
      </c>
      <c r="H119">
        <v>0</v>
      </c>
      <c r="M119">
        <v>736</v>
      </c>
      <c r="N119">
        <v>4</v>
      </c>
      <c r="O119" s="2">
        <v>42801</v>
      </c>
      <c r="P119" s="4">
        <v>17</v>
      </c>
      <c r="Q119" s="3">
        <f t="shared" si="6"/>
        <v>0</v>
      </c>
      <c r="R119">
        <v>0</v>
      </c>
      <c r="S119">
        <v>0</v>
      </c>
    </row>
    <row r="120" spans="1:19" x14ac:dyDescent="0.2">
      <c r="A120" t="s">
        <v>5</v>
      </c>
      <c r="B120">
        <v>5</v>
      </c>
      <c r="C120" s="2">
        <v>42801</v>
      </c>
      <c r="D120" s="4">
        <v>17</v>
      </c>
      <c r="E120" s="3">
        <f t="shared" si="4"/>
        <v>0</v>
      </c>
      <c r="F120">
        <v>0</v>
      </c>
      <c r="G120">
        <v>0</v>
      </c>
      <c r="H120">
        <v>0</v>
      </c>
      <c r="M120" t="s">
        <v>5</v>
      </c>
      <c r="N120">
        <v>5</v>
      </c>
      <c r="O120" s="2">
        <v>42801</v>
      </c>
      <c r="P120" s="4">
        <v>17</v>
      </c>
      <c r="Q120" s="3">
        <f t="shared" si="6"/>
        <v>0</v>
      </c>
      <c r="R120">
        <v>0</v>
      </c>
      <c r="S120">
        <v>0</v>
      </c>
    </row>
    <row r="121" spans="1:19" x14ac:dyDescent="0.2">
      <c r="A121" t="s">
        <v>0</v>
      </c>
      <c r="B121">
        <v>6</v>
      </c>
      <c r="C121" s="2">
        <v>42801</v>
      </c>
      <c r="D121" s="4">
        <v>17</v>
      </c>
      <c r="E121" s="3">
        <f t="shared" si="4"/>
        <v>0</v>
      </c>
      <c r="F121">
        <v>0</v>
      </c>
      <c r="G121">
        <v>0</v>
      </c>
      <c r="H121">
        <v>0</v>
      </c>
      <c r="M121" t="s">
        <v>0</v>
      </c>
      <c r="N121">
        <v>6</v>
      </c>
      <c r="O121" s="2">
        <v>42801</v>
      </c>
      <c r="P121" s="4">
        <v>17</v>
      </c>
      <c r="Q121" s="3">
        <f t="shared" si="6"/>
        <v>0</v>
      </c>
      <c r="R121">
        <v>0</v>
      </c>
      <c r="S121">
        <v>0</v>
      </c>
    </row>
    <row r="122" spans="1:19" x14ac:dyDescent="0.2">
      <c r="A122" t="s">
        <v>7</v>
      </c>
      <c r="B122">
        <v>7</v>
      </c>
      <c r="C122" s="2">
        <v>42801</v>
      </c>
      <c r="D122" s="4">
        <v>17</v>
      </c>
      <c r="E122" s="3">
        <f t="shared" si="4"/>
        <v>0</v>
      </c>
      <c r="F122">
        <v>0</v>
      </c>
      <c r="G122">
        <v>0</v>
      </c>
      <c r="H122">
        <v>0</v>
      </c>
      <c r="M122" t="s">
        <v>7</v>
      </c>
      <c r="N122">
        <v>7</v>
      </c>
      <c r="O122" s="2">
        <v>42801</v>
      </c>
      <c r="P122" s="4">
        <v>17</v>
      </c>
      <c r="Q122" s="3">
        <f t="shared" si="6"/>
        <v>0</v>
      </c>
      <c r="R122">
        <v>0</v>
      </c>
      <c r="S122">
        <v>0</v>
      </c>
    </row>
    <row r="123" spans="1:19" x14ac:dyDescent="0.2">
      <c r="A123">
        <v>729</v>
      </c>
      <c r="B123">
        <v>1</v>
      </c>
      <c r="C123" s="2">
        <v>42802</v>
      </c>
      <c r="D123" s="4">
        <v>18</v>
      </c>
      <c r="E123" s="3">
        <f t="shared" si="4"/>
        <v>0</v>
      </c>
      <c r="F123">
        <v>0</v>
      </c>
      <c r="G123">
        <v>0</v>
      </c>
      <c r="H123">
        <v>0</v>
      </c>
      <c r="M123">
        <v>729</v>
      </c>
      <c r="N123">
        <v>1</v>
      </c>
      <c r="O123" s="2">
        <v>42802</v>
      </c>
      <c r="P123" s="4">
        <v>18</v>
      </c>
      <c r="Q123" s="3">
        <f t="shared" si="6"/>
        <v>0</v>
      </c>
      <c r="R123">
        <v>0</v>
      </c>
      <c r="S123">
        <v>0</v>
      </c>
    </row>
    <row r="124" spans="1:19" x14ac:dyDescent="0.2">
      <c r="A124">
        <v>730</v>
      </c>
      <c r="B124">
        <v>2</v>
      </c>
      <c r="C124" s="2">
        <v>42802</v>
      </c>
      <c r="D124" s="4">
        <v>18</v>
      </c>
      <c r="E124" s="3">
        <f t="shared" si="4"/>
        <v>0</v>
      </c>
      <c r="F124">
        <v>0</v>
      </c>
      <c r="G124">
        <v>0</v>
      </c>
      <c r="H124">
        <v>0</v>
      </c>
      <c r="M124">
        <v>730</v>
      </c>
      <c r="N124">
        <v>2</v>
      </c>
      <c r="O124" s="2">
        <v>42802</v>
      </c>
      <c r="P124" s="4">
        <v>18</v>
      </c>
      <c r="Q124" s="3">
        <f t="shared" si="6"/>
        <v>0</v>
      </c>
      <c r="R124">
        <v>0</v>
      </c>
      <c r="S124">
        <v>0</v>
      </c>
    </row>
    <row r="125" spans="1:19" x14ac:dyDescent="0.2">
      <c r="A125">
        <v>732</v>
      </c>
      <c r="B125">
        <v>3</v>
      </c>
      <c r="C125" s="2">
        <v>42802</v>
      </c>
      <c r="D125" s="4">
        <v>18</v>
      </c>
      <c r="E125" s="3">
        <f t="shared" si="4"/>
        <v>0</v>
      </c>
      <c r="F125">
        <v>0</v>
      </c>
      <c r="G125">
        <v>0</v>
      </c>
      <c r="H125">
        <v>0</v>
      </c>
      <c r="M125">
        <v>732</v>
      </c>
      <c r="N125">
        <v>3</v>
      </c>
      <c r="O125" s="2">
        <v>42802</v>
      </c>
      <c r="P125" s="4">
        <v>18</v>
      </c>
      <c r="Q125" s="3">
        <f t="shared" si="6"/>
        <v>0</v>
      </c>
      <c r="R125">
        <v>0</v>
      </c>
      <c r="S125">
        <v>0</v>
      </c>
    </row>
    <row r="126" spans="1:19" x14ac:dyDescent="0.2">
      <c r="A126">
        <v>736</v>
      </c>
      <c r="B126">
        <v>4</v>
      </c>
      <c r="C126" s="2">
        <v>42802</v>
      </c>
      <c r="D126" s="4">
        <v>18</v>
      </c>
      <c r="E126" s="3">
        <f t="shared" si="4"/>
        <v>0</v>
      </c>
      <c r="F126">
        <v>0</v>
      </c>
      <c r="G126">
        <v>0</v>
      </c>
      <c r="H126">
        <v>0</v>
      </c>
      <c r="M126">
        <v>736</v>
      </c>
      <c r="N126">
        <v>4</v>
      </c>
      <c r="O126" s="2">
        <v>42802</v>
      </c>
      <c r="P126" s="4">
        <v>18</v>
      </c>
      <c r="Q126" s="3">
        <f t="shared" si="6"/>
        <v>0</v>
      </c>
      <c r="R126">
        <v>0</v>
      </c>
      <c r="S126">
        <v>0</v>
      </c>
    </row>
    <row r="127" spans="1:19" x14ac:dyDescent="0.2">
      <c r="A127" t="s">
        <v>5</v>
      </c>
      <c r="B127">
        <v>5</v>
      </c>
      <c r="C127" s="2">
        <v>42802</v>
      </c>
      <c r="D127" s="4">
        <v>18</v>
      </c>
      <c r="E127" s="3">
        <f t="shared" si="4"/>
        <v>0</v>
      </c>
      <c r="F127">
        <v>0</v>
      </c>
      <c r="G127">
        <v>0</v>
      </c>
      <c r="H127">
        <v>0</v>
      </c>
      <c r="M127" t="s">
        <v>5</v>
      </c>
      <c r="N127">
        <v>5</v>
      </c>
      <c r="O127" s="2">
        <v>42802</v>
      </c>
      <c r="P127" s="4">
        <v>18</v>
      </c>
      <c r="Q127" s="3">
        <f t="shared" si="6"/>
        <v>0</v>
      </c>
      <c r="R127">
        <v>0</v>
      </c>
      <c r="S127">
        <v>0</v>
      </c>
    </row>
    <row r="128" spans="1:19" x14ac:dyDescent="0.2">
      <c r="A128" t="s">
        <v>0</v>
      </c>
      <c r="B128">
        <v>6</v>
      </c>
      <c r="C128" s="2">
        <v>42802</v>
      </c>
      <c r="D128" s="4">
        <v>18</v>
      </c>
      <c r="E128" s="3">
        <f t="shared" si="4"/>
        <v>0</v>
      </c>
      <c r="F128">
        <v>0</v>
      </c>
      <c r="G128">
        <v>0</v>
      </c>
      <c r="H128">
        <v>0</v>
      </c>
      <c r="M128" t="s">
        <v>0</v>
      </c>
      <c r="N128">
        <v>6</v>
      </c>
      <c r="O128" s="2">
        <v>42802</v>
      </c>
      <c r="P128" s="4">
        <v>18</v>
      </c>
      <c r="Q128" s="3">
        <f t="shared" si="6"/>
        <v>0</v>
      </c>
      <c r="R128">
        <v>0</v>
      </c>
      <c r="S128">
        <v>0</v>
      </c>
    </row>
    <row r="129" spans="1:19" x14ac:dyDescent="0.2">
      <c r="A129" t="s">
        <v>7</v>
      </c>
      <c r="B129">
        <v>7</v>
      </c>
      <c r="C129" s="2">
        <v>42802</v>
      </c>
      <c r="D129" s="4">
        <v>18</v>
      </c>
      <c r="E129" s="3">
        <f t="shared" si="4"/>
        <v>0</v>
      </c>
      <c r="F129">
        <v>0</v>
      </c>
      <c r="G129">
        <v>0</v>
      </c>
      <c r="H129">
        <v>0</v>
      </c>
      <c r="M129" t="s">
        <v>7</v>
      </c>
      <c r="N129">
        <v>7</v>
      </c>
      <c r="O129" s="2">
        <v>42802</v>
      </c>
      <c r="P129" s="4">
        <v>18</v>
      </c>
      <c r="Q129" s="3">
        <f t="shared" si="6"/>
        <v>0</v>
      </c>
      <c r="R129">
        <v>0</v>
      </c>
      <c r="S129">
        <v>0</v>
      </c>
    </row>
    <row r="130" spans="1:19" x14ac:dyDescent="0.2">
      <c r="A130">
        <v>729</v>
      </c>
      <c r="B130">
        <v>1</v>
      </c>
      <c r="C130" s="2">
        <v>42803</v>
      </c>
      <c r="D130" s="4">
        <v>19</v>
      </c>
      <c r="E130" s="3">
        <f t="shared" si="4"/>
        <v>0</v>
      </c>
      <c r="F130">
        <v>0</v>
      </c>
      <c r="G130">
        <v>0</v>
      </c>
      <c r="H130">
        <v>0</v>
      </c>
      <c r="M130">
        <v>729</v>
      </c>
      <c r="N130">
        <v>1</v>
      </c>
      <c r="O130" s="2">
        <v>42803</v>
      </c>
      <c r="P130" s="4">
        <v>19</v>
      </c>
      <c r="Q130" s="3">
        <f t="shared" si="6"/>
        <v>0</v>
      </c>
      <c r="R130">
        <v>0</v>
      </c>
      <c r="S130">
        <v>0</v>
      </c>
    </row>
    <row r="131" spans="1:19" x14ac:dyDescent="0.2">
      <c r="A131">
        <v>730</v>
      </c>
      <c r="B131">
        <v>2</v>
      </c>
      <c r="C131" s="2">
        <v>42803</v>
      </c>
      <c r="D131" s="4">
        <v>19</v>
      </c>
      <c r="E131" s="3">
        <f t="shared" si="4"/>
        <v>0</v>
      </c>
      <c r="F131">
        <v>0</v>
      </c>
      <c r="G131">
        <v>0</v>
      </c>
      <c r="H131">
        <v>0</v>
      </c>
      <c r="M131">
        <v>730</v>
      </c>
      <c r="N131">
        <v>2</v>
      </c>
      <c r="O131" s="2">
        <v>42803</v>
      </c>
      <c r="P131" s="4">
        <v>19</v>
      </c>
      <c r="Q131" s="3">
        <f t="shared" si="6"/>
        <v>0</v>
      </c>
      <c r="R131">
        <v>0</v>
      </c>
      <c r="S131">
        <v>0</v>
      </c>
    </row>
    <row r="132" spans="1:19" x14ac:dyDescent="0.2">
      <c r="A132">
        <v>732</v>
      </c>
      <c r="B132">
        <v>3</v>
      </c>
      <c r="C132" s="2">
        <v>42803</v>
      </c>
      <c r="D132" s="4">
        <v>19</v>
      </c>
      <c r="E132" s="3">
        <f t="shared" si="4"/>
        <v>0</v>
      </c>
      <c r="F132">
        <v>0</v>
      </c>
      <c r="G132">
        <v>0</v>
      </c>
      <c r="H132">
        <v>0</v>
      </c>
      <c r="M132">
        <v>732</v>
      </c>
      <c r="N132">
        <v>3</v>
      </c>
      <c r="O132" s="2">
        <v>42803</v>
      </c>
      <c r="P132" s="4">
        <v>19</v>
      </c>
      <c r="Q132" s="3">
        <f t="shared" si="6"/>
        <v>0</v>
      </c>
      <c r="R132">
        <v>0</v>
      </c>
      <c r="S132">
        <v>0</v>
      </c>
    </row>
    <row r="133" spans="1:19" x14ac:dyDescent="0.2">
      <c r="A133">
        <v>736</v>
      </c>
      <c r="B133">
        <v>4</v>
      </c>
      <c r="C133" s="2">
        <v>42803</v>
      </c>
      <c r="D133" s="4">
        <v>19</v>
      </c>
      <c r="E133" s="3">
        <f t="shared" ref="E133:E196" si="7">F133+G133+H133</f>
        <v>0</v>
      </c>
      <c r="F133">
        <v>0</v>
      </c>
      <c r="G133">
        <v>0</v>
      </c>
      <c r="H133">
        <v>0</v>
      </c>
      <c r="M133">
        <v>736</v>
      </c>
      <c r="N133">
        <v>4</v>
      </c>
      <c r="O133" s="2">
        <v>42803</v>
      </c>
      <c r="P133" s="4">
        <v>19</v>
      </c>
      <c r="Q133" s="3">
        <f t="shared" si="6"/>
        <v>0</v>
      </c>
      <c r="R133">
        <v>0</v>
      </c>
      <c r="S133">
        <v>0</v>
      </c>
    </row>
    <row r="134" spans="1:19" x14ac:dyDescent="0.2">
      <c r="A134" t="s">
        <v>5</v>
      </c>
      <c r="B134">
        <v>5</v>
      </c>
      <c r="C134" s="2">
        <v>42803</v>
      </c>
      <c r="D134" s="4">
        <v>19</v>
      </c>
      <c r="E134" s="3">
        <f t="shared" si="7"/>
        <v>0</v>
      </c>
      <c r="F134">
        <v>0</v>
      </c>
      <c r="G134">
        <v>0</v>
      </c>
      <c r="H134">
        <v>0</v>
      </c>
      <c r="M134" t="s">
        <v>5</v>
      </c>
      <c r="N134">
        <v>5</v>
      </c>
      <c r="O134" s="2">
        <v>42803</v>
      </c>
      <c r="P134" s="4">
        <v>19</v>
      </c>
      <c r="Q134" s="3">
        <f t="shared" si="6"/>
        <v>0</v>
      </c>
      <c r="R134">
        <v>0</v>
      </c>
      <c r="S134">
        <v>0</v>
      </c>
    </row>
    <row r="135" spans="1:19" x14ac:dyDescent="0.2">
      <c r="A135" t="s">
        <v>0</v>
      </c>
      <c r="B135">
        <v>6</v>
      </c>
      <c r="C135" s="2">
        <v>42803</v>
      </c>
      <c r="D135" s="4">
        <v>19</v>
      </c>
      <c r="E135" s="3">
        <f t="shared" si="7"/>
        <v>0</v>
      </c>
      <c r="F135">
        <v>0</v>
      </c>
      <c r="G135">
        <v>0</v>
      </c>
      <c r="H135">
        <v>0</v>
      </c>
      <c r="M135" t="s">
        <v>0</v>
      </c>
      <c r="N135">
        <v>6</v>
      </c>
      <c r="O135" s="2">
        <v>42803</v>
      </c>
      <c r="P135" s="4">
        <v>19</v>
      </c>
      <c r="Q135" s="3">
        <f t="shared" si="6"/>
        <v>0</v>
      </c>
      <c r="R135">
        <v>0</v>
      </c>
      <c r="S135">
        <v>0</v>
      </c>
    </row>
    <row r="136" spans="1:19" x14ac:dyDescent="0.2">
      <c r="A136" t="s">
        <v>7</v>
      </c>
      <c r="B136">
        <v>7</v>
      </c>
      <c r="C136" s="2">
        <v>42803</v>
      </c>
      <c r="D136" s="4">
        <v>19</v>
      </c>
      <c r="E136" s="3">
        <f t="shared" si="7"/>
        <v>0</v>
      </c>
      <c r="F136">
        <v>0</v>
      </c>
      <c r="G136">
        <v>0</v>
      </c>
      <c r="H136">
        <v>0</v>
      </c>
      <c r="M136" t="s">
        <v>7</v>
      </c>
      <c r="N136">
        <v>7</v>
      </c>
      <c r="O136" s="2">
        <v>42803</v>
      </c>
      <c r="P136" s="4">
        <v>19</v>
      </c>
      <c r="Q136" s="3">
        <f t="shared" si="6"/>
        <v>0</v>
      </c>
      <c r="R136">
        <v>0</v>
      </c>
      <c r="S136">
        <v>0</v>
      </c>
    </row>
    <row r="137" spans="1:19" x14ac:dyDescent="0.2">
      <c r="A137">
        <v>729</v>
      </c>
      <c r="B137">
        <v>1</v>
      </c>
      <c r="C137" s="2">
        <v>42804</v>
      </c>
      <c r="D137" s="4">
        <v>20</v>
      </c>
      <c r="E137" s="3">
        <f t="shared" si="7"/>
        <v>0</v>
      </c>
      <c r="F137">
        <v>0</v>
      </c>
      <c r="G137">
        <v>0</v>
      </c>
      <c r="H137">
        <v>0</v>
      </c>
      <c r="M137">
        <v>729</v>
      </c>
      <c r="N137">
        <v>1</v>
      </c>
      <c r="O137" s="2">
        <v>42804</v>
      </c>
      <c r="P137" s="4">
        <v>20</v>
      </c>
      <c r="Q137" s="3">
        <f t="shared" si="6"/>
        <v>0</v>
      </c>
      <c r="R137">
        <v>0</v>
      </c>
      <c r="S137">
        <v>0</v>
      </c>
    </row>
    <row r="138" spans="1:19" x14ac:dyDescent="0.2">
      <c r="A138">
        <v>730</v>
      </c>
      <c r="B138">
        <v>2</v>
      </c>
      <c r="C138" s="2">
        <v>42804</v>
      </c>
      <c r="D138" s="4">
        <v>20</v>
      </c>
      <c r="E138" s="3">
        <f t="shared" si="7"/>
        <v>0</v>
      </c>
      <c r="F138">
        <v>0</v>
      </c>
      <c r="G138">
        <v>0</v>
      </c>
      <c r="H138">
        <v>0</v>
      </c>
      <c r="M138">
        <v>730</v>
      </c>
      <c r="N138">
        <v>2</v>
      </c>
      <c r="O138" s="2">
        <v>42804</v>
      </c>
      <c r="P138" s="4">
        <v>20</v>
      </c>
      <c r="Q138" s="3">
        <f t="shared" si="6"/>
        <v>0</v>
      </c>
      <c r="R138">
        <v>0</v>
      </c>
      <c r="S138">
        <v>0</v>
      </c>
    </row>
    <row r="139" spans="1:19" x14ac:dyDescent="0.2">
      <c r="A139">
        <v>732</v>
      </c>
      <c r="B139">
        <v>3</v>
      </c>
      <c r="C139" s="2">
        <v>42804</v>
      </c>
      <c r="D139" s="4">
        <v>20</v>
      </c>
      <c r="E139" s="3">
        <f t="shared" si="7"/>
        <v>0</v>
      </c>
      <c r="F139">
        <v>0</v>
      </c>
      <c r="G139">
        <v>0</v>
      </c>
      <c r="H139">
        <v>0</v>
      </c>
      <c r="M139">
        <v>732</v>
      </c>
      <c r="N139">
        <v>3</v>
      </c>
      <c r="O139" s="2">
        <v>42804</v>
      </c>
      <c r="P139" s="4">
        <v>20</v>
      </c>
      <c r="Q139" s="3">
        <f t="shared" si="6"/>
        <v>0</v>
      </c>
      <c r="R139">
        <v>0</v>
      </c>
      <c r="S139">
        <v>0</v>
      </c>
    </row>
    <row r="140" spans="1:19" x14ac:dyDescent="0.2">
      <c r="A140">
        <v>736</v>
      </c>
      <c r="B140">
        <v>4</v>
      </c>
      <c r="C140" s="2">
        <v>42804</v>
      </c>
      <c r="D140" s="4">
        <v>20</v>
      </c>
      <c r="E140" s="3">
        <f t="shared" si="7"/>
        <v>0</v>
      </c>
      <c r="F140">
        <v>0</v>
      </c>
      <c r="G140">
        <v>0</v>
      </c>
      <c r="H140">
        <v>0</v>
      </c>
      <c r="M140">
        <v>736</v>
      </c>
      <c r="N140">
        <v>4</v>
      </c>
      <c r="O140" s="2">
        <v>42804</v>
      </c>
      <c r="P140" s="4">
        <v>20</v>
      </c>
      <c r="Q140" s="3">
        <f t="shared" si="6"/>
        <v>0</v>
      </c>
      <c r="R140">
        <v>0</v>
      </c>
      <c r="S140">
        <v>0</v>
      </c>
    </row>
    <row r="141" spans="1:19" x14ac:dyDescent="0.2">
      <c r="A141" t="s">
        <v>5</v>
      </c>
      <c r="B141">
        <v>5</v>
      </c>
      <c r="C141" s="2">
        <v>42804</v>
      </c>
      <c r="D141" s="4">
        <v>20</v>
      </c>
      <c r="E141" s="3">
        <f t="shared" si="7"/>
        <v>0</v>
      </c>
      <c r="F141">
        <v>0</v>
      </c>
      <c r="G141">
        <v>0</v>
      </c>
      <c r="H141">
        <v>0</v>
      </c>
      <c r="M141" t="s">
        <v>5</v>
      </c>
      <c r="N141">
        <v>5</v>
      </c>
      <c r="O141" s="2">
        <v>42804</v>
      </c>
      <c r="P141" s="4">
        <v>20</v>
      </c>
      <c r="Q141" s="3">
        <f t="shared" ref="Q141:Q172" si="8">R141+S141</f>
        <v>0</v>
      </c>
      <c r="R141">
        <v>0</v>
      </c>
      <c r="S141">
        <v>0</v>
      </c>
    </row>
    <row r="142" spans="1:19" x14ac:dyDescent="0.2">
      <c r="A142" t="s">
        <v>0</v>
      </c>
      <c r="B142">
        <v>6</v>
      </c>
      <c r="C142" s="2">
        <v>42804</v>
      </c>
      <c r="D142" s="4">
        <v>20</v>
      </c>
      <c r="E142" s="3">
        <f t="shared" si="7"/>
        <v>0</v>
      </c>
      <c r="F142">
        <v>0</v>
      </c>
      <c r="G142">
        <v>0</v>
      </c>
      <c r="H142">
        <v>0</v>
      </c>
      <c r="M142" t="s">
        <v>0</v>
      </c>
      <c r="N142">
        <v>6</v>
      </c>
      <c r="O142" s="2">
        <v>42804</v>
      </c>
      <c r="P142" s="4">
        <v>20</v>
      </c>
      <c r="Q142" s="3">
        <f t="shared" si="8"/>
        <v>0</v>
      </c>
      <c r="R142">
        <v>0</v>
      </c>
      <c r="S142">
        <v>0</v>
      </c>
    </row>
    <row r="143" spans="1:19" x14ac:dyDescent="0.2">
      <c r="A143" t="s">
        <v>7</v>
      </c>
      <c r="B143">
        <v>7</v>
      </c>
      <c r="C143" s="2">
        <v>42804</v>
      </c>
      <c r="D143" s="4">
        <v>20</v>
      </c>
      <c r="E143" s="3">
        <f t="shared" si="7"/>
        <v>0</v>
      </c>
      <c r="F143">
        <v>0</v>
      </c>
      <c r="G143">
        <v>0</v>
      </c>
      <c r="H143">
        <v>0</v>
      </c>
      <c r="M143" t="s">
        <v>7</v>
      </c>
      <c r="N143">
        <v>7</v>
      </c>
      <c r="O143" s="2">
        <v>42804</v>
      </c>
      <c r="P143" s="4">
        <v>20</v>
      </c>
      <c r="Q143" s="3">
        <f t="shared" si="8"/>
        <v>0</v>
      </c>
      <c r="R143">
        <v>0</v>
      </c>
      <c r="S143">
        <v>0</v>
      </c>
    </row>
    <row r="144" spans="1:19" x14ac:dyDescent="0.2">
      <c r="A144">
        <v>729</v>
      </c>
      <c r="B144">
        <v>1</v>
      </c>
      <c r="C144" s="2">
        <v>42805</v>
      </c>
      <c r="D144" s="4">
        <v>21</v>
      </c>
      <c r="E144" s="3">
        <f t="shared" si="7"/>
        <v>0</v>
      </c>
      <c r="F144">
        <v>0</v>
      </c>
      <c r="G144">
        <v>0</v>
      </c>
      <c r="H144">
        <v>0</v>
      </c>
      <c r="M144">
        <v>729</v>
      </c>
      <c r="N144">
        <v>1</v>
      </c>
      <c r="O144" s="2">
        <v>42805</v>
      </c>
      <c r="P144" s="4">
        <v>21</v>
      </c>
      <c r="Q144" s="3">
        <f t="shared" si="8"/>
        <v>0</v>
      </c>
      <c r="R144">
        <v>0</v>
      </c>
      <c r="S144">
        <v>0</v>
      </c>
    </row>
    <row r="145" spans="1:19" x14ac:dyDescent="0.2">
      <c r="A145">
        <v>730</v>
      </c>
      <c r="B145">
        <v>2</v>
      </c>
      <c r="C145" s="2">
        <v>42805</v>
      </c>
      <c r="D145" s="4">
        <v>21</v>
      </c>
      <c r="E145" s="3">
        <f t="shared" si="7"/>
        <v>0</v>
      </c>
      <c r="F145">
        <v>0</v>
      </c>
      <c r="G145">
        <v>0</v>
      </c>
      <c r="H145">
        <v>0</v>
      </c>
      <c r="M145">
        <v>730</v>
      </c>
      <c r="N145">
        <v>2</v>
      </c>
      <c r="O145" s="2">
        <v>42805</v>
      </c>
      <c r="P145" s="4">
        <v>21</v>
      </c>
      <c r="Q145" s="3">
        <f t="shared" si="8"/>
        <v>0</v>
      </c>
      <c r="R145">
        <v>0</v>
      </c>
      <c r="S145">
        <v>0</v>
      </c>
    </row>
    <row r="146" spans="1:19" x14ac:dyDescent="0.2">
      <c r="A146">
        <v>732</v>
      </c>
      <c r="B146">
        <v>3</v>
      </c>
      <c r="C146" s="2">
        <v>42805</v>
      </c>
      <c r="D146" s="4">
        <v>21</v>
      </c>
      <c r="E146" s="3">
        <f t="shared" si="7"/>
        <v>0</v>
      </c>
      <c r="F146">
        <v>0</v>
      </c>
      <c r="G146">
        <v>0</v>
      </c>
      <c r="H146">
        <v>0</v>
      </c>
      <c r="M146">
        <v>732</v>
      </c>
      <c r="N146">
        <v>3</v>
      </c>
      <c r="O146" s="2">
        <v>42805</v>
      </c>
      <c r="P146" s="4">
        <v>21</v>
      </c>
      <c r="Q146" s="3">
        <f t="shared" si="8"/>
        <v>0</v>
      </c>
      <c r="R146">
        <v>0</v>
      </c>
      <c r="S146">
        <v>0</v>
      </c>
    </row>
    <row r="147" spans="1:19" x14ac:dyDescent="0.2">
      <c r="A147">
        <v>736</v>
      </c>
      <c r="B147">
        <v>4</v>
      </c>
      <c r="C147" s="2">
        <v>42805</v>
      </c>
      <c r="D147" s="4">
        <v>21</v>
      </c>
      <c r="E147" s="3">
        <f t="shared" si="7"/>
        <v>0</v>
      </c>
      <c r="F147">
        <v>0</v>
      </c>
      <c r="G147">
        <v>0</v>
      </c>
      <c r="H147">
        <v>0</v>
      </c>
      <c r="M147">
        <v>736</v>
      </c>
      <c r="N147">
        <v>4</v>
      </c>
      <c r="O147" s="2">
        <v>42805</v>
      </c>
      <c r="P147" s="4">
        <v>21</v>
      </c>
      <c r="Q147" s="3">
        <f t="shared" si="8"/>
        <v>0</v>
      </c>
      <c r="R147">
        <v>0</v>
      </c>
      <c r="S147">
        <v>0</v>
      </c>
    </row>
    <row r="148" spans="1:19" x14ac:dyDescent="0.2">
      <c r="A148" t="s">
        <v>5</v>
      </c>
      <c r="B148">
        <v>5</v>
      </c>
      <c r="C148" s="2">
        <v>42805</v>
      </c>
      <c r="D148" s="4">
        <v>21</v>
      </c>
      <c r="E148" s="3">
        <f t="shared" si="7"/>
        <v>0</v>
      </c>
      <c r="F148">
        <v>0</v>
      </c>
      <c r="G148">
        <v>0</v>
      </c>
      <c r="H148">
        <v>0</v>
      </c>
      <c r="M148" t="s">
        <v>5</v>
      </c>
      <c r="N148">
        <v>5</v>
      </c>
      <c r="O148" s="2">
        <v>42805</v>
      </c>
      <c r="P148" s="4">
        <v>21</v>
      </c>
      <c r="Q148" s="3">
        <f t="shared" si="8"/>
        <v>0</v>
      </c>
      <c r="R148">
        <v>0</v>
      </c>
      <c r="S148">
        <v>0</v>
      </c>
    </row>
    <row r="149" spans="1:19" x14ac:dyDescent="0.2">
      <c r="A149" t="s">
        <v>0</v>
      </c>
      <c r="B149">
        <v>6</v>
      </c>
      <c r="C149" s="2">
        <v>42805</v>
      </c>
      <c r="D149" s="4">
        <v>21</v>
      </c>
      <c r="E149" s="3">
        <f t="shared" si="7"/>
        <v>0</v>
      </c>
      <c r="F149">
        <v>0</v>
      </c>
      <c r="G149">
        <v>0</v>
      </c>
      <c r="H149">
        <v>0</v>
      </c>
      <c r="M149" t="s">
        <v>0</v>
      </c>
      <c r="N149">
        <v>6</v>
      </c>
      <c r="O149" s="2">
        <v>42805</v>
      </c>
      <c r="P149" s="4">
        <v>21</v>
      </c>
      <c r="Q149" s="3">
        <f t="shared" si="8"/>
        <v>0</v>
      </c>
      <c r="R149">
        <v>0</v>
      </c>
      <c r="S149">
        <v>0</v>
      </c>
    </row>
    <row r="150" spans="1:19" x14ac:dyDescent="0.2">
      <c r="A150" t="s">
        <v>7</v>
      </c>
      <c r="B150">
        <v>7</v>
      </c>
      <c r="C150" s="2">
        <v>42805</v>
      </c>
      <c r="D150" s="4">
        <v>21</v>
      </c>
      <c r="E150" s="3">
        <f t="shared" si="7"/>
        <v>0</v>
      </c>
      <c r="F150">
        <v>0</v>
      </c>
      <c r="G150">
        <v>0</v>
      </c>
      <c r="H150">
        <v>0</v>
      </c>
      <c r="M150" t="s">
        <v>7</v>
      </c>
      <c r="N150">
        <v>7</v>
      </c>
      <c r="O150" s="2">
        <v>42805</v>
      </c>
      <c r="P150" s="4">
        <v>21</v>
      </c>
      <c r="Q150" s="3">
        <f t="shared" si="8"/>
        <v>0</v>
      </c>
      <c r="R150">
        <v>0</v>
      </c>
      <c r="S150">
        <v>0</v>
      </c>
    </row>
    <row r="151" spans="1:19" x14ac:dyDescent="0.2">
      <c r="A151">
        <v>729</v>
      </c>
      <c r="B151">
        <v>1</v>
      </c>
      <c r="C151" s="2">
        <v>42806</v>
      </c>
      <c r="D151" s="4">
        <v>22</v>
      </c>
      <c r="E151" s="3">
        <f t="shared" si="7"/>
        <v>0</v>
      </c>
      <c r="F151">
        <v>0</v>
      </c>
      <c r="G151">
        <v>0</v>
      </c>
      <c r="H151">
        <v>0</v>
      </c>
      <c r="M151">
        <v>729</v>
      </c>
      <c r="N151">
        <v>1</v>
      </c>
      <c r="O151" s="2">
        <v>42806</v>
      </c>
      <c r="P151" s="4">
        <v>22</v>
      </c>
      <c r="Q151" s="3">
        <f t="shared" si="8"/>
        <v>0</v>
      </c>
      <c r="R151">
        <v>0</v>
      </c>
      <c r="S151">
        <v>0</v>
      </c>
    </row>
    <row r="152" spans="1:19" x14ac:dyDescent="0.2">
      <c r="A152">
        <v>730</v>
      </c>
      <c r="B152">
        <v>2</v>
      </c>
      <c r="C152" s="2">
        <v>42806</v>
      </c>
      <c r="D152" s="4">
        <v>22</v>
      </c>
      <c r="E152" s="3">
        <f t="shared" si="7"/>
        <v>0</v>
      </c>
      <c r="F152">
        <v>0</v>
      </c>
      <c r="G152">
        <v>0</v>
      </c>
      <c r="H152">
        <v>0</v>
      </c>
      <c r="M152">
        <v>730</v>
      </c>
      <c r="N152">
        <v>2</v>
      </c>
      <c r="O152" s="2">
        <v>42806</v>
      </c>
      <c r="P152" s="4">
        <v>22</v>
      </c>
      <c r="Q152" s="3">
        <f t="shared" si="8"/>
        <v>0</v>
      </c>
      <c r="R152">
        <v>0</v>
      </c>
      <c r="S152">
        <v>0</v>
      </c>
    </row>
    <row r="153" spans="1:19" x14ac:dyDescent="0.2">
      <c r="A153">
        <v>732</v>
      </c>
      <c r="B153">
        <v>3</v>
      </c>
      <c r="C153" s="2">
        <v>42806</v>
      </c>
      <c r="D153" s="4">
        <v>22</v>
      </c>
      <c r="E153" s="3">
        <f t="shared" si="7"/>
        <v>0</v>
      </c>
      <c r="F153">
        <v>0</v>
      </c>
      <c r="G153">
        <v>0</v>
      </c>
      <c r="H153">
        <v>0</v>
      </c>
      <c r="M153">
        <v>732</v>
      </c>
      <c r="N153">
        <v>3</v>
      </c>
      <c r="O153" s="2">
        <v>42806</v>
      </c>
      <c r="P153" s="4">
        <v>22</v>
      </c>
      <c r="Q153" s="3">
        <f t="shared" si="8"/>
        <v>0</v>
      </c>
      <c r="R153">
        <v>0</v>
      </c>
      <c r="S153">
        <v>0</v>
      </c>
    </row>
    <row r="154" spans="1:19" x14ac:dyDescent="0.2">
      <c r="A154">
        <v>736</v>
      </c>
      <c r="B154">
        <v>4</v>
      </c>
      <c r="C154" s="2">
        <v>42806</v>
      </c>
      <c r="D154" s="4">
        <v>22</v>
      </c>
      <c r="E154" s="3">
        <f t="shared" si="7"/>
        <v>0</v>
      </c>
      <c r="F154">
        <v>0</v>
      </c>
      <c r="G154">
        <v>0</v>
      </c>
      <c r="H154">
        <v>0</v>
      </c>
      <c r="M154">
        <v>736</v>
      </c>
      <c r="N154">
        <v>4</v>
      </c>
      <c r="O154" s="2">
        <v>42806</v>
      </c>
      <c r="P154" s="4">
        <v>22</v>
      </c>
      <c r="Q154" s="3">
        <f t="shared" si="8"/>
        <v>0</v>
      </c>
      <c r="R154">
        <v>0</v>
      </c>
      <c r="S154">
        <v>0</v>
      </c>
    </row>
    <row r="155" spans="1:19" x14ac:dyDescent="0.2">
      <c r="A155" t="s">
        <v>5</v>
      </c>
      <c r="B155">
        <v>5</v>
      </c>
      <c r="C155" s="2">
        <v>42806</v>
      </c>
      <c r="D155" s="4">
        <v>22</v>
      </c>
      <c r="E155" s="3">
        <f t="shared" si="7"/>
        <v>0</v>
      </c>
      <c r="F155">
        <v>0</v>
      </c>
      <c r="G155">
        <v>0</v>
      </c>
      <c r="H155">
        <v>0</v>
      </c>
      <c r="M155" t="s">
        <v>5</v>
      </c>
      <c r="N155">
        <v>5</v>
      </c>
      <c r="O155" s="2">
        <v>42806</v>
      </c>
      <c r="P155" s="4">
        <v>22</v>
      </c>
      <c r="Q155" s="3">
        <f t="shared" si="8"/>
        <v>0</v>
      </c>
      <c r="R155">
        <v>0</v>
      </c>
      <c r="S155">
        <v>0</v>
      </c>
    </row>
    <row r="156" spans="1:19" x14ac:dyDescent="0.2">
      <c r="A156" t="s">
        <v>0</v>
      </c>
      <c r="B156">
        <v>6</v>
      </c>
      <c r="C156" s="2">
        <v>42806</v>
      </c>
      <c r="D156" s="4">
        <v>22</v>
      </c>
      <c r="E156" s="3">
        <f t="shared" si="7"/>
        <v>0</v>
      </c>
      <c r="F156">
        <v>0</v>
      </c>
      <c r="G156">
        <v>0</v>
      </c>
      <c r="H156">
        <v>0</v>
      </c>
      <c r="M156" t="s">
        <v>0</v>
      </c>
      <c r="N156">
        <v>6</v>
      </c>
      <c r="O156" s="2">
        <v>42806</v>
      </c>
      <c r="P156" s="4">
        <v>22</v>
      </c>
      <c r="Q156" s="3">
        <f t="shared" si="8"/>
        <v>0</v>
      </c>
      <c r="R156">
        <v>0</v>
      </c>
      <c r="S156">
        <v>0</v>
      </c>
    </row>
    <row r="157" spans="1:19" x14ac:dyDescent="0.2">
      <c r="A157" t="s">
        <v>7</v>
      </c>
      <c r="B157">
        <v>7</v>
      </c>
      <c r="C157" s="2">
        <v>42806</v>
      </c>
      <c r="D157" s="4">
        <v>22</v>
      </c>
      <c r="E157" s="3">
        <f t="shared" si="7"/>
        <v>331</v>
      </c>
      <c r="F157">
        <v>158</v>
      </c>
      <c r="G157">
        <v>173</v>
      </c>
      <c r="H157">
        <v>0</v>
      </c>
      <c r="M157" t="s">
        <v>7</v>
      </c>
      <c r="N157">
        <v>7</v>
      </c>
      <c r="O157" s="2">
        <v>42806</v>
      </c>
      <c r="P157" s="4">
        <v>22</v>
      </c>
      <c r="Q157" s="3">
        <f t="shared" si="8"/>
        <v>0</v>
      </c>
      <c r="R157">
        <v>0</v>
      </c>
      <c r="S157">
        <v>0</v>
      </c>
    </row>
    <row r="158" spans="1:19" x14ac:dyDescent="0.2">
      <c r="A158">
        <v>729</v>
      </c>
      <c r="B158">
        <v>1</v>
      </c>
      <c r="C158" s="2">
        <v>42807</v>
      </c>
      <c r="D158" s="4">
        <v>23</v>
      </c>
      <c r="E158" s="3">
        <f t="shared" si="7"/>
        <v>0</v>
      </c>
      <c r="F158">
        <v>0</v>
      </c>
      <c r="G158">
        <v>0</v>
      </c>
      <c r="H158">
        <v>0</v>
      </c>
      <c r="M158">
        <v>729</v>
      </c>
      <c r="N158">
        <v>1</v>
      </c>
      <c r="O158" s="2">
        <v>42807</v>
      </c>
      <c r="P158" s="4">
        <v>23</v>
      </c>
      <c r="Q158" s="3">
        <f t="shared" si="8"/>
        <v>0</v>
      </c>
      <c r="R158">
        <v>0</v>
      </c>
      <c r="S158">
        <v>0</v>
      </c>
    </row>
    <row r="159" spans="1:19" x14ac:dyDescent="0.2">
      <c r="A159">
        <v>730</v>
      </c>
      <c r="B159">
        <v>2</v>
      </c>
      <c r="C159" s="2">
        <v>42807</v>
      </c>
      <c r="D159" s="4">
        <v>23</v>
      </c>
      <c r="E159" s="3">
        <f t="shared" si="7"/>
        <v>0</v>
      </c>
      <c r="F159">
        <v>0</v>
      </c>
      <c r="G159">
        <v>0</v>
      </c>
      <c r="H159">
        <v>0</v>
      </c>
      <c r="M159">
        <v>730</v>
      </c>
      <c r="N159">
        <v>2</v>
      </c>
      <c r="O159" s="2">
        <v>42807</v>
      </c>
      <c r="P159" s="4">
        <v>23</v>
      </c>
      <c r="Q159" s="3">
        <f t="shared" si="8"/>
        <v>0</v>
      </c>
      <c r="R159">
        <v>0</v>
      </c>
      <c r="S159">
        <v>0</v>
      </c>
    </row>
    <row r="160" spans="1:19" x14ac:dyDescent="0.2">
      <c r="A160">
        <v>732</v>
      </c>
      <c r="B160">
        <v>3</v>
      </c>
      <c r="C160" s="2">
        <v>42807</v>
      </c>
      <c r="D160" s="4">
        <v>23</v>
      </c>
      <c r="E160" s="3">
        <f t="shared" si="7"/>
        <v>0</v>
      </c>
      <c r="F160">
        <v>0</v>
      </c>
      <c r="G160">
        <v>0</v>
      </c>
      <c r="H160">
        <v>0</v>
      </c>
      <c r="M160">
        <v>732</v>
      </c>
      <c r="N160">
        <v>3</v>
      </c>
      <c r="O160" s="2">
        <v>42807</v>
      </c>
      <c r="P160" s="4">
        <v>23</v>
      </c>
      <c r="Q160" s="3">
        <f t="shared" si="8"/>
        <v>0</v>
      </c>
      <c r="R160">
        <v>0</v>
      </c>
      <c r="S160">
        <v>0</v>
      </c>
    </row>
    <row r="161" spans="1:19" x14ac:dyDescent="0.2">
      <c r="A161">
        <v>736</v>
      </c>
      <c r="B161">
        <v>4</v>
      </c>
      <c r="C161" s="2">
        <v>42807</v>
      </c>
      <c r="D161" s="4">
        <v>23</v>
      </c>
      <c r="E161" s="3">
        <f t="shared" si="7"/>
        <v>0</v>
      </c>
      <c r="F161">
        <v>0</v>
      </c>
      <c r="G161">
        <v>0</v>
      </c>
      <c r="H161">
        <v>0</v>
      </c>
      <c r="M161">
        <v>736</v>
      </c>
      <c r="N161">
        <v>4</v>
      </c>
      <c r="O161" s="2">
        <v>42807</v>
      </c>
      <c r="P161" s="4">
        <v>23</v>
      </c>
      <c r="Q161" s="3">
        <f t="shared" si="8"/>
        <v>0</v>
      </c>
      <c r="R161">
        <v>0</v>
      </c>
      <c r="S161">
        <v>0</v>
      </c>
    </row>
    <row r="162" spans="1:19" x14ac:dyDescent="0.2">
      <c r="A162" t="s">
        <v>5</v>
      </c>
      <c r="B162">
        <v>5</v>
      </c>
      <c r="C162" s="2">
        <v>42807</v>
      </c>
      <c r="D162" s="4">
        <v>23</v>
      </c>
      <c r="E162" s="3">
        <f t="shared" si="7"/>
        <v>0</v>
      </c>
      <c r="F162">
        <v>0</v>
      </c>
      <c r="G162">
        <v>0</v>
      </c>
      <c r="H162">
        <v>0</v>
      </c>
      <c r="M162" t="s">
        <v>5</v>
      </c>
      <c r="N162">
        <v>5</v>
      </c>
      <c r="O162" s="2">
        <v>42807</v>
      </c>
      <c r="P162" s="4">
        <v>23</v>
      </c>
      <c r="Q162" s="3">
        <f t="shared" si="8"/>
        <v>0</v>
      </c>
      <c r="R162">
        <v>0</v>
      </c>
      <c r="S162">
        <v>0</v>
      </c>
    </row>
    <row r="163" spans="1:19" x14ac:dyDescent="0.2">
      <c r="A163" t="s">
        <v>0</v>
      </c>
      <c r="B163">
        <v>6</v>
      </c>
      <c r="C163" s="2">
        <v>42807</v>
      </c>
      <c r="D163" s="4">
        <v>23</v>
      </c>
      <c r="E163" s="3">
        <f t="shared" si="7"/>
        <v>0</v>
      </c>
      <c r="F163">
        <v>0</v>
      </c>
      <c r="G163">
        <v>0</v>
      </c>
      <c r="H163">
        <v>0</v>
      </c>
      <c r="M163" t="s">
        <v>0</v>
      </c>
      <c r="N163">
        <v>6</v>
      </c>
      <c r="O163" s="2">
        <v>42807</v>
      </c>
      <c r="P163" s="4">
        <v>23</v>
      </c>
      <c r="Q163" s="3">
        <f t="shared" si="8"/>
        <v>0</v>
      </c>
      <c r="R163">
        <v>0</v>
      </c>
      <c r="S163">
        <v>0</v>
      </c>
    </row>
    <row r="164" spans="1:19" x14ac:dyDescent="0.2">
      <c r="A164" t="s">
        <v>7</v>
      </c>
      <c r="B164">
        <v>7</v>
      </c>
      <c r="C164" s="2">
        <v>42807</v>
      </c>
      <c r="D164" s="4">
        <v>23</v>
      </c>
      <c r="E164" s="3">
        <f t="shared" si="7"/>
        <v>0</v>
      </c>
      <c r="F164">
        <v>0</v>
      </c>
      <c r="G164">
        <v>0</v>
      </c>
      <c r="H164">
        <v>0</v>
      </c>
      <c r="M164" t="s">
        <v>7</v>
      </c>
      <c r="N164">
        <v>7</v>
      </c>
      <c r="O164" s="2">
        <v>42807</v>
      </c>
      <c r="P164" s="4">
        <v>23</v>
      </c>
      <c r="Q164" s="3">
        <f t="shared" si="8"/>
        <v>0</v>
      </c>
      <c r="R164">
        <v>0</v>
      </c>
      <c r="S164">
        <v>0</v>
      </c>
    </row>
    <row r="165" spans="1:19" x14ac:dyDescent="0.2">
      <c r="A165">
        <v>729</v>
      </c>
      <c r="B165">
        <v>1</v>
      </c>
      <c r="C165" s="2">
        <v>42808</v>
      </c>
      <c r="D165" s="4">
        <v>24</v>
      </c>
      <c r="E165" s="3">
        <f t="shared" si="7"/>
        <v>0</v>
      </c>
      <c r="F165">
        <v>0</v>
      </c>
      <c r="G165">
        <v>0</v>
      </c>
      <c r="H165">
        <v>0</v>
      </c>
      <c r="M165">
        <v>729</v>
      </c>
      <c r="N165">
        <v>1</v>
      </c>
      <c r="O165" s="2">
        <v>42808</v>
      </c>
      <c r="P165" s="4">
        <v>24</v>
      </c>
      <c r="Q165" s="3">
        <f t="shared" si="8"/>
        <v>0</v>
      </c>
      <c r="R165">
        <v>0</v>
      </c>
      <c r="S165">
        <v>0</v>
      </c>
    </row>
    <row r="166" spans="1:19" x14ac:dyDescent="0.2">
      <c r="A166">
        <v>730</v>
      </c>
      <c r="B166">
        <v>2</v>
      </c>
      <c r="C166" s="2">
        <v>42808</v>
      </c>
      <c r="D166" s="4">
        <v>24</v>
      </c>
      <c r="E166" s="3">
        <f t="shared" si="7"/>
        <v>0</v>
      </c>
      <c r="F166">
        <v>0</v>
      </c>
      <c r="G166">
        <v>0</v>
      </c>
      <c r="H166">
        <v>0</v>
      </c>
      <c r="M166">
        <v>730</v>
      </c>
      <c r="N166">
        <v>2</v>
      </c>
      <c r="O166" s="2">
        <v>42808</v>
      </c>
      <c r="P166" s="4">
        <v>24</v>
      </c>
      <c r="Q166" s="3">
        <f t="shared" si="8"/>
        <v>0</v>
      </c>
      <c r="R166">
        <v>0</v>
      </c>
      <c r="S166">
        <v>0</v>
      </c>
    </row>
    <row r="167" spans="1:19" x14ac:dyDescent="0.2">
      <c r="A167">
        <v>732</v>
      </c>
      <c r="B167">
        <v>3</v>
      </c>
      <c r="C167" s="2">
        <v>42808</v>
      </c>
      <c r="D167" s="4">
        <v>24</v>
      </c>
      <c r="E167" s="3">
        <f t="shared" si="7"/>
        <v>0</v>
      </c>
      <c r="F167">
        <v>0</v>
      </c>
      <c r="G167">
        <v>0</v>
      </c>
      <c r="H167">
        <v>0</v>
      </c>
      <c r="M167">
        <v>732</v>
      </c>
      <c r="N167">
        <v>3</v>
      </c>
      <c r="O167" s="2">
        <v>42808</v>
      </c>
      <c r="P167" s="4">
        <v>24</v>
      </c>
      <c r="Q167" s="3">
        <f t="shared" si="8"/>
        <v>0</v>
      </c>
      <c r="R167">
        <v>0</v>
      </c>
      <c r="S167">
        <v>0</v>
      </c>
    </row>
    <row r="168" spans="1:19" x14ac:dyDescent="0.2">
      <c r="A168">
        <v>736</v>
      </c>
      <c r="B168">
        <v>4</v>
      </c>
      <c r="C168" s="2">
        <v>42808</v>
      </c>
      <c r="D168" s="4">
        <v>24</v>
      </c>
      <c r="E168" s="3">
        <f t="shared" si="7"/>
        <v>0</v>
      </c>
      <c r="F168">
        <v>0</v>
      </c>
      <c r="G168">
        <v>0</v>
      </c>
      <c r="H168">
        <v>0</v>
      </c>
      <c r="M168">
        <v>736</v>
      </c>
      <c r="N168">
        <v>4</v>
      </c>
      <c r="O168" s="2">
        <v>42808</v>
      </c>
      <c r="P168" s="4">
        <v>24</v>
      </c>
      <c r="Q168" s="3">
        <f t="shared" si="8"/>
        <v>0</v>
      </c>
      <c r="R168">
        <v>0</v>
      </c>
      <c r="S168">
        <v>0</v>
      </c>
    </row>
    <row r="169" spans="1:19" x14ac:dyDescent="0.2">
      <c r="A169" t="s">
        <v>5</v>
      </c>
      <c r="B169">
        <v>5</v>
      </c>
      <c r="C169" s="2">
        <v>42808</v>
      </c>
      <c r="D169" s="4">
        <v>24</v>
      </c>
      <c r="E169" s="3">
        <f t="shared" si="7"/>
        <v>0</v>
      </c>
      <c r="F169">
        <v>0</v>
      </c>
      <c r="G169">
        <v>0</v>
      </c>
      <c r="H169">
        <v>0</v>
      </c>
      <c r="M169" t="s">
        <v>5</v>
      </c>
      <c r="N169">
        <v>5</v>
      </c>
      <c r="O169" s="2">
        <v>42808</v>
      </c>
      <c r="P169" s="4">
        <v>24</v>
      </c>
      <c r="Q169" s="3">
        <f t="shared" si="8"/>
        <v>0</v>
      </c>
      <c r="R169">
        <v>0</v>
      </c>
      <c r="S169">
        <v>0</v>
      </c>
    </row>
    <row r="170" spans="1:19" x14ac:dyDescent="0.2">
      <c r="A170" t="s">
        <v>0</v>
      </c>
      <c r="B170">
        <v>6</v>
      </c>
      <c r="C170" s="2">
        <v>42808</v>
      </c>
      <c r="D170" s="4">
        <v>24</v>
      </c>
      <c r="E170" s="3">
        <f t="shared" si="7"/>
        <v>0</v>
      </c>
      <c r="F170">
        <v>0</v>
      </c>
      <c r="G170">
        <v>0</v>
      </c>
      <c r="H170">
        <v>0</v>
      </c>
      <c r="M170" t="s">
        <v>0</v>
      </c>
      <c r="N170">
        <v>6</v>
      </c>
      <c r="O170" s="2">
        <v>42808</v>
      </c>
      <c r="P170" s="4">
        <v>24</v>
      </c>
      <c r="Q170" s="3">
        <f t="shared" si="8"/>
        <v>0</v>
      </c>
      <c r="R170">
        <v>0</v>
      </c>
      <c r="S170">
        <v>0</v>
      </c>
    </row>
    <row r="171" spans="1:19" x14ac:dyDescent="0.2">
      <c r="A171" t="s">
        <v>7</v>
      </c>
      <c r="B171">
        <v>7</v>
      </c>
      <c r="C171" s="2">
        <v>42808</v>
      </c>
      <c r="D171" s="4">
        <v>24</v>
      </c>
      <c r="E171" s="3">
        <f t="shared" si="7"/>
        <v>0</v>
      </c>
      <c r="F171">
        <v>0</v>
      </c>
      <c r="G171">
        <v>0</v>
      </c>
      <c r="H171">
        <v>0</v>
      </c>
      <c r="M171" t="s">
        <v>7</v>
      </c>
      <c r="N171">
        <v>7</v>
      </c>
      <c r="O171" s="2">
        <v>42808</v>
      </c>
      <c r="P171" s="4">
        <v>24</v>
      </c>
      <c r="Q171" s="3">
        <f t="shared" si="8"/>
        <v>0</v>
      </c>
      <c r="R171">
        <v>0</v>
      </c>
      <c r="S171">
        <v>0</v>
      </c>
    </row>
    <row r="172" spans="1:19" x14ac:dyDescent="0.2">
      <c r="A172">
        <v>729</v>
      </c>
      <c r="B172">
        <v>1</v>
      </c>
      <c r="C172" s="2">
        <v>42809</v>
      </c>
      <c r="D172" s="4">
        <v>25</v>
      </c>
      <c r="E172" s="3">
        <f t="shared" si="7"/>
        <v>0</v>
      </c>
      <c r="F172">
        <v>0</v>
      </c>
      <c r="G172">
        <v>0</v>
      </c>
      <c r="H172">
        <v>0</v>
      </c>
      <c r="M172">
        <v>729</v>
      </c>
      <c r="N172">
        <v>1</v>
      </c>
      <c r="O172" s="2">
        <v>42809</v>
      </c>
      <c r="P172" s="4">
        <v>25</v>
      </c>
      <c r="Q172" s="3">
        <f t="shared" si="8"/>
        <v>0</v>
      </c>
      <c r="R172">
        <v>0</v>
      </c>
      <c r="S172">
        <v>0</v>
      </c>
    </row>
    <row r="173" spans="1:19" x14ac:dyDescent="0.2">
      <c r="A173">
        <v>730</v>
      </c>
      <c r="B173">
        <v>2</v>
      </c>
      <c r="C173" s="2">
        <v>42809</v>
      </c>
      <c r="D173" s="4">
        <v>25</v>
      </c>
      <c r="E173" s="3">
        <f t="shared" si="7"/>
        <v>0</v>
      </c>
      <c r="F173">
        <v>0</v>
      </c>
      <c r="G173">
        <v>0</v>
      </c>
      <c r="H173">
        <v>0</v>
      </c>
      <c r="M173">
        <v>730</v>
      </c>
      <c r="N173">
        <v>2</v>
      </c>
      <c r="O173" s="2">
        <v>42809</v>
      </c>
      <c r="P173" s="4">
        <v>25</v>
      </c>
      <c r="Q173" s="3">
        <f t="shared" ref="Q173:Q204" si="9">R173+S173</f>
        <v>0</v>
      </c>
      <c r="R173">
        <v>0</v>
      </c>
      <c r="S173">
        <v>0</v>
      </c>
    </row>
    <row r="174" spans="1:19" x14ac:dyDescent="0.2">
      <c r="A174">
        <v>732</v>
      </c>
      <c r="B174">
        <v>3</v>
      </c>
      <c r="C174" s="2">
        <v>42809</v>
      </c>
      <c r="D174" s="4">
        <v>25</v>
      </c>
      <c r="E174" s="3">
        <f t="shared" si="7"/>
        <v>0</v>
      </c>
      <c r="F174">
        <v>0</v>
      </c>
      <c r="G174">
        <v>0</v>
      </c>
      <c r="H174">
        <v>0</v>
      </c>
      <c r="M174">
        <v>732</v>
      </c>
      <c r="N174">
        <v>3</v>
      </c>
      <c r="O174" s="2">
        <v>42809</v>
      </c>
      <c r="P174" s="4">
        <v>25</v>
      </c>
      <c r="Q174" s="3">
        <f t="shared" si="9"/>
        <v>0</v>
      </c>
      <c r="R174">
        <v>0</v>
      </c>
      <c r="S174">
        <v>0</v>
      </c>
    </row>
    <row r="175" spans="1:19" x14ac:dyDescent="0.2">
      <c r="A175">
        <v>736</v>
      </c>
      <c r="B175">
        <v>4</v>
      </c>
      <c r="C175" s="2">
        <v>42809</v>
      </c>
      <c r="D175" s="4">
        <v>25</v>
      </c>
      <c r="E175" s="3">
        <f t="shared" si="7"/>
        <v>0</v>
      </c>
      <c r="F175">
        <v>0</v>
      </c>
      <c r="G175">
        <v>0</v>
      </c>
      <c r="H175">
        <v>0</v>
      </c>
      <c r="M175">
        <v>736</v>
      </c>
      <c r="N175">
        <v>4</v>
      </c>
      <c r="O175" s="2">
        <v>42809</v>
      </c>
      <c r="P175" s="4">
        <v>25</v>
      </c>
      <c r="Q175" s="3">
        <f t="shared" si="9"/>
        <v>0</v>
      </c>
      <c r="R175">
        <v>0</v>
      </c>
      <c r="S175">
        <v>0</v>
      </c>
    </row>
    <row r="176" spans="1:19" x14ac:dyDescent="0.2">
      <c r="A176" t="s">
        <v>5</v>
      </c>
      <c r="B176">
        <v>5</v>
      </c>
      <c r="C176" s="2">
        <v>42809</v>
      </c>
      <c r="D176" s="4">
        <v>25</v>
      </c>
      <c r="E176" s="3">
        <f t="shared" si="7"/>
        <v>0</v>
      </c>
      <c r="F176">
        <v>0</v>
      </c>
      <c r="G176">
        <v>0</v>
      </c>
      <c r="H176">
        <v>0</v>
      </c>
      <c r="M176" t="s">
        <v>5</v>
      </c>
      <c r="N176">
        <v>5</v>
      </c>
      <c r="O176" s="2">
        <v>42809</v>
      </c>
      <c r="P176" s="4">
        <v>25</v>
      </c>
      <c r="Q176" s="3">
        <f t="shared" si="9"/>
        <v>0</v>
      </c>
      <c r="R176">
        <v>0</v>
      </c>
      <c r="S176">
        <v>0</v>
      </c>
    </row>
    <row r="177" spans="1:19" x14ac:dyDescent="0.2">
      <c r="A177" t="s">
        <v>0</v>
      </c>
      <c r="B177">
        <v>6</v>
      </c>
      <c r="C177" s="2">
        <v>42809</v>
      </c>
      <c r="D177" s="4">
        <v>25</v>
      </c>
      <c r="E177" s="3">
        <f t="shared" si="7"/>
        <v>0</v>
      </c>
      <c r="F177">
        <v>0</v>
      </c>
      <c r="G177">
        <v>0</v>
      </c>
      <c r="H177">
        <v>0</v>
      </c>
      <c r="M177" t="s">
        <v>0</v>
      </c>
      <c r="N177">
        <v>6</v>
      </c>
      <c r="O177" s="2">
        <v>42809</v>
      </c>
      <c r="P177" s="4">
        <v>25</v>
      </c>
      <c r="Q177" s="3">
        <f t="shared" si="9"/>
        <v>0</v>
      </c>
      <c r="R177">
        <v>0</v>
      </c>
      <c r="S177">
        <v>0</v>
      </c>
    </row>
    <row r="178" spans="1:19" x14ac:dyDescent="0.2">
      <c r="A178" t="s">
        <v>7</v>
      </c>
      <c r="B178">
        <v>7</v>
      </c>
      <c r="C178" s="2">
        <v>42809</v>
      </c>
      <c r="D178" s="4">
        <v>25</v>
      </c>
      <c r="E178" s="3">
        <f t="shared" si="7"/>
        <v>875</v>
      </c>
      <c r="F178">
        <v>420</v>
      </c>
      <c r="G178">
        <v>455</v>
      </c>
      <c r="H178">
        <v>0</v>
      </c>
      <c r="M178" t="s">
        <v>7</v>
      </c>
      <c r="N178">
        <v>7</v>
      </c>
      <c r="O178" s="2">
        <v>42809</v>
      </c>
      <c r="P178" s="4">
        <v>25</v>
      </c>
      <c r="Q178" s="3">
        <f t="shared" si="9"/>
        <v>875</v>
      </c>
      <c r="R178">
        <v>455</v>
      </c>
      <c r="S178">
        <v>420</v>
      </c>
    </row>
    <row r="179" spans="1:19" x14ac:dyDescent="0.2">
      <c r="A179">
        <v>729</v>
      </c>
      <c r="B179">
        <v>1</v>
      </c>
      <c r="C179" s="2">
        <v>42810</v>
      </c>
      <c r="D179" s="4">
        <v>26</v>
      </c>
      <c r="E179" s="3">
        <f t="shared" si="7"/>
        <v>0</v>
      </c>
      <c r="F179">
        <v>0</v>
      </c>
      <c r="G179">
        <v>0</v>
      </c>
      <c r="H179">
        <v>0</v>
      </c>
      <c r="M179">
        <v>729</v>
      </c>
      <c r="N179">
        <v>1</v>
      </c>
      <c r="O179" s="2">
        <v>42810</v>
      </c>
      <c r="P179" s="4">
        <v>26</v>
      </c>
      <c r="Q179" s="3">
        <f t="shared" si="9"/>
        <v>0</v>
      </c>
      <c r="R179">
        <v>0</v>
      </c>
      <c r="S179">
        <v>0</v>
      </c>
    </row>
    <row r="180" spans="1:19" x14ac:dyDescent="0.2">
      <c r="A180">
        <v>730</v>
      </c>
      <c r="B180">
        <v>2</v>
      </c>
      <c r="C180" s="2">
        <v>42810</v>
      </c>
      <c r="D180" s="4">
        <v>26</v>
      </c>
      <c r="E180" s="3">
        <f t="shared" si="7"/>
        <v>0</v>
      </c>
      <c r="F180">
        <v>0</v>
      </c>
      <c r="G180">
        <v>0</v>
      </c>
      <c r="H180">
        <v>0</v>
      </c>
      <c r="M180">
        <v>730</v>
      </c>
      <c r="N180">
        <v>2</v>
      </c>
      <c r="O180" s="2">
        <v>42810</v>
      </c>
      <c r="P180" s="4">
        <v>26</v>
      </c>
      <c r="Q180" s="3">
        <f t="shared" si="9"/>
        <v>0</v>
      </c>
      <c r="R180">
        <v>0</v>
      </c>
      <c r="S180">
        <v>0</v>
      </c>
    </row>
    <row r="181" spans="1:19" x14ac:dyDescent="0.2">
      <c r="A181">
        <v>732</v>
      </c>
      <c r="B181">
        <v>3</v>
      </c>
      <c r="C181" s="2">
        <v>42810</v>
      </c>
      <c r="D181" s="4">
        <v>26</v>
      </c>
      <c r="E181" s="3">
        <f t="shared" si="7"/>
        <v>0</v>
      </c>
      <c r="F181">
        <v>0</v>
      </c>
      <c r="G181">
        <v>0</v>
      </c>
      <c r="H181">
        <v>0</v>
      </c>
      <c r="M181">
        <v>732</v>
      </c>
      <c r="N181">
        <v>3</v>
      </c>
      <c r="O181" s="2">
        <v>42810</v>
      </c>
      <c r="P181" s="4">
        <v>26</v>
      </c>
      <c r="Q181" s="3">
        <f t="shared" si="9"/>
        <v>0</v>
      </c>
      <c r="R181">
        <v>0</v>
      </c>
      <c r="S181">
        <v>0</v>
      </c>
    </row>
    <row r="182" spans="1:19" x14ac:dyDescent="0.2">
      <c r="A182">
        <v>736</v>
      </c>
      <c r="B182">
        <v>4</v>
      </c>
      <c r="C182" s="2">
        <v>42810</v>
      </c>
      <c r="D182" s="4">
        <v>26</v>
      </c>
      <c r="E182" s="3">
        <f t="shared" si="7"/>
        <v>0</v>
      </c>
      <c r="F182">
        <v>0</v>
      </c>
      <c r="G182">
        <v>0</v>
      </c>
      <c r="H182">
        <v>0</v>
      </c>
      <c r="M182">
        <v>736</v>
      </c>
      <c r="N182">
        <v>4</v>
      </c>
      <c r="O182" s="2">
        <v>42810</v>
      </c>
      <c r="P182" s="4">
        <v>26</v>
      </c>
      <c r="Q182" s="3">
        <f t="shared" si="9"/>
        <v>0</v>
      </c>
      <c r="R182">
        <v>0</v>
      </c>
      <c r="S182">
        <v>0</v>
      </c>
    </row>
    <row r="183" spans="1:19" x14ac:dyDescent="0.2">
      <c r="A183" t="s">
        <v>5</v>
      </c>
      <c r="B183">
        <v>5</v>
      </c>
      <c r="C183" s="2">
        <v>42810</v>
      </c>
      <c r="D183" s="4">
        <v>26</v>
      </c>
      <c r="E183" s="3">
        <f t="shared" si="7"/>
        <v>0</v>
      </c>
      <c r="F183">
        <v>0</v>
      </c>
      <c r="G183">
        <v>0</v>
      </c>
      <c r="H183">
        <v>0</v>
      </c>
      <c r="M183" t="s">
        <v>5</v>
      </c>
      <c r="N183">
        <v>5</v>
      </c>
      <c r="O183" s="2">
        <v>42810</v>
      </c>
      <c r="P183" s="4">
        <v>26</v>
      </c>
      <c r="Q183" s="3">
        <f t="shared" si="9"/>
        <v>0</v>
      </c>
      <c r="R183">
        <v>0</v>
      </c>
      <c r="S183">
        <v>0</v>
      </c>
    </row>
    <row r="184" spans="1:19" x14ac:dyDescent="0.2">
      <c r="A184" t="s">
        <v>0</v>
      </c>
      <c r="B184">
        <v>6</v>
      </c>
      <c r="C184" s="2">
        <v>42810</v>
      </c>
      <c r="D184" s="4">
        <v>26</v>
      </c>
      <c r="E184" s="3">
        <f t="shared" si="7"/>
        <v>0</v>
      </c>
      <c r="F184">
        <v>0</v>
      </c>
      <c r="G184">
        <v>0</v>
      </c>
      <c r="H184">
        <v>0</v>
      </c>
      <c r="M184" t="s">
        <v>0</v>
      </c>
      <c r="N184">
        <v>6</v>
      </c>
      <c r="O184" s="2">
        <v>42810</v>
      </c>
      <c r="P184" s="4">
        <v>26</v>
      </c>
      <c r="Q184" s="3">
        <f t="shared" si="9"/>
        <v>0</v>
      </c>
      <c r="R184">
        <v>0</v>
      </c>
      <c r="S184">
        <v>0</v>
      </c>
    </row>
    <row r="185" spans="1:19" x14ac:dyDescent="0.2">
      <c r="A185" t="s">
        <v>7</v>
      </c>
      <c r="B185">
        <v>7</v>
      </c>
      <c r="C185" s="2">
        <v>42810</v>
      </c>
      <c r="D185" s="4">
        <v>26</v>
      </c>
      <c r="E185" s="3">
        <f t="shared" si="7"/>
        <v>249</v>
      </c>
      <c r="F185">
        <v>124</v>
      </c>
      <c r="G185">
        <v>119</v>
      </c>
      <c r="H185">
        <v>6</v>
      </c>
      <c r="M185" t="s">
        <v>7</v>
      </c>
      <c r="N185">
        <v>7</v>
      </c>
      <c r="O185" s="2">
        <v>42810</v>
      </c>
      <c r="P185" s="4">
        <v>26</v>
      </c>
      <c r="Q185" s="3">
        <f t="shared" si="9"/>
        <v>0</v>
      </c>
      <c r="R185">
        <v>0</v>
      </c>
      <c r="S185">
        <v>0</v>
      </c>
    </row>
    <row r="186" spans="1:19" x14ac:dyDescent="0.2">
      <c r="A186">
        <v>729</v>
      </c>
      <c r="B186">
        <v>1</v>
      </c>
      <c r="C186" s="2">
        <v>42811</v>
      </c>
      <c r="D186" s="4">
        <v>27</v>
      </c>
      <c r="E186" s="3">
        <f t="shared" si="7"/>
        <v>0</v>
      </c>
      <c r="F186">
        <v>0</v>
      </c>
      <c r="G186">
        <v>0</v>
      </c>
      <c r="H186">
        <v>0</v>
      </c>
      <c r="M186">
        <v>729</v>
      </c>
      <c r="N186">
        <v>1</v>
      </c>
      <c r="O186" s="2">
        <v>42811</v>
      </c>
      <c r="P186" s="4">
        <v>27</v>
      </c>
      <c r="Q186" s="3">
        <f t="shared" si="9"/>
        <v>0</v>
      </c>
      <c r="R186">
        <v>0</v>
      </c>
      <c r="S186">
        <v>0</v>
      </c>
    </row>
    <row r="187" spans="1:19" x14ac:dyDescent="0.2">
      <c r="A187">
        <v>730</v>
      </c>
      <c r="B187">
        <v>2</v>
      </c>
      <c r="C187" s="2">
        <v>42811</v>
      </c>
      <c r="D187" s="4">
        <v>27</v>
      </c>
      <c r="E187" s="3">
        <f t="shared" si="7"/>
        <v>0</v>
      </c>
      <c r="F187">
        <v>0</v>
      </c>
      <c r="G187">
        <v>0</v>
      </c>
      <c r="H187">
        <v>0</v>
      </c>
      <c r="M187">
        <v>730</v>
      </c>
      <c r="N187">
        <v>2</v>
      </c>
      <c r="O187" s="2">
        <v>42811</v>
      </c>
      <c r="P187" s="4">
        <v>27</v>
      </c>
      <c r="Q187" s="3">
        <f t="shared" si="9"/>
        <v>0</v>
      </c>
      <c r="R187">
        <v>0</v>
      </c>
      <c r="S187">
        <v>0</v>
      </c>
    </row>
    <row r="188" spans="1:19" x14ac:dyDescent="0.2">
      <c r="A188">
        <v>732</v>
      </c>
      <c r="B188">
        <v>3</v>
      </c>
      <c r="C188" s="2">
        <v>42811</v>
      </c>
      <c r="D188" s="4">
        <v>27</v>
      </c>
      <c r="E188" s="3">
        <f t="shared" si="7"/>
        <v>0</v>
      </c>
      <c r="F188">
        <v>0</v>
      </c>
      <c r="G188">
        <v>0</v>
      </c>
      <c r="H188">
        <v>0</v>
      </c>
      <c r="M188">
        <v>732</v>
      </c>
      <c r="N188">
        <v>3</v>
      </c>
      <c r="O188" s="2">
        <v>42811</v>
      </c>
      <c r="P188" s="4">
        <v>27</v>
      </c>
      <c r="Q188" s="3">
        <f t="shared" si="9"/>
        <v>0</v>
      </c>
      <c r="R188">
        <v>0</v>
      </c>
      <c r="S188">
        <v>0</v>
      </c>
    </row>
    <row r="189" spans="1:19" x14ac:dyDescent="0.2">
      <c r="A189">
        <v>736</v>
      </c>
      <c r="B189">
        <v>4</v>
      </c>
      <c r="C189" s="2">
        <v>42811</v>
      </c>
      <c r="D189" s="4">
        <v>27</v>
      </c>
      <c r="E189" s="3">
        <f t="shared" si="7"/>
        <v>0</v>
      </c>
      <c r="F189">
        <v>0</v>
      </c>
      <c r="G189">
        <v>0</v>
      </c>
      <c r="H189">
        <v>0</v>
      </c>
      <c r="M189">
        <v>736</v>
      </c>
      <c r="N189">
        <v>4</v>
      </c>
      <c r="O189" s="2">
        <v>42811</v>
      </c>
      <c r="P189" s="4">
        <v>27</v>
      </c>
      <c r="Q189" s="3">
        <f t="shared" si="9"/>
        <v>0</v>
      </c>
      <c r="R189">
        <v>0</v>
      </c>
      <c r="S189">
        <v>0</v>
      </c>
    </row>
    <row r="190" spans="1:19" x14ac:dyDescent="0.2">
      <c r="A190" t="s">
        <v>5</v>
      </c>
      <c r="B190">
        <v>5</v>
      </c>
      <c r="C190" s="2">
        <v>42811</v>
      </c>
      <c r="D190" s="4">
        <v>27</v>
      </c>
      <c r="E190" s="3">
        <f t="shared" si="7"/>
        <v>0</v>
      </c>
      <c r="F190">
        <v>0</v>
      </c>
      <c r="G190">
        <v>0</v>
      </c>
      <c r="H190">
        <v>0</v>
      </c>
      <c r="M190" t="s">
        <v>5</v>
      </c>
      <c r="N190">
        <v>5</v>
      </c>
      <c r="O190" s="2">
        <v>42811</v>
      </c>
      <c r="P190" s="4">
        <v>27</v>
      </c>
      <c r="Q190" s="3">
        <f t="shared" si="9"/>
        <v>0</v>
      </c>
      <c r="R190">
        <v>0</v>
      </c>
      <c r="S190">
        <v>0</v>
      </c>
    </row>
    <row r="191" spans="1:19" x14ac:dyDescent="0.2">
      <c r="A191" t="s">
        <v>0</v>
      </c>
      <c r="B191">
        <v>6</v>
      </c>
      <c r="C191" s="2">
        <v>42811</v>
      </c>
      <c r="D191" s="4">
        <v>27</v>
      </c>
      <c r="E191" s="3">
        <f t="shared" si="7"/>
        <v>0</v>
      </c>
      <c r="F191">
        <v>0</v>
      </c>
      <c r="G191">
        <v>0</v>
      </c>
      <c r="H191">
        <v>0</v>
      </c>
      <c r="M191" t="s">
        <v>0</v>
      </c>
      <c r="N191">
        <v>6</v>
      </c>
      <c r="O191" s="2">
        <v>42811</v>
      </c>
      <c r="P191" s="4">
        <v>27</v>
      </c>
      <c r="Q191" s="3">
        <f t="shared" si="9"/>
        <v>0</v>
      </c>
      <c r="R191">
        <v>0</v>
      </c>
      <c r="S191">
        <v>0</v>
      </c>
    </row>
    <row r="192" spans="1:19" x14ac:dyDescent="0.2">
      <c r="A192" t="s">
        <v>7</v>
      </c>
      <c r="B192">
        <v>7</v>
      </c>
      <c r="C192" s="2">
        <v>42811</v>
      </c>
      <c r="D192" s="4">
        <v>27</v>
      </c>
      <c r="E192" s="3">
        <f t="shared" si="7"/>
        <v>44</v>
      </c>
      <c r="F192">
        <v>28</v>
      </c>
      <c r="G192">
        <v>13</v>
      </c>
      <c r="H192">
        <v>3</v>
      </c>
      <c r="M192" t="s">
        <v>7</v>
      </c>
      <c r="N192">
        <v>7</v>
      </c>
      <c r="O192" s="2">
        <v>42811</v>
      </c>
      <c r="P192" s="4">
        <v>27</v>
      </c>
      <c r="Q192" s="3">
        <f t="shared" si="9"/>
        <v>0</v>
      </c>
      <c r="R192">
        <v>0</v>
      </c>
      <c r="S192">
        <v>0</v>
      </c>
    </row>
    <row r="193" spans="1:19" x14ac:dyDescent="0.2">
      <c r="A193">
        <v>729</v>
      </c>
      <c r="B193">
        <v>1</v>
      </c>
      <c r="C193" s="2">
        <v>42812</v>
      </c>
      <c r="D193" s="4">
        <v>28</v>
      </c>
      <c r="E193" s="3">
        <f t="shared" si="7"/>
        <v>0</v>
      </c>
      <c r="F193">
        <v>0</v>
      </c>
      <c r="G193">
        <v>0</v>
      </c>
      <c r="H193">
        <v>0</v>
      </c>
      <c r="M193">
        <v>729</v>
      </c>
      <c r="N193">
        <v>1</v>
      </c>
      <c r="O193" s="2">
        <v>42812</v>
      </c>
      <c r="P193" s="4">
        <v>28</v>
      </c>
      <c r="Q193" s="3">
        <f t="shared" si="9"/>
        <v>0</v>
      </c>
      <c r="R193">
        <v>0</v>
      </c>
      <c r="S193">
        <v>0</v>
      </c>
    </row>
    <row r="194" spans="1:19" x14ac:dyDescent="0.2">
      <c r="A194">
        <v>730</v>
      </c>
      <c r="B194">
        <v>2</v>
      </c>
      <c r="C194" s="2">
        <v>42812</v>
      </c>
      <c r="D194" s="4">
        <v>28</v>
      </c>
      <c r="E194" s="3">
        <f t="shared" si="7"/>
        <v>0</v>
      </c>
      <c r="F194">
        <v>0</v>
      </c>
      <c r="G194">
        <v>0</v>
      </c>
      <c r="H194">
        <v>0</v>
      </c>
      <c r="M194">
        <v>730</v>
      </c>
      <c r="N194">
        <v>2</v>
      </c>
      <c r="O194" s="2">
        <v>42812</v>
      </c>
      <c r="P194" s="4">
        <v>28</v>
      </c>
      <c r="Q194" s="3">
        <f t="shared" si="9"/>
        <v>0</v>
      </c>
      <c r="R194">
        <v>0</v>
      </c>
      <c r="S194">
        <v>0</v>
      </c>
    </row>
    <row r="195" spans="1:19" x14ac:dyDescent="0.2">
      <c r="A195">
        <v>732</v>
      </c>
      <c r="B195">
        <v>3</v>
      </c>
      <c r="C195" s="2">
        <v>42812</v>
      </c>
      <c r="D195" s="4">
        <v>28</v>
      </c>
      <c r="E195" s="3">
        <f t="shared" si="7"/>
        <v>0</v>
      </c>
      <c r="F195">
        <v>0</v>
      </c>
      <c r="G195">
        <v>0</v>
      </c>
      <c r="H195">
        <v>0</v>
      </c>
      <c r="M195">
        <v>732</v>
      </c>
      <c r="N195">
        <v>3</v>
      </c>
      <c r="O195" s="2">
        <v>42812</v>
      </c>
      <c r="P195" s="4">
        <v>28</v>
      </c>
      <c r="Q195" s="3">
        <f t="shared" si="9"/>
        <v>0</v>
      </c>
      <c r="R195">
        <v>0</v>
      </c>
      <c r="S195">
        <v>0</v>
      </c>
    </row>
    <row r="196" spans="1:19" x14ac:dyDescent="0.2">
      <c r="A196">
        <v>736</v>
      </c>
      <c r="B196">
        <v>4</v>
      </c>
      <c r="C196" s="2">
        <v>42812</v>
      </c>
      <c r="D196" s="4">
        <v>28</v>
      </c>
      <c r="E196" s="3">
        <f t="shared" si="7"/>
        <v>0</v>
      </c>
      <c r="F196">
        <v>0</v>
      </c>
      <c r="G196">
        <v>0</v>
      </c>
      <c r="H196">
        <v>0</v>
      </c>
      <c r="M196">
        <v>736</v>
      </c>
      <c r="N196">
        <v>4</v>
      </c>
      <c r="O196" s="2">
        <v>42812</v>
      </c>
      <c r="P196" s="4">
        <v>28</v>
      </c>
      <c r="Q196" s="3">
        <f t="shared" si="9"/>
        <v>0</v>
      </c>
      <c r="R196">
        <v>0</v>
      </c>
      <c r="S196">
        <v>0</v>
      </c>
    </row>
    <row r="197" spans="1:19" x14ac:dyDescent="0.2">
      <c r="A197" t="s">
        <v>5</v>
      </c>
      <c r="B197">
        <v>5</v>
      </c>
      <c r="C197" s="2">
        <v>42812</v>
      </c>
      <c r="D197" s="4">
        <v>28</v>
      </c>
      <c r="E197" s="3">
        <f t="shared" ref="E197:E261" si="10">F197+G197+H197</f>
        <v>0</v>
      </c>
      <c r="F197">
        <v>0</v>
      </c>
      <c r="G197">
        <v>0</v>
      </c>
      <c r="H197">
        <v>0</v>
      </c>
      <c r="M197" t="s">
        <v>5</v>
      </c>
      <c r="N197">
        <v>5</v>
      </c>
      <c r="O197" s="2">
        <v>42812</v>
      </c>
      <c r="P197" s="4">
        <v>28</v>
      </c>
      <c r="Q197" s="3">
        <f t="shared" si="9"/>
        <v>0</v>
      </c>
      <c r="R197">
        <v>0</v>
      </c>
      <c r="S197">
        <v>0</v>
      </c>
    </row>
    <row r="198" spans="1:19" x14ac:dyDescent="0.2">
      <c r="A198" t="s">
        <v>0</v>
      </c>
      <c r="B198">
        <v>6</v>
      </c>
      <c r="C198" s="2">
        <v>42812</v>
      </c>
      <c r="D198" s="4">
        <v>28</v>
      </c>
      <c r="E198" s="3">
        <f t="shared" si="10"/>
        <v>72</v>
      </c>
      <c r="F198">
        <v>33</v>
      </c>
      <c r="G198">
        <v>39</v>
      </c>
      <c r="H198">
        <v>0</v>
      </c>
      <c r="M198" t="s">
        <v>0</v>
      </c>
      <c r="N198">
        <v>6</v>
      </c>
      <c r="O198" s="2">
        <v>42812</v>
      </c>
      <c r="P198" s="4">
        <v>28</v>
      </c>
      <c r="Q198" s="3">
        <f t="shared" si="9"/>
        <v>0</v>
      </c>
      <c r="R198">
        <v>0</v>
      </c>
      <c r="S198">
        <v>0</v>
      </c>
    </row>
    <row r="199" spans="1:19" x14ac:dyDescent="0.2">
      <c r="A199" t="s">
        <v>7</v>
      </c>
      <c r="B199">
        <v>7</v>
      </c>
      <c r="C199" s="2">
        <v>42812</v>
      </c>
      <c r="D199" s="4">
        <v>28</v>
      </c>
      <c r="E199" s="3">
        <f t="shared" si="10"/>
        <v>42</v>
      </c>
      <c r="F199">
        <v>20</v>
      </c>
      <c r="G199">
        <v>22</v>
      </c>
      <c r="H199">
        <v>0</v>
      </c>
      <c r="M199" t="s">
        <v>7</v>
      </c>
      <c r="N199">
        <v>7</v>
      </c>
      <c r="O199" s="2">
        <v>42812</v>
      </c>
      <c r="P199" s="4">
        <v>28</v>
      </c>
      <c r="Q199" s="3">
        <f t="shared" si="9"/>
        <v>42</v>
      </c>
      <c r="R199">
        <v>20</v>
      </c>
      <c r="S199">
        <v>22</v>
      </c>
    </row>
    <row r="200" spans="1:19" x14ac:dyDescent="0.2">
      <c r="A200">
        <v>729</v>
      </c>
      <c r="B200">
        <v>1</v>
      </c>
      <c r="C200" s="2">
        <v>42813</v>
      </c>
      <c r="D200" s="4">
        <v>29</v>
      </c>
      <c r="E200" s="3">
        <f t="shared" si="10"/>
        <v>0</v>
      </c>
      <c r="F200">
        <v>0</v>
      </c>
      <c r="G200">
        <v>0</v>
      </c>
      <c r="H200">
        <v>0</v>
      </c>
      <c r="M200">
        <v>729</v>
      </c>
      <c r="N200">
        <v>1</v>
      </c>
      <c r="O200" s="2">
        <v>42813</v>
      </c>
      <c r="P200" s="4">
        <v>29</v>
      </c>
      <c r="Q200" s="3">
        <f t="shared" si="9"/>
        <v>0</v>
      </c>
      <c r="R200">
        <v>0</v>
      </c>
      <c r="S200">
        <v>0</v>
      </c>
    </row>
    <row r="201" spans="1:19" x14ac:dyDescent="0.2">
      <c r="A201">
        <v>730</v>
      </c>
      <c r="B201">
        <v>2</v>
      </c>
      <c r="C201" s="2">
        <v>42813</v>
      </c>
      <c r="D201" s="4">
        <v>29</v>
      </c>
      <c r="E201" s="3">
        <f t="shared" si="10"/>
        <v>0</v>
      </c>
      <c r="F201">
        <v>0</v>
      </c>
      <c r="G201">
        <v>0</v>
      </c>
      <c r="H201">
        <v>0</v>
      </c>
      <c r="M201">
        <v>730</v>
      </c>
      <c r="N201">
        <v>2</v>
      </c>
      <c r="O201" s="2">
        <v>42813</v>
      </c>
      <c r="P201" s="4">
        <v>29</v>
      </c>
      <c r="Q201" s="3">
        <f t="shared" si="9"/>
        <v>0</v>
      </c>
      <c r="R201">
        <v>0</v>
      </c>
      <c r="S201">
        <v>0</v>
      </c>
    </row>
    <row r="202" spans="1:19" x14ac:dyDescent="0.2">
      <c r="A202">
        <v>732</v>
      </c>
      <c r="B202">
        <v>3</v>
      </c>
      <c r="C202" s="2">
        <v>42813</v>
      </c>
      <c r="D202" s="4">
        <v>29</v>
      </c>
      <c r="E202" s="3">
        <f t="shared" si="10"/>
        <v>0</v>
      </c>
      <c r="F202">
        <v>0</v>
      </c>
      <c r="G202">
        <v>0</v>
      </c>
      <c r="H202">
        <v>0</v>
      </c>
      <c r="M202">
        <v>732</v>
      </c>
      <c r="N202">
        <v>3</v>
      </c>
      <c r="O202" s="2">
        <v>42813</v>
      </c>
      <c r="P202" s="4">
        <v>29</v>
      </c>
      <c r="Q202" s="3">
        <f t="shared" si="9"/>
        <v>0</v>
      </c>
      <c r="R202">
        <v>0</v>
      </c>
      <c r="S202">
        <v>0</v>
      </c>
    </row>
    <row r="203" spans="1:19" x14ac:dyDescent="0.2">
      <c r="A203">
        <v>736</v>
      </c>
      <c r="B203">
        <v>4</v>
      </c>
      <c r="C203" s="2">
        <v>42813</v>
      </c>
      <c r="D203" s="4">
        <v>29</v>
      </c>
      <c r="E203" s="3">
        <f t="shared" si="10"/>
        <v>0</v>
      </c>
      <c r="F203">
        <v>0</v>
      </c>
      <c r="G203">
        <v>0</v>
      </c>
      <c r="H203">
        <v>0</v>
      </c>
      <c r="M203">
        <v>736</v>
      </c>
      <c r="N203">
        <v>4</v>
      </c>
      <c r="O203" s="2">
        <v>42813</v>
      </c>
      <c r="P203" s="4">
        <v>29</v>
      </c>
      <c r="Q203" s="3">
        <f t="shared" si="9"/>
        <v>0</v>
      </c>
      <c r="R203">
        <v>0</v>
      </c>
      <c r="S203">
        <v>0</v>
      </c>
    </row>
    <row r="204" spans="1:19" x14ac:dyDescent="0.2">
      <c r="A204" t="s">
        <v>5</v>
      </c>
      <c r="B204">
        <v>5</v>
      </c>
      <c r="C204" s="2">
        <v>42813</v>
      </c>
      <c r="D204" s="4">
        <v>29</v>
      </c>
      <c r="E204" s="3">
        <f t="shared" si="10"/>
        <v>4</v>
      </c>
      <c r="F204">
        <v>3</v>
      </c>
      <c r="G204">
        <v>1</v>
      </c>
      <c r="H204">
        <v>0</v>
      </c>
      <c r="M204" t="s">
        <v>5</v>
      </c>
      <c r="N204">
        <v>5</v>
      </c>
      <c r="O204" s="2">
        <v>42813</v>
      </c>
      <c r="P204" s="4">
        <v>29</v>
      </c>
      <c r="Q204" s="3">
        <f t="shared" si="9"/>
        <v>4</v>
      </c>
      <c r="R204">
        <v>3</v>
      </c>
      <c r="S204">
        <v>1</v>
      </c>
    </row>
    <row r="205" spans="1:19" x14ac:dyDescent="0.2">
      <c r="A205" t="s">
        <v>0</v>
      </c>
      <c r="B205">
        <v>6</v>
      </c>
      <c r="C205" s="2">
        <v>42813</v>
      </c>
      <c r="D205" s="4">
        <v>29</v>
      </c>
      <c r="E205" s="3">
        <f t="shared" si="10"/>
        <v>530</v>
      </c>
      <c r="F205">
        <v>260</v>
      </c>
      <c r="G205">
        <v>270</v>
      </c>
      <c r="H205">
        <v>0</v>
      </c>
      <c r="M205" t="s">
        <v>0</v>
      </c>
      <c r="N205">
        <v>6</v>
      </c>
      <c r="O205" s="2">
        <v>42813</v>
      </c>
      <c r="P205" s="4">
        <v>29</v>
      </c>
      <c r="Q205" s="3">
        <f t="shared" ref="Q205:Q236" si="11">R205+S205</f>
        <v>530</v>
      </c>
      <c r="R205">
        <v>260</v>
      </c>
      <c r="S205">
        <v>270</v>
      </c>
    </row>
    <row r="206" spans="1:19" x14ac:dyDescent="0.2">
      <c r="A206" t="s">
        <v>7</v>
      </c>
      <c r="B206">
        <v>7</v>
      </c>
      <c r="C206" s="2">
        <v>42813</v>
      </c>
      <c r="D206" s="4">
        <v>29</v>
      </c>
      <c r="E206" s="3">
        <f t="shared" si="10"/>
        <v>34</v>
      </c>
      <c r="F206">
        <v>15</v>
      </c>
      <c r="G206">
        <v>19</v>
      </c>
      <c r="H206">
        <v>0</v>
      </c>
      <c r="M206" t="s">
        <v>7</v>
      </c>
      <c r="N206">
        <v>7</v>
      </c>
      <c r="O206" s="2">
        <v>42813</v>
      </c>
      <c r="P206" s="4">
        <v>29</v>
      </c>
      <c r="Q206" s="3">
        <f t="shared" si="11"/>
        <v>34</v>
      </c>
      <c r="R206">
        <v>15</v>
      </c>
      <c r="S206">
        <v>19</v>
      </c>
    </row>
    <row r="207" spans="1:19" x14ac:dyDescent="0.2">
      <c r="A207">
        <v>729</v>
      </c>
      <c r="B207">
        <v>1</v>
      </c>
      <c r="C207" s="2">
        <v>42814</v>
      </c>
      <c r="D207" s="4">
        <v>30</v>
      </c>
      <c r="E207" s="3">
        <f t="shared" si="10"/>
        <v>0</v>
      </c>
      <c r="F207">
        <v>0</v>
      </c>
      <c r="G207">
        <v>0</v>
      </c>
      <c r="H207">
        <v>0</v>
      </c>
      <c r="M207">
        <v>729</v>
      </c>
      <c r="N207">
        <v>1</v>
      </c>
      <c r="O207" s="2">
        <v>42814</v>
      </c>
      <c r="P207" s="4">
        <v>30</v>
      </c>
      <c r="Q207" s="3">
        <f t="shared" si="11"/>
        <v>0</v>
      </c>
      <c r="R207">
        <v>0</v>
      </c>
      <c r="S207">
        <v>0</v>
      </c>
    </row>
    <row r="208" spans="1:19" x14ac:dyDescent="0.2">
      <c r="A208">
        <v>730</v>
      </c>
      <c r="B208">
        <v>2</v>
      </c>
      <c r="C208" s="2">
        <v>42814</v>
      </c>
      <c r="D208" s="4">
        <v>30</v>
      </c>
      <c r="E208" s="3">
        <f t="shared" si="10"/>
        <v>0</v>
      </c>
      <c r="F208">
        <v>0</v>
      </c>
      <c r="G208">
        <v>0</v>
      </c>
      <c r="H208">
        <v>0</v>
      </c>
      <c r="M208">
        <v>730</v>
      </c>
      <c r="N208">
        <v>2</v>
      </c>
      <c r="O208" s="2">
        <v>42814</v>
      </c>
      <c r="P208" s="4">
        <v>30</v>
      </c>
      <c r="Q208" s="3">
        <f t="shared" si="11"/>
        <v>0</v>
      </c>
      <c r="R208">
        <v>0</v>
      </c>
      <c r="S208">
        <v>0</v>
      </c>
    </row>
    <row r="209" spans="1:20" x14ac:dyDescent="0.2">
      <c r="A209">
        <v>732</v>
      </c>
      <c r="B209">
        <v>3</v>
      </c>
      <c r="C209" s="2">
        <v>42814</v>
      </c>
      <c r="D209" s="4">
        <v>30</v>
      </c>
      <c r="E209" s="3">
        <f t="shared" si="10"/>
        <v>0</v>
      </c>
      <c r="F209">
        <v>0</v>
      </c>
      <c r="G209">
        <v>0</v>
      </c>
      <c r="H209">
        <v>0</v>
      </c>
      <c r="M209">
        <v>732</v>
      </c>
      <c r="N209">
        <v>3</v>
      </c>
      <c r="O209" s="2">
        <v>42814</v>
      </c>
      <c r="P209" s="4">
        <v>30</v>
      </c>
      <c r="Q209" s="3">
        <f t="shared" si="11"/>
        <v>0</v>
      </c>
      <c r="R209">
        <v>0</v>
      </c>
      <c r="S209">
        <v>0</v>
      </c>
    </row>
    <row r="210" spans="1:20" x14ac:dyDescent="0.2">
      <c r="A210">
        <v>736</v>
      </c>
      <c r="B210">
        <v>4</v>
      </c>
      <c r="C210" s="2">
        <v>42814</v>
      </c>
      <c r="D210" s="4">
        <v>30</v>
      </c>
      <c r="E210" s="3">
        <f t="shared" si="10"/>
        <v>2431</v>
      </c>
      <c r="F210">
        <f>531+632+227+17</f>
        <v>1407</v>
      </c>
      <c r="G210">
        <f>347+442+21+214</f>
        <v>1024</v>
      </c>
      <c r="H210">
        <v>0</v>
      </c>
      <c r="M210">
        <v>736</v>
      </c>
      <c r="N210">
        <v>4</v>
      </c>
      <c r="O210" s="2">
        <v>42814</v>
      </c>
      <c r="P210" s="4">
        <v>30</v>
      </c>
      <c r="Q210" s="3">
        <f t="shared" si="11"/>
        <v>1074</v>
      </c>
      <c r="R210">
        <v>632</v>
      </c>
      <c r="S210">
        <v>442</v>
      </c>
      <c r="T210" t="s">
        <v>1373</v>
      </c>
    </row>
    <row r="211" spans="1:20" x14ac:dyDescent="0.2">
      <c r="A211" t="s">
        <v>5</v>
      </c>
      <c r="B211">
        <v>5</v>
      </c>
      <c r="C211" s="2">
        <v>42814</v>
      </c>
      <c r="D211" s="4">
        <v>30</v>
      </c>
      <c r="E211" s="3">
        <f t="shared" si="10"/>
        <v>0</v>
      </c>
      <c r="F211">
        <v>0</v>
      </c>
      <c r="G211">
        <v>0</v>
      </c>
      <c r="H211">
        <v>0</v>
      </c>
      <c r="M211" t="s">
        <v>5</v>
      </c>
      <c r="N211">
        <v>5</v>
      </c>
      <c r="O211" s="2">
        <v>42814</v>
      </c>
      <c r="P211" s="4">
        <v>30</v>
      </c>
      <c r="Q211" s="3">
        <f t="shared" si="11"/>
        <v>0</v>
      </c>
      <c r="R211">
        <v>0</v>
      </c>
      <c r="S211">
        <v>0</v>
      </c>
    </row>
    <row r="212" spans="1:20" x14ac:dyDescent="0.2">
      <c r="A212" t="s">
        <v>0</v>
      </c>
      <c r="B212">
        <v>6</v>
      </c>
      <c r="C212" s="2">
        <v>42814</v>
      </c>
      <c r="D212" s="4">
        <v>30</v>
      </c>
      <c r="E212" s="3">
        <f t="shared" si="10"/>
        <v>6</v>
      </c>
      <c r="F212">
        <v>2</v>
      </c>
      <c r="G212">
        <v>4</v>
      </c>
      <c r="H212">
        <v>0</v>
      </c>
      <c r="M212" t="s">
        <v>0</v>
      </c>
      <c r="N212">
        <v>6</v>
      </c>
      <c r="O212" s="2">
        <v>42814</v>
      </c>
      <c r="P212" s="4">
        <v>30</v>
      </c>
      <c r="Q212" s="3">
        <f t="shared" si="11"/>
        <v>6</v>
      </c>
      <c r="R212">
        <v>2</v>
      </c>
      <c r="S212">
        <v>4</v>
      </c>
    </row>
    <row r="213" spans="1:20" x14ac:dyDescent="0.2">
      <c r="A213" t="s">
        <v>7</v>
      </c>
      <c r="B213">
        <v>7</v>
      </c>
      <c r="C213" s="2">
        <v>42814</v>
      </c>
      <c r="D213" s="4">
        <v>30</v>
      </c>
      <c r="E213" s="3">
        <f t="shared" si="10"/>
        <v>2</v>
      </c>
      <c r="F213">
        <v>0</v>
      </c>
      <c r="G213">
        <v>2</v>
      </c>
      <c r="H213">
        <v>0</v>
      </c>
      <c r="M213" t="s">
        <v>7</v>
      </c>
      <c r="N213">
        <v>7</v>
      </c>
      <c r="O213" s="2">
        <v>42814</v>
      </c>
      <c r="P213" s="4">
        <v>30</v>
      </c>
      <c r="Q213" s="3">
        <f t="shared" si="11"/>
        <v>2</v>
      </c>
      <c r="R213">
        <v>0</v>
      </c>
      <c r="S213">
        <v>2</v>
      </c>
    </row>
    <row r="214" spans="1:20" x14ac:dyDescent="0.2">
      <c r="A214">
        <v>729</v>
      </c>
      <c r="B214">
        <v>1</v>
      </c>
      <c r="C214" s="2">
        <v>42815</v>
      </c>
      <c r="D214" s="4">
        <v>31</v>
      </c>
      <c r="E214" s="3">
        <f t="shared" si="10"/>
        <v>0</v>
      </c>
      <c r="F214">
        <v>0</v>
      </c>
      <c r="G214">
        <v>0</v>
      </c>
      <c r="H214">
        <v>0</v>
      </c>
      <c r="M214">
        <v>729</v>
      </c>
      <c r="N214">
        <v>1</v>
      </c>
      <c r="O214" s="2">
        <v>42815</v>
      </c>
      <c r="P214" s="4">
        <v>31</v>
      </c>
      <c r="Q214" s="3">
        <f t="shared" si="11"/>
        <v>0</v>
      </c>
      <c r="R214">
        <v>0</v>
      </c>
      <c r="S214">
        <v>0</v>
      </c>
    </row>
    <row r="215" spans="1:20" x14ac:dyDescent="0.2">
      <c r="A215">
        <v>730</v>
      </c>
      <c r="B215">
        <v>2</v>
      </c>
      <c r="C215" s="2">
        <v>42815</v>
      </c>
      <c r="D215" s="4">
        <v>31</v>
      </c>
      <c r="E215" s="3">
        <f t="shared" si="10"/>
        <v>0</v>
      </c>
      <c r="F215">
        <v>0</v>
      </c>
      <c r="G215">
        <v>0</v>
      </c>
      <c r="H215">
        <v>0</v>
      </c>
      <c r="M215">
        <v>730</v>
      </c>
      <c r="N215">
        <v>2</v>
      </c>
      <c r="O215" s="2">
        <v>42815</v>
      </c>
      <c r="P215" s="4">
        <v>31</v>
      </c>
      <c r="Q215" s="3">
        <f t="shared" si="11"/>
        <v>0</v>
      </c>
      <c r="R215">
        <v>0</v>
      </c>
      <c r="S215">
        <v>0</v>
      </c>
    </row>
    <row r="216" spans="1:20" x14ac:dyDescent="0.2">
      <c r="A216">
        <v>732</v>
      </c>
      <c r="B216">
        <v>3</v>
      </c>
      <c r="C216" s="2">
        <v>42815</v>
      </c>
      <c r="D216" s="4">
        <v>31</v>
      </c>
      <c r="E216" s="3">
        <f t="shared" si="10"/>
        <v>0</v>
      </c>
      <c r="F216">
        <v>0</v>
      </c>
      <c r="G216">
        <v>0</v>
      </c>
      <c r="H216">
        <v>0</v>
      </c>
      <c r="M216">
        <v>732</v>
      </c>
      <c r="N216">
        <v>3</v>
      </c>
      <c r="O216" s="2">
        <v>42815</v>
      </c>
      <c r="P216" s="4">
        <v>31</v>
      </c>
      <c r="Q216" s="3">
        <f t="shared" si="11"/>
        <v>0</v>
      </c>
      <c r="R216">
        <v>0</v>
      </c>
      <c r="S216">
        <v>0</v>
      </c>
    </row>
    <row r="217" spans="1:20" x14ac:dyDescent="0.2">
      <c r="A217">
        <v>736</v>
      </c>
      <c r="B217">
        <v>4</v>
      </c>
      <c r="C217" s="2">
        <v>42815</v>
      </c>
      <c r="D217" s="4">
        <v>31</v>
      </c>
      <c r="E217" s="3">
        <f t="shared" si="10"/>
        <v>0</v>
      </c>
      <c r="F217">
        <v>0</v>
      </c>
      <c r="G217">
        <v>0</v>
      </c>
      <c r="H217">
        <v>0</v>
      </c>
      <c r="M217">
        <v>736</v>
      </c>
      <c r="N217">
        <v>4</v>
      </c>
      <c r="O217" s="2">
        <v>42815</v>
      </c>
      <c r="P217" s="4">
        <v>31</v>
      </c>
      <c r="Q217" s="3">
        <f t="shared" si="11"/>
        <v>0</v>
      </c>
      <c r="R217">
        <v>0</v>
      </c>
      <c r="S217">
        <v>0</v>
      </c>
    </row>
    <row r="218" spans="1:20" x14ac:dyDescent="0.2">
      <c r="A218" t="s">
        <v>5</v>
      </c>
      <c r="B218">
        <v>5</v>
      </c>
      <c r="C218" s="2">
        <v>42815</v>
      </c>
      <c r="D218" s="4">
        <v>31</v>
      </c>
      <c r="E218" s="3">
        <f t="shared" si="10"/>
        <v>0</v>
      </c>
      <c r="F218">
        <v>0</v>
      </c>
      <c r="G218">
        <v>0</v>
      </c>
      <c r="H218">
        <v>0</v>
      </c>
      <c r="M218" t="s">
        <v>5</v>
      </c>
      <c r="N218">
        <v>5</v>
      </c>
      <c r="O218" s="2">
        <v>42815</v>
      </c>
      <c r="P218" s="4">
        <v>31</v>
      </c>
      <c r="Q218" s="3">
        <f t="shared" si="11"/>
        <v>0</v>
      </c>
      <c r="R218">
        <v>0</v>
      </c>
      <c r="S218">
        <v>0</v>
      </c>
    </row>
    <row r="219" spans="1:20" x14ac:dyDescent="0.2">
      <c r="A219" t="s">
        <v>0</v>
      </c>
      <c r="B219">
        <v>6</v>
      </c>
      <c r="C219" s="2">
        <v>42815</v>
      </c>
      <c r="D219" s="4">
        <v>31</v>
      </c>
      <c r="E219" s="3">
        <f t="shared" si="10"/>
        <v>0</v>
      </c>
      <c r="F219">
        <v>0</v>
      </c>
      <c r="G219">
        <v>0</v>
      </c>
      <c r="H219">
        <v>0</v>
      </c>
      <c r="M219" t="s">
        <v>0</v>
      </c>
      <c r="N219">
        <v>6</v>
      </c>
      <c r="O219" s="2">
        <v>42815</v>
      </c>
      <c r="P219" s="4">
        <v>31</v>
      </c>
      <c r="Q219" s="3">
        <f t="shared" si="11"/>
        <v>0</v>
      </c>
      <c r="R219">
        <v>0</v>
      </c>
      <c r="S219">
        <v>0</v>
      </c>
    </row>
    <row r="220" spans="1:20" x14ac:dyDescent="0.2">
      <c r="A220" t="s">
        <v>7</v>
      </c>
      <c r="B220">
        <v>7</v>
      </c>
      <c r="C220" s="2">
        <v>42815</v>
      </c>
      <c r="D220" s="4">
        <v>31</v>
      </c>
      <c r="E220" s="3">
        <f t="shared" si="10"/>
        <v>0</v>
      </c>
      <c r="F220">
        <v>0</v>
      </c>
      <c r="G220">
        <v>0</v>
      </c>
      <c r="H220">
        <v>0</v>
      </c>
      <c r="M220" t="s">
        <v>7</v>
      </c>
      <c r="N220">
        <v>7</v>
      </c>
      <c r="O220" s="2">
        <v>42815</v>
      </c>
      <c r="P220" s="4">
        <v>31</v>
      </c>
      <c r="Q220" s="3">
        <f t="shared" si="11"/>
        <v>0</v>
      </c>
      <c r="R220">
        <v>0</v>
      </c>
      <c r="S220">
        <v>0</v>
      </c>
    </row>
    <row r="221" spans="1:20" x14ac:dyDescent="0.2">
      <c r="A221">
        <v>729</v>
      </c>
      <c r="B221">
        <v>1</v>
      </c>
      <c r="C221" s="2">
        <v>42816</v>
      </c>
      <c r="D221" s="4">
        <v>32</v>
      </c>
      <c r="E221" s="3">
        <f t="shared" si="10"/>
        <v>0</v>
      </c>
      <c r="F221">
        <v>0</v>
      </c>
      <c r="G221">
        <v>0</v>
      </c>
      <c r="H221">
        <v>0</v>
      </c>
      <c r="M221">
        <v>729</v>
      </c>
      <c r="N221">
        <v>1</v>
      </c>
      <c r="O221" s="2">
        <v>42816</v>
      </c>
      <c r="P221" s="4">
        <v>32</v>
      </c>
      <c r="Q221" s="3">
        <f t="shared" si="11"/>
        <v>0</v>
      </c>
      <c r="R221">
        <v>0</v>
      </c>
      <c r="S221">
        <v>0</v>
      </c>
    </row>
    <row r="222" spans="1:20" x14ac:dyDescent="0.2">
      <c r="A222">
        <v>730</v>
      </c>
      <c r="B222">
        <v>2</v>
      </c>
      <c r="C222" s="2">
        <v>42816</v>
      </c>
      <c r="D222" s="4">
        <v>32</v>
      </c>
      <c r="E222" s="3">
        <f t="shared" si="10"/>
        <v>0</v>
      </c>
      <c r="F222">
        <v>0</v>
      </c>
      <c r="G222">
        <v>0</v>
      </c>
      <c r="H222">
        <v>0</v>
      </c>
      <c r="M222">
        <v>730</v>
      </c>
      <c r="N222">
        <v>2</v>
      </c>
      <c r="O222" s="2">
        <v>42816</v>
      </c>
      <c r="P222" s="4">
        <v>32</v>
      </c>
      <c r="Q222" s="3">
        <f t="shared" si="11"/>
        <v>0</v>
      </c>
      <c r="R222">
        <v>0</v>
      </c>
      <c r="S222">
        <v>0</v>
      </c>
    </row>
    <row r="223" spans="1:20" x14ac:dyDescent="0.2">
      <c r="A223">
        <v>732</v>
      </c>
      <c r="B223">
        <v>3</v>
      </c>
      <c r="C223" s="2">
        <v>42816</v>
      </c>
      <c r="D223" s="4">
        <v>32</v>
      </c>
      <c r="E223" s="3">
        <f t="shared" si="10"/>
        <v>0</v>
      </c>
      <c r="F223">
        <v>0</v>
      </c>
      <c r="G223">
        <v>0</v>
      </c>
      <c r="H223">
        <v>0</v>
      </c>
      <c r="M223">
        <v>732</v>
      </c>
      <c r="N223">
        <v>3</v>
      </c>
      <c r="O223" s="2">
        <v>42816</v>
      </c>
      <c r="P223" s="4">
        <v>32</v>
      </c>
      <c r="Q223" s="3">
        <f t="shared" si="11"/>
        <v>0</v>
      </c>
      <c r="R223">
        <v>0</v>
      </c>
      <c r="S223">
        <v>0</v>
      </c>
    </row>
    <row r="224" spans="1:20" x14ac:dyDescent="0.2">
      <c r="A224">
        <v>736</v>
      </c>
      <c r="B224">
        <v>4</v>
      </c>
      <c r="C224" s="2">
        <v>42816</v>
      </c>
      <c r="D224" s="4">
        <v>32</v>
      </c>
      <c r="E224" s="3">
        <f t="shared" si="10"/>
        <v>0</v>
      </c>
      <c r="F224">
        <v>0</v>
      </c>
      <c r="G224">
        <v>0</v>
      </c>
      <c r="H224">
        <v>0</v>
      </c>
      <c r="M224">
        <v>736</v>
      </c>
      <c r="N224">
        <v>4</v>
      </c>
      <c r="O224" s="2">
        <v>42816</v>
      </c>
      <c r="P224" s="4">
        <v>32</v>
      </c>
      <c r="Q224" s="3">
        <f t="shared" si="11"/>
        <v>0</v>
      </c>
      <c r="R224">
        <v>0</v>
      </c>
      <c r="S224">
        <v>0</v>
      </c>
    </row>
    <row r="225" spans="1:19" x14ac:dyDescent="0.2">
      <c r="A225" t="s">
        <v>5</v>
      </c>
      <c r="B225">
        <v>5</v>
      </c>
      <c r="C225" s="2">
        <v>42816</v>
      </c>
      <c r="D225" s="4">
        <v>32</v>
      </c>
      <c r="E225" s="3">
        <f t="shared" si="10"/>
        <v>0</v>
      </c>
      <c r="F225">
        <v>0</v>
      </c>
      <c r="G225">
        <v>0</v>
      </c>
      <c r="H225">
        <v>0</v>
      </c>
      <c r="M225" t="s">
        <v>5</v>
      </c>
      <c r="N225">
        <v>5</v>
      </c>
      <c r="O225" s="2">
        <v>42816</v>
      </c>
      <c r="P225" s="4">
        <v>32</v>
      </c>
      <c r="Q225" s="3">
        <f t="shared" si="11"/>
        <v>0</v>
      </c>
      <c r="R225">
        <v>0</v>
      </c>
      <c r="S225">
        <v>0</v>
      </c>
    </row>
    <row r="226" spans="1:19" x14ac:dyDescent="0.2">
      <c r="A226" t="s">
        <v>0</v>
      </c>
      <c r="B226">
        <v>6</v>
      </c>
      <c r="C226" s="2">
        <v>42816</v>
      </c>
      <c r="D226" s="4">
        <v>32</v>
      </c>
      <c r="E226" s="3">
        <f t="shared" si="10"/>
        <v>0</v>
      </c>
      <c r="F226">
        <v>0</v>
      </c>
      <c r="G226">
        <v>0</v>
      </c>
      <c r="H226">
        <v>0</v>
      </c>
      <c r="M226" t="s">
        <v>0</v>
      </c>
      <c r="N226">
        <v>6</v>
      </c>
      <c r="O226" s="2">
        <v>42816</v>
      </c>
      <c r="P226" s="4">
        <v>32</v>
      </c>
      <c r="Q226" s="3">
        <f t="shared" si="11"/>
        <v>0</v>
      </c>
      <c r="R226">
        <v>0</v>
      </c>
      <c r="S226">
        <v>0</v>
      </c>
    </row>
    <row r="227" spans="1:19" x14ac:dyDescent="0.2">
      <c r="A227" t="s">
        <v>7</v>
      </c>
      <c r="B227">
        <v>7</v>
      </c>
      <c r="C227" s="2">
        <v>42816</v>
      </c>
      <c r="D227" s="4">
        <v>32</v>
      </c>
      <c r="E227" s="3">
        <f t="shared" si="10"/>
        <v>0</v>
      </c>
      <c r="F227">
        <v>0</v>
      </c>
      <c r="G227">
        <v>0</v>
      </c>
      <c r="H227">
        <v>0</v>
      </c>
      <c r="M227" t="s">
        <v>7</v>
      </c>
      <c r="N227">
        <v>7</v>
      </c>
      <c r="O227" s="2">
        <v>42816</v>
      </c>
      <c r="P227" s="4">
        <v>32</v>
      </c>
      <c r="Q227" s="3">
        <f t="shared" si="11"/>
        <v>0</v>
      </c>
      <c r="R227">
        <v>0</v>
      </c>
      <c r="S227">
        <v>0</v>
      </c>
    </row>
    <row r="228" spans="1:19" x14ac:dyDescent="0.2">
      <c r="A228">
        <v>729</v>
      </c>
      <c r="B228">
        <v>1</v>
      </c>
      <c r="C228" s="2">
        <v>42817</v>
      </c>
      <c r="D228" s="4">
        <v>33</v>
      </c>
      <c r="E228" s="3">
        <f t="shared" si="10"/>
        <v>0</v>
      </c>
      <c r="F228">
        <v>0</v>
      </c>
      <c r="G228">
        <v>0</v>
      </c>
      <c r="H228">
        <v>0</v>
      </c>
      <c r="M228">
        <v>729</v>
      </c>
      <c r="N228">
        <v>1</v>
      </c>
      <c r="O228" s="2">
        <v>42817</v>
      </c>
      <c r="P228" s="4">
        <v>33</v>
      </c>
      <c r="Q228" s="3">
        <f t="shared" si="11"/>
        <v>0</v>
      </c>
      <c r="R228">
        <v>0</v>
      </c>
      <c r="S228">
        <v>0</v>
      </c>
    </row>
    <row r="229" spans="1:19" x14ac:dyDescent="0.2">
      <c r="A229">
        <v>730</v>
      </c>
      <c r="B229">
        <v>2</v>
      </c>
      <c r="C229" s="2">
        <v>42817</v>
      </c>
      <c r="D229" s="4">
        <v>33</v>
      </c>
      <c r="E229" s="3">
        <f t="shared" si="10"/>
        <v>0</v>
      </c>
      <c r="F229">
        <v>0</v>
      </c>
      <c r="G229">
        <v>0</v>
      </c>
      <c r="H229">
        <v>0</v>
      </c>
      <c r="M229">
        <v>730</v>
      </c>
      <c r="N229">
        <v>2</v>
      </c>
      <c r="O229" s="2">
        <v>42817</v>
      </c>
      <c r="P229" s="4">
        <v>33</v>
      </c>
      <c r="Q229" s="3">
        <f t="shared" si="11"/>
        <v>0</v>
      </c>
      <c r="R229">
        <v>0</v>
      </c>
      <c r="S229">
        <v>0</v>
      </c>
    </row>
    <row r="230" spans="1:19" x14ac:dyDescent="0.2">
      <c r="A230">
        <v>732</v>
      </c>
      <c r="B230">
        <v>3</v>
      </c>
      <c r="C230" s="2">
        <v>42817</v>
      </c>
      <c r="D230" s="4">
        <v>33</v>
      </c>
      <c r="E230" s="3">
        <f t="shared" si="10"/>
        <v>0</v>
      </c>
      <c r="F230">
        <v>0</v>
      </c>
      <c r="G230">
        <v>0</v>
      </c>
      <c r="H230">
        <v>0</v>
      </c>
      <c r="M230">
        <v>732</v>
      </c>
      <c r="N230">
        <v>3</v>
      </c>
      <c r="O230" s="2">
        <v>42817</v>
      </c>
      <c r="P230" s="4">
        <v>33</v>
      </c>
      <c r="Q230" s="3">
        <f t="shared" si="11"/>
        <v>0</v>
      </c>
      <c r="R230">
        <v>0</v>
      </c>
      <c r="S230">
        <v>0</v>
      </c>
    </row>
    <row r="231" spans="1:19" x14ac:dyDescent="0.2">
      <c r="A231">
        <v>736</v>
      </c>
      <c r="B231">
        <v>4</v>
      </c>
      <c r="C231" s="2">
        <v>42817</v>
      </c>
      <c r="D231" s="4">
        <v>33</v>
      </c>
      <c r="E231" s="3">
        <f t="shared" si="10"/>
        <v>0</v>
      </c>
      <c r="F231">
        <v>0</v>
      </c>
      <c r="G231">
        <v>0</v>
      </c>
      <c r="H231">
        <v>0</v>
      </c>
      <c r="M231">
        <v>736</v>
      </c>
      <c r="N231">
        <v>4</v>
      </c>
      <c r="O231" s="2">
        <v>42817</v>
      </c>
      <c r="P231" s="4">
        <v>33</v>
      </c>
      <c r="Q231" s="3">
        <f t="shared" si="11"/>
        <v>0</v>
      </c>
      <c r="R231">
        <v>0</v>
      </c>
      <c r="S231">
        <v>0</v>
      </c>
    </row>
    <row r="232" spans="1:19" x14ac:dyDescent="0.2">
      <c r="A232" t="s">
        <v>5</v>
      </c>
      <c r="B232">
        <v>5</v>
      </c>
      <c r="C232" s="2">
        <v>42817</v>
      </c>
      <c r="D232" s="4">
        <v>33</v>
      </c>
      <c r="E232" s="3">
        <f t="shared" si="10"/>
        <v>0</v>
      </c>
      <c r="F232">
        <v>0</v>
      </c>
      <c r="G232">
        <v>0</v>
      </c>
      <c r="H232">
        <v>0</v>
      </c>
      <c r="M232" t="s">
        <v>5</v>
      </c>
      <c r="N232">
        <v>5</v>
      </c>
      <c r="O232" s="2">
        <v>42817</v>
      </c>
      <c r="P232" s="4">
        <v>33</v>
      </c>
      <c r="Q232" s="3">
        <f t="shared" si="11"/>
        <v>0</v>
      </c>
      <c r="R232">
        <v>0</v>
      </c>
      <c r="S232">
        <v>0</v>
      </c>
    </row>
    <row r="233" spans="1:19" x14ac:dyDescent="0.2">
      <c r="A233" t="s">
        <v>0</v>
      </c>
      <c r="B233">
        <v>6</v>
      </c>
      <c r="C233" s="2">
        <v>42817</v>
      </c>
      <c r="D233" s="4">
        <v>33</v>
      </c>
      <c r="E233" s="3">
        <f t="shared" si="10"/>
        <v>0</v>
      </c>
      <c r="F233">
        <v>0</v>
      </c>
      <c r="G233">
        <v>0</v>
      </c>
      <c r="H233">
        <v>0</v>
      </c>
      <c r="M233" t="s">
        <v>0</v>
      </c>
      <c r="N233">
        <v>6</v>
      </c>
      <c r="O233" s="2">
        <v>42817</v>
      </c>
      <c r="P233" s="4">
        <v>33</v>
      </c>
      <c r="Q233" s="3">
        <f t="shared" si="11"/>
        <v>0</v>
      </c>
      <c r="R233">
        <v>0</v>
      </c>
      <c r="S233">
        <v>0</v>
      </c>
    </row>
    <row r="234" spans="1:19" x14ac:dyDescent="0.2">
      <c r="A234" t="s">
        <v>7</v>
      </c>
      <c r="B234">
        <v>7</v>
      </c>
      <c r="C234" s="2">
        <v>42817</v>
      </c>
      <c r="D234" s="4">
        <v>33</v>
      </c>
      <c r="E234" s="3">
        <f t="shared" si="10"/>
        <v>0</v>
      </c>
      <c r="F234">
        <v>0</v>
      </c>
      <c r="G234">
        <v>0</v>
      </c>
      <c r="H234">
        <v>0</v>
      </c>
      <c r="M234" t="s">
        <v>7</v>
      </c>
      <c r="N234">
        <v>7</v>
      </c>
      <c r="O234" s="2">
        <v>42817</v>
      </c>
      <c r="P234" s="4">
        <v>33</v>
      </c>
      <c r="Q234" s="3">
        <f t="shared" si="11"/>
        <v>0</v>
      </c>
      <c r="R234">
        <v>0</v>
      </c>
      <c r="S234">
        <v>0</v>
      </c>
    </row>
    <row r="235" spans="1:19" x14ac:dyDescent="0.2">
      <c r="A235">
        <v>729</v>
      </c>
      <c r="B235">
        <v>1</v>
      </c>
      <c r="C235" s="2">
        <v>42818</v>
      </c>
      <c r="D235" s="4">
        <v>34</v>
      </c>
      <c r="E235" s="3">
        <f t="shared" si="10"/>
        <v>0</v>
      </c>
      <c r="F235">
        <v>0</v>
      </c>
      <c r="G235">
        <v>0</v>
      </c>
      <c r="H235">
        <v>0</v>
      </c>
      <c r="M235">
        <v>729</v>
      </c>
      <c r="N235">
        <v>1</v>
      </c>
      <c r="O235" s="2">
        <v>42818</v>
      </c>
      <c r="P235" s="4">
        <v>34</v>
      </c>
      <c r="Q235" s="3">
        <f t="shared" si="11"/>
        <v>0</v>
      </c>
      <c r="R235">
        <v>0</v>
      </c>
      <c r="S235">
        <v>0</v>
      </c>
    </row>
    <row r="236" spans="1:19" x14ac:dyDescent="0.2">
      <c r="A236">
        <v>730</v>
      </c>
      <c r="B236">
        <v>2</v>
      </c>
      <c r="C236" s="2">
        <v>42818</v>
      </c>
      <c r="D236" s="4">
        <v>34</v>
      </c>
      <c r="E236" s="3">
        <f t="shared" si="10"/>
        <v>0</v>
      </c>
      <c r="F236">
        <v>0</v>
      </c>
      <c r="G236">
        <v>0</v>
      </c>
      <c r="H236">
        <v>0</v>
      </c>
      <c r="M236">
        <v>730</v>
      </c>
      <c r="N236">
        <v>2</v>
      </c>
      <c r="O236" s="2">
        <v>42818</v>
      </c>
      <c r="P236" s="4">
        <v>34</v>
      </c>
      <c r="Q236" s="3">
        <f t="shared" si="11"/>
        <v>0</v>
      </c>
      <c r="R236">
        <v>0</v>
      </c>
      <c r="S236">
        <v>0</v>
      </c>
    </row>
    <row r="237" spans="1:19" x14ac:dyDescent="0.2">
      <c r="A237">
        <v>732</v>
      </c>
      <c r="B237">
        <v>3</v>
      </c>
      <c r="C237" s="2">
        <v>42818</v>
      </c>
      <c r="D237" s="4">
        <v>34</v>
      </c>
      <c r="E237" s="3">
        <f t="shared" si="10"/>
        <v>0</v>
      </c>
      <c r="F237">
        <v>0</v>
      </c>
      <c r="G237">
        <v>0</v>
      </c>
      <c r="H237">
        <v>0</v>
      </c>
      <c r="M237">
        <v>732</v>
      </c>
      <c r="N237">
        <v>3</v>
      </c>
      <c r="O237" s="2">
        <v>42818</v>
      </c>
      <c r="P237" s="4">
        <v>34</v>
      </c>
      <c r="Q237" s="3">
        <f t="shared" ref="Q237:Q248" si="12">R237+S237</f>
        <v>0</v>
      </c>
      <c r="R237">
        <v>0</v>
      </c>
      <c r="S237">
        <v>0</v>
      </c>
    </row>
    <row r="238" spans="1:19" x14ac:dyDescent="0.2">
      <c r="A238">
        <v>736</v>
      </c>
      <c r="B238">
        <v>4</v>
      </c>
      <c r="C238" s="2">
        <v>42818</v>
      </c>
      <c r="D238" s="4">
        <v>34</v>
      </c>
      <c r="E238" s="3">
        <f t="shared" si="10"/>
        <v>0</v>
      </c>
      <c r="F238">
        <v>0</v>
      </c>
      <c r="G238">
        <v>0</v>
      </c>
      <c r="H238">
        <v>0</v>
      </c>
      <c r="M238">
        <v>736</v>
      </c>
      <c r="N238">
        <v>4</v>
      </c>
      <c r="O238" s="2">
        <v>42818</v>
      </c>
      <c r="P238" s="4">
        <v>34</v>
      </c>
      <c r="Q238" s="3">
        <f t="shared" si="12"/>
        <v>0</v>
      </c>
      <c r="R238">
        <v>0</v>
      </c>
      <c r="S238">
        <v>0</v>
      </c>
    </row>
    <row r="239" spans="1:19" x14ac:dyDescent="0.2">
      <c r="A239" t="s">
        <v>5</v>
      </c>
      <c r="B239">
        <v>5</v>
      </c>
      <c r="C239" s="2">
        <v>42818</v>
      </c>
      <c r="D239" s="4">
        <v>34</v>
      </c>
      <c r="E239" s="3">
        <f t="shared" si="10"/>
        <v>0</v>
      </c>
      <c r="F239">
        <v>0</v>
      </c>
      <c r="G239">
        <v>0</v>
      </c>
      <c r="H239">
        <v>0</v>
      </c>
      <c r="M239" t="s">
        <v>5</v>
      </c>
      <c r="N239">
        <v>5</v>
      </c>
      <c r="O239" s="2">
        <v>42818</v>
      </c>
      <c r="P239" s="4">
        <v>34</v>
      </c>
      <c r="Q239" s="3">
        <f t="shared" si="12"/>
        <v>0</v>
      </c>
      <c r="R239">
        <v>0</v>
      </c>
      <c r="S239">
        <v>0</v>
      </c>
    </row>
    <row r="240" spans="1:19" x14ac:dyDescent="0.2">
      <c r="A240" t="s">
        <v>0</v>
      </c>
      <c r="B240">
        <v>6</v>
      </c>
      <c r="C240" s="2">
        <v>42818</v>
      </c>
      <c r="D240" s="4">
        <v>34</v>
      </c>
      <c r="E240" s="3">
        <f t="shared" si="10"/>
        <v>0</v>
      </c>
      <c r="F240">
        <v>0</v>
      </c>
      <c r="G240">
        <v>0</v>
      </c>
      <c r="H240">
        <v>0</v>
      </c>
      <c r="M240" t="s">
        <v>0</v>
      </c>
      <c r="N240">
        <v>6</v>
      </c>
      <c r="O240" s="2">
        <v>42818</v>
      </c>
      <c r="P240" s="4">
        <v>34</v>
      </c>
      <c r="Q240" s="3">
        <f t="shared" si="12"/>
        <v>0</v>
      </c>
      <c r="R240">
        <v>0</v>
      </c>
      <c r="S240">
        <v>0</v>
      </c>
    </row>
    <row r="241" spans="1:19" x14ac:dyDescent="0.2">
      <c r="A241" t="s">
        <v>7</v>
      </c>
      <c r="B241">
        <v>7</v>
      </c>
      <c r="C241" s="2">
        <v>42818</v>
      </c>
      <c r="D241" s="4">
        <v>34</v>
      </c>
      <c r="E241" s="3">
        <f t="shared" si="10"/>
        <v>0</v>
      </c>
      <c r="F241">
        <v>0</v>
      </c>
      <c r="G241">
        <v>0</v>
      </c>
      <c r="H241">
        <v>0</v>
      </c>
      <c r="M241" t="s">
        <v>7</v>
      </c>
      <c r="N241">
        <v>7</v>
      </c>
      <c r="O241" s="2">
        <v>42818</v>
      </c>
      <c r="P241" s="4">
        <v>34</v>
      </c>
      <c r="Q241" s="3">
        <f t="shared" si="12"/>
        <v>0</v>
      </c>
      <c r="R241">
        <v>0</v>
      </c>
      <c r="S241">
        <v>0</v>
      </c>
    </row>
    <row r="242" spans="1:19" x14ac:dyDescent="0.2">
      <c r="A242">
        <v>729</v>
      </c>
      <c r="B242">
        <v>1</v>
      </c>
      <c r="C242" s="2">
        <v>42819</v>
      </c>
      <c r="D242" s="4">
        <v>35</v>
      </c>
      <c r="E242" s="3">
        <f t="shared" si="10"/>
        <v>0</v>
      </c>
      <c r="F242">
        <v>0</v>
      </c>
      <c r="G242">
        <v>0</v>
      </c>
      <c r="H242">
        <v>0</v>
      </c>
      <c r="M242">
        <v>729</v>
      </c>
      <c r="N242">
        <v>1</v>
      </c>
      <c r="O242" s="2">
        <v>42819</v>
      </c>
      <c r="P242" s="4">
        <v>35</v>
      </c>
      <c r="Q242" s="3">
        <f t="shared" si="12"/>
        <v>0</v>
      </c>
      <c r="R242">
        <v>0</v>
      </c>
      <c r="S242">
        <v>0</v>
      </c>
    </row>
    <row r="243" spans="1:19" x14ac:dyDescent="0.2">
      <c r="A243">
        <v>730</v>
      </c>
      <c r="B243">
        <v>2</v>
      </c>
      <c r="C243" s="2">
        <v>42819</v>
      </c>
      <c r="D243" s="4">
        <v>35</v>
      </c>
      <c r="E243" s="3">
        <f t="shared" si="10"/>
        <v>0</v>
      </c>
      <c r="F243">
        <v>0</v>
      </c>
      <c r="G243">
        <v>0</v>
      </c>
      <c r="H243">
        <v>0</v>
      </c>
      <c r="M243">
        <v>730</v>
      </c>
      <c r="N243">
        <v>2</v>
      </c>
      <c r="O243" s="2">
        <v>42819</v>
      </c>
      <c r="P243" s="4">
        <v>35</v>
      </c>
      <c r="Q243" s="3">
        <f t="shared" si="12"/>
        <v>0</v>
      </c>
      <c r="R243">
        <v>0</v>
      </c>
      <c r="S243">
        <v>0</v>
      </c>
    </row>
    <row r="244" spans="1:19" x14ac:dyDescent="0.2">
      <c r="A244">
        <v>732</v>
      </c>
      <c r="B244">
        <v>3</v>
      </c>
      <c r="C244" s="2">
        <v>42819</v>
      </c>
      <c r="D244" s="4">
        <v>35</v>
      </c>
      <c r="E244" s="3">
        <f t="shared" si="10"/>
        <v>0</v>
      </c>
      <c r="F244">
        <v>0</v>
      </c>
      <c r="G244">
        <v>0</v>
      </c>
      <c r="H244">
        <v>0</v>
      </c>
      <c r="M244">
        <v>732</v>
      </c>
      <c r="N244">
        <v>3</v>
      </c>
      <c r="O244" s="2">
        <v>42819</v>
      </c>
      <c r="P244" s="4">
        <v>35</v>
      </c>
      <c r="Q244" s="3">
        <f t="shared" si="12"/>
        <v>0</v>
      </c>
      <c r="R244">
        <v>0</v>
      </c>
      <c r="S244">
        <v>0</v>
      </c>
    </row>
    <row r="245" spans="1:19" x14ac:dyDescent="0.2">
      <c r="A245">
        <v>736</v>
      </c>
      <c r="B245">
        <v>4</v>
      </c>
      <c r="C245" s="2">
        <v>42819</v>
      </c>
      <c r="D245" s="4">
        <v>35</v>
      </c>
      <c r="E245" s="3">
        <f t="shared" si="10"/>
        <v>0</v>
      </c>
      <c r="F245">
        <v>0</v>
      </c>
      <c r="G245">
        <v>0</v>
      </c>
      <c r="H245">
        <v>0</v>
      </c>
      <c r="M245">
        <v>736</v>
      </c>
      <c r="N245">
        <v>4</v>
      </c>
      <c r="O245" s="2">
        <v>42819</v>
      </c>
      <c r="P245" s="4">
        <v>35</v>
      </c>
      <c r="Q245" s="3">
        <f t="shared" si="12"/>
        <v>0</v>
      </c>
      <c r="R245">
        <v>0</v>
      </c>
      <c r="S245">
        <v>0</v>
      </c>
    </row>
    <row r="246" spans="1:19" x14ac:dyDescent="0.2">
      <c r="A246" t="s">
        <v>5</v>
      </c>
      <c r="B246">
        <v>5</v>
      </c>
      <c r="C246" s="2">
        <v>42819</v>
      </c>
      <c r="D246" s="4">
        <v>35</v>
      </c>
      <c r="E246" s="3">
        <f t="shared" si="10"/>
        <v>0</v>
      </c>
      <c r="F246">
        <v>0</v>
      </c>
      <c r="G246">
        <v>0</v>
      </c>
      <c r="H246">
        <v>0</v>
      </c>
      <c r="M246" t="s">
        <v>5</v>
      </c>
      <c r="N246">
        <v>5</v>
      </c>
      <c r="O246" s="2">
        <v>42819</v>
      </c>
      <c r="P246" s="4">
        <v>35</v>
      </c>
      <c r="Q246" s="3">
        <f t="shared" si="12"/>
        <v>0</v>
      </c>
      <c r="R246">
        <v>0</v>
      </c>
      <c r="S246">
        <v>0</v>
      </c>
    </row>
    <row r="247" spans="1:19" x14ac:dyDescent="0.2">
      <c r="A247" t="s">
        <v>0</v>
      </c>
      <c r="B247">
        <v>6</v>
      </c>
      <c r="C247" s="2">
        <v>42819</v>
      </c>
      <c r="D247" s="4">
        <v>35</v>
      </c>
      <c r="E247" s="3">
        <f t="shared" si="10"/>
        <v>0</v>
      </c>
      <c r="F247">
        <v>0</v>
      </c>
      <c r="G247">
        <v>0</v>
      </c>
      <c r="H247">
        <v>0</v>
      </c>
      <c r="M247" t="s">
        <v>0</v>
      </c>
      <c r="N247">
        <v>6</v>
      </c>
      <c r="O247" s="2">
        <v>42819</v>
      </c>
      <c r="P247" s="4">
        <v>35</v>
      </c>
      <c r="Q247" s="3">
        <f t="shared" si="12"/>
        <v>0</v>
      </c>
      <c r="R247">
        <v>0</v>
      </c>
      <c r="S247">
        <v>0</v>
      </c>
    </row>
    <row r="248" spans="1:19" x14ac:dyDescent="0.2">
      <c r="A248" t="s">
        <v>7</v>
      </c>
      <c r="B248">
        <v>7</v>
      </c>
      <c r="C248" s="2">
        <v>42819</v>
      </c>
      <c r="D248" s="4">
        <v>35</v>
      </c>
      <c r="E248" s="3">
        <f t="shared" si="10"/>
        <v>0</v>
      </c>
      <c r="F248">
        <v>0</v>
      </c>
      <c r="G248">
        <v>0</v>
      </c>
      <c r="H248">
        <v>0</v>
      </c>
      <c r="M248" t="s">
        <v>7</v>
      </c>
      <c r="N248">
        <v>7</v>
      </c>
      <c r="O248" s="2">
        <v>42819</v>
      </c>
      <c r="P248" s="4">
        <v>35</v>
      </c>
      <c r="Q248" s="3">
        <f t="shared" si="12"/>
        <v>0</v>
      </c>
      <c r="R248">
        <v>0</v>
      </c>
      <c r="S248">
        <v>0</v>
      </c>
    </row>
    <row r="249" spans="1:19" x14ac:dyDescent="0.2">
      <c r="A249">
        <v>729</v>
      </c>
      <c r="B249">
        <v>1</v>
      </c>
      <c r="C249" s="2">
        <v>42820</v>
      </c>
      <c r="D249" s="4">
        <v>36</v>
      </c>
      <c r="E249" s="3">
        <f t="shared" si="10"/>
        <v>0</v>
      </c>
      <c r="F249">
        <v>0</v>
      </c>
      <c r="G249">
        <v>0</v>
      </c>
      <c r="H249">
        <v>0</v>
      </c>
      <c r="M249">
        <v>729</v>
      </c>
      <c r="N249">
        <v>1</v>
      </c>
      <c r="O249" s="2">
        <v>42820</v>
      </c>
      <c r="P249" s="4">
        <v>36</v>
      </c>
      <c r="Q249" s="4">
        <v>0</v>
      </c>
      <c r="R249" s="4">
        <v>0</v>
      </c>
      <c r="S249" s="4">
        <v>0</v>
      </c>
    </row>
    <row r="250" spans="1:19" x14ac:dyDescent="0.2">
      <c r="A250">
        <v>730</v>
      </c>
      <c r="B250">
        <v>2</v>
      </c>
      <c r="C250" s="2">
        <v>42820</v>
      </c>
      <c r="D250" s="4">
        <v>36</v>
      </c>
      <c r="E250" s="3">
        <f t="shared" si="10"/>
        <v>0</v>
      </c>
      <c r="F250">
        <v>0</v>
      </c>
      <c r="G250">
        <v>0</v>
      </c>
      <c r="H250">
        <v>0</v>
      </c>
      <c r="M250">
        <v>730</v>
      </c>
      <c r="N250">
        <v>2</v>
      </c>
      <c r="O250" s="2">
        <v>42820</v>
      </c>
      <c r="P250" s="4">
        <v>36</v>
      </c>
      <c r="Q250" s="4">
        <v>0</v>
      </c>
      <c r="R250" s="4">
        <v>0</v>
      </c>
      <c r="S250" s="4">
        <v>0</v>
      </c>
    </row>
    <row r="251" spans="1:19" x14ac:dyDescent="0.2">
      <c r="A251">
        <v>732</v>
      </c>
      <c r="B251">
        <v>3</v>
      </c>
      <c r="C251" s="2">
        <v>42820</v>
      </c>
      <c r="D251" s="4">
        <v>36</v>
      </c>
      <c r="E251" s="3">
        <f t="shared" ref="E251" si="13">F251+G251+H251</f>
        <v>0</v>
      </c>
      <c r="F251">
        <v>0</v>
      </c>
      <c r="G251">
        <v>0</v>
      </c>
      <c r="H251">
        <v>0</v>
      </c>
      <c r="M251">
        <v>732</v>
      </c>
      <c r="N251">
        <v>3</v>
      </c>
      <c r="O251" s="2">
        <v>42820</v>
      </c>
      <c r="P251" s="4">
        <v>36</v>
      </c>
      <c r="Q251" s="4">
        <v>0</v>
      </c>
      <c r="R251" s="4">
        <v>0</v>
      </c>
      <c r="S251" s="4">
        <v>0</v>
      </c>
    </row>
    <row r="252" spans="1:19" x14ac:dyDescent="0.2">
      <c r="A252">
        <v>736</v>
      </c>
      <c r="B252">
        <v>4</v>
      </c>
      <c r="C252" s="2">
        <v>42820</v>
      </c>
      <c r="D252" s="4">
        <v>36</v>
      </c>
      <c r="E252" s="3">
        <f t="shared" si="10"/>
        <v>2</v>
      </c>
      <c r="F252">
        <v>2</v>
      </c>
      <c r="G252">
        <v>0</v>
      </c>
      <c r="H252">
        <v>0</v>
      </c>
      <c r="M252">
        <v>736</v>
      </c>
      <c r="N252">
        <v>4</v>
      </c>
      <c r="O252" s="2">
        <v>42820</v>
      </c>
      <c r="P252" s="4">
        <v>36</v>
      </c>
      <c r="Q252" s="3">
        <f>R252+S252</f>
        <v>2</v>
      </c>
      <c r="R252">
        <v>2</v>
      </c>
      <c r="S252">
        <v>0</v>
      </c>
    </row>
    <row r="253" spans="1:19" x14ac:dyDescent="0.2">
      <c r="A253" t="s">
        <v>5</v>
      </c>
      <c r="B253">
        <v>5</v>
      </c>
      <c r="C253" s="2">
        <v>42820</v>
      </c>
      <c r="D253" s="4">
        <v>36</v>
      </c>
      <c r="E253" s="3">
        <f t="shared" si="10"/>
        <v>10</v>
      </c>
      <c r="F253">
        <v>2</v>
      </c>
      <c r="G253">
        <v>8</v>
      </c>
      <c r="H253">
        <v>0</v>
      </c>
      <c r="M253" t="s">
        <v>5</v>
      </c>
      <c r="N253">
        <v>5</v>
      </c>
      <c r="O253" s="2">
        <v>42820</v>
      </c>
      <c r="P253" s="4">
        <v>36</v>
      </c>
      <c r="Q253" s="3">
        <f>R253+S253</f>
        <v>10</v>
      </c>
      <c r="R253">
        <v>2</v>
      </c>
      <c r="S253">
        <v>8</v>
      </c>
    </row>
    <row r="254" spans="1:19" x14ac:dyDescent="0.2">
      <c r="A254" t="s">
        <v>1372</v>
      </c>
      <c r="B254">
        <v>6</v>
      </c>
      <c r="C254" s="2">
        <v>42820</v>
      </c>
      <c r="D254" s="4">
        <v>36</v>
      </c>
      <c r="E254" s="3">
        <f t="shared" si="10"/>
        <v>0</v>
      </c>
      <c r="F254">
        <v>0</v>
      </c>
      <c r="G254">
        <v>0</v>
      </c>
      <c r="H254">
        <v>0</v>
      </c>
      <c r="M254" t="s">
        <v>1372</v>
      </c>
      <c r="N254">
        <v>6</v>
      </c>
      <c r="O254" s="2">
        <v>42820</v>
      </c>
      <c r="P254" s="4">
        <v>36</v>
      </c>
      <c r="Q254" s="4">
        <v>0</v>
      </c>
      <c r="R254" s="4">
        <v>0</v>
      </c>
      <c r="S254" s="4">
        <v>0</v>
      </c>
    </row>
    <row r="255" spans="1:19" x14ac:dyDescent="0.2">
      <c r="A255" t="s">
        <v>1371</v>
      </c>
      <c r="B255">
        <v>7</v>
      </c>
      <c r="C255" s="2">
        <v>42820</v>
      </c>
      <c r="D255" s="4">
        <v>36</v>
      </c>
      <c r="E255" s="3">
        <f t="shared" si="10"/>
        <v>0</v>
      </c>
      <c r="F255">
        <v>0</v>
      </c>
      <c r="G255">
        <v>0</v>
      </c>
      <c r="H255">
        <v>0</v>
      </c>
      <c r="M255" t="s">
        <v>1371</v>
      </c>
      <c r="N255">
        <v>7</v>
      </c>
      <c r="O255" s="2">
        <v>42820</v>
      </c>
      <c r="P255" s="4">
        <v>36</v>
      </c>
      <c r="Q255" s="4">
        <v>0</v>
      </c>
      <c r="R255" s="4">
        <v>0</v>
      </c>
      <c r="S255" s="4">
        <v>0</v>
      </c>
    </row>
    <row r="256" spans="1:19" x14ac:dyDescent="0.2">
      <c r="A256">
        <v>729</v>
      </c>
      <c r="B256">
        <v>1</v>
      </c>
      <c r="C256" s="2">
        <v>42821</v>
      </c>
      <c r="D256" s="4">
        <v>37</v>
      </c>
      <c r="E256" s="3">
        <f t="shared" si="10"/>
        <v>0</v>
      </c>
      <c r="F256">
        <v>0</v>
      </c>
      <c r="G256">
        <v>0</v>
      </c>
      <c r="H256">
        <v>0</v>
      </c>
      <c r="M256">
        <v>729</v>
      </c>
      <c r="N256">
        <v>1</v>
      </c>
      <c r="O256" s="2">
        <v>42821</v>
      </c>
      <c r="P256" s="4">
        <v>37</v>
      </c>
      <c r="Q256" s="4">
        <v>0</v>
      </c>
      <c r="R256" s="4">
        <v>0</v>
      </c>
      <c r="S256" s="4">
        <v>0</v>
      </c>
    </row>
    <row r="257" spans="1:19" x14ac:dyDescent="0.2">
      <c r="A257">
        <v>730</v>
      </c>
      <c r="B257">
        <v>2</v>
      </c>
      <c r="C257" s="2">
        <v>42821</v>
      </c>
      <c r="D257" s="4">
        <v>37</v>
      </c>
      <c r="E257" s="3">
        <f t="shared" si="10"/>
        <v>0</v>
      </c>
      <c r="F257">
        <v>0</v>
      </c>
      <c r="G257">
        <v>0</v>
      </c>
      <c r="H257">
        <v>0</v>
      </c>
      <c r="M257">
        <v>730</v>
      </c>
      <c r="N257">
        <v>2</v>
      </c>
      <c r="O257" s="2">
        <v>42821</v>
      </c>
      <c r="P257" s="4">
        <v>37</v>
      </c>
      <c r="Q257" s="4">
        <v>0</v>
      </c>
      <c r="R257" s="4">
        <v>0</v>
      </c>
      <c r="S257" s="4">
        <v>0</v>
      </c>
    </row>
    <row r="258" spans="1:19" x14ac:dyDescent="0.2">
      <c r="A258">
        <v>732</v>
      </c>
      <c r="B258">
        <v>3</v>
      </c>
      <c r="C258" s="2">
        <v>42821</v>
      </c>
      <c r="D258" s="4">
        <v>37</v>
      </c>
      <c r="E258" s="3">
        <f t="shared" si="10"/>
        <v>0</v>
      </c>
      <c r="F258">
        <v>0</v>
      </c>
      <c r="G258">
        <v>0</v>
      </c>
      <c r="H258">
        <v>0</v>
      </c>
      <c r="M258">
        <v>732</v>
      </c>
      <c r="N258">
        <v>3</v>
      </c>
      <c r="O258" s="2">
        <v>42821</v>
      </c>
      <c r="P258" s="4">
        <v>37</v>
      </c>
      <c r="Q258" s="4">
        <v>0</v>
      </c>
      <c r="R258" s="4">
        <v>0</v>
      </c>
      <c r="S258" s="4">
        <v>0</v>
      </c>
    </row>
    <row r="259" spans="1:19" x14ac:dyDescent="0.2">
      <c r="A259">
        <v>736</v>
      </c>
      <c r="B259">
        <v>4</v>
      </c>
      <c r="C259" s="2">
        <v>42821</v>
      </c>
      <c r="D259" s="4">
        <v>37</v>
      </c>
      <c r="E259" s="3">
        <f t="shared" si="10"/>
        <v>0</v>
      </c>
      <c r="F259">
        <v>0</v>
      </c>
      <c r="G259">
        <v>0</v>
      </c>
      <c r="H259">
        <v>0</v>
      </c>
      <c r="M259">
        <v>736</v>
      </c>
      <c r="N259">
        <v>4</v>
      </c>
      <c r="O259" s="2">
        <v>42821</v>
      </c>
      <c r="P259" s="4">
        <v>37</v>
      </c>
      <c r="Q259" s="4">
        <v>0</v>
      </c>
      <c r="R259" s="4">
        <v>0</v>
      </c>
      <c r="S259" s="4">
        <v>0</v>
      </c>
    </row>
    <row r="260" spans="1:19" x14ac:dyDescent="0.2">
      <c r="A260" t="s">
        <v>5</v>
      </c>
      <c r="B260">
        <v>5</v>
      </c>
      <c r="C260" s="2">
        <v>42821</v>
      </c>
      <c r="D260" s="4">
        <v>37</v>
      </c>
      <c r="E260" s="3">
        <f t="shared" si="10"/>
        <v>0</v>
      </c>
      <c r="F260">
        <v>0</v>
      </c>
      <c r="G260">
        <v>0</v>
      </c>
      <c r="H260">
        <v>0</v>
      </c>
      <c r="M260" t="s">
        <v>5</v>
      </c>
      <c r="N260">
        <v>5</v>
      </c>
      <c r="O260" s="2">
        <v>42821</v>
      </c>
      <c r="P260" s="4">
        <v>37</v>
      </c>
      <c r="Q260" s="4">
        <v>0</v>
      </c>
      <c r="R260" s="4">
        <v>0</v>
      </c>
      <c r="S260" s="4">
        <v>0</v>
      </c>
    </row>
    <row r="261" spans="1:19" x14ac:dyDescent="0.2">
      <c r="A261" t="s">
        <v>1372</v>
      </c>
      <c r="B261">
        <v>6</v>
      </c>
      <c r="C261" s="2">
        <v>42821</v>
      </c>
      <c r="D261" s="4">
        <v>37</v>
      </c>
      <c r="E261" s="3">
        <f t="shared" si="10"/>
        <v>0</v>
      </c>
      <c r="F261">
        <v>0</v>
      </c>
      <c r="G261">
        <v>0</v>
      </c>
      <c r="H261">
        <v>0</v>
      </c>
      <c r="M261" t="s">
        <v>1372</v>
      </c>
      <c r="N261">
        <v>6</v>
      </c>
      <c r="O261" s="2">
        <v>42821</v>
      </c>
      <c r="P261" s="4">
        <v>37</v>
      </c>
      <c r="Q261" s="4">
        <v>0</v>
      </c>
      <c r="R261" s="4">
        <v>0</v>
      </c>
      <c r="S261" s="4">
        <v>0</v>
      </c>
    </row>
    <row r="262" spans="1:19" x14ac:dyDescent="0.2">
      <c r="A262" t="s">
        <v>1371</v>
      </c>
      <c r="B262">
        <v>7</v>
      </c>
      <c r="C262" s="2">
        <v>42821</v>
      </c>
      <c r="D262" s="4">
        <v>37</v>
      </c>
      <c r="E262" s="3">
        <f t="shared" ref="E262:E283" si="14">F262+G262+H262</f>
        <v>0</v>
      </c>
      <c r="F262">
        <v>0</v>
      </c>
      <c r="G262">
        <v>0</v>
      </c>
      <c r="H262">
        <v>0</v>
      </c>
      <c r="M262" t="s">
        <v>1371</v>
      </c>
      <c r="N262">
        <v>7</v>
      </c>
      <c r="O262" s="2">
        <v>42821</v>
      </c>
      <c r="P262" s="4">
        <v>37</v>
      </c>
      <c r="Q262" s="4">
        <v>0</v>
      </c>
      <c r="R262" s="4">
        <v>0</v>
      </c>
      <c r="S262" s="4">
        <v>0</v>
      </c>
    </row>
    <row r="263" spans="1:19" x14ac:dyDescent="0.2">
      <c r="A263">
        <v>729</v>
      </c>
      <c r="B263">
        <v>1</v>
      </c>
      <c r="C263" s="2">
        <v>42822</v>
      </c>
      <c r="D263" s="4">
        <v>38</v>
      </c>
      <c r="E263" s="3">
        <f t="shared" si="14"/>
        <v>0</v>
      </c>
      <c r="F263">
        <v>0</v>
      </c>
      <c r="G263">
        <v>0</v>
      </c>
      <c r="H263">
        <v>0</v>
      </c>
      <c r="M263">
        <v>729</v>
      </c>
      <c r="N263">
        <v>1</v>
      </c>
      <c r="O263" s="2">
        <v>42822</v>
      </c>
      <c r="P263" s="4">
        <v>38</v>
      </c>
      <c r="Q263" s="4">
        <v>0</v>
      </c>
      <c r="R263" s="4">
        <v>0</v>
      </c>
      <c r="S263" s="4">
        <v>0</v>
      </c>
    </row>
    <row r="264" spans="1:19" x14ac:dyDescent="0.2">
      <c r="A264">
        <v>730</v>
      </c>
      <c r="B264">
        <v>2</v>
      </c>
      <c r="C264" s="2">
        <v>42822</v>
      </c>
      <c r="D264" s="4">
        <v>38</v>
      </c>
      <c r="E264" s="3">
        <f t="shared" si="14"/>
        <v>0</v>
      </c>
      <c r="F264">
        <v>0</v>
      </c>
      <c r="G264">
        <v>0</v>
      </c>
      <c r="H264">
        <v>0</v>
      </c>
      <c r="M264">
        <v>730</v>
      </c>
      <c r="N264">
        <v>2</v>
      </c>
      <c r="O264" s="2">
        <v>42822</v>
      </c>
      <c r="P264" s="4">
        <v>38</v>
      </c>
      <c r="Q264" s="4">
        <v>0</v>
      </c>
      <c r="R264" s="4">
        <v>0</v>
      </c>
      <c r="S264" s="4">
        <v>0</v>
      </c>
    </row>
    <row r="265" spans="1:19" x14ac:dyDescent="0.2">
      <c r="A265">
        <v>732</v>
      </c>
      <c r="B265">
        <v>3</v>
      </c>
      <c r="C265" s="2">
        <v>42822</v>
      </c>
      <c r="D265" s="4">
        <v>38</v>
      </c>
      <c r="E265" s="3">
        <f t="shared" si="14"/>
        <v>0</v>
      </c>
      <c r="F265">
        <v>0</v>
      </c>
      <c r="G265">
        <v>0</v>
      </c>
      <c r="H265">
        <v>0</v>
      </c>
      <c r="M265">
        <v>732</v>
      </c>
      <c r="N265">
        <v>3</v>
      </c>
      <c r="O265" s="2">
        <v>42822</v>
      </c>
      <c r="P265" s="4">
        <v>38</v>
      </c>
      <c r="Q265" s="4">
        <v>0</v>
      </c>
      <c r="R265" s="4">
        <v>0</v>
      </c>
      <c r="S265" s="4">
        <v>0</v>
      </c>
    </row>
    <row r="266" spans="1:19" x14ac:dyDescent="0.2">
      <c r="A266">
        <v>736</v>
      </c>
      <c r="B266">
        <v>4</v>
      </c>
      <c r="C266" s="2">
        <v>42822</v>
      </c>
      <c r="D266" s="4">
        <v>38</v>
      </c>
      <c r="E266" s="3">
        <f t="shared" si="14"/>
        <v>0</v>
      </c>
      <c r="F266">
        <v>0</v>
      </c>
      <c r="G266">
        <v>0</v>
      </c>
      <c r="H266">
        <v>0</v>
      </c>
      <c r="M266">
        <v>736</v>
      </c>
      <c r="N266">
        <v>4</v>
      </c>
      <c r="O266" s="2">
        <v>42822</v>
      </c>
      <c r="P266" s="4">
        <v>38</v>
      </c>
      <c r="Q266" s="4">
        <v>0</v>
      </c>
      <c r="R266" s="4">
        <v>0</v>
      </c>
      <c r="S266" s="4">
        <v>0</v>
      </c>
    </row>
    <row r="267" spans="1:19" x14ac:dyDescent="0.2">
      <c r="A267" t="s">
        <v>5</v>
      </c>
      <c r="B267">
        <v>5</v>
      </c>
      <c r="C267" s="2">
        <v>42822</v>
      </c>
      <c r="D267" s="4">
        <v>38</v>
      </c>
      <c r="E267" s="3">
        <f t="shared" si="14"/>
        <v>0</v>
      </c>
      <c r="F267">
        <v>0</v>
      </c>
      <c r="G267">
        <v>0</v>
      </c>
      <c r="H267">
        <v>0</v>
      </c>
      <c r="M267" t="s">
        <v>5</v>
      </c>
      <c r="N267">
        <v>5</v>
      </c>
      <c r="O267" s="2">
        <v>42822</v>
      </c>
      <c r="P267" s="4">
        <v>38</v>
      </c>
      <c r="Q267" s="4">
        <v>0</v>
      </c>
      <c r="R267" s="4">
        <v>0</v>
      </c>
      <c r="S267" s="4">
        <v>0</v>
      </c>
    </row>
    <row r="268" spans="1:19" x14ac:dyDescent="0.2">
      <c r="A268" t="s">
        <v>1372</v>
      </c>
      <c r="B268">
        <v>6</v>
      </c>
      <c r="C268" s="2">
        <v>42822</v>
      </c>
      <c r="D268" s="4">
        <v>38</v>
      </c>
      <c r="E268" s="3">
        <f t="shared" si="14"/>
        <v>0</v>
      </c>
      <c r="F268">
        <v>0</v>
      </c>
      <c r="G268">
        <v>0</v>
      </c>
      <c r="H268">
        <v>0</v>
      </c>
      <c r="M268" t="s">
        <v>1372</v>
      </c>
      <c r="N268">
        <v>6</v>
      </c>
      <c r="O268" s="2">
        <v>42822</v>
      </c>
      <c r="P268" s="4">
        <v>38</v>
      </c>
      <c r="Q268" s="4">
        <v>0</v>
      </c>
      <c r="R268" s="4">
        <v>0</v>
      </c>
      <c r="S268" s="4">
        <v>0</v>
      </c>
    </row>
    <row r="269" spans="1:19" x14ac:dyDescent="0.2">
      <c r="A269" t="s">
        <v>1371</v>
      </c>
      <c r="B269">
        <v>7</v>
      </c>
      <c r="C269" s="2">
        <v>42822</v>
      </c>
      <c r="D269" s="4">
        <v>38</v>
      </c>
      <c r="E269" s="3">
        <f t="shared" si="14"/>
        <v>0</v>
      </c>
      <c r="F269">
        <v>0</v>
      </c>
      <c r="G269">
        <v>0</v>
      </c>
      <c r="H269">
        <v>0</v>
      </c>
      <c r="M269" t="s">
        <v>1371</v>
      </c>
      <c r="N269">
        <v>7</v>
      </c>
      <c r="O269" s="2">
        <v>42822</v>
      </c>
      <c r="P269" s="4">
        <v>38</v>
      </c>
      <c r="Q269" s="4">
        <v>0</v>
      </c>
      <c r="R269" s="4">
        <v>0</v>
      </c>
      <c r="S269" s="4">
        <v>0</v>
      </c>
    </row>
    <row r="270" spans="1:19" x14ac:dyDescent="0.2">
      <c r="A270">
        <v>729</v>
      </c>
      <c r="B270">
        <v>1</v>
      </c>
      <c r="C270" s="2">
        <v>42823</v>
      </c>
      <c r="D270" s="4">
        <v>39</v>
      </c>
      <c r="E270" s="3">
        <f t="shared" si="14"/>
        <v>0</v>
      </c>
      <c r="F270">
        <v>0</v>
      </c>
      <c r="G270">
        <v>0</v>
      </c>
      <c r="H270">
        <v>0</v>
      </c>
      <c r="M270">
        <v>729</v>
      </c>
      <c r="N270">
        <v>1</v>
      </c>
      <c r="O270" s="2">
        <v>42823</v>
      </c>
      <c r="P270" s="4">
        <v>39</v>
      </c>
      <c r="Q270" s="4">
        <v>0</v>
      </c>
      <c r="R270" s="4">
        <v>0</v>
      </c>
      <c r="S270" s="4">
        <v>0</v>
      </c>
    </row>
    <row r="271" spans="1:19" x14ac:dyDescent="0.2">
      <c r="A271">
        <v>730</v>
      </c>
      <c r="B271">
        <v>2</v>
      </c>
      <c r="C271" s="2">
        <v>42823</v>
      </c>
      <c r="D271" s="4">
        <v>39</v>
      </c>
      <c r="E271" s="3">
        <f t="shared" si="14"/>
        <v>0</v>
      </c>
      <c r="F271">
        <v>0</v>
      </c>
      <c r="G271">
        <v>0</v>
      </c>
      <c r="H271">
        <v>0</v>
      </c>
      <c r="M271">
        <v>730</v>
      </c>
      <c r="N271">
        <v>2</v>
      </c>
      <c r="O271" s="2">
        <v>42823</v>
      </c>
      <c r="P271" s="4">
        <v>39</v>
      </c>
      <c r="Q271" s="4">
        <v>0</v>
      </c>
      <c r="R271" s="4">
        <v>0</v>
      </c>
      <c r="S271" s="4">
        <v>0</v>
      </c>
    </row>
    <row r="272" spans="1:19" x14ac:dyDescent="0.2">
      <c r="A272">
        <v>732</v>
      </c>
      <c r="B272">
        <v>3</v>
      </c>
      <c r="C272" s="2">
        <v>42823</v>
      </c>
      <c r="D272" s="4">
        <v>39</v>
      </c>
      <c r="E272" s="3">
        <f t="shared" si="14"/>
        <v>0</v>
      </c>
      <c r="F272">
        <v>0</v>
      </c>
      <c r="G272">
        <v>0</v>
      </c>
      <c r="H272">
        <v>0</v>
      </c>
      <c r="M272">
        <v>732</v>
      </c>
      <c r="N272">
        <v>3</v>
      </c>
      <c r="O272" s="2">
        <v>42823</v>
      </c>
      <c r="P272" s="4">
        <v>39</v>
      </c>
      <c r="Q272" s="4">
        <v>0</v>
      </c>
      <c r="R272" s="4">
        <v>0</v>
      </c>
      <c r="S272" s="4">
        <v>0</v>
      </c>
    </row>
    <row r="273" spans="1:19" x14ac:dyDescent="0.2">
      <c r="A273">
        <v>736</v>
      </c>
      <c r="B273">
        <v>4</v>
      </c>
      <c r="C273" s="2">
        <v>42823</v>
      </c>
      <c r="D273" s="4">
        <v>39</v>
      </c>
      <c r="E273" s="3">
        <f t="shared" si="14"/>
        <v>0</v>
      </c>
      <c r="F273">
        <v>0</v>
      </c>
      <c r="G273">
        <v>0</v>
      </c>
      <c r="H273">
        <v>0</v>
      </c>
      <c r="M273">
        <v>736</v>
      </c>
      <c r="N273">
        <v>4</v>
      </c>
      <c r="O273" s="2">
        <v>42823</v>
      </c>
      <c r="P273" s="4">
        <v>39</v>
      </c>
      <c r="Q273" s="4">
        <v>0</v>
      </c>
      <c r="R273" s="4">
        <v>0</v>
      </c>
      <c r="S273" s="4">
        <v>0</v>
      </c>
    </row>
    <row r="274" spans="1:19" x14ac:dyDescent="0.2">
      <c r="A274" t="s">
        <v>5</v>
      </c>
      <c r="B274">
        <v>5</v>
      </c>
      <c r="C274" s="2">
        <v>42823</v>
      </c>
      <c r="D274" s="4">
        <v>39</v>
      </c>
      <c r="E274" s="3">
        <f t="shared" si="14"/>
        <v>0</v>
      </c>
      <c r="F274">
        <v>0</v>
      </c>
      <c r="G274">
        <v>0</v>
      </c>
      <c r="H274">
        <v>0</v>
      </c>
      <c r="M274" t="s">
        <v>5</v>
      </c>
      <c r="N274">
        <v>5</v>
      </c>
      <c r="O274" s="2">
        <v>42823</v>
      </c>
      <c r="P274" s="4">
        <v>39</v>
      </c>
      <c r="Q274" s="4">
        <v>0</v>
      </c>
      <c r="R274" s="4">
        <v>0</v>
      </c>
      <c r="S274" s="4">
        <v>0</v>
      </c>
    </row>
    <row r="275" spans="1:19" x14ac:dyDescent="0.2">
      <c r="A275" t="s">
        <v>1372</v>
      </c>
      <c r="B275">
        <v>6</v>
      </c>
      <c r="C275" s="2">
        <v>42823</v>
      </c>
      <c r="D275" s="4">
        <v>39</v>
      </c>
      <c r="E275" s="3">
        <f t="shared" si="14"/>
        <v>0</v>
      </c>
      <c r="F275">
        <v>0</v>
      </c>
      <c r="G275">
        <v>0</v>
      </c>
      <c r="H275">
        <v>0</v>
      </c>
      <c r="M275" t="s">
        <v>1372</v>
      </c>
      <c r="N275">
        <v>6</v>
      </c>
      <c r="O275" s="2">
        <v>42823</v>
      </c>
      <c r="P275" s="4">
        <v>39</v>
      </c>
      <c r="Q275" s="4">
        <v>0</v>
      </c>
      <c r="R275" s="4">
        <v>0</v>
      </c>
      <c r="S275" s="4">
        <v>0</v>
      </c>
    </row>
    <row r="276" spans="1:19" x14ac:dyDescent="0.2">
      <c r="A276" t="s">
        <v>1371</v>
      </c>
      <c r="B276">
        <v>7</v>
      </c>
      <c r="C276" s="2">
        <v>42823</v>
      </c>
      <c r="D276" s="4">
        <v>39</v>
      </c>
      <c r="E276" s="3">
        <f t="shared" si="14"/>
        <v>0</v>
      </c>
      <c r="F276">
        <v>0</v>
      </c>
      <c r="G276">
        <v>0</v>
      </c>
      <c r="H276">
        <v>0</v>
      </c>
      <c r="M276" t="s">
        <v>1371</v>
      </c>
      <c r="N276">
        <v>7</v>
      </c>
      <c r="O276" s="2">
        <v>42823</v>
      </c>
      <c r="P276" s="4">
        <v>39</v>
      </c>
      <c r="Q276" s="4">
        <v>0</v>
      </c>
      <c r="R276" s="4">
        <v>0</v>
      </c>
      <c r="S276" s="4">
        <v>0</v>
      </c>
    </row>
    <row r="277" spans="1:19" x14ac:dyDescent="0.2">
      <c r="A277">
        <v>729</v>
      </c>
      <c r="B277">
        <v>1</v>
      </c>
      <c r="C277" s="2">
        <v>42824</v>
      </c>
      <c r="D277" s="4">
        <v>40</v>
      </c>
      <c r="E277" s="3">
        <f t="shared" si="14"/>
        <v>0</v>
      </c>
      <c r="F277">
        <v>0</v>
      </c>
      <c r="G277">
        <v>0</v>
      </c>
      <c r="H277">
        <v>0</v>
      </c>
      <c r="M277">
        <v>729</v>
      </c>
      <c r="N277">
        <v>1</v>
      </c>
      <c r="O277" s="2">
        <v>42824</v>
      </c>
      <c r="P277" s="4">
        <v>40</v>
      </c>
      <c r="Q277" s="4">
        <v>0</v>
      </c>
      <c r="R277" s="4">
        <v>0</v>
      </c>
      <c r="S277" s="4">
        <v>0</v>
      </c>
    </row>
    <row r="278" spans="1:19" x14ac:dyDescent="0.2">
      <c r="A278">
        <v>730</v>
      </c>
      <c r="B278">
        <v>2</v>
      </c>
      <c r="C278" s="2">
        <v>42824</v>
      </c>
      <c r="D278" s="4">
        <v>40</v>
      </c>
      <c r="E278" s="3">
        <f t="shared" si="14"/>
        <v>0</v>
      </c>
      <c r="F278">
        <v>0</v>
      </c>
      <c r="G278">
        <v>0</v>
      </c>
      <c r="H278">
        <v>0</v>
      </c>
      <c r="M278">
        <v>730</v>
      </c>
      <c r="N278">
        <v>2</v>
      </c>
      <c r="O278" s="2">
        <v>42824</v>
      </c>
      <c r="P278" s="4">
        <v>40</v>
      </c>
      <c r="Q278" s="4">
        <v>0</v>
      </c>
      <c r="R278" s="4">
        <v>0</v>
      </c>
      <c r="S278" s="4">
        <v>0</v>
      </c>
    </row>
    <row r="279" spans="1:19" x14ac:dyDescent="0.2">
      <c r="A279">
        <v>732</v>
      </c>
      <c r="B279">
        <v>3</v>
      </c>
      <c r="C279" s="2">
        <v>42824</v>
      </c>
      <c r="D279" s="4">
        <v>40</v>
      </c>
      <c r="E279" s="3">
        <f t="shared" si="14"/>
        <v>0</v>
      </c>
      <c r="F279">
        <v>0</v>
      </c>
      <c r="G279">
        <v>0</v>
      </c>
      <c r="H279">
        <v>0</v>
      </c>
      <c r="M279">
        <v>732</v>
      </c>
      <c r="N279">
        <v>3</v>
      </c>
      <c r="O279" s="2">
        <v>42824</v>
      </c>
      <c r="P279" s="4">
        <v>40</v>
      </c>
      <c r="Q279" s="4">
        <v>0</v>
      </c>
      <c r="R279" s="4">
        <v>0</v>
      </c>
      <c r="S279" s="4">
        <v>0</v>
      </c>
    </row>
    <row r="280" spans="1:19" x14ac:dyDescent="0.2">
      <c r="A280">
        <v>736</v>
      </c>
      <c r="B280">
        <v>4</v>
      </c>
      <c r="C280" s="2">
        <v>42824</v>
      </c>
      <c r="D280" s="4">
        <v>40</v>
      </c>
      <c r="E280" s="3">
        <f t="shared" si="14"/>
        <v>0</v>
      </c>
      <c r="F280">
        <v>0</v>
      </c>
      <c r="G280">
        <v>0</v>
      </c>
      <c r="H280">
        <v>0</v>
      </c>
      <c r="M280">
        <v>736</v>
      </c>
      <c r="N280">
        <v>4</v>
      </c>
      <c r="O280" s="2">
        <v>42824</v>
      </c>
      <c r="P280" s="4">
        <v>40</v>
      </c>
      <c r="Q280" s="4">
        <v>0</v>
      </c>
      <c r="R280" s="4">
        <v>0</v>
      </c>
      <c r="S280" s="4">
        <v>0</v>
      </c>
    </row>
    <row r="281" spans="1:19" x14ac:dyDescent="0.2">
      <c r="A281" t="s">
        <v>5</v>
      </c>
      <c r="B281">
        <v>5</v>
      </c>
      <c r="C281" s="2">
        <v>42824</v>
      </c>
      <c r="D281" s="4">
        <v>40</v>
      </c>
      <c r="E281" s="3">
        <f t="shared" si="14"/>
        <v>0</v>
      </c>
      <c r="F281">
        <v>0</v>
      </c>
      <c r="G281">
        <v>0</v>
      </c>
      <c r="H281">
        <v>0</v>
      </c>
      <c r="M281" t="s">
        <v>5</v>
      </c>
      <c r="N281">
        <v>5</v>
      </c>
      <c r="O281" s="2">
        <v>42824</v>
      </c>
      <c r="P281" s="4">
        <v>40</v>
      </c>
      <c r="Q281" s="4">
        <v>0</v>
      </c>
      <c r="R281" s="4">
        <v>0</v>
      </c>
      <c r="S281" s="4">
        <v>0</v>
      </c>
    </row>
    <row r="282" spans="1:19" x14ac:dyDescent="0.2">
      <c r="A282" t="s">
        <v>1372</v>
      </c>
      <c r="B282">
        <v>6</v>
      </c>
      <c r="C282" s="2">
        <v>42824</v>
      </c>
      <c r="D282" s="4">
        <v>40</v>
      </c>
      <c r="E282" s="3">
        <f t="shared" si="14"/>
        <v>0</v>
      </c>
      <c r="F282">
        <v>0</v>
      </c>
      <c r="G282">
        <v>0</v>
      </c>
      <c r="H282">
        <v>0</v>
      </c>
      <c r="M282" t="s">
        <v>1372</v>
      </c>
      <c r="N282">
        <v>6</v>
      </c>
      <c r="O282" s="2">
        <v>42824</v>
      </c>
      <c r="P282" s="4">
        <v>40</v>
      </c>
      <c r="Q282" s="4">
        <v>0</v>
      </c>
      <c r="R282" s="4">
        <v>0</v>
      </c>
      <c r="S282" s="4">
        <v>0</v>
      </c>
    </row>
    <row r="283" spans="1:19" x14ac:dyDescent="0.2">
      <c r="A283" t="s">
        <v>1371</v>
      </c>
      <c r="B283">
        <v>7</v>
      </c>
      <c r="C283" s="2">
        <v>42824</v>
      </c>
      <c r="D283" s="4">
        <v>40</v>
      </c>
      <c r="E283" s="3">
        <f t="shared" si="14"/>
        <v>0</v>
      </c>
      <c r="F283">
        <v>0</v>
      </c>
      <c r="G283">
        <v>0</v>
      </c>
      <c r="H283">
        <v>0</v>
      </c>
      <c r="M283" t="s">
        <v>1371</v>
      </c>
      <c r="N283">
        <v>7</v>
      </c>
      <c r="O283" s="2">
        <v>42824</v>
      </c>
      <c r="P283" s="4">
        <v>40</v>
      </c>
      <c r="Q283" s="4">
        <v>0</v>
      </c>
      <c r="R283" s="4">
        <v>0</v>
      </c>
      <c r="S283" s="4">
        <v>0</v>
      </c>
    </row>
  </sheetData>
  <sortState ref="M4:T282">
    <sortCondition ref="P4:P282"/>
    <sortCondition ref="N4:N282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7"/>
  <sheetViews>
    <sheetView workbookViewId="0">
      <selection activeCell="O1" sqref="O1:Q41"/>
    </sheetView>
  </sheetViews>
  <sheetFormatPr defaultColWidth="9" defaultRowHeight="13" x14ac:dyDescent="0.2"/>
  <cols>
    <col min="1" max="1" width="11.453125" style="8" bestFit="1" customWidth="1"/>
    <col min="2" max="2" width="17.26953125" style="8" bestFit="1" customWidth="1"/>
    <col min="3" max="3" width="10.453125" style="8" bestFit="1" customWidth="1"/>
    <col min="4" max="4" width="5.90625" style="8" bestFit="1" customWidth="1"/>
    <col min="5" max="5" width="5.36328125" style="8" bestFit="1" customWidth="1"/>
    <col min="6" max="6" width="9" style="8"/>
    <col min="7" max="7" width="10.453125" style="8" bestFit="1" customWidth="1"/>
    <col min="8" max="8" width="10.453125" style="8" customWidth="1"/>
    <col min="9" max="9" width="10.453125" style="8" bestFit="1" customWidth="1"/>
    <col min="10" max="11" width="5.453125" style="8" bestFit="1" customWidth="1"/>
    <col min="12" max="12" width="9" style="8"/>
    <col min="13" max="13" width="10.453125" style="8" bestFit="1" customWidth="1"/>
    <col min="14" max="14" width="7.453125" style="8" bestFit="1" customWidth="1"/>
    <col min="15" max="15" width="10.453125" style="8" bestFit="1" customWidth="1"/>
    <col min="16" max="17" width="5.453125" style="8" bestFit="1" customWidth="1"/>
    <col min="18" max="16384" width="9" style="8"/>
  </cols>
  <sheetData>
    <row r="1" spans="1:17" x14ac:dyDescent="0.2">
      <c r="A1" s="5" t="s">
        <v>1365</v>
      </c>
      <c r="B1" s="6" t="s">
        <v>1364</v>
      </c>
      <c r="C1" s="6" t="s">
        <v>1362</v>
      </c>
      <c r="D1" s="6" t="s">
        <v>1366</v>
      </c>
      <c r="E1" s="7" t="s">
        <v>1363</v>
      </c>
      <c r="G1" s="6" t="s">
        <v>1362</v>
      </c>
      <c r="H1" s="6" t="s">
        <v>1370</v>
      </c>
      <c r="I1" s="8" t="s">
        <v>1367</v>
      </c>
      <c r="J1" s="8" t="s">
        <v>1368</v>
      </c>
      <c r="K1" s="8" t="s">
        <v>1369</v>
      </c>
      <c r="M1" s="6" t="s">
        <v>1362</v>
      </c>
      <c r="N1" s="6" t="s">
        <v>1370</v>
      </c>
      <c r="O1" s="8" t="s">
        <v>1367</v>
      </c>
      <c r="P1" s="8" t="s">
        <v>1368</v>
      </c>
      <c r="Q1" s="8" t="s">
        <v>1369</v>
      </c>
    </row>
    <row r="2" spans="1:17" x14ac:dyDescent="0.2">
      <c r="A2" s="5" t="s">
        <v>16</v>
      </c>
      <c r="B2" s="6">
        <v>42784.75</v>
      </c>
      <c r="C2" s="9">
        <v>42784.75</v>
      </c>
      <c r="D2" s="10">
        <v>42784.75</v>
      </c>
      <c r="E2" s="7">
        <v>5.5</v>
      </c>
      <c r="G2" s="9">
        <v>42784</v>
      </c>
      <c r="H2" s="11">
        <v>0</v>
      </c>
      <c r="I2" s="8">
        <v>4.25</v>
      </c>
      <c r="J2" s="8">
        <v>5.5</v>
      </c>
      <c r="K2" s="8">
        <v>3</v>
      </c>
      <c r="M2" s="9">
        <v>42785</v>
      </c>
      <c r="N2" s="11">
        <v>1</v>
      </c>
      <c r="O2" s="8">
        <v>4.6666670000000003</v>
      </c>
      <c r="P2" s="8">
        <v>13</v>
      </c>
      <c r="Q2" s="8">
        <v>-1.5</v>
      </c>
    </row>
    <row r="3" spans="1:17" x14ac:dyDescent="0.2">
      <c r="A3" s="5" t="s">
        <v>17</v>
      </c>
      <c r="B3" s="6">
        <v>42784.791666666664</v>
      </c>
      <c r="C3" s="9">
        <v>42784.791666666664</v>
      </c>
      <c r="D3" s="10">
        <v>42784.791666666664</v>
      </c>
      <c r="E3" s="7">
        <v>5</v>
      </c>
      <c r="G3" s="9">
        <v>42785</v>
      </c>
      <c r="H3" s="11">
        <v>1</v>
      </c>
      <c r="I3" s="8">
        <v>4.6666670000000003</v>
      </c>
      <c r="J3" s="8">
        <v>13</v>
      </c>
      <c r="K3" s="8">
        <v>-1.5</v>
      </c>
      <c r="M3" s="9">
        <v>42786</v>
      </c>
      <c r="N3" s="11">
        <v>2</v>
      </c>
      <c r="O3" s="8">
        <v>7.0625</v>
      </c>
      <c r="P3" s="8">
        <v>12.5</v>
      </c>
      <c r="Q3" s="8">
        <v>3</v>
      </c>
    </row>
    <row r="4" spans="1:17" x14ac:dyDescent="0.2">
      <c r="A4" s="5" t="s">
        <v>18</v>
      </c>
      <c r="B4" s="6">
        <v>42784.833333333336</v>
      </c>
      <c r="C4" s="9">
        <v>42784.833333333336</v>
      </c>
      <c r="D4" s="10">
        <v>42784.833333333336</v>
      </c>
      <c r="E4" s="7">
        <v>4.5</v>
      </c>
      <c r="G4" s="9">
        <v>42786</v>
      </c>
      <c r="H4" s="11">
        <v>2</v>
      </c>
      <c r="I4" s="8">
        <v>7.0625</v>
      </c>
      <c r="J4" s="8">
        <v>12.5</v>
      </c>
      <c r="K4" s="8">
        <v>3</v>
      </c>
      <c r="M4" s="9">
        <v>42787</v>
      </c>
      <c r="N4" s="11">
        <v>3</v>
      </c>
      <c r="O4" s="8">
        <v>3.4791669999999999</v>
      </c>
      <c r="P4" s="8">
        <v>9</v>
      </c>
      <c r="Q4" s="8">
        <v>0</v>
      </c>
    </row>
    <row r="5" spans="1:17" x14ac:dyDescent="0.2">
      <c r="A5" s="5" t="s">
        <v>19</v>
      </c>
      <c r="B5" s="6">
        <v>42784.875</v>
      </c>
      <c r="C5" s="9">
        <v>42784.875</v>
      </c>
      <c r="D5" s="10">
        <v>42784.875</v>
      </c>
      <c r="E5" s="7">
        <v>3</v>
      </c>
      <c r="G5" s="9">
        <v>42787</v>
      </c>
      <c r="H5" s="11">
        <v>3</v>
      </c>
      <c r="I5" s="8">
        <v>3.4791669999999999</v>
      </c>
      <c r="J5" s="8">
        <v>9</v>
      </c>
      <c r="K5" s="8">
        <v>0</v>
      </c>
      <c r="M5" s="9">
        <v>42788</v>
      </c>
      <c r="N5" s="11">
        <v>4</v>
      </c>
      <c r="O5" s="8">
        <v>6.1666670000000003</v>
      </c>
      <c r="P5" s="8">
        <v>20</v>
      </c>
      <c r="Q5" s="8">
        <v>-2</v>
      </c>
    </row>
    <row r="6" spans="1:17" x14ac:dyDescent="0.2">
      <c r="A6" s="5" t="s">
        <v>20</v>
      </c>
      <c r="B6" s="6">
        <v>42784.916666666664</v>
      </c>
      <c r="C6" s="9">
        <v>42784.916666666664</v>
      </c>
      <c r="D6" s="10">
        <v>42784.916666666664</v>
      </c>
      <c r="E6" s="7">
        <v>4</v>
      </c>
      <c r="G6" s="9">
        <v>42788</v>
      </c>
      <c r="H6" s="11">
        <v>4</v>
      </c>
      <c r="I6" s="8">
        <v>6.1666670000000003</v>
      </c>
      <c r="J6" s="8">
        <v>20</v>
      </c>
      <c r="K6" s="8">
        <v>-2</v>
      </c>
      <c r="M6" s="9">
        <v>42789</v>
      </c>
      <c r="N6" s="11">
        <v>5</v>
      </c>
      <c r="O6" s="8">
        <v>10.1875</v>
      </c>
      <c r="P6" s="8">
        <v>19.5</v>
      </c>
      <c r="Q6" s="8">
        <v>5.5</v>
      </c>
    </row>
    <row r="7" spans="1:17" x14ac:dyDescent="0.2">
      <c r="A7" s="5" t="s">
        <v>21</v>
      </c>
      <c r="B7" s="6">
        <v>42784.958333333336</v>
      </c>
      <c r="C7" s="9">
        <v>42784.958333333336</v>
      </c>
      <c r="D7" s="10">
        <v>42784.958333333336</v>
      </c>
      <c r="E7" s="7">
        <v>3.5</v>
      </c>
      <c r="G7" s="9">
        <v>42789</v>
      </c>
      <c r="H7" s="11">
        <v>5</v>
      </c>
      <c r="I7" s="8">
        <v>10.1875</v>
      </c>
      <c r="J7" s="8">
        <v>19.5</v>
      </c>
      <c r="K7" s="8">
        <v>5.5</v>
      </c>
      <c r="M7" s="9">
        <v>42790</v>
      </c>
      <c r="N7" s="11">
        <v>6</v>
      </c>
      <c r="O7" s="8">
        <v>4.8333329999999997</v>
      </c>
      <c r="P7" s="8">
        <v>12</v>
      </c>
      <c r="Q7" s="8">
        <v>-1</v>
      </c>
    </row>
    <row r="8" spans="1:17" x14ac:dyDescent="0.2">
      <c r="A8" s="5" t="s">
        <v>22</v>
      </c>
      <c r="B8" s="6">
        <v>42785</v>
      </c>
      <c r="C8" s="9">
        <v>42785</v>
      </c>
      <c r="D8" s="10">
        <v>42785</v>
      </c>
      <c r="E8" s="7">
        <v>2</v>
      </c>
      <c r="G8" s="9">
        <v>42790</v>
      </c>
      <c r="H8" s="11">
        <v>6</v>
      </c>
      <c r="I8" s="8">
        <v>4.8333329999999997</v>
      </c>
      <c r="J8" s="8">
        <v>12</v>
      </c>
      <c r="K8" s="8">
        <v>-1</v>
      </c>
      <c r="M8" s="9">
        <v>42791</v>
      </c>
      <c r="N8" s="11">
        <v>7</v>
      </c>
      <c r="O8" s="8">
        <v>6.0416670000000003</v>
      </c>
      <c r="P8" s="8">
        <v>18.5</v>
      </c>
      <c r="Q8" s="8">
        <v>-1.5</v>
      </c>
    </row>
    <row r="9" spans="1:17" x14ac:dyDescent="0.2">
      <c r="A9" s="5" t="s">
        <v>23</v>
      </c>
      <c r="B9" s="6">
        <v>42785.041666666664</v>
      </c>
      <c r="C9" s="9">
        <v>42785.041666666664</v>
      </c>
      <c r="D9" s="10">
        <v>42785.041666666664</v>
      </c>
      <c r="E9" s="7">
        <v>2.5</v>
      </c>
      <c r="G9" s="9">
        <v>42791</v>
      </c>
      <c r="H9" s="11">
        <v>7</v>
      </c>
      <c r="I9" s="8">
        <v>6.0416670000000003</v>
      </c>
      <c r="J9" s="8">
        <v>18.5</v>
      </c>
      <c r="K9" s="8">
        <v>-1.5</v>
      </c>
      <c r="M9" s="9">
        <v>42792</v>
      </c>
      <c r="N9" s="11">
        <v>8</v>
      </c>
      <c r="O9" s="8">
        <v>7.625</v>
      </c>
      <c r="P9" s="8">
        <v>23.5</v>
      </c>
      <c r="Q9" s="8">
        <v>-0.5</v>
      </c>
    </row>
    <row r="10" spans="1:17" x14ac:dyDescent="0.2">
      <c r="A10" s="5" t="s">
        <v>24</v>
      </c>
      <c r="B10" s="6">
        <v>42785.083333333336</v>
      </c>
      <c r="C10" s="9">
        <v>42785.083333333336</v>
      </c>
      <c r="D10" s="10">
        <v>42785.083333333336</v>
      </c>
      <c r="E10" s="7">
        <v>1.5</v>
      </c>
      <c r="G10" s="9">
        <v>42792</v>
      </c>
      <c r="H10" s="11">
        <v>8</v>
      </c>
      <c r="I10" s="8">
        <v>7.625</v>
      </c>
      <c r="J10" s="8">
        <v>23.5</v>
      </c>
      <c r="K10" s="8">
        <v>-0.5</v>
      </c>
      <c r="M10" s="9">
        <v>42793</v>
      </c>
      <c r="N10" s="11">
        <v>9</v>
      </c>
      <c r="O10" s="8">
        <v>5.3125</v>
      </c>
      <c r="P10" s="8">
        <v>22.5</v>
      </c>
      <c r="Q10" s="8">
        <v>-1.5</v>
      </c>
    </row>
    <row r="11" spans="1:17" x14ac:dyDescent="0.2">
      <c r="A11" s="5" t="s">
        <v>25</v>
      </c>
      <c r="B11" s="6">
        <v>42785.125</v>
      </c>
      <c r="C11" s="9">
        <v>42785.125</v>
      </c>
      <c r="D11" s="10">
        <v>42785.125</v>
      </c>
      <c r="E11" s="7">
        <v>0</v>
      </c>
      <c r="G11" s="9">
        <v>42793</v>
      </c>
      <c r="H11" s="11">
        <v>9</v>
      </c>
      <c r="I11" s="8">
        <v>5.3125</v>
      </c>
      <c r="J11" s="8">
        <v>22.5</v>
      </c>
      <c r="K11" s="8">
        <v>-1.5</v>
      </c>
      <c r="M11" s="9">
        <v>42794</v>
      </c>
      <c r="N11" s="11">
        <v>10</v>
      </c>
      <c r="O11" s="8">
        <v>5.25</v>
      </c>
      <c r="P11" s="8">
        <v>19.5</v>
      </c>
      <c r="Q11" s="8">
        <v>-3.5</v>
      </c>
    </row>
    <row r="12" spans="1:17" x14ac:dyDescent="0.2">
      <c r="A12" s="5" t="s">
        <v>26</v>
      </c>
      <c r="B12" s="6">
        <v>42785.166666666664</v>
      </c>
      <c r="C12" s="9">
        <v>42785.166666666664</v>
      </c>
      <c r="D12" s="10">
        <v>42785.166666666664</v>
      </c>
      <c r="E12" s="7">
        <v>0</v>
      </c>
      <c r="G12" s="9">
        <v>42794</v>
      </c>
      <c r="H12" s="11">
        <v>10</v>
      </c>
      <c r="I12" s="8">
        <v>5.25</v>
      </c>
      <c r="J12" s="8">
        <v>19.5</v>
      </c>
      <c r="K12" s="8">
        <v>-3.5</v>
      </c>
      <c r="M12" s="9">
        <v>42795</v>
      </c>
      <c r="N12" s="11">
        <v>11</v>
      </c>
      <c r="O12" s="8">
        <v>7.6875</v>
      </c>
      <c r="P12" s="8">
        <v>26</v>
      </c>
      <c r="Q12" s="8">
        <v>-2.5</v>
      </c>
    </row>
    <row r="13" spans="1:17" x14ac:dyDescent="0.2">
      <c r="A13" s="5" t="s">
        <v>27</v>
      </c>
      <c r="B13" s="6">
        <v>42785.208333333336</v>
      </c>
      <c r="C13" s="9">
        <v>42785.208333333336</v>
      </c>
      <c r="D13" s="10">
        <v>42785.208333333336</v>
      </c>
      <c r="E13" s="7">
        <v>-0.5</v>
      </c>
      <c r="G13" s="9">
        <v>42795</v>
      </c>
      <c r="H13" s="11">
        <v>11</v>
      </c>
      <c r="I13" s="8">
        <v>7.6875</v>
      </c>
      <c r="J13" s="8">
        <v>26</v>
      </c>
      <c r="K13" s="8">
        <v>-2.5</v>
      </c>
      <c r="M13" s="9">
        <v>42796</v>
      </c>
      <c r="N13" s="11">
        <v>12</v>
      </c>
      <c r="O13" s="8">
        <v>10.895833</v>
      </c>
      <c r="P13" s="8">
        <v>24.5</v>
      </c>
      <c r="Q13" s="8">
        <v>5.5</v>
      </c>
    </row>
    <row r="14" spans="1:17" x14ac:dyDescent="0.2">
      <c r="A14" s="5" t="s">
        <v>28</v>
      </c>
      <c r="B14" s="6">
        <v>42785.25</v>
      </c>
      <c r="C14" s="9">
        <v>42785.25</v>
      </c>
      <c r="D14" s="10">
        <v>42785.25</v>
      </c>
      <c r="E14" s="7">
        <v>-1.5</v>
      </c>
      <c r="G14" s="9">
        <v>42796</v>
      </c>
      <c r="H14" s="11">
        <v>12</v>
      </c>
      <c r="I14" s="8">
        <v>10.895833</v>
      </c>
      <c r="J14" s="8">
        <v>24.5</v>
      </c>
      <c r="K14" s="8">
        <v>5.5</v>
      </c>
      <c r="M14" s="9">
        <v>42797</v>
      </c>
      <c r="N14" s="11">
        <v>13</v>
      </c>
      <c r="O14" s="8">
        <v>8.2083329999999997</v>
      </c>
      <c r="P14" s="8">
        <v>17</v>
      </c>
      <c r="Q14" s="8">
        <v>0.5</v>
      </c>
    </row>
    <row r="15" spans="1:17" x14ac:dyDescent="0.2">
      <c r="A15" s="5" t="s">
        <v>29</v>
      </c>
      <c r="B15" s="6">
        <v>42785.291666666664</v>
      </c>
      <c r="C15" s="9">
        <v>42785.291666666664</v>
      </c>
      <c r="D15" s="10">
        <v>42785.291666666664</v>
      </c>
      <c r="E15" s="7">
        <v>-1</v>
      </c>
      <c r="G15" s="9">
        <v>42797</v>
      </c>
      <c r="H15" s="11">
        <v>13</v>
      </c>
      <c r="I15" s="8">
        <v>8.2083329999999997</v>
      </c>
      <c r="J15" s="8">
        <v>17</v>
      </c>
      <c r="K15" s="8">
        <v>0.5</v>
      </c>
      <c r="M15" s="9">
        <v>42798</v>
      </c>
      <c r="N15" s="11">
        <v>14</v>
      </c>
      <c r="O15" s="8">
        <v>9.3541670000000003</v>
      </c>
      <c r="P15" s="8">
        <v>31</v>
      </c>
      <c r="Q15" s="8">
        <v>-1</v>
      </c>
    </row>
    <row r="16" spans="1:17" x14ac:dyDescent="0.2">
      <c r="A16" s="5" t="s">
        <v>30</v>
      </c>
      <c r="B16" s="6">
        <v>42785.333333333336</v>
      </c>
      <c r="C16" s="9">
        <v>42785.333333333336</v>
      </c>
      <c r="D16" s="10">
        <v>42785.333333333336</v>
      </c>
      <c r="E16" s="7">
        <v>0.5</v>
      </c>
      <c r="G16" s="9">
        <v>42798</v>
      </c>
      <c r="H16" s="11">
        <v>14</v>
      </c>
      <c r="I16" s="8">
        <v>9.3541670000000003</v>
      </c>
      <c r="J16" s="8">
        <v>31</v>
      </c>
      <c r="K16" s="8">
        <v>-1</v>
      </c>
      <c r="M16" s="9">
        <v>42799</v>
      </c>
      <c r="N16" s="11">
        <v>15</v>
      </c>
      <c r="O16" s="8">
        <v>11.208333</v>
      </c>
      <c r="P16" s="8">
        <v>33.5</v>
      </c>
      <c r="Q16" s="8">
        <v>-1</v>
      </c>
    </row>
    <row r="17" spans="1:17" x14ac:dyDescent="0.2">
      <c r="A17" s="5" t="s">
        <v>31</v>
      </c>
      <c r="B17" s="6">
        <v>42785.375</v>
      </c>
      <c r="C17" s="9">
        <v>42785.375</v>
      </c>
      <c r="D17" s="10">
        <v>42785.375</v>
      </c>
      <c r="E17" s="7">
        <v>5.5</v>
      </c>
      <c r="G17" s="9">
        <v>42799</v>
      </c>
      <c r="H17" s="11">
        <v>15</v>
      </c>
      <c r="I17" s="8">
        <v>11.208333</v>
      </c>
      <c r="J17" s="8">
        <v>33.5</v>
      </c>
      <c r="K17" s="8">
        <v>-1</v>
      </c>
      <c r="M17" s="9">
        <v>42800</v>
      </c>
      <c r="N17" s="11">
        <v>16</v>
      </c>
      <c r="O17" s="8">
        <v>10.541667</v>
      </c>
      <c r="P17" s="8">
        <v>22</v>
      </c>
      <c r="Q17" s="8">
        <v>4</v>
      </c>
    </row>
    <row r="18" spans="1:17" x14ac:dyDescent="0.2">
      <c r="A18" s="5" t="s">
        <v>32</v>
      </c>
      <c r="B18" s="6">
        <v>42785.416666666664</v>
      </c>
      <c r="C18" s="9">
        <v>42785.416666666664</v>
      </c>
      <c r="D18" s="10">
        <v>42785.416666666664</v>
      </c>
      <c r="E18" s="7">
        <v>10</v>
      </c>
      <c r="G18" s="9">
        <v>42800</v>
      </c>
      <c r="H18" s="11">
        <v>16</v>
      </c>
      <c r="I18" s="8">
        <v>10.541667</v>
      </c>
      <c r="J18" s="8">
        <v>22</v>
      </c>
      <c r="K18" s="8">
        <v>4</v>
      </c>
      <c r="M18" s="9">
        <v>42801</v>
      </c>
      <c r="N18" s="11">
        <v>17</v>
      </c>
      <c r="O18" s="8">
        <v>6.8333329999999997</v>
      </c>
      <c r="P18" s="8">
        <v>26.5</v>
      </c>
      <c r="Q18" s="8">
        <v>-0.5</v>
      </c>
    </row>
    <row r="19" spans="1:17" x14ac:dyDescent="0.2">
      <c r="A19" s="5" t="s">
        <v>33</v>
      </c>
      <c r="B19" s="6">
        <v>42785.458333333336</v>
      </c>
      <c r="C19" s="9">
        <v>42785.458333333336</v>
      </c>
      <c r="D19" s="10">
        <v>42785.458333333336</v>
      </c>
      <c r="E19" s="7">
        <v>12.5</v>
      </c>
      <c r="G19" s="9">
        <v>42801</v>
      </c>
      <c r="H19" s="11">
        <v>17</v>
      </c>
      <c r="I19" s="8">
        <v>6.8333329999999997</v>
      </c>
      <c r="J19" s="8">
        <v>26.5</v>
      </c>
      <c r="K19" s="8">
        <v>-0.5</v>
      </c>
      <c r="M19" s="9">
        <v>42802</v>
      </c>
      <c r="N19" s="11">
        <v>18</v>
      </c>
      <c r="O19" s="8">
        <v>6.3541670000000003</v>
      </c>
      <c r="P19" s="8">
        <v>29</v>
      </c>
      <c r="Q19" s="8">
        <v>-3.5</v>
      </c>
    </row>
    <row r="20" spans="1:17" x14ac:dyDescent="0.2">
      <c r="A20" s="5" t="s">
        <v>34</v>
      </c>
      <c r="B20" s="6">
        <v>42785.5</v>
      </c>
      <c r="C20" s="9">
        <v>42785.5</v>
      </c>
      <c r="D20" s="10">
        <v>42785.5</v>
      </c>
      <c r="E20" s="7">
        <v>13</v>
      </c>
      <c r="G20" s="9">
        <v>42802</v>
      </c>
      <c r="H20" s="11">
        <v>18</v>
      </c>
      <c r="I20" s="8">
        <v>6.3541670000000003</v>
      </c>
      <c r="J20" s="8">
        <v>29</v>
      </c>
      <c r="K20" s="8">
        <v>-3.5</v>
      </c>
      <c r="M20" s="9">
        <v>42803</v>
      </c>
      <c r="N20" s="11">
        <v>19</v>
      </c>
      <c r="O20" s="8">
        <v>6.5625</v>
      </c>
      <c r="P20" s="8">
        <v>28.5</v>
      </c>
      <c r="Q20" s="8">
        <v>-3.5</v>
      </c>
    </row>
    <row r="21" spans="1:17" x14ac:dyDescent="0.2">
      <c r="A21" s="5" t="s">
        <v>35</v>
      </c>
      <c r="B21" s="6">
        <v>42785.541666666664</v>
      </c>
      <c r="C21" s="9">
        <v>42785.541666666664</v>
      </c>
      <c r="D21" s="10">
        <v>42785.541666666664</v>
      </c>
      <c r="E21" s="7">
        <v>11.5</v>
      </c>
      <c r="G21" s="9">
        <v>42803</v>
      </c>
      <c r="H21" s="11">
        <v>19</v>
      </c>
      <c r="I21" s="8">
        <v>6.5625</v>
      </c>
      <c r="J21" s="8">
        <v>28.5</v>
      </c>
      <c r="K21" s="8">
        <v>-3.5</v>
      </c>
      <c r="M21" s="9">
        <v>42804</v>
      </c>
      <c r="N21" s="11">
        <v>20</v>
      </c>
      <c r="O21" s="8">
        <v>6.3125</v>
      </c>
      <c r="P21" s="8">
        <v>18</v>
      </c>
      <c r="Q21" s="8">
        <v>-1</v>
      </c>
    </row>
    <row r="22" spans="1:17" x14ac:dyDescent="0.2">
      <c r="A22" s="5" t="s">
        <v>36</v>
      </c>
      <c r="B22" s="6">
        <v>42785.583333333336</v>
      </c>
      <c r="C22" s="9">
        <v>42785.583333333336</v>
      </c>
      <c r="D22" s="10">
        <v>42785.583333333336</v>
      </c>
      <c r="E22" s="7">
        <v>10.5</v>
      </c>
      <c r="G22" s="9">
        <v>42804</v>
      </c>
      <c r="H22" s="11">
        <v>20</v>
      </c>
      <c r="I22" s="8">
        <v>6.3125</v>
      </c>
      <c r="J22" s="8">
        <v>18</v>
      </c>
      <c r="K22" s="8">
        <v>-1</v>
      </c>
      <c r="M22" s="9">
        <v>42805</v>
      </c>
      <c r="N22" s="11">
        <v>21</v>
      </c>
      <c r="O22" s="8">
        <v>6.9583329999999997</v>
      </c>
      <c r="P22" s="8">
        <v>26</v>
      </c>
      <c r="Q22" s="8">
        <v>-1</v>
      </c>
    </row>
    <row r="23" spans="1:17" x14ac:dyDescent="0.2">
      <c r="A23" s="5" t="s">
        <v>37</v>
      </c>
      <c r="B23" s="6">
        <v>42785.625</v>
      </c>
      <c r="C23" s="9">
        <v>42785.625</v>
      </c>
      <c r="D23" s="10">
        <v>42785.625</v>
      </c>
      <c r="E23" s="7">
        <v>13</v>
      </c>
      <c r="G23" s="9">
        <v>42805</v>
      </c>
      <c r="H23" s="11">
        <v>21</v>
      </c>
      <c r="I23" s="8">
        <v>6.9583329999999997</v>
      </c>
      <c r="J23" s="8">
        <v>26</v>
      </c>
      <c r="K23" s="8">
        <v>-1</v>
      </c>
      <c r="M23" s="9">
        <v>42806</v>
      </c>
      <c r="N23" s="11">
        <v>22</v>
      </c>
      <c r="O23" s="8">
        <v>8.1458329999999997</v>
      </c>
      <c r="P23" s="8">
        <v>32</v>
      </c>
      <c r="Q23" s="8">
        <v>-1</v>
      </c>
    </row>
    <row r="24" spans="1:17" x14ac:dyDescent="0.2">
      <c r="A24" s="5" t="s">
        <v>38</v>
      </c>
      <c r="B24" s="6">
        <v>42785.666666666664</v>
      </c>
      <c r="C24" s="9">
        <v>42785.666666666664</v>
      </c>
      <c r="D24" s="10">
        <v>42785.666666666664</v>
      </c>
      <c r="E24" s="7">
        <v>10</v>
      </c>
      <c r="G24" s="9">
        <v>42806</v>
      </c>
      <c r="H24" s="11">
        <v>22</v>
      </c>
      <c r="I24" s="8">
        <v>8.1458329999999997</v>
      </c>
      <c r="J24" s="8">
        <v>32</v>
      </c>
      <c r="K24" s="8">
        <v>-1</v>
      </c>
      <c r="M24" s="9">
        <v>42807</v>
      </c>
      <c r="N24" s="11">
        <v>23</v>
      </c>
      <c r="O24" s="8">
        <v>11.083333</v>
      </c>
      <c r="P24" s="8">
        <v>23</v>
      </c>
      <c r="Q24" s="8">
        <v>2.5</v>
      </c>
    </row>
    <row r="25" spans="1:17" x14ac:dyDescent="0.2">
      <c r="A25" s="5" t="s">
        <v>39</v>
      </c>
      <c r="B25" s="6">
        <v>42785.708333333336</v>
      </c>
      <c r="C25" s="9">
        <v>42785.708333333336</v>
      </c>
      <c r="D25" s="10">
        <v>42785.708333333336</v>
      </c>
      <c r="E25" s="7">
        <v>7.5</v>
      </c>
      <c r="G25" s="9">
        <v>42807</v>
      </c>
      <c r="H25" s="11">
        <v>23</v>
      </c>
      <c r="I25" s="8">
        <v>11.083333</v>
      </c>
      <c r="J25" s="8">
        <v>23</v>
      </c>
      <c r="K25" s="8">
        <v>2.5</v>
      </c>
      <c r="M25" s="9">
        <v>42808</v>
      </c>
      <c r="N25" s="11">
        <v>24</v>
      </c>
      <c r="O25" s="8">
        <v>10.125</v>
      </c>
      <c r="P25" s="8">
        <v>32</v>
      </c>
      <c r="Q25" s="8">
        <v>3</v>
      </c>
    </row>
    <row r="26" spans="1:17" x14ac:dyDescent="0.2">
      <c r="A26" s="5" t="s">
        <v>40</v>
      </c>
      <c r="B26" s="6">
        <v>42785.75</v>
      </c>
      <c r="C26" s="9">
        <v>42785.75</v>
      </c>
      <c r="D26" s="10">
        <v>42785.75</v>
      </c>
      <c r="E26" s="7">
        <v>4.5</v>
      </c>
      <c r="G26" s="9">
        <v>42808</v>
      </c>
      <c r="H26" s="11">
        <v>24</v>
      </c>
      <c r="I26" s="8">
        <v>10.125</v>
      </c>
      <c r="J26" s="8">
        <v>32</v>
      </c>
      <c r="K26" s="8">
        <v>3</v>
      </c>
      <c r="M26" s="9">
        <v>42809</v>
      </c>
      <c r="N26" s="11">
        <v>25</v>
      </c>
      <c r="O26" s="8">
        <v>7.7083329999999997</v>
      </c>
      <c r="P26" s="8">
        <v>24.5</v>
      </c>
      <c r="Q26" s="8">
        <v>1.5</v>
      </c>
    </row>
    <row r="27" spans="1:17" x14ac:dyDescent="0.2">
      <c r="A27" s="5" t="s">
        <v>41</v>
      </c>
      <c r="B27" s="6">
        <v>42785.791666666664</v>
      </c>
      <c r="C27" s="9">
        <v>42785.791666666664</v>
      </c>
      <c r="D27" s="10">
        <v>42785.791666666664</v>
      </c>
      <c r="E27" s="7">
        <v>3.5</v>
      </c>
      <c r="G27" s="9">
        <v>42809</v>
      </c>
      <c r="H27" s="11">
        <v>25</v>
      </c>
      <c r="I27" s="8">
        <v>7.7083329999999997</v>
      </c>
      <c r="J27" s="8">
        <v>24.5</v>
      </c>
      <c r="K27" s="8">
        <v>1.5</v>
      </c>
      <c r="M27" s="9">
        <v>42810</v>
      </c>
      <c r="N27" s="11">
        <v>26</v>
      </c>
      <c r="O27" s="8">
        <v>9.5208329999999997</v>
      </c>
      <c r="P27" s="8">
        <v>29</v>
      </c>
      <c r="Q27" s="8">
        <v>2.5</v>
      </c>
    </row>
    <row r="28" spans="1:17" x14ac:dyDescent="0.2">
      <c r="A28" s="5" t="s">
        <v>42</v>
      </c>
      <c r="B28" s="6">
        <v>42785.833333333336</v>
      </c>
      <c r="C28" s="9">
        <v>42785.833333333336</v>
      </c>
      <c r="D28" s="10">
        <v>42785.833333333336</v>
      </c>
      <c r="E28" s="7">
        <v>2</v>
      </c>
      <c r="G28" s="9">
        <v>42810</v>
      </c>
      <c r="H28" s="11">
        <v>26</v>
      </c>
      <c r="I28" s="8">
        <v>9.5208329999999997</v>
      </c>
      <c r="J28" s="8">
        <v>29</v>
      </c>
      <c r="K28" s="8">
        <v>2.5</v>
      </c>
      <c r="M28" s="9">
        <v>42811</v>
      </c>
      <c r="N28" s="11">
        <v>27</v>
      </c>
      <c r="O28" s="8">
        <v>9.8541670000000003</v>
      </c>
      <c r="P28" s="8">
        <v>21</v>
      </c>
      <c r="Q28" s="8">
        <v>1</v>
      </c>
    </row>
    <row r="29" spans="1:17" x14ac:dyDescent="0.2">
      <c r="A29" s="5" t="s">
        <v>43</v>
      </c>
      <c r="B29" s="6">
        <v>42785.875</v>
      </c>
      <c r="C29" s="9">
        <v>42785.875</v>
      </c>
      <c r="D29" s="10">
        <v>42785.875</v>
      </c>
      <c r="E29" s="7">
        <v>1.5</v>
      </c>
      <c r="G29" s="9">
        <v>42811</v>
      </c>
      <c r="H29" s="11">
        <v>27</v>
      </c>
      <c r="I29" s="8">
        <v>9.8541670000000003</v>
      </c>
      <c r="J29" s="8">
        <v>21</v>
      </c>
      <c r="K29" s="8">
        <v>1</v>
      </c>
      <c r="M29" s="9">
        <v>42812</v>
      </c>
      <c r="N29" s="11">
        <v>28</v>
      </c>
      <c r="O29" s="8">
        <v>11.166667</v>
      </c>
      <c r="P29" s="8">
        <v>31</v>
      </c>
      <c r="Q29" s="8">
        <v>0.5</v>
      </c>
    </row>
    <row r="30" spans="1:17" x14ac:dyDescent="0.2">
      <c r="A30" s="5" t="s">
        <v>44</v>
      </c>
      <c r="B30" s="6">
        <v>42785.916666666664</v>
      </c>
      <c r="C30" s="9">
        <v>42785.916666666664</v>
      </c>
      <c r="D30" s="10">
        <v>42785.916666666664</v>
      </c>
      <c r="E30" s="7">
        <v>1.5</v>
      </c>
      <c r="G30" s="9">
        <v>42812</v>
      </c>
      <c r="H30" s="11">
        <v>28</v>
      </c>
      <c r="I30" s="8">
        <v>11.166667</v>
      </c>
      <c r="J30" s="8">
        <v>31</v>
      </c>
      <c r="K30" s="8">
        <v>0.5</v>
      </c>
      <c r="M30" s="9">
        <v>42813</v>
      </c>
      <c r="N30" s="11">
        <v>29</v>
      </c>
      <c r="O30" s="8">
        <v>12.666667</v>
      </c>
      <c r="P30" s="8">
        <v>33.5</v>
      </c>
      <c r="Q30" s="8">
        <v>0</v>
      </c>
    </row>
    <row r="31" spans="1:17" x14ac:dyDescent="0.2">
      <c r="A31" s="5" t="s">
        <v>45</v>
      </c>
      <c r="B31" s="6">
        <v>42785.958333333336</v>
      </c>
      <c r="C31" s="9">
        <v>42785.958333333336</v>
      </c>
      <c r="D31" s="10">
        <v>42785.958333333336</v>
      </c>
      <c r="E31" s="7">
        <v>2</v>
      </c>
      <c r="G31" s="9">
        <v>42813</v>
      </c>
      <c r="H31" s="11">
        <v>29</v>
      </c>
      <c r="I31" s="8">
        <v>12.666667</v>
      </c>
      <c r="J31" s="8">
        <v>33.5</v>
      </c>
      <c r="K31" s="8">
        <v>0</v>
      </c>
      <c r="M31" s="9">
        <v>42814</v>
      </c>
      <c r="N31" s="11">
        <v>30</v>
      </c>
      <c r="O31" s="8">
        <v>16.5</v>
      </c>
      <c r="P31" s="8">
        <v>37</v>
      </c>
      <c r="Q31" s="8">
        <v>3</v>
      </c>
    </row>
    <row r="32" spans="1:17" x14ac:dyDescent="0.2">
      <c r="A32" s="5" t="s">
        <v>46</v>
      </c>
      <c r="B32" s="6">
        <v>42786</v>
      </c>
      <c r="C32" s="9">
        <v>42786</v>
      </c>
      <c r="D32" s="10">
        <v>42786</v>
      </c>
      <c r="E32" s="7">
        <v>3</v>
      </c>
      <c r="G32" s="9">
        <v>42814</v>
      </c>
      <c r="H32" s="11">
        <v>30</v>
      </c>
      <c r="I32" s="8">
        <v>16.5</v>
      </c>
      <c r="J32" s="8">
        <v>37</v>
      </c>
      <c r="K32" s="8">
        <v>3</v>
      </c>
      <c r="M32" s="9">
        <v>42815</v>
      </c>
      <c r="N32" s="11">
        <v>31</v>
      </c>
      <c r="O32" s="8">
        <v>10.75</v>
      </c>
      <c r="P32" s="8">
        <v>15.5</v>
      </c>
      <c r="Q32" s="8">
        <v>8</v>
      </c>
    </row>
    <row r="33" spans="1:17" x14ac:dyDescent="0.2">
      <c r="A33" s="5" t="s">
        <v>47</v>
      </c>
      <c r="B33" s="6">
        <v>42786.041666666664</v>
      </c>
      <c r="C33" s="9">
        <v>42786.041666666664</v>
      </c>
      <c r="D33" s="10">
        <v>42786.041666666664</v>
      </c>
      <c r="E33" s="7">
        <v>4</v>
      </c>
      <c r="G33" s="9">
        <v>42815</v>
      </c>
      <c r="H33" s="11">
        <v>31</v>
      </c>
      <c r="I33" s="8">
        <v>10.75</v>
      </c>
      <c r="J33" s="8">
        <v>15.5</v>
      </c>
      <c r="K33" s="8">
        <v>8</v>
      </c>
      <c r="M33" s="9">
        <v>42816</v>
      </c>
      <c r="N33" s="11">
        <v>32</v>
      </c>
      <c r="O33" s="8">
        <v>12.604167</v>
      </c>
      <c r="P33" s="8">
        <v>25.5</v>
      </c>
      <c r="Q33" s="8">
        <v>5.5</v>
      </c>
    </row>
    <row r="34" spans="1:17" x14ac:dyDescent="0.2">
      <c r="A34" s="5" t="s">
        <v>48</v>
      </c>
      <c r="B34" s="6">
        <v>42786.083333333336</v>
      </c>
      <c r="C34" s="9">
        <v>42786.083333333336</v>
      </c>
      <c r="D34" s="10">
        <v>42786.083333333336</v>
      </c>
      <c r="E34" s="7">
        <v>4</v>
      </c>
      <c r="G34" s="9">
        <v>42816</v>
      </c>
      <c r="H34" s="11">
        <v>32</v>
      </c>
      <c r="I34" s="8">
        <v>12.604167</v>
      </c>
      <c r="J34" s="8">
        <v>25.5</v>
      </c>
      <c r="K34" s="8">
        <v>5.5</v>
      </c>
      <c r="M34" s="9">
        <v>42817</v>
      </c>
      <c r="N34" s="11">
        <v>33</v>
      </c>
      <c r="O34" s="8">
        <v>12.416667</v>
      </c>
      <c r="P34" s="8">
        <v>29.5</v>
      </c>
      <c r="Q34" s="8">
        <v>4</v>
      </c>
    </row>
    <row r="35" spans="1:17" x14ac:dyDescent="0.2">
      <c r="A35" s="5" t="s">
        <v>49</v>
      </c>
      <c r="B35" s="6">
        <v>42786.125</v>
      </c>
      <c r="C35" s="9">
        <v>42786.125</v>
      </c>
      <c r="D35" s="10">
        <v>42786.125</v>
      </c>
      <c r="E35" s="7">
        <v>4.5</v>
      </c>
      <c r="G35" s="9">
        <v>42817</v>
      </c>
      <c r="H35" s="11">
        <v>33</v>
      </c>
      <c r="I35" s="8">
        <v>12.416667</v>
      </c>
      <c r="J35" s="8">
        <v>29.5</v>
      </c>
      <c r="K35" s="8">
        <v>4</v>
      </c>
      <c r="M35" s="9">
        <v>42818</v>
      </c>
      <c r="N35" s="11">
        <v>34</v>
      </c>
      <c r="O35" s="8">
        <v>11.8125</v>
      </c>
      <c r="P35" s="8">
        <v>29.5</v>
      </c>
      <c r="Q35" s="8">
        <v>3</v>
      </c>
    </row>
    <row r="36" spans="1:17" x14ac:dyDescent="0.2">
      <c r="A36" s="5" t="s">
        <v>50</v>
      </c>
      <c r="B36" s="6">
        <v>42786.166666666664</v>
      </c>
      <c r="C36" s="9">
        <v>42786.166666666664</v>
      </c>
      <c r="D36" s="10">
        <v>42786.166666666664</v>
      </c>
      <c r="E36" s="7">
        <v>4.5</v>
      </c>
      <c r="G36" s="9">
        <v>42818</v>
      </c>
      <c r="H36" s="11">
        <v>34</v>
      </c>
      <c r="I36" s="8">
        <v>11.8125</v>
      </c>
      <c r="J36" s="8">
        <v>29.5</v>
      </c>
      <c r="K36" s="8">
        <v>3</v>
      </c>
      <c r="M36" s="9">
        <v>42819</v>
      </c>
      <c r="N36" s="11">
        <v>35</v>
      </c>
      <c r="O36" s="8">
        <v>12.729167</v>
      </c>
      <c r="P36" s="8">
        <v>37.5</v>
      </c>
      <c r="Q36" s="8">
        <v>1</v>
      </c>
    </row>
    <row r="37" spans="1:17" x14ac:dyDescent="0.2">
      <c r="A37" s="5" t="s">
        <v>51</v>
      </c>
      <c r="B37" s="6">
        <v>42786.208333333336</v>
      </c>
      <c r="C37" s="9">
        <v>42786.208333333336</v>
      </c>
      <c r="D37" s="10">
        <v>42786.208333333336</v>
      </c>
      <c r="E37" s="7">
        <v>4.5</v>
      </c>
      <c r="G37" s="9">
        <v>42819</v>
      </c>
      <c r="H37" s="11">
        <v>35</v>
      </c>
      <c r="I37" s="8">
        <v>12.729167</v>
      </c>
      <c r="J37" s="8">
        <v>37.5</v>
      </c>
      <c r="K37" s="8">
        <v>1</v>
      </c>
      <c r="M37" s="9">
        <v>42820</v>
      </c>
      <c r="N37" s="11">
        <v>36</v>
      </c>
      <c r="O37" s="8">
        <v>11.520833</v>
      </c>
      <c r="P37" s="8">
        <v>23.5</v>
      </c>
      <c r="Q37" s="8">
        <v>3.5</v>
      </c>
    </row>
    <row r="38" spans="1:17" x14ac:dyDescent="0.2">
      <c r="A38" s="5" t="s">
        <v>52</v>
      </c>
      <c r="B38" s="6">
        <v>42786.25</v>
      </c>
      <c r="C38" s="9">
        <v>42786.25</v>
      </c>
      <c r="D38" s="10">
        <v>42786.25</v>
      </c>
      <c r="E38" s="7">
        <v>4</v>
      </c>
      <c r="G38" s="9">
        <v>42820</v>
      </c>
      <c r="H38" s="11">
        <v>36</v>
      </c>
      <c r="I38" s="8">
        <v>11.520833</v>
      </c>
      <c r="J38" s="8">
        <v>23.5</v>
      </c>
      <c r="K38" s="8">
        <v>3.5</v>
      </c>
      <c r="M38" s="9">
        <v>42821</v>
      </c>
      <c r="N38" s="11">
        <v>37</v>
      </c>
      <c r="O38" s="8">
        <v>13.145833</v>
      </c>
      <c r="P38" s="8">
        <v>28.5</v>
      </c>
      <c r="Q38" s="8">
        <v>3.5</v>
      </c>
    </row>
    <row r="39" spans="1:17" x14ac:dyDescent="0.2">
      <c r="A39" s="5" t="s">
        <v>53</v>
      </c>
      <c r="B39" s="6">
        <v>42786.291666666664</v>
      </c>
      <c r="C39" s="9">
        <v>42786.291666666664</v>
      </c>
      <c r="D39" s="10">
        <v>42786.291666666664</v>
      </c>
      <c r="E39" s="7">
        <v>4.5</v>
      </c>
      <c r="G39" s="9">
        <v>42821</v>
      </c>
      <c r="H39" s="11">
        <v>37</v>
      </c>
      <c r="I39" s="8">
        <v>13.145833</v>
      </c>
      <c r="J39" s="8">
        <v>28.5</v>
      </c>
      <c r="K39" s="8">
        <v>3.5</v>
      </c>
      <c r="M39" s="9">
        <v>42822</v>
      </c>
      <c r="N39" s="11">
        <v>38</v>
      </c>
      <c r="O39" s="8">
        <v>14.666667</v>
      </c>
      <c r="P39" s="8">
        <v>33</v>
      </c>
      <c r="Q39" s="8">
        <v>0.5</v>
      </c>
    </row>
    <row r="40" spans="1:17" x14ac:dyDescent="0.2">
      <c r="A40" s="5" t="s">
        <v>54</v>
      </c>
      <c r="B40" s="6">
        <v>42786.333333333336</v>
      </c>
      <c r="C40" s="9">
        <v>42786.333333333336</v>
      </c>
      <c r="D40" s="10">
        <v>42786.333333333336</v>
      </c>
      <c r="E40" s="7">
        <v>6.5</v>
      </c>
      <c r="G40" s="9">
        <v>42822</v>
      </c>
      <c r="H40" s="11">
        <v>38</v>
      </c>
      <c r="I40" s="8">
        <v>14.666667</v>
      </c>
      <c r="J40" s="8">
        <v>33</v>
      </c>
      <c r="K40" s="8">
        <v>0.5</v>
      </c>
      <c r="M40" s="9">
        <v>42823</v>
      </c>
      <c r="N40" s="11">
        <v>39</v>
      </c>
      <c r="O40" s="8">
        <v>16.958333</v>
      </c>
      <c r="P40" s="8">
        <v>41.5</v>
      </c>
      <c r="Q40" s="8">
        <v>2.5</v>
      </c>
    </row>
    <row r="41" spans="1:17" x14ac:dyDescent="0.2">
      <c r="A41" s="5" t="s">
        <v>55</v>
      </c>
      <c r="B41" s="6">
        <v>42786.375</v>
      </c>
      <c r="C41" s="9">
        <v>42786.375</v>
      </c>
      <c r="D41" s="10">
        <v>42786.375</v>
      </c>
      <c r="E41" s="7">
        <v>9.5</v>
      </c>
      <c r="G41" s="9">
        <v>42823</v>
      </c>
      <c r="H41" s="11">
        <v>39</v>
      </c>
      <c r="I41" s="8">
        <v>16.958333</v>
      </c>
      <c r="J41" s="8">
        <v>41.5</v>
      </c>
      <c r="K41" s="8">
        <v>2.5</v>
      </c>
      <c r="M41" s="9">
        <v>42824</v>
      </c>
      <c r="N41" s="11">
        <v>40</v>
      </c>
      <c r="O41" s="8">
        <v>20.041667</v>
      </c>
      <c r="P41" s="8">
        <v>44.5</v>
      </c>
      <c r="Q41" s="8">
        <v>8</v>
      </c>
    </row>
    <row r="42" spans="1:17" x14ac:dyDescent="0.2">
      <c r="A42" s="5" t="s">
        <v>56</v>
      </c>
      <c r="B42" s="6">
        <v>42786.416666666664</v>
      </c>
      <c r="C42" s="9">
        <v>42786.416666666664</v>
      </c>
      <c r="D42" s="10">
        <v>42786.416666666664</v>
      </c>
      <c r="E42" s="7">
        <v>10</v>
      </c>
      <c r="G42" s="9">
        <v>42824</v>
      </c>
      <c r="H42" s="11">
        <v>40</v>
      </c>
      <c r="I42" s="8">
        <v>20.041667</v>
      </c>
      <c r="J42" s="8">
        <v>44.5</v>
      </c>
      <c r="K42" s="8">
        <v>8</v>
      </c>
    </row>
    <row r="43" spans="1:17" x14ac:dyDescent="0.2">
      <c r="A43" s="5" t="s">
        <v>57</v>
      </c>
      <c r="B43" s="6">
        <v>42786.458333333336</v>
      </c>
      <c r="C43" s="9">
        <v>42786.458333333336</v>
      </c>
      <c r="D43" s="10">
        <v>42786.458333333336</v>
      </c>
      <c r="E43" s="7">
        <v>12.5</v>
      </c>
      <c r="G43" s="9">
        <v>42825</v>
      </c>
      <c r="H43" s="11">
        <v>41</v>
      </c>
      <c r="I43" s="8">
        <v>8.9583329999999997</v>
      </c>
      <c r="J43" s="8">
        <v>13.5</v>
      </c>
      <c r="K43" s="8">
        <v>5.5</v>
      </c>
    </row>
    <row r="44" spans="1:17" x14ac:dyDescent="0.2">
      <c r="A44" s="5" t="s">
        <v>58</v>
      </c>
      <c r="B44" s="6">
        <v>42786.5</v>
      </c>
      <c r="C44" s="9">
        <v>42786.5</v>
      </c>
      <c r="D44" s="10">
        <v>42786.5</v>
      </c>
      <c r="E44" s="7">
        <v>10.5</v>
      </c>
      <c r="G44" s="9">
        <v>42826</v>
      </c>
      <c r="H44" s="11">
        <v>42</v>
      </c>
      <c r="I44" s="8">
        <v>13.520833</v>
      </c>
      <c r="J44" s="8">
        <v>29.5</v>
      </c>
      <c r="K44" s="8">
        <v>5.5</v>
      </c>
    </row>
    <row r="45" spans="1:17" x14ac:dyDescent="0.2">
      <c r="A45" s="5" t="s">
        <v>59</v>
      </c>
      <c r="B45" s="6">
        <v>42786.541666666664</v>
      </c>
      <c r="C45" s="9">
        <v>42786.541666666664</v>
      </c>
      <c r="D45" s="10">
        <v>42786.541666666664</v>
      </c>
      <c r="E45" s="7">
        <v>10</v>
      </c>
      <c r="G45" s="9">
        <v>42827</v>
      </c>
      <c r="H45" s="11">
        <v>43</v>
      </c>
      <c r="I45" s="8">
        <v>15.083333</v>
      </c>
      <c r="J45" s="8">
        <v>54.5</v>
      </c>
      <c r="K45" s="8">
        <v>2.5</v>
      </c>
    </row>
    <row r="46" spans="1:17" x14ac:dyDescent="0.2">
      <c r="A46" s="5" t="s">
        <v>60</v>
      </c>
      <c r="B46" s="6">
        <v>42786.583333333336</v>
      </c>
      <c r="C46" s="9">
        <v>42786.583333333336</v>
      </c>
      <c r="D46" s="10">
        <v>42786.583333333336</v>
      </c>
      <c r="E46" s="7">
        <v>10</v>
      </c>
      <c r="G46" s="9">
        <v>42828</v>
      </c>
      <c r="H46" s="11">
        <v>44</v>
      </c>
      <c r="I46" s="8">
        <v>17.270833</v>
      </c>
      <c r="J46" s="8">
        <v>46.5</v>
      </c>
      <c r="K46" s="8">
        <v>0</v>
      </c>
    </row>
    <row r="47" spans="1:17" x14ac:dyDescent="0.2">
      <c r="A47" s="5" t="s">
        <v>61</v>
      </c>
      <c r="B47" s="6">
        <v>42786.625</v>
      </c>
      <c r="C47" s="9">
        <v>42786.625</v>
      </c>
      <c r="D47" s="10">
        <v>42786.625</v>
      </c>
      <c r="E47" s="7">
        <v>10.5</v>
      </c>
      <c r="G47" s="9">
        <v>42829</v>
      </c>
      <c r="H47" s="11">
        <v>45</v>
      </c>
      <c r="I47" s="8">
        <v>20.104167</v>
      </c>
      <c r="J47" s="8">
        <v>49</v>
      </c>
      <c r="K47" s="8">
        <v>3</v>
      </c>
    </row>
    <row r="48" spans="1:17" x14ac:dyDescent="0.2">
      <c r="A48" s="5" t="s">
        <v>62</v>
      </c>
      <c r="B48" s="6">
        <v>42786.666666666664</v>
      </c>
      <c r="C48" s="9">
        <v>42786.666666666664</v>
      </c>
      <c r="D48" s="10">
        <v>42786.666666666664</v>
      </c>
      <c r="E48" s="7">
        <v>10.5</v>
      </c>
      <c r="G48" s="9">
        <v>42830</v>
      </c>
      <c r="H48" s="11">
        <v>46</v>
      </c>
      <c r="I48" s="8">
        <v>18.604167</v>
      </c>
      <c r="J48" s="8">
        <v>38</v>
      </c>
      <c r="K48" s="8">
        <v>4.5</v>
      </c>
    </row>
    <row r="49" spans="1:11" x14ac:dyDescent="0.2">
      <c r="A49" s="5" t="s">
        <v>63</v>
      </c>
      <c r="B49" s="6">
        <v>42786.708333333336</v>
      </c>
      <c r="C49" s="9">
        <v>42786.708333333336</v>
      </c>
      <c r="D49" s="10">
        <v>42786.708333333336</v>
      </c>
      <c r="E49" s="7">
        <v>9.5</v>
      </c>
      <c r="G49" s="9">
        <v>42831</v>
      </c>
      <c r="H49" s="11">
        <v>47</v>
      </c>
      <c r="I49" s="8">
        <v>17.5625</v>
      </c>
      <c r="J49" s="8">
        <v>38</v>
      </c>
      <c r="K49" s="8">
        <v>8</v>
      </c>
    </row>
    <row r="50" spans="1:11" x14ac:dyDescent="0.2">
      <c r="A50" s="5" t="s">
        <v>64</v>
      </c>
      <c r="B50" s="6">
        <v>42786.75</v>
      </c>
      <c r="C50" s="9">
        <v>42786.75</v>
      </c>
      <c r="D50" s="10">
        <v>42786.75</v>
      </c>
      <c r="E50" s="7">
        <v>8</v>
      </c>
      <c r="G50" s="9">
        <v>42832</v>
      </c>
      <c r="H50" s="11">
        <v>48</v>
      </c>
      <c r="I50" s="8">
        <v>17.541667</v>
      </c>
      <c r="J50" s="8">
        <v>28</v>
      </c>
      <c r="K50" s="8">
        <v>13.5</v>
      </c>
    </row>
    <row r="51" spans="1:11" x14ac:dyDescent="0.2">
      <c r="A51" s="5" t="s">
        <v>65</v>
      </c>
      <c r="B51" s="6">
        <v>42786.791666666664</v>
      </c>
      <c r="C51" s="9">
        <v>42786.791666666664</v>
      </c>
      <c r="D51" s="10">
        <v>42786.791666666664</v>
      </c>
      <c r="E51" s="7">
        <v>8</v>
      </c>
      <c r="G51" s="9">
        <v>42833</v>
      </c>
      <c r="H51" s="11">
        <v>49</v>
      </c>
      <c r="I51" s="8">
        <v>18.666667</v>
      </c>
      <c r="J51" s="8">
        <v>25.5</v>
      </c>
      <c r="K51" s="8">
        <v>15.5</v>
      </c>
    </row>
    <row r="52" spans="1:11" x14ac:dyDescent="0.2">
      <c r="A52" s="5" t="s">
        <v>66</v>
      </c>
      <c r="B52" s="6">
        <v>42786.833333333336</v>
      </c>
      <c r="C52" s="9">
        <v>42786.833333333336</v>
      </c>
      <c r="D52" s="10">
        <v>42786.833333333336</v>
      </c>
      <c r="E52" s="7">
        <v>7</v>
      </c>
      <c r="G52" s="9">
        <v>42834</v>
      </c>
      <c r="H52" s="11">
        <v>50</v>
      </c>
      <c r="I52" s="8">
        <v>17.395833</v>
      </c>
      <c r="J52" s="8">
        <v>27</v>
      </c>
      <c r="K52" s="8">
        <v>8.5</v>
      </c>
    </row>
    <row r="53" spans="1:11" x14ac:dyDescent="0.2">
      <c r="A53" s="5" t="s">
        <v>67</v>
      </c>
      <c r="B53" s="6">
        <v>42786.875</v>
      </c>
      <c r="C53" s="9">
        <v>42786.875</v>
      </c>
      <c r="D53" s="10">
        <v>42786.875</v>
      </c>
      <c r="E53" s="7">
        <v>5.5</v>
      </c>
      <c r="G53" s="9">
        <v>42835</v>
      </c>
      <c r="H53" s="11">
        <v>51</v>
      </c>
      <c r="I53" s="8">
        <v>15.083333</v>
      </c>
      <c r="J53" s="8">
        <v>32</v>
      </c>
      <c r="K53" s="8">
        <v>4</v>
      </c>
    </row>
    <row r="54" spans="1:11" x14ac:dyDescent="0.2">
      <c r="A54" s="5" t="s">
        <v>68</v>
      </c>
      <c r="B54" s="6">
        <v>42786.916666666664</v>
      </c>
      <c r="C54" s="9">
        <v>42786.916666666664</v>
      </c>
      <c r="D54" s="10">
        <v>42786.916666666664</v>
      </c>
      <c r="E54" s="7">
        <v>5</v>
      </c>
      <c r="G54" s="9">
        <v>42836</v>
      </c>
      <c r="H54" s="11">
        <v>52</v>
      </c>
      <c r="I54" s="8">
        <v>12.208333</v>
      </c>
      <c r="J54" s="8">
        <v>15</v>
      </c>
      <c r="K54" s="8">
        <v>9</v>
      </c>
    </row>
    <row r="55" spans="1:11" x14ac:dyDescent="0.2">
      <c r="A55" s="5" t="s">
        <v>69</v>
      </c>
      <c r="B55" s="6">
        <v>42786.958333333336</v>
      </c>
      <c r="C55" s="9">
        <v>42786.958333333336</v>
      </c>
      <c r="D55" s="10">
        <v>42786.958333333336</v>
      </c>
      <c r="E55" s="7">
        <v>3.5</v>
      </c>
      <c r="G55" s="9">
        <v>42837</v>
      </c>
      <c r="H55" s="11">
        <v>53</v>
      </c>
      <c r="I55" s="8">
        <v>14.333333</v>
      </c>
      <c r="J55" s="8">
        <v>28</v>
      </c>
      <c r="K55" s="8">
        <v>4.5</v>
      </c>
    </row>
    <row r="56" spans="1:11" x14ac:dyDescent="0.2">
      <c r="A56" s="5" t="s">
        <v>70</v>
      </c>
      <c r="B56" s="6">
        <v>42787</v>
      </c>
      <c r="C56" s="9">
        <v>42787</v>
      </c>
      <c r="D56" s="10">
        <v>42787</v>
      </c>
      <c r="E56" s="7">
        <v>3.5</v>
      </c>
      <c r="G56" s="9">
        <v>42838</v>
      </c>
      <c r="H56" s="11">
        <v>54</v>
      </c>
      <c r="I56" s="8">
        <v>17.895833</v>
      </c>
      <c r="J56" s="8">
        <v>40.5</v>
      </c>
      <c r="K56" s="8">
        <v>1.5</v>
      </c>
    </row>
    <row r="57" spans="1:11" x14ac:dyDescent="0.2">
      <c r="A57" s="5" t="s">
        <v>71</v>
      </c>
      <c r="B57" s="6">
        <v>42787.041666666664</v>
      </c>
      <c r="C57" s="9">
        <v>42787.041666666664</v>
      </c>
      <c r="D57" s="10">
        <v>42787.041666666664</v>
      </c>
      <c r="E57" s="7">
        <v>2.5</v>
      </c>
      <c r="G57" s="9">
        <v>42839</v>
      </c>
      <c r="H57" s="11">
        <v>55</v>
      </c>
      <c r="I57" s="8">
        <v>23.083333</v>
      </c>
      <c r="J57" s="8">
        <v>45.5</v>
      </c>
      <c r="K57" s="8">
        <v>4.5</v>
      </c>
    </row>
    <row r="58" spans="1:11" x14ac:dyDescent="0.2">
      <c r="A58" s="5" t="s">
        <v>72</v>
      </c>
      <c r="B58" s="6">
        <v>42787.083333333336</v>
      </c>
      <c r="C58" s="9">
        <v>42787.083333333336</v>
      </c>
      <c r="D58" s="10">
        <v>42787.083333333336</v>
      </c>
      <c r="E58" s="7">
        <v>2</v>
      </c>
      <c r="G58" s="9">
        <v>42840</v>
      </c>
      <c r="H58" s="11">
        <v>56</v>
      </c>
      <c r="I58" s="8">
        <v>22.35</v>
      </c>
      <c r="J58" s="8">
        <v>24.5</v>
      </c>
      <c r="K58" s="8">
        <v>21.5</v>
      </c>
    </row>
    <row r="59" spans="1:11" x14ac:dyDescent="0.2">
      <c r="A59" s="5" t="s">
        <v>73</v>
      </c>
      <c r="B59" s="6">
        <v>42787.125</v>
      </c>
      <c r="C59" s="9">
        <v>42787.125</v>
      </c>
      <c r="D59" s="10">
        <v>42787.125</v>
      </c>
      <c r="E59" s="7">
        <v>2</v>
      </c>
    </row>
    <row r="60" spans="1:11" x14ac:dyDescent="0.2">
      <c r="A60" s="5" t="s">
        <v>74</v>
      </c>
      <c r="B60" s="6">
        <v>42787.166666666664</v>
      </c>
      <c r="C60" s="9">
        <v>42787.166666666664</v>
      </c>
      <c r="D60" s="10">
        <v>42787.166666666664</v>
      </c>
      <c r="E60" s="7">
        <v>2</v>
      </c>
    </row>
    <row r="61" spans="1:11" x14ac:dyDescent="0.2">
      <c r="A61" s="5" t="s">
        <v>75</v>
      </c>
      <c r="B61" s="6">
        <v>42787.208333333336</v>
      </c>
      <c r="C61" s="9">
        <v>42787.208333333336</v>
      </c>
      <c r="D61" s="10">
        <v>42787.208333333336</v>
      </c>
      <c r="E61" s="7">
        <v>1.5</v>
      </c>
    </row>
    <row r="62" spans="1:11" x14ac:dyDescent="0.2">
      <c r="A62" s="5" t="s">
        <v>76</v>
      </c>
      <c r="B62" s="6">
        <v>42787.25</v>
      </c>
      <c r="C62" s="9">
        <v>42787.25</v>
      </c>
      <c r="D62" s="10">
        <v>42787.25</v>
      </c>
      <c r="E62" s="7">
        <v>1.5</v>
      </c>
    </row>
    <row r="63" spans="1:11" x14ac:dyDescent="0.2">
      <c r="A63" s="5" t="s">
        <v>77</v>
      </c>
      <c r="B63" s="6">
        <v>42787.291666666664</v>
      </c>
      <c r="C63" s="9">
        <v>42787.291666666664</v>
      </c>
      <c r="D63" s="10">
        <v>42787.291666666664</v>
      </c>
      <c r="E63" s="7">
        <v>1.5</v>
      </c>
    </row>
    <row r="64" spans="1:11" x14ac:dyDescent="0.2">
      <c r="A64" s="5" t="s">
        <v>78</v>
      </c>
      <c r="B64" s="6">
        <v>42787.333333333336</v>
      </c>
      <c r="C64" s="9">
        <v>42787.333333333336</v>
      </c>
      <c r="D64" s="10">
        <v>42787.333333333336</v>
      </c>
      <c r="E64" s="7">
        <v>2.5</v>
      </c>
    </row>
    <row r="65" spans="1:5" x14ac:dyDescent="0.2">
      <c r="A65" s="5" t="s">
        <v>79</v>
      </c>
      <c r="B65" s="6">
        <v>42787.375</v>
      </c>
      <c r="C65" s="9">
        <v>42787.375</v>
      </c>
      <c r="D65" s="10">
        <v>42787.375</v>
      </c>
      <c r="E65" s="7">
        <v>4</v>
      </c>
    </row>
    <row r="66" spans="1:5" x14ac:dyDescent="0.2">
      <c r="A66" s="5" t="s">
        <v>80</v>
      </c>
      <c r="B66" s="6">
        <v>42787.416666666664</v>
      </c>
      <c r="C66" s="9">
        <v>42787.416666666664</v>
      </c>
      <c r="D66" s="10">
        <v>42787.416666666664</v>
      </c>
      <c r="E66" s="7">
        <v>5.5</v>
      </c>
    </row>
    <row r="67" spans="1:5" x14ac:dyDescent="0.2">
      <c r="A67" s="5" t="s">
        <v>81</v>
      </c>
      <c r="B67" s="6">
        <v>42787.458333333336</v>
      </c>
      <c r="C67" s="9">
        <v>42787.458333333336</v>
      </c>
      <c r="D67" s="10">
        <v>42787.458333333336</v>
      </c>
      <c r="E67" s="7">
        <v>5</v>
      </c>
    </row>
    <row r="68" spans="1:5" x14ac:dyDescent="0.2">
      <c r="A68" s="5" t="s">
        <v>82</v>
      </c>
      <c r="B68" s="6">
        <v>42787.5</v>
      </c>
      <c r="C68" s="9">
        <v>42787.5</v>
      </c>
      <c r="D68" s="10">
        <v>42787.5</v>
      </c>
      <c r="E68" s="7">
        <v>8.5</v>
      </c>
    </row>
    <row r="69" spans="1:5" x14ac:dyDescent="0.2">
      <c r="A69" s="5" t="s">
        <v>83</v>
      </c>
      <c r="B69" s="6">
        <v>42787.541666666664</v>
      </c>
      <c r="C69" s="9">
        <v>42787.541666666664</v>
      </c>
      <c r="D69" s="10">
        <v>42787.541666666664</v>
      </c>
      <c r="E69" s="7">
        <v>5</v>
      </c>
    </row>
    <row r="70" spans="1:5" x14ac:dyDescent="0.2">
      <c r="A70" s="5" t="s">
        <v>84</v>
      </c>
      <c r="B70" s="6">
        <v>42787.583333333336</v>
      </c>
      <c r="C70" s="9">
        <v>42787.583333333336</v>
      </c>
      <c r="D70" s="10">
        <v>42787.583333333336</v>
      </c>
      <c r="E70" s="7">
        <v>7</v>
      </c>
    </row>
    <row r="71" spans="1:5" x14ac:dyDescent="0.2">
      <c r="A71" s="5" t="s">
        <v>85</v>
      </c>
      <c r="B71" s="6">
        <v>42787.625</v>
      </c>
      <c r="C71" s="9">
        <v>42787.625</v>
      </c>
      <c r="D71" s="10">
        <v>42787.625</v>
      </c>
      <c r="E71" s="7">
        <v>9</v>
      </c>
    </row>
    <row r="72" spans="1:5" x14ac:dyDescent="0.2">
      <c r="A72" s="5" t="s">
        <v>86</v>
      </c>
      <c r="B72" s="6">
        <v>42787.666666666664</v>
      </c>
      <c r="C72" s="9">
        <v>42787.666666666664</v>
      </c>
      <c r="D72" s="10">
        <v>42787.666666666664</v>
      </c>
      <c r="E72" s="7">
        <v>6</v>
      </c>
    </row>
    <row r="73" spans="1:5" x14ac:dyDescent="0.2">
      <c r="A73" s="5" t="s">
        <v>87</v>
      </c>
      <c r="B73" s="6">
        <v>42787.708333333336</v>
      </c>
      <c r="C73" s="9">
        <v>42787.708333333336</v>
      </c>
      <c r="D73" s="10">
        <v>42787.708333333336</v>
      </c>
      <c r="E73" s="7">
        <v>5</v>
      </c>
    </row>
    <row r="74" spans="1:5" x14ac:dyDescent="0.2">
      <c r="A74" s="5" t="s">
        <v>88</v>
      </c>
      <c r="B74" s="6">
        <v>42787.75</v>
      </c>
      <c r="C74" s="9">
        <v>42787.75</v>
      </c>
      <c r="D74" s="10">
        <v>42787.75</v>
      </c>
      <c r="E74" s="7">
        <v>3</v>
      </c>
    </row>
    <row r="75" spans="1:5" x14ac:dyDescent="0.2">
      <c r="A75" s="5" t="s">
        <v>89</v>
      </c>
      <c r="B75" s="6">
        <v>42787.791666666664</v>
      </c>
      <c r="C75" s="9">
        <v>42787.791666666664</v>
      </c>
      <c r="D75" s="10">
        <v>42787.791666666664</v>
      </c>
      <c r="E75" s="7">
        <v>2.5</v>
      </c>
    </row>
    <row r="76" spans="1:5" x14ac:dyDescent="0.2">
      <c r="A76" s="5" t="s">
        <v>90</v>
      </c>
      <c r="B76" s="6">
        <v>42787.833333333336</v>
      </c>
      <c r="C76" s="9">
        <v>42787.833333333336</v>
      </c>
      <c r="D76" s="10">
        <v>42787.833333333336</v>
      </c>
      <c r="E76" s="7">
        <v>2</v>
      </c>
    </row>
    <row r="77" spans="1:5" x14ac:dyDescent="0.2">
      <c r="A77" s="5" t="s">
        <v>91</v>
      </c>
      <c r="B77" s="6">
        <v>42787.875</v>
      </c>
      <c r="C77" s="9">
        <v>42787.875</v>
      </c>
      <c r="D77" s="10">
        <v>42787.875</v>
      </c>
      <c r="E77" s="7">
        <v>1.5</v>
      </c>
    </row>
    <row r="78" spans="1:5" x14ac:dyDescent="0.2">
      <c r="A78" s="5" t="s">
        <v>92</v>
      </c>
      <c r="B78" s="6">
        <v>42787.916666666664</v>
      </c>
      <c r="C78" s="9">
        <v>42787.916666666664</v>
      </c>
      <c r="D78" s="10">
        <v>42787.916666666664</v>
      </c>
      <c r="E78" s="7">
        <v>0.5</v>
      </c>
    </row>
    <row r="79" spans="1:5" x14ac:dyDescent="0.2">
      <c r="A79" s="5" t="s">
        <v>93</v>
      </c>
      <c r="B79" s="6">
        <v>42787.958333333336</v>
      </c>
      <c r="C79" s="9">
        <v>42787.958333333336</v>
      </c>
      <c r="D79" s="10">
        <v>42787.958333333336</v>
      </c>
      <c r="E79" s="7">
        <v>0</v>
      </c>
    </row>
    <row r="80" spans="1:5" x14ac:dyDescent="0.2">
      <c r="A80" s="5" t="s">
        <v>94</v>
      </c>
      <c r="B80" s="6">
        <v>42788</v>
      </c>
      <c r="C80" s="9">
        <v>42788</v>
      </c>
      <c r="D80" s="10">
        <v>42788</v>
      </c>
      <c r="E80" s="7">
        <v>-0.5</v>
      </c>
    </row>
    <row r="81" spans="1:5" x14ac:dyDescent="0.2">
      <c r="A81" s="5" t="s">
        <v>95</v>
      </c>
      <c r="B81" s="6">
        <v>42788.041666666664</v>
      </c>
      <c r="C81" s="9">
        <v>42788.041666666664</v>
      </c>
      <c r="D81" s="10">
        <v>42788.041666666664</v>
      </c>
      <c r="E81" s="7">
        <v>-1.5</v>
      </c>
    </row>
    <row r="82" spans="1:5" x14ac:dyDescent="0.2">
      <c r="A82" s="5" t="s">
        <v>96</v>
      </c>
      <c r="B82" s="6">
        <v>42788.083333333336</v>
      </c>
      <c r="C82" s="9">
        <v>42788.083333333336</v>
      </c>
      <c r="D82" s="10">
        <v>42788.083333333336</v>
      </c>
      <c r="E82" s="7">
        <v>-1.5</v>
      </c>
    </row>
    <row r="83" spans="1:5" x14ac:dyDescent="0.2">
      <c r="A83" s="5" t="s">
        <v>97</v>
      </c>
      <c r="B83" s="6">
        <v>42788.125</v>
      </c>
      <c r="C83" s="9">
        <v>42788.125</v>
      </c>
      <c r="D83" s="10">
        <v>42788.125</v>
      </c>
      <c r="E83" s="7">
        <v>-2</v>
      </c>
    </row>
    <row r="84" spans="1:5" x14ac:dyDescent="0.2">
      <c r="A84" s="5" t="s">
        <v>98</v>
      </c>
      <c r="B84" s="6">
        <v>42788.166666666664</v>
      </c>
      <c r="C84" s="9">
        <v>42788.166666666664</v>
      </c>
      <c r="D84" s="10">
        <v>42788.166666666664</v>
      </c>
      <c r="E84" s="7">
        <v>-2</v>
      </c>
    </row>
    <row r="85" spans="1:5" x14ac:dyDescent="0.2">
      <c r="A85" s="5" t="s">
        <v>99</v>
      </c>
      <c r="B85" s="6">
        <v>42788.208333333336</v>
      </c>
      <c r="C85" s="9">
        <v>42788.208333333336</v>
      </c>
      <c r="D85" s="10">
        <v>42788.208333333336</v>
      </c>
      <c r="E85" s="7">
        <v>-2</v>
      </c>
    </row>
    <row r="86" spans="1:5" x14ac:dyDescent="0.2">
      <c r="A86" s="5" t="s">
        <v>100</v>
      </c>
      <c r="B86" s="6">
        <v>42788.25</v>
      </c>
      <c r="C86" s="9">
        <v>42788.25</v>
      </c>
      <c r="D86" s="10">
        <v>42788.25</v>
      </c>
      <c r="E86" s="7">
        <v>-2</v>
      </c>
    </row>
    <row r="87" spans="1:5" x14ac:dyDescent="0.2">
      <c r="A87" s="5" t="s">
        <v>101</v>
      </c>
      <c r="B87" s="6">
        <v>42788.291666666664</v>
      </c>
      <c r="C87" s="9">
        <v>42788.291666666664</v>
      </c>
      <c r="D87" s="10">
        <v>42788.291666666664</v>
      </c>
      <c r="E87" s="7">
        <v>-2</v>
      </c>
    </row>
    <row r="88" spans="1:5" x14ac:dyDescent="0.2">
      <c r="A88" s="5" t="s">
        <v>102</v>
      </c>
      <c r="B88" s="6">
        <v>42788.333333333336</v>
      </c>
      <c r="C88" s="9">
        <v>42788.333333333336</v>
      </c>
      <c r="D88" s="10">
        <v>42788.333333333336</v>
      </c>
      <c r="E88" s="7">
        <v>1</v>
      </c>
    </row>
    <row r="89" spans="1:5" x14ac:dyDescent="0.2">
      <c r="A89" s="5" t="s">
        <v>103</v>
      </c>
      <c r="B89" s="6">
        <v>42788.375</v>
      </c>
      <c r="C89" s="9">
        <v>42788.375</v>
      </c>
      <c r="D89" s="10">
        <v>42788.375</v>
      </c>
      <c r="E89" s="7">
        <v>4</v>
      </c>
    </row>
    <row r="90" spans="1:5" x14ac:dyDescent="0.2">
      <c r="A90" s="5" t="s">
        <v>104</v>
      </c>
      <c r="B90" s="6">
        <v>42788.416666666664</v>
      </c>
      <c r="C90" s="9">
        <v>42788.416666666664</v>
      </c>
      <c r="D90" s="10">
        <v>42788.416666666664</v>
      </c>
      <c r="E90" s="7">
        <v>9</v>
      </c>
    </row>
    <row r="91" spans="1:5" x14ac:dyDescent="0.2">
      <c r="A91" s="5" t="s">
        <v>105</v>
      </c>
      <c r="B91" s="6">
        <v>42788.458333333336</v>
      </c>
      <c r="C91" s="9">
        <v>42788.458333333336</v>
      </c>
      <c r="D91" s="10">
        <v>42788.458333333336</v>
      </c>
      <c r="E91" s="7">
        <v>15.5</v>
      </c>
    </row>
    <row r="92" spans="1:5" x14ac:dyDescent="0.2">
      <c r="A92" s="5" t="s">
        <v>106</v>
      </c>
      <c r="B92" s="6">
        <v>42788.5</v>
      </c>
      <c r="C92" s="9">
        <v>42788.5</v>
      </c>
      <c r="D92" s="10">
        <v>42788.5</v>
      </c>
      <c r="E92" s="7">
        <v>20</v>
      </c>
    </row>
    <row r="93" spans="1:5" x14ac:dyDescent="0.2">
      <c r="A93" s="5" t="s">
        <v>107</v>
      </c>
      <c r="B93" s="6">
        <v>42788.541666666664</v>
      </c>
      <c r="C93" s="9">
        <v>42788.541666666664</v>
      </c>
      <c r="D93" s="10">
        <v>42788.541666666664</v>
      </c>
      <c r="E93" s="7">
        <v>16</v>
      </c>
    </row>
    <row r="94" spans="1:5" x14ac:dyDescent="0.2">
      <c r="A94" s="5" t="s">
        <v>108</v>
      </c>
      <c r="B94" s="6">
        <v>42788.583333333336</v>
      </c>
      <c r="C94" s="9">
        <v>42788.583333333336</v>
      </c>
      <c r="D94" s="10">
        <v>42788.583333333336</v>
      </c>
      <c r="E94" s="7">
        <v>15.5</v>
      </c>
    </row>
    <row r="95" spans="1:5" x14ac:dyDescent="0.2">
      <c r="A95" s="5" t="s">
        <v>109</v>
      </c>
      <c r="B95" s="6">
        <v>42788.625</v>
      </c>
      <c r="C95" s="9">
        <v>42788.625</v>
      </c>
      <c r="D95" s="10">
        <v>42788.625</v>
      </c>
      <c r="E95" s="7">
        <v>15</v>
      </c>
    </row>
    <row r="96" spans="1:5" x14ac:dyDescent="0.2">
      <c r="A96" s="5" t="s">
        <v>110</v>
      </c>
      <c r="B96" s="6">
        <v>42788.666666666664</v>
      </c>
      <c r="C96" s="9">
        <v>42788.666666666664</v>
      </c>
      <c r="D96" s="10">
        <v>42788.666666666664</v>
      </c>
      <c r="E96" s="7">
        <v>12</v>
      </c>
    </row>
    <row r="97" spans="1:5" x14ac:dyDescent="0.2">
      <c r="A97" s="5" t="s">
        <v>111</v>
      </c>
      <c r="B97" s="6">
        <v>42788.708333333336</v>
      </c>
      <c r="C97" s="9">
        <v>42788.708333333336</v>
      </c>
      <c r="D97" s="10">
        <v>42788.708333333336</v>
      </c>
      <c r="E97" s="7">
        <v>10</v>
      </c>
    </row>
    <row r="98" spans="1:5" x14ac:dyDescent="0.2">
      <c r="A98" s="5" t="s">
        <v>112</v>
      </c>
      <c r="B98" s="6">
        <v>42788.75</v>
      </c>
      <c r="C98" s="9">
        <v>42788.75</v>
      </c>
      <c r="D98" s="10">
        <v>42788.75</v>
      </c>
      <c r="E98" s="7">
        <v>8.5</v>
      </c>
    </row>
    <row r="99" spans="1:5" x14ac:dyDescent="0.2">
      <c r="A99" s="5" t="s">
        <v>113</v>
      </c>
      <c r="B99" s="6">
        <v>42788.791666666664</v>
      </c>
      <c r="C99" s="9">
        <v>42788.791666666664</v>
      </c>
      <c r="D99" s="10">
        <v>42788.791666666664</v>
      </c>
      <c r="E99" s="7">
        <v>7.5</v>
      </c>
    </row>
    <row r="100" spans="1:5" x14ac:dyDescent="0.2">
      <c r="A100" s="5" t="s">
        <v>114</v>
      </c>
      <c r="B100" s="6">
        <v>42788.833333333336</v>
      </c>
      <c r="C100" s="9">
        <v>42788.833333333336</v>
      </c>
      <c r="D100" s="10">
        <v>42788.833333333336</v>
      </c>
      <c r="E100" s="7">
        <v>7</v>
      </c>
    </row>
    <row r="101" spans="1:5" x14ac:dyDescent="0.2">
      <c r="A101" s="5" t="s">
        <v>115</v>
      </c>
      <c r="B101" s="6">
        <v>42788.875</v>
      </c>
      <c r="C101" s="9">
        <v>42788.875</v>
      </c>
      <c r="D101" s="10">
        <v>42788.875</v>
      </c>
      <c r="E101" s="7">
        <v>7</v>
      </c>
    </row>
    <row r="102" spans="1:5" x14ac:dyDescent="0.2">
      <c r="A102" s="5" t="s">
        <v>116</v>
      </c>
      <c r="B102" s="6">
        <v>42788.916666666664</v>
      </c>
      <c r="C102" s="9">
        <v>42788.916666666664</v>
      </c>
      <c r="D102" s="10">
        <v>42788.916666666664</v>
      </c>
      <c r="E102" s="7">
        <v>7</v>
      </c>
    </row>
    <row r="103" spans="1:5" x14ac:dyDescent="0.2">
      <c r="A103" s="5" t="s">
        <v>117</v>
      </c>
      <c r="B103" s="6">
        <v>42788.958333333336</v>
      </c>
      <c r="C103" s="9">
        <v>42788.958333333336</v>
      </c>
      <c r="D103" s="10">
        <v>42788.958333333336</v>
      </c>
      <c r="E103" s="7">
        <v>6.5</v>
      </c>
    </row>
    <row r="104" spans="1:5" x14ac:dyDescent="0.2">
      <c r="A104" s="5" t="s">
        <v>118</v>
      </c>
      <c r="B104" s="6">
        <v>42789</v>
      </c>
      <c r="C104" s="9">
        <v>42789</v>
      </c>
      <c r="D104" s="10">
        <v>42789</v>
      </c>
      <c r="E104" s="7">
        <v>7</v>
      </c>
    </row>
    <row r="105" spans="1:5" x14ac:dyDescent="0.2">
      <c r="A105" s="5" t="s">
        <v>119</v>
      </c>
      <c r="B105" s="6">
        <v>42789.041666666664</v>
      </c>
      <c r="C105" s="9">
        <v>42789.041666666664</v>
      </c>
      <c r="D105" s="10">
        <v>42789.041666666664</v>
      </c>
      <c r="E105" s="7">
        <v>7.5</v>
      </c>
    </row>
    <row r="106" spans="1:5" x14ac:dyDescent="0.2">
      <c r="A106" s="5" t="s">
        <v>120</v>
      </c>
      <c r="B106" s="6">
        <v>42789.083333333336</v>
      </c>
      <c r="C106" s="9">
        <v>42789.083333333336</v>
      </c>
      <c r="D106" s="10">
        <v>42789.083333333336</v>
      </c>
      <c r="E106" s="7">
        <v>7</v>
      </c>
    </row>
    <row r="107" spans="1:5" x14ac:dyDescent="0.2">
      <c r="A107" s="5" t="s">
        <v>121</v>
      </c>
      <c r="B107" s="6">
        <v>42789.125</v>
      </c>
      <c r="C107" s="9">
        <v>42789.125</v>
      </c>
      <c r="D107" s="10">
        <v>42789.125</v>
      </c>
      <c r="E107" s="7">
        <v>7</v>
      </c>
    </row>
    <row r="108" spans="1:5" x14ac:dyDescent="0.2">
      <c r="A108" s="5" t="s">
        <v>122</v>
      </c>
      <c r="B108" s="6">
        <v>42789.166666666664</v>
      </c>
      <c r="C108" s="9">
        <v>42789.166666666664</v>
      </c>
      <c r="D108" s="10">
        <v>42789.166666666664</v>
      </c>
      <c r="E108" s="7">
        <v>7.5</v>
      </c>
    </row>
    <row r="109" spans="1:5" x14ac:dyDescent="0.2">
      <c r="A109" s="5" t="s">
        <v>123</v>
      </c>
      <c r="B109" s="6">
        <v>42789.208333333336</v>
      </c>
      <c r="C109" s="9">
        <v>42789.208333333336</v>
      </c>
      <c r="D109" s="10">
        <v>42789.208333333336</v>
      </c>
      <c r="E109" s="7">
        <v>8</v>
      </c>
    </row>
    <row r="110" spans="1:5" x14ac:dyDescent="0.2">
      <c r="A110" s="5" t="s">
        <v>124</v>
      </c>
      <c r="B110" s="6">
        <v>42789.25</v>
      </c>
      <c r="C110" s="9">
        <v>42789.25</v>
      </c>
      <c r="D110" s="10">
        <v>42789.25</v>
      </c>
      <c r="E110" s="7">
        <v>8</v>
      </c>
    </row>
    <row r="111" spans="1:5" x14ac:dyDescent="0.2">
      <c r="A111" s="5" t="s">
        <v>125</v>
      </c>
      <c r="B111" s="6">
        <v>42789.291666666664</v>
      </c>
      <c r="C111" s="9">
        <v>42789.291666666664</v>
      </c>
      <c r="D111" s="10">
        <v>42789.291666666664</v>
      </c>
      <c r="E111" s="7">
        <v>8.5</v>
      </c>
    </row>
    <row r="112" spans="1:5" x14ac:dyDescent="0.2">
      <c r="A112" s="5" t="s">
        <v>126</v>
      </c>
      <c r="B112" s="6">
        <v>42789.333333333336</v>
      </c>
      <c r="C112" s="9">
        <v>42789.333333333336</v>
      </c>
      <c r="D112" s="10">
        <v>42789.333333333336</v>
      </c>
      <c r="E112" s="7">
        <v>9</v>
      </c>
    </row>
    <row r="113" spans="1:5" x14ac:dyDescent="0.2">
      <c r="A113" s="5" t="s">
        <v>127</v>
      </c>
      <c r="B113" s="6">
        <v>42789.375</v>
      </c>
      <c r="C113" s="9">
        <v>42789.375</v>
      </c>
      <c r="D113" s="10">
        <v>42789.375</v>
      </c>
      <c r="E113" s="7">
        <v>11.5</v>
      </c>
    </row>
    <row r="114" spans="1:5" x14ac:dyDescent="0.2">
      <c r="A114" s="5" t="s">
        <v>128</v>
      </c>
      <c r="B114" s="6">
        <v>42789.416666666664</v>
      </c>
      <c r="C114" s="9">
        <v>42789.416666666664</v>
      </c>
      <c r="D114" s="10">
        <v>42789.416666666664</v>
      </c>
      <c r="E114" s="7">
        <v>14</v>
      </c>
    </row>
    <row r="115" spans="1:5" x14ac:dyDescent="0.2">
      <c r="A115" s="5" t="s">
        <v>129</v>
      </c>
      <c r="B115" s="6">
        <v>42789.458333333336</v>
      </c>
      <c r="C115" s="9">
        <v>42789.458333333336</v>
      </c>
      <c r="D115" s="10">
        <v>42789.458333333336</v>
      </c>
      <c r="E115" s="7">
        <v>17</v>
      </c>
    </row>
    <row r="116" spans="1:5" x14ac:dyDescent="0.2">
      <c r="A116" s="5" t="s">
        <v>130</v>
      </c>
      <c r="B116" s="6">
        <v>42789.5</v>
      </c>
      <c r="C116" s="9">
        <v>42789.5</v>
      </c>
      <c r="D116" s="10">
        <v>42789.5</v>
      </c>
      <c r="E116" s="7">
        <v>19.5</v>
      </c>
    </row>
    <row r="117" spans="1:5" x14ac:dyDescent="0.2">
      <c r="A117" s="5" t="s">
        <v>131</v>
      </c>
      <c r="B117" s="6">
        <v>42789.541666666664</v>
      </c>
      <c r="C117" s="9">
        <v>42789.541666666664</v>
      </c>
      <c r="D117" s="10">
        <v>42789.541666666664</v>
      </c>
      <c r="E117" s="7">
        <v>16.5</v>
      </c>
    </row>
    <row r="118" spans="1:5" x14ac:dyDescent="0.2">
      <c r="A118" s="5" t="s">
        <v>132</v>
      </c>
      <c r="B118" s="6">
        <v>42789.583333333336</v>
      </c>
      <c r="C118" s="9">
        <v>42789.583333333336</v>
      </c>
      <c r="D118" s="10">
        <v>42789.583333333336</v>
      </c>
      <c r="E118" s="7">
        <v>16</v>
      </c>
    </row>
    <row r="119" spans="1:5" x14ac:dyDescent="0.2">
      <c r="A119" s="5" t="s">
        <v>133</v>
      </c>
      <c r="B119" s="6">
        <v>42789.625</v>
      </c>
      <c r="C119" s="9">
        <v>42789.625</v>
      </c>
      <c r="D119" s="10">
        <v>42789.625</v>
      </c>
      <c r="E119" s="7">
        <v>14.5</v>
      </c>
    </row>
    <row r="120" spans="1:5" x14ac:dyDescent="0.2">
      <c r="A120" s="5" t="s">
        <v>134</v>
      </c>
      <c r="B120" s="6">
        <v>42789.666666666664</v>
      </c>
      <c r="C120" s="9">
        <v>42789.666666666664</v>
      </c>
      <c r="D120" s="10">
        <v>42789.666666666664</v>
      </c>
      <c r="E120" s="7">
        <v>13.5</v>
      </c>
    </row>
    <row r="121" spans="1:5" x14ac:dyDescent="0.2">
      <c r="A121" s="5" t="s">
        <v>135</v>
      </c>
      <c r="B121" s="6">
        <v>42789.708333333336</v>
      </c>
      <c r="C121" s="9">
        <v>42789.708333333336</v>
      </c>
      <c r="D121" s="10">
        <v>42789.708333333336</v>
      </c>
      <c r="E121" s="7">
        <v>11.5</v>
      </c>
    </row>
    <row r="122" spans="1:5" x14ac:dyDescent="0.2">
      <c r="A122" s="5" t="s">
        <v>136</v>
      </c>
      <c r="B122" s="6">
        <v>42789.75</v>
      </c>
      <c r="C122" s="9">
        <v>42789.75</v>
      </c>
      <c r="D122" s="10">
        <v>42789.75</v>
      </c>
      <c r="E122" s="7">
        <v>8.5</v>
      </c>
    </row>
    <row r="123" spans="1:5" x14ac:dyDescent="0.2">
      <c r="A123" s="5" t="s">
        <v>137</v>
      </c>
      <c r="B123" s="6">
        <v>42789.791666666664</v>
      </c>
      <c r="C123" s="9">
        <v>42789.791666666664</v>
      </c>
      <c r="D123" s="10">
        <v>42789.791666666664</v>
      </c>
      <c r="E123" s="7">
        <v>8</v>
      </c>
    </row>
    <row r="124" spans="1:5" x14ac:dyDescent="0.2">
      <c r="A124" s="5" t="s">
        <v>138</v>
      </c>
      <c r="B124" s="6">
        <v>42789.833333333336</v>
      </c>
      <c r="C124" s="9">
        <v>42789.833333333336</v>
      </c>
      <c r="D124" s="10">
        <v>42789.833333333336</v>
      </c>
      <c r="E124" s="7">
        <v>7</v>
      </c>
    </row>
    <row r="125" spans="1:5" x14ac:dyDescent="0.2">
      <c r="A125" s="5" t="s">
        <v>139</v>
      </c>
      <c r="B125" s="6">
        <v>42789.875</v>
      </c>
      <c r="C125" s="9">
        <v>42789.875</v>
      </c>
      <c r="D125" s="10">
        <v>42789.875</v>
      </c>
      <c r="E125" s="7">
        <v>6</v>
      </c>
    </row>
    <row r="126" spans="1:5" x14ac:dyDescent="0.2">
      <c r="A126" s="5" t="s">
        <v>140</v>
      </c>
      <c r="B126" s="6">
        <v>42789.916666666664</v>
      </c>
      <c r="C126" s="9">
        <v>42789.916666666664</v>
      </c>
      <c r="D126" s="10">
        <v>42789.916666666664</v>
      </c>
      <c r="E126" s="7">
        <v>6</v>
      </c>
    </row>
    <row r="127" spans="1:5" x14ac:dyDescent="0.2">
      <c r="A127" s="5" t="s">
        <v>141</v>
      </c>
      <c r="B127" s="6">
        <v>42789.958333333336</v>
      </c>
      <c r="C127" s="9">
        <v>42789.958333333336</v>
      </c>
      <c r="D127" s="10">
        <v>42789.958333333336</v>
      </c>
      <c r="E127" s="7">
        <v>5.5</v>
      </c>
    </row>
    <row r="128" spans="1:5" x14ac:dyDescent="0.2">
      <c r="A128" s="5" t="s">
        <v>142</v>
      </c>
      <c r="B128" s="6">
        <v>42790</v>
      </c>
      <c r="C128" s="9">
        <v>42790</v>
      </c>
      <c r="D128" s="10">
        <v>42790</v>
      </c>
      <c r="E128" s="7">
        <v>4.5</v>
      </c>
    </row>
    <row r="129" spans="1:5" x14ac:dyDescent="0.2">
      <c r="A129" s="5" t="s">
        <v>143</v>
      </c>
      <c r="B129" s="6">
        <v>42790.041666666664</v>
      </c>
      <c r="C129" s="9">
        <v>42790.041666666664</v>
      </c>
      <c r="D129" s="10">
        <v>42790.041666666664</v>
      </c>
      <c r="E129" s="7">
        <v>4.5</v>
      </c>
    </row>
    <row r="130" spans="1:5" x14ac:dyDescent="0.2">
      <c r="A130" s="5" t="s">
        <v>144</v>
      </c>
      <c r="B130" s="6">
        <v>42790.083333333336</v>
      </c>
      <c r="C130" s="9">
        <v>42790.083333333336</v>
      </c>
      <c r="D130" s="10">
        <v>42790.083333333336</v>
      </c>
      <c r="E130" s="7">
        <v>4</v>
      </c>
    </row>
    <row r="131" spans="1:5" x14ac:dyDescent="0.2">
      <c r="A131" s="5" t="s">
        <v>145</v>
      </c>
      <c r="B131" s="6">
        <v>42790.125</v>
      </c>
      <c r="C131" s="9">
        <v>42790.125</v>
      </c>
      <c r="D131" s="10">
        <v>42790.125</v>
      </c>
      <c r="E131" s="7">
        <v>3</v>
      </c>
    </row>
    <row r="132" spans="1:5" x14ac:dyDescent="0.2">
      <c r="A132" s="5" t="s">
        <v>146</v>
      </c>
      <c r="B132" s="6">
        <v>42790.166666666664</v>
      </c>
      <c r="C132" s="9">
        <v>42790.166666666664</v>
      </c>
      <c r="D132" s="10">
        <v>42790.166666666664</v>
      </c>
      <c r="E132" s="7">
        <v>2.5</v>
      </c>
    </row>
    <row r="133" spans="1:5" x14ac:dyDescent="0.2">
      <c r="A133" s="5" t="s">
        <v>147</v>
      </c>
      <c r="B133" s="6">
        <v>42790.208333333336</v>
      </c>
      <c r="C133" s="9">
        <v>42790.208333333336</v>
      </c>
      <c r="D133" s="10">
        <v>42790.208333333336</v>
      </c>
      <c r="E133" s="7">
        <v>2.5</v>
      </c>
    </row>
    <row r="134" spans="1:5" x14ac:dyDescent="0.2">
      <c r="A134" s="5" t="s">
        <v>148</v>
      </c>
      <c r="B134" s="6">
        <v>42790.25</v>
      </c>
      <c r="C134" s="9">
        <v>42790.25</v>
      </c>
      <c r="D134" s="10">
        <v>42790.25</v>
      </c>
      <c r="E134" s="7">
        <v>1.5</v>
      </c>
    </row>
    <row r="135" spans="1:5" x14ac:dyDescent="0.2">
      <c r="A135" s="5" t="s">
        <v>149</v>
      </c>
      <c r="B135" s="6">
        <v>42790.291666666664</v>
      </c>
      <c r="C135" s="9">
        <v>42790.291666666664</v>
      </c>
      <c r="D135" s="10">
        <v>42790.291666666664</v>
      </c>
      <c r="E135" s="7">
        <v>1</v>
      </c>
    </row>
    <row r="136" spans="1:5" x14ac:dyDescent="0.2">
      <c r="A136" s="5" t="s">
        <v>150</v>
      </c>
      <c r="B136" s="6">
        <v>42790.333333333336</v>
      </c>
      <c r="C136" s="9">
        <v>42790.333333333336</v>
      </c>
      <c r="D136" s="10">
        <v>42790.333333333336</v>
      </c>
      <c r="E136" s="7">
        <v>3</v>
      </c>
    </row>
    <row r="137" spans="1:5" x14ac:dyDescent="0.2">
      <c r="A137" s="5" t="s">
        <v>151</v>
      </c>
      <c r="B137" s="6">
        <v>42790.375</v>
      </c>
      <c r="C137" s="9">
        <v>42790.375</v>
      </c>
      <c r="D137" s="10">
        <v>42790.375</v>
      </c>
      <c r="E137" s="7">
        <v>8</v>
      </c>
    </row>
    <row r="138" spans="1:5" x14ac:dyDescent="0.2">
      <c r="A138" s="5" t="s">
        <v>152</v>
      </c>
      <c r="B138" s="6">
        <v>42790.416666666664</v>
      </c>
      <c r="C138" s="9">
        <v>42790.416666666664</v>
      </c>
      <c r="D138" s="10">
        <v>42790.416666666664</v>
      </c>
      <c r="E138" s="7">
        <v>8.5</v>
      </c>
    </row>
    <row r="139" spans="1:5" x14ac:dyDescent="0.2">
      <c r="A139" s="5" t="s">
        <v>153</v>
      </c>
      <c r="B139" s="6">
        <v>42790.458333333336</v>
      </c>
      <c r="C139" s="9">
        <v>42790.458333333336</v>
      </c>
      <c r="D139" s="10">
        <v>42790.458333333336</v>
      </c>
      <c r="E139" s="7">
        <v>10.5</v>
      </c>
    </row>
    <row r="140" spans="1:5" x14ac:dyDescent="0.2">
      <c r="A140" s="5" t="s">
        <v>154</v>
      </c>
      <c r="B140" s="6">
        <v>42790.5</v>
      </c>
      <c r="C140" s="9">
        <v>42790.5</v>
      </c>
      <c r="D140" s="10">
        <v>42790.5</v>
      </c>
      <c r="E140" s="7">
        <v>12</v>
      </c>
    </row>
    <row r="141" spans="1:5" x14ac:dyDescent="0.2">
      <c r="A141" s="5" t="s">
        <v>155</v>
      </c>
      <c r="B141" s="6">
        <v>42790.541666666664</v>
      </c>
      <c r="C141" s="9">
        <v>42790.541666666664</v>
      </c>
      <c r="D141" s="10">
        <v>42790.541666666664</v>
      </c>
      <c r="E141" s="7">
        <v>11.5</v>
      </c>
    </row>
    <row r="142" spans="1:5" x14ac:dyDescent="0.2">
      <c r="A142" s="5" t="s">
        <v>156</v>
      </c>
      <c r="B142" s="6">
        <v>42790.583333333336</v>
      </c>
      <c r="C142" s="9">
        <v>42790.583333333336</v>
      </c>
      <c r="D142" s="10">
        <v>42790.583333333336</v>
      </c>
      <c r="E142" s="7">
        <v>11</v>
      </c>
    </row>
    <row r="143" spans="1:5" x14ac:dyDescent="0.2">
      <c r="A143" s="5" t="s">
        <v>157</v>
      </c>
      <c r="B143" s="6">
        <v>42790.625</v>
      </c>
      <c r="C143" s="9">
        <v>42790.625</v>
      </c>
      <c r="D143" s="10">
        <v>42790.625</v>
      </c>
      <c r="E143" s="7">
        <v>8.5</v>
      </c>
    </row>
    <row r="144" spans="1:5" x14ac:dyDescent="0.2">
      <c r="A144" s="5" t="s">
        <v>158</v>
      </c>
      <c r="B144" s="6">
        <v>42790.666666666664</v>
      </c>
      <c r="C144" s="9">
        <v>42790.666666666664</v>
      </c>
      <c r="D144" s="10">
        <v>42790.666666666664</v>
      </c>
      <c r="E144" s="7">
        <v>8</v>
      </c>
    </row>
    <row r="145" spans="1:5" x14ac:dyDescent="0.2">
      <c r="A145" s="5" t="s">
        <v>159</v>
      </c>
      <c r="B145" s="6">
        <v>42790.708333333336</v>
      </c>
      <c r="C145" s="9">
        <v>42790.708333333336</v>
      </c>
      <c r="D145" s="10">
        <v>42790.708333333336</v>
      </c>
      <c r="E145" s="7">
        <v>6</v>
      </c>
    </row>
    <row r="146" spans="1:5" x14ac:dyDescent="0.2">
      <c r="A146" s="5" t="s">
        <v>160</v>
      </c>
      <c r="B146" s="6">
        <v>42790.75</v>
      </c>
      <c r="C146" s="9">
        <v>42790.75</v>
      </c>
      <c r="D146" s="10">
        <v>42790.75</v>
      </c>
      <c r="E146" s="7">
        <v>4</v>
      </c>
    </row>
    <row r="147" spans="1:5" x14ac:dyDescent="0.2">
      <c r="A147" s="5" t="s">
        <v>161</v>
      </c>
      <c r="B147" s="6">
        <v>42790.791666666664</v>
      </c>
      <c r="C147" s="9">
        <v>42790.791666666664</v>
      </c>
      <c r="D147" s="10">
        <v>42790.791666666664</v>
      </c>
      <c r="E147" s="7">
        <v>2</v>
      </c>
    </row>
    <row r="148" spans="1:5" x14ac:dyDescent="0.2">
      <c r="A148" s="5" t="s">
        <v>162</v>
      </c>
      <c r="B148" s="6">
        <v>42790.833333333336</v>
      </c>
      <c r="C148" s="9">
        <v>42790.833333333336</v>
      </c>
      <c r="D148" s="10">
        <v>42790.833333333336</v>
      </c>
      <c r="E148" s="7">
        <v>1</v>
      </c>
    </row>
    <row r="149" spans="1:5" x14ac:dyDescent="0.2">
      <c r="A149" s="5" t="s">
        <v>163</v>
      </c>
      <c r="B149" s="6">
        <v>42790.875</v>
      </c>
      <c r="C149" s="9">
        <v>42790.875</v>
      </c>
      <c r="D149" s="10">
        <v>42790.875</v>
      </c>
      <c r="E149" s="7">
        <v>0</v>
      </c>
    </row>
    <row r="150" spans="1:5" x14ac:dyDescent="0.2">
      <c r="A150" s="5" t="s">
        <v>164</v>
      </c>
      <c r="B150" s="6">
        <v>42790.916666666664</v>
      </c>
      <c r="C150" s="9">
        <v>42790.916666666664</v>
      </c>
      <c r="D150" s="10">
        <v>42790.916666666664</v>
      </c>
      <c r="E150" s="7">
        <v>-0.5</v>
      </c>
    </row>
    <row r="151" spans="1:5" x14ac:dyDescent="0.2">
      <c r="A151" s="5" t="s">
        <v>165</v>
      </c>
      <c r="B151" s="6">
        <v>42790.958333333336</v>
      </c>
      <c r="C151" s="9">
        <v>42790.958333333336</v>
      </c>
      <c r="D151" s="10">
        <v>42790.958333333336</v>
      </c>
      <c r="E151" s="7">
        <v>-1</v>
      </c>
    </row>
    <row r="152" spans="1:5" x14ac:dyDescent="0.2">
      <c r="A152" s="5" t="s">
        <v>166</v>
      </c>
      <c r="B152" s="6">
        <v>42791</v>
      </c>
      <c r="C152" s="9">
        <v>42791</v>
      </c>
      <c r="D152" s="10">
        <v>42791</v>
      </c>
      <c r="E152" s="7">
        <v>-1</v>
      </c>
    </row>
    <row r="153" spans="1:5" x14ac:dyDescent="0.2">
      <c r="A153" s="5" t="s">
        <v>167</v>
      </c>
      <c r="B153" s="6">
        <v>42791.041666666664</v>
      </c>
      <c r="C153" s="9">
        <v>42791.041666666664</v>
      </c>
      <c r="D153" s="10">
        <v>42791.041666666664</v>
      </c>
      <c r="E153" s="7">
        <v>-1.5</v>
      </c>
    </row>
    <row r="154" spans="1:5" x14ac:dyDescent="0.2">
      <c r="A154" s="5" t="s">
        <v>168</v>
      </c>
      <c r="B154" s="6">
        <v>42791.083333333336</v>
      </c>
      <c r="C154" s="9">
        <v>42791.083333333336</v>
      </c>
      <c r="D154" s="10">
        <v>42791.083333333336</v>
      </c>
      <c r="E154" s="7">
        <v>0</v>
      </c>
    </row>
    <row r="155" spans="1:5" x14ac:dyDescent="0.2">
      <c r="A155" s="5" t="s">
        <v>169</v>
      </c>
      <c r="B155" s="6">
        <v>42791.125</v>
      </c>
      <c r="C155" s="9">
        <v>42791.125</v>
      </c>
      <c r="D155" s="10">
        <v>42791.125</v>
      </c>
      <c r="E155" s="7">
        <v>0.5</v>
      </c>
    </row>
    <row r="156" spans="1:5" x14ac:dyDescent="0.2">
      <c r="A156" s="5" t="s">
        <v>170</v>
      </c>
      <c r="B156" s="6">
        <v>42791.166666666664</v>
      </c>
      <c r="C156" s="9">
        <v>42791.166666666664</v>
      </c>
      <c r="D156" s="10">
        <v>42791.166666666664</v>
      </c>
      <c r="E156" s="7">
        <v>0.5</v>
      </c>
    </row>
    <row r="157" spans="1:5" x14ac:dyDescent="0.2">
      <c r="A157" s="5" t="s">
        <v>171</v>
      </c>
      <c r="B157" s="6">
        <v>42791.208333333336</v>
      </c>
      <c r="C157" s="9">
        <v>42791.208333333336</v>
      </c>
      <c r="D157" s="10">
        <v>42791.208333333336</v>
      </c>
      <c r="E157" s="7">
        <v>0</v>
      </c>
    </row>
    <row r="158" spans="1:5" x14ac:dyDescent="0.2">
      <c r="A158" s="5" t="s">
        <v>172</v>
      </c>
      <c r="B158" s="6">
        <v>42791.25</v>
      </c>
      <c r="C158" s="9">
        <v>42791.25</v>
      </c>
      <c r="D158" s="10">
        <v>42791.25</v>
      </c>
      <c r="E158" s="7">
        <v>-1.5</v>
      </c>
    </row>
    <row r="159" spans="1:5" x14ac:dyDescent="0.2">
      <c r="A159" s="5" t="s">
        <v>173</v>
      </c>
      <c r="B159" s="6">
        <v>42791.291666666664</v>
      </c>
      <c r="C159" s="9">
        <v>42791.291666666664</v>
      </c>
      <c r="D159" s="10">
        <v>42791.291666666664</v>
      </c>
      <c r="E159" s="7">
        <v>-1</v>
      </c>
    </row>
    <row r="160" spans="1:5" x14ac:dyDescent="0.2">
      <c r="A160" s="5" t="s">
        <v>174</v>
      </c>
      <c r="B160" s="6">
        <v>42791.333333333336</v>
      </c>
      <c r="C160" s="9">
        <v>42791.333333333336</v>
      </c>
      <c r="D160" s="10">
        <v>42791.333333333336</v>
      </c>
      <c r="E160" s="7">
        <v>1</v>
      </c>
    </row>
    <row r="161" spans="1:5" x14ac:dyDescent="0.2">
      <c r="A161" s="5" t="s">
        <v>175</v>
      </c>
      <c r="B161" s="6">
        <v>42791.375</v>
      </c>
      <c r="C161" s="9">
        <v>42791.375</v>
      </c>
      <c r="D161" s="10">
        <v>42791.375</v>
      </c>
      <c r="E161" s="7">
        <v>5</v>
      </c>
    </row>
    <row r="162" spans="1:5" x14ac:dyDescent="0.2">
      <c r="A162" s="5" t="s">
        <v>176</v>
      </c>
      <c r="B162" s="6">
        <v>42791.416666666664</v>
      </c>
      <c r="C162" s="9">
        <v>42791.416666666664</v>
      </c>
      <c r="D162" s="10">
        <v>42791.416666666664</v>
      </c>
      <c r="E162" s="7">
        <v>10</v>
      </c>
    </row>
    <row r="163" spans="1:5" x14ac:dyDescent="0.2">
      <c r="A163" s="5" t="s">
        <v>177</v>
      </c>
      <c r="B163" s="6">
        <v>42791.458333333336</v>
      </c>
      <c r="C163" s="9">
        <v>42791.458333333336</v>
      </c>
      <c r="D163" s="10">
        <v>42791.458333333336</v>
      </c>
      <c r="E163" s="7">
        <v>18</v>
      </c>
    </row>
    <row r="164" spans="1:5" x14ac:dyDescent="0.2">
      <c r="A164" s="5" t="s">
        <v>178</v>
      </c>
      <c r="B164" s="6">
        <v>42791.5</v>
      </c>
      <c r="C164" s="9">
        <v>42791.5</v>
      </c>
      <c r="D164" s="10">
        <v>42791.5</v>
      </c>
      <c r="E164" s="7">
        <v>18.5</v>
      </c>
    </row>
    <row r="165" spans="1:5" x14ac:dyDescent="0.2">
      <c r="A165" s="5" t="s">
        <v>179</v>
      </c>
      <c r="B165" s="6">
        <v>42791.541666666664</v>
      </c>
      <c r="C165" s="9">
        <v>42791.541666666664</v>
      </c>
      <c r="D165" s="10">
        <v>42791.541666666664</v>
      </c>
      <c r="E165" s="7">
        <v>15.5</v>
      </c>
    </row>
    <row r="166" spans="1:5" x14ac:dyDescent="0.2">
      <c r="A166" s="5" t="s">
        <v>180</v>
      </c>
      <c r="B166" s="6">
        <v>42791.583333333336</v>
      </c>
      <c r="C166" s="9">
        <v>42791.583333333336</v>
      </c>
      <c r="D166" s="10">
        <v>42791.583333333336</v>
      </c>
      <c r="E166" s="7">
        <v>16.5</v>
      </c>
    </row>
    <row r="167" spans="1:5" x14ac:dyDescent="0.2">
      <c r="A167" s="5" t="s">
        <v>181</v>
      </c>
      <c r="B167" s="6">
        <v>42791.625</v>
      </c>
      <c r="C167" s="9">
        <v>42791.625</v>
      </c>
      <c r="D167" s="10">
        <v>42791.625</v>
      </c>
      <c r="E167" s="7">
        <v>15.5</v>
      </c>
    </row>
    <row r="168" spans="1:5" x14ac:dyDescent="0.2">
      <c r="A168" s="5" t="s">
        <v>182</v>
      </c>
      <c r="B168" s="6">
        <v>42791.666666666664</v>
      </c>
      <c r="C168" s="9">
        <v>42791.666666666664</v>
      </c>
      <c r="D168" s="10">
        <v>42791.666666666664</v>
      </c>
      <c r="E168" s="7">
        <v>12</v>
      </c>
    </row>
    <row r="169" spans="1:5" x14ac:dyDescent="0.2">
      <c r="A169" s="5" t="s">
        <v>183</v>
      </c>
      <c r="B169" s="6">
        <v>42791.708333333336</v>
      </c>
      <c r="C169" s="9">
        <v>42791.708333333336</v>
      </c>
      <c r="D169" s="10">
        <v>42791.708333333336</v>
      </c>
      <c r="E169" s="7">
        <v>10.5</v>
      </c>
    </row>
    <row r="170" spans="1:5" x14ac:dyDescent="0.2">
      <c r="A170" s="5" t="s">
        <v>184</v>
      </c>
      <c r="B170" s="6">
        <v>42791.75</v>
      </c>
      <c r="C170" s="9">
        <v>42791.75</v>
      </c>
      <c r="D170" s="10">
        <v>42791.75</v>
      </c>
      <c r="E170" s="7">
        <v>6</v>
      </c>
    </row>
    <row r="171" spans="1:5" x14ac:dyDescent="0.2">
      <c r="A171" s="5" t="s">
        <v>185</v>
      </c>
      <c r="B171" s="6">
        <v>42791.791666666664</v>
      </c>
      <c r="C171" s="9">
        <v>42791.791666666664</v>
      </c>
      <c r="D171" s="10">
        <v>42791.791666666664</v>
      </c>
      <c r="E171" s="7">
        <v>6</v>
      </c>
    </row>
    <row r="172" spans="1:5" x14ac:dyDescent="0.2">
      <c r="A172" s="5" t="s">
        <v>186</v>
      </c>
      <c r="B172" s="6">
        <v>42791.833333333336</v>
      </c>
      <c r="C172" s="9">
        <v>42791.833333333336</v>
      </c>
      <c r="D172" s="10">
        <v>42791.833333333336</v>
      </c>
      <c r="E172" s="7">
        <v>5.5</v>
      </c>
    </row>
    <row r="173" spans="1:5" x14ac:dyDescent="0.2">
      <c r="A173" s="5" t="s">
        <v>187</v>
      </c>
      <c r="B173" s="6">
        <v>42791.875</v>
      </c>
      <c r="C173" s="9">
        <v>42791.875</v>
      </c>
      <c r="D173" s="10">
        <v>42791.875</v>
      </c>
      <c r="E173" s="7">
        <v>4</v>
      </c>
    </row>
    <row r="174" spans="1:5" x14ac:dyDescent="0.2">
      <c r="A174" s="5" t="s">
        <v>188</v>
      </c>
      <c r="B174" s="6">
        <v>42791.916666666664</v>
      </c>
      <c r="C174" s="9">
        <v>42791.916666666664</v>
      </c>
      <c r="D174" s="10">
        <v>42791.916666666664</v>
      </c>
      <c r="E174" s="7">
        <v>3</v>
      </c>
    </row>
    <row r="175" spans="1:5" x14ac:dyDescent="0.2">
      <c r="A175" s="5" t="s">
        <v>189</v>
      </c>
      <c r="B175" s="6">
        <v>42791.958333333336</v>
      </c>
      <c r="C175" s="9">
        <v>42791.958333333336</v>
      </c>
      <c r="D175" s="10">
        <v>42791.958333333336</v>
      </c>
      <c r="E175" s="7">
        <v>2</v>
      </c>
    </row>
    <row r="176" spans="1:5" x14ac:dyDescent="0.2">
      <c r="A176" s="5" t="s">
        <v>190</v>
      </c>
      <c r="B176" s="6">
        <v>42792</v>
      </c>
      <c r="C176" s="9">
        <v>42792</v>
      </c>
      <c r="D176" s="10">
        <v>42792</v>
      </c>
      <c r="E176" s="7">
        <v>2.5</v>
      </c>
    </row>
    <row r="177" spans="1:5" x14ac:dyDescent="0.2">
      <c r="A177" s="5" t="s">
        <v>191</v>
      </c>
      <c r="B177" s="6">
        <v>42792.041666666664</v>
      </c>
      <c r="C177" s="9">
        <v>42792.041666666664</v>
      </c>
      <c r="D177" s="10">
        <v>42792.041666666664</v>
      </c>
      <c r="E177" s="7">
        <v>1.5</v>
      </c>
    </row>
    <row r="178" spans="1:5" x14ac:dyDescent="0.2">
      <c r="A178" s="5" t="s">
        <v>192</v>
      </c>
      <c r="B178" s="6">
        <v>42792.083333333336</v>
      </c>
      <c r="C178" s="9">
        <v>42792.083333333336</v>
      </c>
      <c r="D178" s="10">
        <v>42792.083333333336</v>
      </c>
      <c r="E178" s="7">
        <v>2</v>
      </c>
    </row>
    <row r="179" spans="1:5" x14ac:dyDescent="0.2">
      <c r="A179" s="5" t="s">
        <v>193</v>
      </c>
      <c r="B179" s="6">
        <v>42792.125</v>
      </c>
      <c r="C179" s="9">
        <v>42792.125</v>
      </c>
      <c r="D179" s="10">
        <v>42792.125</v>
      </c>
      <c r="E179" s="7">
        <v>0.5</v>
      </c>
    </row>
    <row r="180" spans="1:5" x14ac:dyDescent="0.2">
      <c r="A180" s="5" t="s">
        <v>194</v>
      </c>
      <c r="B180" s="6">
        <v>42792.166666666664</v>
      </c>
      <c r="C180" s="9">
        <v>42792.166666666664</v>
      </c>
      <c r="D180" s="10">
        <v>42792.166666666664</v>
      </c>
      <c r="E180" s="7">
        <v>0</v>
      </c>
    </row>
    <row r="181" spans="1:5" x14ac:dyDescent="0.2">
      <c r="A181" s="5" t="s">
        <v>195</v>
      </c>
      <c r="B181" s="6">
        <v>42792.208333333336</v>
      </c>
      <c r="C181" s="9">
        <v>42792.208333333336</v>
      </c>
      <c r="D181" s="10">
        <v>42792.208333333336</v>
      </c>
      <c r="E181" s="7">
        <v>0</v>
      </c>
    </row>
    <row r="182" spans="1:5" x14ac:dyDescent="0.2">
      <c r="A182" s="5" t="s">
        <v>196</v>
      </c>
      <c r="B182" s="6">
        <v>42792.25</v>
      </c>
      <c r="C182" s="9">
        <v>42792.25</v>
      </c>
      <c r="D182" s="10">
        <v>42792.25</v>
      </c>
      <c r="E182" s="7">
        <v>-0.5</v>
      </c>
    </row>
    <row r="183" spans="1:5" x14ac:dyDescent="0.2">
      <c r="A183" s="5" t="s">
        <v>197</v>
      </c>
      <c r="B183" s="6">
        <v>42792.291666666664</v>
      </c>
      <c r="C183" s="9">
        <v>42792.291666666664</v>
      </c>
      <c r="D183" s="10">
        <v>42792.291666666664</v>
      </c>
      <c r="E183" s="7">
        <v>-0.5</v>
      </c>
    </row>
    <row r="184" spans="1:5" x14ac:dyDescent="0.2">
      <c r="A184" s="5" t="s">
        <v>198</v>
      </c>
      <c r="B184" s="6">
        <v>42792.333333333336</v>
      </c>
      <c r="C184" s="9">
        <v>42792.333333333336</v>
      </c>
      <c r="D184" s="10">
        <v>42792.333333333336</v>
      </c>
      <c r="E184" s="7">
        <v>2.5</v>
      </c>
    </row>
    <row r="185" spans="1:5" x14ac:dyDescent="0.2">
      <c r="A185" s="5" t="s">
        <v>199</v>
      </c>
      <c r="B185" s="6">
        <v>42792.375</v>
      </c>
      <c r="C185" s="9">
        <v>42792.375</v>
      </c>
      <c r="D185" s="10">
        <v>42792.375</v>
      </c>
      <c r="E185" s="7">
        <v>8.5</v>
      </c>
    </row>
    <row r="186" spans="1:5" x14ac:dyDescent="0.2">
      <c r="A186" s="5" t="s">
        <v>200</v>
      </c>
      <c r="B186" s="6">
        <v>42792.416666666664</v>
      </c>
      <c r="C186" s="9">
        <v>42792.416666666664</v>
      </c>
      <c r="D186" s="10">
        <v>42792.416666666664</v>
      </c>
      <c r="E186" s="7">
        <v>11</v>
      </c>
    </row>
    <row r="187" spans="1:5" x14ac:dyDescent="0.2">
      <c r="A187" s="5" t="s">
        <v>201</v>
      </c>
      <c r="B187" s="6">
        <v>42792.458333333336</v>
      </c>
      <c r="C187" s="9">
        <v>42792.458333333336</v>
      </c>
      <c r="D187" s="10">
        <v>42792.458333333336</v>
      </c>
      <c r="E187" s="7">
        <v>18</v>
      </c>
    </row>
    <row r="188" spans="1:5" x14ac:dyDescent="0.2">
      <c r="A188" s="5" t="s">
        <v>202</v>
      </c>
      <c r="B188" s="6">
        <v>42792.5</v>
      </c>
      <c r="C188" s="9">
        <v>42792.5</v>
      </c>
      <c r="D188" s="10">
        <v>42792.5</v>
      </c>
      <c r="E188" s="7">
        <v>23.5</v>
      </c>
    </row>
    <row r="189" spans="1:5" x14ac:dyDescent="0.2">
      <c r="A189" s="5" t="s">
        <v>203</v>
      </c>
      <c r="B189" s="6">
        <v>42792.541666666664</v>
      </c>
      <c r="C189" s="9">
        <v>42792.541666666664</v>
      </c>
      <c r="D189" s="10">
        <v>42792.541666666664</v>
      </c>
      <c r="E189" s="7">
        <v>15</v>
      </c>
    </row>
    <row r="190" spans="1:5" x14ac:dyDescent="0.2">
      <c r="A190" s="5" t="s">
        <v>204</v>
      </c>
      <c r="B190" s="6">
        <v>42792.583333333336</v>
      </c>
      <c r="C190" s="9">
        <v>42792.583333333336</v>
      </c>
      <c r="D190" s="10">
        <v>42792.583333333336</v>
      </c>
      <c r="E190" s="7">
        <v>17.5</v>
      </c>
    </row>
    <row r="191" spans="1:5" x14ac:dyDescent="0.2">
      <c r="A191" s="5" t="s">
        <v>205</v>
      </c>
      <c r="B191" s="6">
        <v>42792.625</v>
      </c>
      <c r="C191" s="9">
        <v>42792.625</v>
      </c>
      <c r="D191" s="10">
        <v>42792.625</v>
      </c>
      <c r="E191" s="7">
        <v>16.5</v>
      </c>
    </row>
    <row r="192" spans="1:5" x14ac:dyDescent="0.2">
      <c r="A192" s="5" t="s">
        <v>206</v>
      </c>
      <c r="B192" s="6">
        <v>42792.666666666664</v>
      </c>
      <c r="C192" s="9">
        <v>42792.666666666664</v>
      </c>
      <c r="D192" s="10">
        <v>42792.666666666664</v>
      </c>
      <c r="E192" s="7">
        <v>15</v>
      </c>
    </row>
    <row r="193" spans="1:5" x14ac:dyDescent="0.2">
      <c r="A193" s="5" t="s">
        <v>207</v>
      </c>
      <c r="B193" s="6">
        <v>42792.708333333336</v>
      </c>
      <c r="C193" s="9">
        <v>42792.708333333336</v>
      </c>
      <c r="D193" s="10">
        <v>42792.708333333336</v>
      </c>
      <c r="E193" s="7">
        <v>12</v>
      </c>
    </row>
    <row r="194" spans="1:5" x14ac:dyDescent="0.2">
      <c r="A194" s="5" t="s">
        <v>208</v>
      </c>
      <c r="B194" s="6">
        <v>42792.75</v>
      </c>
      <c r="C194" s="9">
        <v>42792.75</v>
      </c>
      <c r="D194" s="10">
        <v>42792.75</v>
      </c>
      <c r="E194" s="7">
        <v>9</v>
      </c>
    </row>
    <row r="195" spans="1:5" x14ac:dyDescent="0.2">
      <c r="A195" s="5" t="s">
        <v>209</v>
      </c>
      <c r="B195" s="6">
        <v>42792.791666666664</v>
      </c>
      <c r="C195" s="9">
        <v>42792.791666666664</v>
      </c>
      <c r="D195" s="10">
        <v>42792.791666666664</v>
      </c>
      <c r="E195" s="7">
        <v>7.5</v>
      </c>
    </row>
    <row r="196" spans="1:5" x14ac:dyDescent="0.2">
      <c r="A196" s="5" t="s">
        <v>210</v>
      </c>
      <c r="B196" s="6">
        <v>42792.833333333336</v>
      </c>
      <c r="C196" s="9">
        <v>42792.833333333336</v>
      </c>
      <c r="D196" s="10">
        <v>42792.833333333336</v>
      </c>
      <c r="E196" s="7">
        <v>6.5</v>
      </c>
    </row>
    <row r="197" spans="1:5" x14ac:dyDescent="0.2">
      <c r="A197" s="5" t="s">
        <v>211</v>
      </c>
      <c r="B197" s="6">
        <v>42792.875</v>
      </c>
      <c r="C197" s="9">
        <v>42792.875</v>
      </c>
      <c r="D197" s="10">
        <v>42792.875</v>
      </c>
      <c r="E197" s="7">
        <v>4.5</v>
      </c>
    </row>
    <row r="198" spans="1:5" x14ac:dyDescent="0.2">
      <c r="A198" s="5" t="s">
        <v>212</v>
      </c>
      <c r="B198" s="6">
        <v>42792.916666666664</v>
      </c>
      <c r="C198" s="9">
        <v>42792.916666666664</v>
      </c>
      <c r="D198" s="10">
        <v>42792.916666666664</v>
      </c>
      <c r="E198" s="7">
        <v>5</v>
      </c>
    </row>
    <row r="199" spans="1:5" x14ac:dyDescent="0.2">
      <c r="A199" s="5" t="s">
        <v>213</v>
      </c>
      <c r="B199" s="6">
        <v>42792.958333333336</v>
      </c>
      <c r="C199" s="9">
        <v>42792.958333333336</v>
      </c>
      <c r="D199" s="10">
        <v>42792.958333333336</v>
      </c>
      <c r="E199" s="7">
        <v>5.5</v>
      </c>
    </row>
    <row r="200" spans="1:5" x14ac:dyDescent="0.2">
      <c r="A200" s="5" t="s">
        <v>214</v>
      </c>
      <c r="B200" s="6">
        <v>42793</v>
      </c>
      <c r="C200" s="9">
        <v>42793</v>
      </c>
      <c r="D200" s="10">
        <v>42793</v>
      </c>
      <c r="E200" s="7">
        <v>4</v>
      </c>
    </row>
    <row r="201" spans="1:5" x14ac:dyDescent="0.2">
      <c r="A201" s="5" t="s">
        <v>215</v>
      </c>
      <c r="B201" s="6">
        <v>42793.041666666664</v>
      </c>
      <c r="C201" s="9">
        <v>42793.041666666664</v>
      </c>
      <c r="D201" s="10">
        <v>42793.041666666664</v>
      </c>
      <c r="E201" s="7">
        <v>3</v>
      </c>
    </row>
    <row r="202" spans="1:5" x14ac:dyDescent="0.2">
      <c r="A202" s="5" t="s">
        <v>216</v>
      </c>
      <c r="B202" s="6">
        <v>42793.083333333336</v>
      </c>
      <c r="C202" s="9">
        <v>42793.083333333336</v>
      </c>
      <c r="D202" s="10">
        <v>42793.083333333336</v>
      </c>
      <c r="E202" s="7">
        <v>1.5</v>
      </c>
    </row>
    <row r="203" spans="1:5" x14ac:dyDescent="0.2">
      <c r="A203" s="5" t="s">
        <v>217</v>
      </c>
      <c r="B203" s="6">
        <v>42793.125</v>
      </c>
      <c r="C203" s="9">
        <v>42793.125</v>
      </c>
      <c r="D203" s="10">
        <v>42793.125</v>
      </c>
      <c r="E203" s="7">
        <v>1.5</v>
      </c>
    </row>
    <row r="204" spans="1:5" x14ac:dyDescent="0.2">
      <c r="A204" s="5" t="s">
        <v>218</v>
      </c>
      <c r="B204" s="6">
        <v>42793.166666666664</v>
      </c>
      <c r="C204" s="9">
        <v>42793.166666666664</v>
      </c>
      <c r="D204" s="10">
        <v>42793.166666666664</v>
      </c>
      <c r="E204" s="7">
        <v>0.5</v>
      </c>
    </row>
    <row r="205" spans="1:5" x14ac:dyDescent="0.2">
      <c r="A205" s="5" t="s">
        <v>219</v>
      </c>
      <c r="B205" s="6">
        <v>42793.208333333336</v>
      </c>
      <c r="C205" s="9">
        <v>42793.208333333336</v>
      </c>
      <c r="D205" s="10">
        <v>42793.208333333336</v>
      </c>
      <c r="E205" s="7">
        <v>0</v>
      </c>
    </row>
    <row r="206" spans="1:5" x14ac:dyDescent="0.2">
      <c r="A206" s="5" t="s">
        <v>220</v>
      </c>
      <c r="B206" s="6">
        <v>42793.25</v>
      </c>
      <c r="C206" s="9">
        <v>42793.25</v>
      </c>
      <c r="D206" s="10">
        <v>42793.25</v>
      </c>
      <c r="E206" s="7">
        <v>0</v>
      </c>
    </row>
    <row r="207" spans="1:5" x14ac:dyDescent="0.2">
      <c r="A207" s="5" t="s">
        <v>221</v>
      </c>
      <c r="B207" s="6">
        <v>42793.291666666664</v>
      </c>
      <c r="C207" s="9">
        <v>42793.291666666664</v>
      </c>
      <c r="D207" s="10">
        <v>42793.291666666664</v>
      </c>
      <c r="E207" s="7">
        <v>0.5</v>
      </c>
    </row>
    <row r="208" spans="1:5" x14ac:dyDescent="0.2">
      <c r="A208" s="5" t="s">
        <v>222</v>
      </c>
      <c r="B208" s="6">
        <v>42793.333333333336</v>
      </c>
      <c r="C208" s="9">
        <v>42793.333333333336</v>
      </c>
      <c r="D208" s="10">
        <v>42793.333333333336</v>
      </c>
      <c r="E208" s="7">
        <v>6</v>
      </c>
    </row>
    <row r="209" spans="1:5" x14ac:dyDescent="0.2">
      <c r="A209" s="5" t="s">
        <v>223</v>
      </c>
      <c r="B209" s="6">
        <v>42793.375</v>
      </c>
      <c r="C209" s="9">
        <v>42793.375</v>
      </c>
      <c r="D209" s="10">
        <v>42793.375</v>
      </c>
      <c r="E209" s="7">
        <v>8</v>
      </c>
    </row>
    <row r="210" spans="1:5" x14ac:dyDescent="0.2">
      <c r="A210" s="5" t="s">
        <v>224</v>
      </c>
      <c r="B210" s="6">
        <v>42793.416666666664</v>
      </c>
      <c r="C210" s="9">
        <v>42793.416666666664</v>
      </c>
      <c r="D210" s="10">
        <v>42793.416666666664</v>
      </c>
      <c r="E210" s="7">
        <v>9.5</v>
      </c>
    </row>
    <row r="211" spans="1:5" x14ac:dyDescent="0.2">
      <c r="A211" s="5" t="s">
        <v>225</v>
      </c>
      <c r="B211" s="6">
        <v>42793.458333333336</v>
      </c>
      <c r="C211" s="9">
        <v>42793.458333333336</v>
      </c>
      <c r="D211" s="10">
        <v>42793.458333333336</v>
      </c>
      <c r="E211" s="7">
        <v>18</v>
      </c>
    </row>
    <row r="212" spans="1:5" x14ac:dyDescent="0.2">
      <c r="A212" s="5" t="s">
        <v>226</v>
      </c>
      <c r="B212" s="6">
        <v>42793.5</v>
      </c>
      <c r="C212" s="9">
        <v>42793.5</v>
      </c>
      <c r="D212" s="10">
        <v>42793.5</v>
      </c>
      <c r="E212" s="7">
        <v>22.5</v>
      </c>
    </row>
    <row r="213" spans="1:5" x14ac:dyDescent="0.2">
      <c r="A213" s="5" t="s">
        <v>227</v>
      </c>
      <c r="B213" s="6">
        <v>42793.541666666664</v>
      </c>
      <c r="C213" s="9">
        <v>42793.541666666664</v>
      </c>
      <c r="D213" s="10">
        <v>42793.541666666664</v>
      </c>
      <c r="E213" s="7">
        <v>11</v>
      </c>
    </row>
    <row r="214" spans="1:5" x14ac:dyDescent="0.2">
      <c r="A214" s="5" t="s">
        <v>228</v>
      </c>
      <c r="B214" s="6">
        <v>42793.583333333336</v>
      </c>
      <c r="C214" s="9">
        <v>42793.583333333336</v>
      </c>
      <c r="D214" s="10">
        <v>42793.583333333336</v>
      </c>
      <c r="E214" s="7">
        <v>10</v>
      </c>
    </row>
    <row r="215" spans="1:5" x14ac:dyDescent="0.2">
      <c r="A215" s="5" t="s">
        <v>229</v>
      </c>
      <c r="B215" s="6">
        <v>42793.625</v>
      </c>
      <c r="C215" s="9">
        <v>42793.625</v>
      </c>
      <c r="D215" s="10">
        <v>42793.625</v>
      </c>
      <c r="E215" s="7">
        <v>9.5</v>
      </c>
    </row>
    <row r="216" spans="1:5" x14ac:dyDescent="0.2">
      <c r="A216" s="5" t="s">
        <v>230</v>
      </c>
      <c r="B216" s="6">
        <v>42793.666666666664</v>
      </c>
      <c r="C216" s="9">
        <v>42793.666666666664</v>
      </c>
      <c r="D216" s="10">
        <v>42793.666666666664</v>
      </c>
      <c r="E216" s="7">
        <v>9.5</v>
      </c>
    </row>
    <row r="217" spans="1:5" x14ac:dyDescent="0.2">
      <c r="A217" s="5" t="s">
        <v>231</v>
      </c>
      <c r="B217" s="6">
        <v>42793.708333333336</v>
      </c>
      <c r="C217" s="9">
        <v>42793.708333333336</v>
      </c>
      <c r="D217" s="10">
        <v>42793.708333333336</v>
      </c>
      <c r="E217" s="7">
        <v>7</v>
      </c>
    </row>
    <row r="218" spans="1:5" x14ac:dyDescent="0.2">
      <c r="A218" s="5" t="s">
        <v>232</v>
      </c>
      <c r="B218" s="6">
        <v>42793.75</v>
      </c>
      <c r="C218" s="9">
        <v>42793.75</v>
      </c>
      <c r="D218" s="10">
        <v>42793.75</v>
      </c>
      <c r="E218" s="7">
        <v>4.5</v>
      </c>
    </row>
    <row r="219" spans="1:5" x14ac:dyDescent="0.2">
      <c r="A219" s="5" t="s">
        <v>233</v>
      </c>
      <c r="B219" s="6">
        <v>42793.791666666664</v>
      </c>
      <c r="C219" s="9">
        <v>42793.791666666664</v>
      </c>
      <c r="D219" s="10">
        <v>42793.791666666664</v>
      </c>
      <c r="E219" s="7">
        <v>2.5</v>
      </c>
    </row>
    <row r="220" spans="1:5" x14ac:dyDescent="0.2">
      <c r="A220" s="5" t="s">
        <v>234</v>
      </c>
      <c r="B220" s="6">
        <v>42793.833333333336</v>
      </c>
      <c r="C220" s="9">
        <v>42793.833333333336</v>
      </c>
      <c r="D220" s="10">
        <v>42793.833333333336</v>
      </c>
      <c r="E220" s="7">
        <v>1.5</v>
      </c>
    </row>
    <row r="221" spans="1:5" x14ac:dyDescent="0.2">
      <c r="A221" s="5" t="s">
        <v>235</v>
      </c>
      <c r="B221" s="6">
        <v>42793.875</v>
      </c>
      <c r="C221" s="9">
        <v>42793.875</v>
      </c>
      <c r="D221" s="10">
        <v>42793.875</v>
      </c>
      <c r="E221" s="7">
        <v>-0.5</v>
      </c>
    </row>
    <row r="222" spans="1:5" x14ac:dyDescent="0.2">
      <c r="A222" s="5" t="s">
        <v>236</v>
      </c>
      <c r="B222" s="6">
        <v>42793.916666666664</v>
      </c>
      <c r="C222" s="9">
        <v>42793.916666666664</v>
      </c>
      <c r="D222" s="10">
        <v>42793.916666666664</v>
      </c>
      <c r="E222" s="7">
        <v>-1</v>
      </c>
    </row>
    <row r="223" spans="1:5" x14ac:dyDescent="0.2">
      <c r="A223" s="5" t="s">
        <v>237</v>
      </c>
      <c r="B223" s="6">
        <v>42793.958333333336</v>
      </c>
      <c r="C223" s="9">
        <v>42793.958333333336</v>
      </c>
      <c r="D223" s="10">
        <v>42793.958333333336</v>
      </c>
      <c r="E223" s="7">
        <v>-1.5</v>
      </c>
    </row>
    <row r="224" spans="1:5" x14ac:dyDescent="0.2">
      <c r="A224" s="5" t="s">
        <v>238</v>
      </c>
      <c r="B224" s="6">
        <v>42794</v>
      </c>
      <c r="C224" s="9">
        <v>42794</v>
      </c>
      <c r="D224" s="10">
        <v>42794</v>
      </c>
      <c r="E224" s="7">
        <v>-2</v>
      </c>
    </row>
    <row r="225" spans="1:5" x14ac:dyDescent="0.2">
      <c r="A225" s="5" t="s">
        <v>239</v>
      </c>
      <c r="B225" s="6">
        <v>42794.041666666664</v>
      </c>
      <c r="C225" s="9">
        <v>42794.041666666664</v>
      </c>
      <c r="D225" s="10">
        <v>42794.041666666664</v>
      </c>
      <c r="E225" s="7">
        <v>-2</v>
      </c>
    </row>
    <row r="226" spans="1:5" x14ac:dyDescent="0.2">
      <c r="A226" s="5" t="s">
        <v>240</v>
      </c>
      <c r="B226" s="6">
        <v>42794.083333333336</v>
      </c>
      <c r="C226" s="9">
        <v>42794.083333333336</v>
      </c>
      <c r="D226" s="10">
        <v>42794.083333333336</v>
      </c>
      <c r="E226" s="7">
        <v>-2.5</v>
      </c>
    </row>
    <row r="227" spans="1:5" x14ac:dyDescent="0.2">
      <c r="A227" s="5" t="s">
        <v>241</v>
      </c>
      <c r="B227" s="6">
        <v>42794.125</v>
      </c>
      <c r="C227" s="9">
        <v>42794.125</v>
      </c>
      <c r="D227" s="10">
        <v>42794.125</v>
      </c>
      <c r="E227" s="7">
        <v>-2.5</v>
      </c>
    </row>
    <row r="228" spans="1:5" x14ac:dyDescent="0.2">
      <c r="A228" s="5" t="s">
        <v>242</v>
      </c>
      <c r="B228" s="6">
        <v>42794.166666666664</v>
      </c>
      <c r="C228" s="9">
        <v>42794.166666666664</v>
      </c>
      <c r="D228" s="10">
        <v>42794.166666666664</v>
      </c>
      <c r="E228" s="7">
        <v>-3.5</v>
      </c>
    </row>
    <row r="229" spans="1:5" x14ac:dyDescent="0.2">
      <c r="A229" s="5" t="s">
        <v>243</v>
      </c>
      <c r="B229" s="6">
        <v>42794.208333333336</v>
      </c>
      <c r="C229" s="9">
        <v>42794.208333333336</v>
      </c>
      <c r="D229" s="10">
        <v>42794.208333333336</v>
      </c>
      <c r="E229" s="7">
        <v>-3</v>
      </c>
    </row>
    <row r="230" spans="1:5" x14ac:dyDescent="0.2">
      <c r="A230" s="5" t="s">
        <v>244</v>
      </c>
      <c r="B230" s="6">
        <v>42794.25</v>
      </c>
      <c r="C230" s="9">
        <v>42794.25</v>
      </c>
      <c r="D230" s="10">
        <v>42794.25</v>
      </c>
      <c r="E230" s="7">
        <v>-3.5</v>
      </c>
    </row>
    <row r="231" spans="1:5" x14ac:dyDescent="0.2">
      <c r="A231" s="5" t="s">
        <v>245</v>
      </c>
      <c r="B231" s="6">
        <v>42794.291666666664</v>
      </c>
      <c r="C231" s="9">
        <v>42794.291666666664</v>
      </c>
      <c r="D231" s="10">
        <v>42794.291666666664</v>
      </c>
      <c r="E231" s="7">
        <v>-0.5</v>
      </c>
    </row>
    <row r="232" spans="1:5" x14ac:dyDescent="0.2">
      <c r="A232" s="5" t="s">
        <v>246</v>
      </c>
      <c r="B232" s="6">
        <v>42794.333333333336</v>
      </c>
      <c r="C232" s="9">
        <v>42794.333333333336</v>
      </c>
      <c r="D232" s="10">
        <v>42794.333333333336</v>
      </c>
      <c r="E232" s="7">
        <v>5</v>
      </c>
    </row>
    <row r="233" spans="1:5" x14ac:dyDescent="0.2">
      <c r="A233" s="5" t="s">
        <v>247</v>
      </c>
      <c r="B233" s="6">
        <v>42794.375</v>
      </c>
      <c r="C233" s="9">
        <v>42794.375</v>
      </c>
      <c r="D233" s="10">
        <v>42794.375</v>
      </c>
      <c r="E233" s="7">
        <v>10.5</v>
      </c>
    </row>
    <row r="234" spans="1:5" x14ac:dyDescent="0.2">
      <c r="A234" s="5" t="s">
        <v>248</v>
      </c>
      <c r="B234" s="6">
        <v>42794.416666666664</v>
      </c>
      <c r="C234" s="9">
        <v>42794.416666666664</v>
      </c>
      <c r="D234" s="10">
        <v>42794.416666666664</v>
      </c>
      <c r="E234" s="7">
        <v>15</v>
      </c>
    </row>
    <row r="235" spans="1:5" x14ac:dyDescent="0.2">
      <c r="A235" s="5" t="s">
        <v>249</v>
      </c>
      <c r="B235" s="6">
        <v>42794.458333333336</v>
      </c>
      <c r="C235" s="9">
        <v>42794.458333333336</v>
      </c>
      <c r="D235" s="10">
        <v>42794.458333333336</v>
      </c>
      <c r="E235" s="7">
        <v>18.5</v>
      </c>
    </row>
    <row r="236" spans="1:5" x14ac:dyDescent="0.2">
      <c r="A236" s="5" t="s">
        <v>250</v>
      </c>
      <c r="B236" s="6">
        <v>42794.5</v>
      </c>
      <c r="C236" s="9">
        <v>42794.5</v>
      </c>
      <c r="D236" s="10">
        <v>42794.5</v>
      </c>
      <c r="E236" s="7">
        <v>19.5</v>
      </c>
    </row>
    <row r="237" spans="1:5" x14ac:dyDescent="0.2">
      <c r="A237" s="5" t="s">
        <v>251</v>
      </c>
      <c r="B237" s="6">
        <v>42794.541666666664</v>
      </c>
      <c r="C237" s="9">
        <v>42794.541666666664</v>
      </c>
      <c r="D237" s="10">
        <v>42794.541666666664</v>
      </c>
      <c r="E237" s="7">
        <v>19.5</v>
      </c>
    </row>
    <row r="238" spans="1:5" x14ac:dyDescent="0.2">
      <c r="A238" s="5" t="s">
        <v>252</v>
      </c>
      <c r="B238" s="6">
        <v>42794.583333333336</v>
      </c>
      <c r="C238" s="9">
        <v>42794.583333333336</v>
      </c>
      <c r="D238" s="10">
        <v>42794.583333333336</v>
      </c>
      <c r="E238" s="7">
        <v>14</v>
      </c>
    </row>
    <row r="239" spans="1:5" x14ac:dyDescent="0.2">
      <c r="A239" s="5" t="s">
        <v>253</v>
      </c>
      <c r="B239" s="6">
        <v>42794.625</v>
      </c>
      <c r="C239" s="9">
        <v>42794.625</v>
      </c>
      <c r="D239" s="10">
        <v>42794.625</v>
      </c>
      <c r="E239" s="7">
        <v>11.5</v>
      </c>
    </row>
    <row r="240" spans="1:5" x14ac:dyDescent="0.2">
      <c r="A240" s="5" t="s">
        <v>254</v>
      </c>
      <c r="B240" s="6">
        <v>42794.666666666664</v>
      </c>
      <c r="C240" s="9">
        <v>42794.666666666664</v>
      </c>
      <c r="D240" s="10">
        <v>42794.666666666664</v>
      </c>
      <c r="E240" s="7">
        <v>12</v>
      </c>
    </row>
    <row r="241" spans="1:5" x14ac:dyDescent="0.2">
      <c r="A241" s="5" t="s">
        <v>255</v>
      </c>
      <c r="B241" s="6">
        <v>42794.708333333336</v>
      </c>
      <c r="C241" s="9">
        <v>42794.708333333336</v>
      </c>
      <c r="D241" s="10">
        <v>42794.708333333336</v>
      </c>
      <c r="E241" s="7">
        <v>8.5</v>
      </c>
    </row>
    <row r="242" spans="1:5" x14ac:dyDescent="0.2">
      <c r="A242" s="5" t="s">
        <v>256</v>
      </c>
      <c r="B242" s="6">
        <v>42794.75</v>
      </c>
      <c r="C242" s="9">
        <v>42794.75</v>
      </c>
      <c r="D242" s="10">
        <v>42794.75</v>
      </c>
      <c r="E242" s="7">
        <v>5.5</v>
      </c>
    </row>
    <row r="243" spans="1:5" x14ac:dyDescent="0.2">
      <c r="A243" s="5" t="s">
        <v>257</v>
      </c>
      <c r="B243" s="6">
        <v>42794.791666666664</v>
      </c>
      <c r="C243" s="9">
        <v>42794.791666666664</v>
      </c>
      <c r="D243" s="10">
        <v>42794.791666666664</v>
      </c>
      <c r="E243" s="7">
        <v>3.5</v>
      </c>
    </row>
    <row r="244" spans="1:5" x14ac:dyDescent="0.2">
      <c r="A244" s="5" t="s">
        <v>258</v>
      </c>
      <c r="B244" s="6">
        <v>42794.833333333336</v>
      </c>
      <c r="C244" s="9">
        <v>42794.833333333336</v>
      </c>
      <c r="D244" s="10">
        <v>42794.833333333336</v>
      </c>
      <c r="E244" s="7">
        <v>2</v>
      </c>
    </row>
    <row r="245" spans="1:5" x14ac:dyDescent="0.2">
      <c r="A245" s="5" t="s">
        <v>259</v>
      </c>
      <c r="B245" s="6">
        <v>42794.875</v>
      </c>
      <c r="C245" s="9">
        <v>42794.875</v>
      </c>
      <c r="D245" s="10">
        <v>42794.875</v>
      </c>
      <c r="E245" s="7">
        <v>1</v>
      </c>
    </row>
    <row r="246" spans="1:5" x14ac:dyDescent="0.2">
      <c r="A246" s="5" t="s">
        <v>260</v>
      </c>
      <c r="B246" s="6">
        <v>42794.916666666664</v>
      </c>
      <c r="C246" s="9">
        <v>42794.916666666664</v>
      </c>
      <c r="D246" s="10">
        <v>42794.916666666664</v>
      </c>
      <c r="E246" s="7">
        <v>0</v>
      </c>
    </row>
    <row r="247" spans="1:5" x14ac:dyDescent="0.2">
      <c r="A247" s="5" t="s">
        <v>261</v>
      </c>
      <c r="B247" s="6">
        <v>42794.958333333336</v>
      </c>
      <c r="C247" s="9">
        <v>42794.958333333336</v>
      </c>
      <c r="D247" s="10">
        <v>42794.958333333336</v>
      </c>
      <c r="E247" s="7">
        <v>-0.5</v>
      </c>
    </row>
    <row r="248" spans="1:5" x14ac:dyDescent="0.2">
      <c r="A248" s="5" t="s">
        <v>262</v>
      </c>
      <c r="B248" s="6">
        <v>42795</v>
      </c>
      <c r="C248" s="9">
        <v>42795</v>
      </c>
      <c r="D248" s="10">
        <v>42795</v>
      </c>
      <c r="E248" s="7">
        <v>-1</v>
      </c>
    </row>
    <row r="249" spans="1:5" x14ac:dyDescent="0.2">
      <c r="A249" s="5" t="s">
        <v>263</v>
      </c>
      <c r="B249" s="6">
        <v>42795.041666666664</v>
      </c>
      <c r="C249" s="9">
        <v>42795.041666666664</v>
      </c>
      <c r="D249" s="10">
        <v>42795.041666666664</v>
      </c>
      <c r="E249" s="7">
        <v>-1.5</v>
      </c>
    </row>
    <row r="250" spans="1:5" x14ac:dyDescent="0.2">
      <c r="A250" s="5" t="s">
        <v>264</v>
      </c>
      <c r="B250" s="6">
        <v>42795.083333333336</v>
      </c>
      <c r="C250" s="9">
        <v>42795.083333333336</v>
      </c>
      <c r="D250" s="10">
        <v>42795.083333333336</v>
      </c>
      <c r="E250" s="7">
        <v>-1.5</v>
      </c>
    </row>
    <row r="251" spans="1:5" x14ac:dyDescent="0.2">
      <c r="A251" s="5" t="s">
        <v>265</v>
      </c>
      <c r="B251" s="6">
        <v>42795.125</v>
      </c>
      <c r="C251" s="9">
        <v>42795.125</v>
      </c>
      <c r="D251" s="10">
        <v>42795.125</v>
      </c>
      <c r="E251" s="7">
        <v>-2</v>
      </c>
    </row>
    <row r="252" spans="1:5" x14ac:dyDescent="0.2">
      <c r="A252" s="5" t="s">
        <v>266</v>
      </c>
      <c r="B252" s="6">
        <v>42795.166666666664</v>
      </c>
      <c r="C252" s="9">
        <v>42795.166666666664</v>
      </c>
      <c r="D252" s="10">
        <v>42795.166666666664</v>
      </c>
      <c r="E252" s="7">
        <v>-2.5</v>
      </c>
    </row>
    <row r="253" spans="1:5" x14ac:dyDescent="0.2">
      <c r="A253" s="5" t="s">
        <v>267</v>
      </c>
      <c r="B253" s="6">
        <v>42795.208333333336</v>
      </c>
      <c r="C253" s="9">
        <v>42795.208333333336</v>
      </c>
      <c r="D253" s="10">
        <v>42795.208333333336</v>
      </c>
      <c r="E253" s="7">
        <v>-2</v>
      </c>
    </row>
    <row r="254" spans="1:5" x14ac:dyDescent="0.2">
      <c r="A254" s="5" t="s">
        <v>268</v>
      </c>
      <c r="B254" s="6">
        <v>42795.25</v>
      </c>
      <c r="C254" s="9">
        <v>42795.25</v>
      </c>
      <c r="D254" s="10">
        <v>42795.25</v>
      </c>
      <c r="E254" s="7">
        <v>-2</v>
      </c>
    </row>
    <row r="255" spans="1:5" x14ac:dyDescent="0.2">
      <c r="A255" s="5" t="s">
        <v>269</v>
      </c>
      <c r="B255" s="6">
        <v>42795.291666666664</v>
      </c>
      <c r="C255" s="9">
        <v>42795.291666666664</v>
      </c>
      <c r="D255" s="10">
        <v>42795.291666666664</v>
      </c>
      <c r="E255" s="7">
        <v>-0.5</v>
      </c>
    </row>
    <row r="256" spans="1:5" x14ac:dyDescent="0.2">
      <c r="A256" s="5" t="s">
        <v>270</v>
      </c>
      <c r="B256" s="6">
        <v>42795.333333333336</v>
      </c>
      <c r="C256" s="9">
        <v>42795.333333333336</v>
      </c>
      <c r="D256" s="10">
        <v>42795.333333333336</v>
      </c>
      <c r="E256" s="7">
        <v>5</v>
      </c>
    </row>
    <row r="257" spans="1:5" x14ac:dyDescent="0.2">
      <c r="A257" s="5" t="s">
        <v>271</v>
      </c>
      <c r="B257" s="6">
        <v>42795.375</v>
      </c>
      <c r="C257" s="9">
        <v>42795.375</v>
      </c>
      <c r="D257" s="10">
        <v>42795.375</v>
      </c>
      <c r="E257" s="7">
        <v>12</v>
      </c>
    </row>
    <row r="258" spans="1:5" x14ac:dyDescent="0.2">
      <c r="A258" s="5" t="s">
        <v>272</v>
      </c>
      <c r="B258" s="6">
        <v>42795.416666666664</v>
      </c>
      <c r="C258" s="9">
        <v>42795.416666666664</v>
      </c>
      <c r="D258" s="10">
        <v>42795.416666666664</v>
      </c>
      <c r="E258" s="7">
        <v>16</v>
      </c>
    </row>
    <row r="259" spans="1:5" x14ac:dyDescent="0.2">
      <c r="A259" s="5" t="s">
        <v>273</v>
      </c>
      <c r="B259" s="6">
        <v>42795.458333333336</v>
      </c>
      <c r="C259" s="9">
        <v>42795.458333333336</v>
      </c>
      <c r="D259" s="10">
        <v>42795.458333333336</v>
      </c>
      <c r="E259" s="7">
        <v>23</v>
      </c>
    </row>
    <row r="260" spans="1:5" x14ac:dyDescent="0.2">
      <c r="A260" s="5" t="s">
        <v>274</v>
      </c>
      <c r="B260" s="6">
        <v>42795.5</v>
      </c>
      <c r="C260" s="9">
        <v>42795.5</v>
      </c>
      <c r="D260" s="10">
        <v>42795.5</v>
      </c>
      <c r="E260" s="7">
        <v>26</v>
      </c>
    </row>
    <row r="261" spans="1:5" x14ac:dyDescent="0.2">
      <c r="A261" s="5" t="s">
        <v>275</v>
      </c>
      <c r="B261" s="6">
        <v>42795.541666666664</v>
      </c>
      <c r="C261" s="9">
        <v>42795.541666666664</v>
      </c>
      <c r="D261" s="10">
        <v>42795.541666666664</v>
      </c>
      <c r="E261" s="7">
        <v>22.5</v>
      </c>
    </row>
    <row r="262" spans="1:5" x14ac:dyDescent="0.2">
      <c r="A262" s="5" t="s">
        <v>276</v>
      </c>
      <c r="B262" s="6">
        <v>42795.583333333336</v>
      </c>
      <c r="C262" s="9">
        <v>42795.583333333336</v>
      </c>
      <c r="D262" s="10">
        <v>42795.583333333336</v>
      </c>
      <c r="E262" s="7">
        <v>23</v>
      </c>
    </row>
    <row r="263" spans="1:5" x14ac:dyDescent="0.2">
      <c r="A263" s="5" t="s">
        <v>277</v>
      </c>
      <c r="B263" s="6">
        <v>42795.625</v>
      </c>
      <c r="C263" s="9">
        <v>42795.625</v>
      </c>
      <c r="D263" s="10">
        <v>42795.625</v>
      </c>
      <c r="E263" s="7">
        <v>14.5</v>
      </c>
    </row>
    <row r="264" spans="1:5" x14ac:dyDescent="0.2">
      <c r="A264" s="5" t="s">
        <v>278</v>
      </c>
      <c r="B264" s="6">
        <v>42795.666666666664</v>
      </c>
      <c r="C264" s="9">
        <v>42795.666666666664</v>
      </c>
      <c r="D264" s="10">
        <v>42795.666666666664</v>
      </c>
      <c r="E264" s="7">
        <v>11</v>
      </c>
    </row>
    <row r="265" spans="1:5" x14ac:dyDescent="0.2">
      <c r="A265" s="5" t="s">
        <v>279</v>
      </c>
      <c r="B265" s="6">
        <v>42795.708333333336</v>
      </c>
      <c r="C265" s="9">
        <v>42795.708333333336</v>
      </c>
      <c r="D265" s="10">
        <v>42795.708333333336</v>
      </c>
      <c r="E265" s="7">
        <v>9.5</v>
      </c>
    </row>
    <row r="266" spans="1:5" x14ac:dyDescent="0.2">
      <c r="A266" s="5" t="s">
        <v>280</v>
      </c>
      <c r="B266" s="6">
        <v>42795.75</v>
      </c>
      <c r="C266" s="9">
        <v>42795.75</v>
      </c>
      <c r="D266" s="10">
        <v>42795.75</v>
      </c>
      <c r="E266" s="7">
        <v>7.5</v>
      </c>
    </row>
    <row r="267" spans="1:5" x14ac:dyDescent="0.2">
      <c r="A267" s="5" t="s">
        <v>281</v>
      </c>
      <c r="B267" s="6">
        <v>42795.791666666664</v>
      </c>
      <c r="C267" s="9">
        <v>42795.791666666664</v>
      </c>
      <c r="D267" s="10">
        <v>42795.791666666664</v>
      </c>
      <c r="E267" s="7">
        <v>7</v>
      </c>
    </row>
    <row r="268" spans="1:5" x14ac:dyDescent="0.2">
      <c r="A268" s="5" t="s">
        <v>282</v>
      </c>
      <c r="B268" s="6">
        <v>42795.833333333336</v>
      </c>
      <c r="C268" s="9">
        <v>42795.833333333336</v>
      </c>
      <c r="D268" s="10">
        <v>42795.833333333336</v>
      </c>
      <c r="E268" s="7">
        <v>5.5</v>
      </c>
    </row>
    <row r="269" spans="1:5" x14ac:dyDescent="0.2">
      <c r="A269" s="5" t="s">
        <v>283</v>
      </c>
      <c r="B269" s="6">
        <v>42795.875</v>
      </c>
      <c r="C269" s="9">
        <v>42795.875</v>
      </c>
      <c r="D269" s="10">
        <v>42795.875</v>
      </c>
      <c r="E269" s="7">
        <v>5</v>
      </c>
    </row>
    <row r="270" spans="1:5" x14ac:dyDescent="0.2">
      <c r="A270" s="5" t="s">
        <v>284</v>
      </c>
      <c r="B270" s="6">
        <v>42795.916666666664</v>
      </c>
      <c r="C270" s="9">
        <v>42795.916666666664</v>
      </c>
      <c r="D270" s="10">
        <v>42795.916666666664</v>
      </c>
      <c r="E270" s="7">
        <v>4.5</v>
      </c>
    </row>
    <row r="271" spans="1:5" x14ac:dyDescent="0.2">
      <c r="A271" s="5" t="s">
        <v>285</v>
      </c>
      <c r="B271" s="6">
        <v>42795.958333333336</v>
      </c>
      <c r="C271" s="9">
        <v>42795.958333333336</v>
      </c>
      <c r="D271" s="10">
        <v>42795.958333333336</v>
      </c>
      <c r="E271" s="7">
        <v>5.5</v>
      </c>
    </row>
    <row r="272" spans="1:5" x14ac:dyDescent="0.2">
      <c r="A272" s="5" t="s">
        <v>286</v>
      </c>
      <c r="B272" s="6">
        <v>42796</v>
      </c>
      <c r="C272" s="9">
        <v>42796</v>
      </c>
      <c r="D272" s="10">
        <v>42796</v>
      </c>
      <c r="E272" s="7">
        <v>5.5</v>
      </c>
    </row>
    <row r="273" spans="1:5" x14ac:dyDescent="0.2">
      <c r="A273" s="5" t="s">
        <v>287</v>
      </c>
      <c r="B273" s="6">
        <v>42796.041666666664</v>
      </c>
      <c r="C273" s="9">
        <v>42796.041666666664</v>
      </c>
      <c r="D273" s="10">
        <v>42796.041666666664</v>
      </c>
      <c r="E273" s="7">
        <v>5.5</v>
      </c>
    </row>
    <row r="274" spans="1:5" x14ac:dyDescent="0.2">
      <c r="A274" s="5" t="s">
        <v>288</v>
      </c>
      <c r="B274" s="6">
        <v>42796.083333333336</v>
      </c>
      <c r="C274" s="9">
        <v>42796.083333333336</v>
      </c>
      <c r="D274" s="10">
        <v>42796.083333333336</v>
      </c>
      <c r="E274" s="7">
        <v>5.5</v>
      </c>
    </row>
    <row r="275" spans="1:5" x14ac:dyDescent="0.2">
      <c r="A275" s="5" t="s">
        <v>289</v>
      </c>
      <c r="B275" s="6">
        <v>42796.125</v>
      </c>
      <c r="C275" s="9">
        <v>42796.125</v>
      </c>
      <c r="D275" s="10">
        <v>42796.125</v>
      </c>
      <c r="E275" s="7">
        <v>6.5</v>
      </c>
    </row>
    <row r="276" spans="1:5" x14ac:dyDescent="0.2">
      <c r="A276" s="5" t="s">
        <v>290</v>
      </c>
      <c r="B276" s="6">
        <v>42796.166666666664</v>
      </c>
      <c r="C276" s="9">
        <v>42796.166666666664</v>
      </c>
      <c r="D276" s="10">
        <v>42796.166666666664</v>
      </c>
      <c r="E276" s="7">
        <v>6</v>
      </c>
    </row>
    <row r="277" spans="1:5" x14ac:dyDescent="0.2">
      <c r="A277" s="5" t="s">
        <v>291</v>
      </c>
      <c r="B277" s="6">
        <v>42796.208333333336</v>
      </c>
      <c r="C277" s="9">
        <v>42796.208333333336</v>
      </c>
      <c r="D277" s="10">
        <v>42796.208333333336</v>
      </c>
      <c r="E277" s="7">
        <v>5.5</v>
      </c>
    </row>
    <row r="278" spans="1:5" x14ac:dyDescent="0.2">
      <c r="A278" s="5" t="s">
        <v>292</v>
      </c>
      <c r="B278" s="6">
        <v>42796.25</v>
      </c>
      <c r="C278" s="9">
        <v>42796.25</v>
      </c>
      <c r="D278" s="10">
        <v>42796.25</v>
      </c>
      <c r="E278" s="7">
        <v>5.5</v>
      </c>
    </row>
    <row r="279" spans="1:5" x14ac:dyDescent="0.2">
      <c r="A279" s="5" t="s">
        <v>293</v>
      </c>
      <c r="B279" s="6">
        <v>42796.291666666664</v>
      </c>
      <c r="C279" s="9">
        <v>42796.291666666664</v>
      </c>
      <c r="D279" s="10">
        <v>42796.291666666664</v>
      </c>
      <c r="E279" s="7">
        <v>6</v>
      </c>
    </row>
    <row r="280" spans="1:5" x14ac:dyDescent="0.2">
      <c r="A280" s="5" t="s">
        <v>294</v>
      </c>
      <c r="B280" s="6">
        <v>42796.333333333336</v>
      </c>
      <c r="C280" s="9">
        <v>42796.333333333336</v>
      </c>
      <c r="D280" s="10">
        <v>42796.333333333336</v>
      </c>
      <c r="E280" s="7">
        <v>9.5</v>
      </c>
    </row>
    <row r="281" spans="1:5" x14ac:dyDescent="0.2">
      <c r="A281" s="5" t="s">
        <v>295</v>
      </c>
      <c r="B281" s="6">
        <v>42796.375</v>
      </c>
      <c r="C281" s="9">
        <v>42796.375</v>
      </c>
      <c r="D281" s="10">
        <v>42796.375</v>
      </c>
      <c r="E281" s="7">
        <v>12</v>
      </c>
    </row>
    <row r="282" spans="1:5" x14ac:dyDescent="0.2">
      <c r="A282" s="5" t="s">
        <v>296</v>
      </c>
      <c r="B282" s="6">
        <v>42796.416666666664</v>
      </c>
      <c r="C282" s="9">
        <v>42796.416666666664</v>
      </c>
      <c r="D282" s="10">
        <v>42796.416666666664</v>
      </c>
      <c r="E282" s="7">
        <v>13</v>
      </c>
    </row>
    <row r="283" spans="1:5" x14ac:dyDescent="0.2">
      <c r="A283" s="5" t="s">
        <v>297</v>
      </c>
      <c r="B283" s="6">
        <v>42796.458333333336</v>
      </c>
      <c r="C283" s="9">
        <v>42796.458333333336</v>
      </c>
      <c r="D283" s="10">
        <v>42796.458333333336</v>
      </c>
      <c r="E283" s="7">
        <v>17.5</v>
      </c>
    </row>
    <row r="284" spans="1:5" x14ac:dyDescent="0.2">
      <c r="A284" s="5" t="s">
        <v>298</v>
      </c>
      <c r="B284" s="6">
        <v>42796.5</v>
      </c>
      <c r="C284" s="9">
        <v>42796.5</v>
      </c>
      <c r="D284" s="10">
        <v>42796.5</v>
      </c>
      <c r="E284" s="7">
        <v>24.5</v>
      </c>
    </row>
    <row r="285" spans="1:5" x14ac:dyDescent="0.2">
      <c r="A285" s="5" t="s">
        <v>299</v>
      </c>
      <c r="B285" s="6">
        <v>42796.541666666664</v>
      </c>
      <c r="C285" s="9">
        <v>42796.541666666664</v>
      </c>
      <c r="D285" s="10">
        <v>42796.541666666664</v>
      </c>
      <c r="E285" s="7">
        <v>22</v>
      </c>
    </row>
    <row r="286" spans="1:5" x14ac:dyDescent="0.2">
      <c r="A286" s="5" t="s">
        <v>300</v>
      </c>
      <c r="B286" s="6">
        <v>42796.583333333336</v>
      </c>
      <c r="C286" s="9">
        <v>42796.583333333336</v>
      </c>
      <c r="D286" s="10">
        <v>42796.583333333336</v>
      </c>
      <c r="E286" s="7">
        <v>19.5</v>
      </c>
    </row>
    <row r="287" spans="1:5" x14ac:dyDescent="0.2">
      <c r="A287" s="5" t="s">
        <v>301</v>
      </c>
      <c r="B287" s="6">
        <v>42796.625</v>
      </c>
      <c r="C287" s="9">
        <v>42796.625</v>
      </c>
      <c r="D287" s="10">
        <v>42796.625</v>
      </c>
      <c r="E287" s="7">
        <v>19</v>
      </c>
    </row>
    <row r="288" spans="1:5" x14ac:dyDescent="0.2">
      <c r="A288" s="5" t="s">
        <v>302</v>
      </c>
      <c r="B288" s="6">
        <v>42796.666666666664</v>
      </c>
      <c r="C288" s="9">
        <v>42796.666666666664</v>
      </c>
      <c r="D288" s="10">
        <v>42796.666666666664</v>
      </c>
      <c r="E288" s="7">
        <v>15.5</v>
      </c>
    </row>
    <row r="289" spans="1:5" x14ac:dyDescent="0.2">
      <c r="A289" s="5" t="s">
        <v>303</v>
      </c>
      <c r="B289" s="6">
        <v>42796.708333333336</v>
      </c>
      <c r="C289" s="9">
        <v>42796.708333333336</v>
      </c>
      <c r="D289" s="10">
        <v>42796.708333333336</v>
      </c>
      <c r="E289" s="7">
        <v>13.5</v>
      </c>
    </row>
    <row r="290" spans="1:5" x14ac:dyDescent="0.2">
      <c r="A290" s="5" t="s">
        <v>304</v>
      </c>
      <c r="B290" s="6">
        <v>42796.75</v>
      </c>
      <c r="C290" s="9">
        <v>42796.75</v>
      </c>
      <c r="D290" s="10">
        <v>42796.75</v>
      </c>
      <c r="E290" s="7">
        <v>10.5</v>
      </c>
    </row>
    <row r="291" spans="1:5" x14ac:dyDescent="0.2">
      <c r="A291" s="5" t="s">
        <v>305</v>
      </c>
      <c r="B291" s="6">
        <v>42796.791666666664</v>
      </c>
      <c r="C291" s="9">
        <v>42796.791666666664</v>
      </c>
      <c r="D291" s="10">
        <v>42796.791666666664</v>
      </c>
      <c r="E291" s="7">
        <v>9.5</v>
      </c>
    </row>
    <row r="292" spans="1:5" x14ac:dyDescent="0.2">
      <c r="A292" s="5" t="s">
        <v>306</v>
      </c>
      <c r="B292" s="6">
        <v>42796.833333333336</v>
      </c>
      <c r="C292" s="9">
        <v>42796.833333333336</v>
      </c>
      <c r="D292" s="10">
        <v>42796.833333333336</v>
      </c>
      <c r="E292" s="7">
        <v>8.5</v>
      </c>
    </row>
    <row r="293" spans="1:5" x14ac:dyDescent="0.2">
      <c r="A293" s="5" t="s">
        <v>307</v>
      </c>
      <c r="B293" s="6">
        <v>42796.875</v>
      </c>
      <c r="C293" s="9">
        <v>42796.875</v>
      </c>
      <c r="D293" s="10">
        <v>42796.875</v>
      </c>
      <c r="E293" s="7">
        <v>7.5</v>
      </c>
    </row>
    <row r="294" spans="1:5" x14ac:dyDescent="0.2">
      <c r="A294" s="5" t="s">
        <v>308</v>
      </c>
      <c r="B294" s="6">
        <v>42796.916666666664</v>
      </c>
      <c r="C294" s="9">
        <v>42796.916666666664</v>
      </c>
      <c r="D294" s="10">
        <v>42796.916666666664</v>
      </c>
      <c r="E294" s="7">
        <v>6.5</v>
      </c>
    </row>
    <row r="295" spans="1:5" x14ac:dyDescent="0.2">
      <c r="A295" s="5" t="s">
        <v>309</v>
      </c>
      <c r="B295" s="6">
        <v>42796.958333333336</v>
      </c>
      <c r="C295" s="9">
        <v>42796.958333333336</v>
      </c>
      <c r="D295" s="10">
        <v>42796.958333333336</v>
      </c>
      <c r="E295" s="7">
        <v>7</v>
      </c>
    </row>
    <row r="296" spans="1:5" x14ac:dyDescent="0.2">
      <c r="A296" s="5" t="s">
        <v>310</v>
      </c>
      <c r="B296" s="6">
        <v>42797</v>
      </c>
      <c r="C296" s="9">
        <v>42797</v>
      </c>
      <c r="D296" s="10">
        <v>42797</v>
      </c>
      <c r="E296" s="7">
        <v>6.5</v>
      </c>
    </row>
    <row r="297" spans="1:5" x14ac:dyDescent="0.2">
      <c r="A297" s="5" t="s">
        <v>311</v>
      </c>
      <c r="B297" s="6">
        <v>42797.041666666664</v>
      </c>
      <c r="C297" s="9">
        <v>42797.041666666664</v>
      </c>
      <c r="D297" s="10">
        <v>42797.041666666664</v>
      </c>
      <c r="E297" s="7">
        <v>6</v>
      </c>
    </row>
    <row r="298" spans="1:5" x14ac:dyDescent="0.2">
      <c r="A298" s="5" t="s">
        <v>312</v>
      </c>
      <c r="B298" s="6">
        <v>42797.083333333336</v>
      </c>
      <c r="C298" s="9">
        <v>42797.083333333336</v>
      </c>
      <c r="D298" s="10">
        <v>42797.083333333336</v>
      </c>
      <c r="E298" s="7">
        <v>6</v>
      </c>
    </row>
    <row r="299" spans="1:5" x14ac:dyDescent="0.2">
      <c r="A299" s="5" t="s">
        <v>313</v>
      </c>
      <c r="B299" s="6">
        <v>42797.125</v>
      </c>
      <c r="C299" s="9">
        <v>42797.125</v>
      </c>
      <c r="D299" s="10">
        <v>42797.125</v>
      </c>
      <c r="E299" s="7">
        <v>6</v>
      </c>
    </row>
    <row r="300" spans="1:5" x14ac:dyDescent="0.2">
      <c r="A300" s="5" t="s">
        <v>314</v>
      </c>
      <c r="B300" s="6">
        <v>42797.166666666664</v>
      </c>
      <c r="C300" s="9">
        <v>42797.166666666664</v>
      </c>
      <c r="D300" s="10">
        <v>42797.166666666664</v>
      </c>
      <c r="E300" s="7">
        <v>5.5</v>
      </c>
    </row>
    <row r="301" spans="1:5" x14ac:dyDescent="0.2">
      <c r="A301" s="5" t="s">
        <v>315</v>
      </c>
      <c r="B301" s="6">
        <v>42797.208333333336</v>
      </c>
      <c r="C301" s="9">
        <v>42797.208333333336</v>
      </c>
      <c r="D301" s="10">
        <v>42797.208333333336</v>
      </c>
      <c r="E301" s="7">
        <v>4.5</v>
      </c>
    </row>
    <row r="302" spans="1:5" x14ac:dyDescent="0.2">
      <c r="A302" s="5" t="s">
        <v>316</v>
      </c>
      <c r="B302" s="6">
        <v>42797.25</v>
      </c>
      <c r="C302" s="9">
        <v>42797.25</v>
      </c>
      <c r="D302" s="10">
        <v>42797.25</v>
      </c>
      <c r="E302" s="7">
        <v>4</v>
      </c>
    </row>
    <row r="303" spans="1:5" x14ac:dyDescent="0.2">
      <c r="A303" s="5" t="s">
        <v>317</v>
      </c>
      <c r="B303" s="6">
        <v>42797.291666666664</v>
      </c>
      <c r="C303" s="9">
        <v>42797.291666666664</v>
      </c>
      <c r="D303" s="10">
        <v>42797.291666666664</v>
      </c>
      <c r="E303" s="7">
        <v>4.5</v>
      </c>
    </row>
    <row r="304" spans="1:5" x14ac:dyDescent="0.2">
      <c r="A304" s="5" t="s">
        <v>318</v>
      </c>
      <c r="B304" s="6">
        <v>42797.333333333336</v>
      </c>
      <c r="C304" s="9">
        <v>42797.333333333336</v>
      </c>
      <c r="D304" s="10">
        <v>42797.333333333336</v>
      </c>
      <c r="E304" s="7">
        <v>9</v>
      </c>
    </row>
    <row r="305" spans="1:5" x14ac:dyDescent="0.2">
      <c r="A305" s="5" t="s">
        <v>319</v>
      </c>
      <c r="B305" s="6">
        <v>42797.375</v>
      </c>
      <c r="C305" s="9">
        <v>42797.375</v>
      </c>
      <c r="D305" s="10">
        <v>42797.375</v>
      </c>
      <c r="E305" s="7">
        <v>11</v>
      </c>
    </row>
    <row r="306" spans="1:5" x14ac:dyDescent="0.2">
      <c r="A306" s="5" t="s">
        <v>320</v>
      </c>
      <c r="B306" s="6">
        <v>42797.416666666664</v>
      </c>
      <c r="C306" s="9">
        <v>42797.416666666664</v>
      </c>
      <c r="D306" s="10">
        <v>42797.416666666664</v>
      </c>
      <c r="E306" s="7">
        <v>14.5</v>
      </c>
    </row>
    <row r="307" spans="1:5" x14ac:dyDescent="0.2">
      <c r="A307" s="5" t="s">
        <v>321</v>
      </c>
      <c r="B307" s="6">
        <v>42797.458333333336</v>
      </c>
      <c r="C307" s="9">
        <v>42797.458333333336</v>
      </c>
      <c r="D307" s="10">
        <v>42797.458333333336</v>
      </c>
      <c r="E307" s="7">
        <v>17</v>
      </c>
    </row>
    <row r="308" spans="1:5" x14ac:dyDescent="0.2">
      <c r="A308" s="5" t="s">
        <v>322</v>
      </c>
      <c r="B308" s="6">
        <v>42797.5</v>
      </c>
      <c r="C308" s="9">
        <v>42797.5</v>
      </c>
      <c r="D308" s="10">
        <v>42797.5</v>
      </c>
      <c r="E308" s="7">
        <v>16.5</v>
      </c>
    </row>
    <row r="309" spans="1:5" x14ac:dyDescent="0.2">
      <c r="A309" s="5" t="s">
        <v>323</v>
      </c>
      <c r="B309" s="6">
        <v>42797.541666666664</v>
      </c>
      <c r="C309" s="9">
        <v>42797.541666666664</v>
      </c>
      <c r="D309" s="10">
        <v>42797.541666666664</v>
      </c>
      <c r="E309" s="7">
        <v>17</v>
      </c>
    </row>
    <row r="310" spans="1:5" x14ac:dyDescent="0.2">
      <c r="A310" s="5" t="s">
        <v>324</v>
      </c>
      <c r="B310" s="6">
        <v>42797.583333333336</v>
      </c>
      <c r="C310" s="9">
        <v>42797.583333333336</v>
      </c>
      <c r="D310" s="10">
        <v>42797.583333333336</v>
      </c>
      <c r="E310" s="7">
        <v>16</v>
      </c>
    </row>
    <row r="311" spans="1:5" x14ac:dyDescent="0.2">
      <c r="A311" s="5" t="s">
        <v>325</v>
      </c>
      <c r="B311" s="6">
        <v>42797.625</v>
      </c>
      <c r="C311" s="9">
        <v>42797.625</v>
      </c>
      <c r="D311" s="10">
        <v>42797.625</v>
      </c>
      <c r="E311" s="7">
        <v>15</v>
      </c>
    </row>
    <row r="312" spans="1:5" x14ac:dyDescent="0.2">
      <c r="A312" s="5" t="s">
        <v>326</v>
      </c>
      <c r="B312" s="6">
        <v>42797.666666666664</v>
      </c>
      <c r="C312" s="9">
        <v>42797.666666666664</v>
      </c>
      <c r="D312" s="10">
        <v>42797.666666666664</v>
      </c>
      <c r="E312" s="7">
        <v>12</v>
      </c>
    </row>
    <row r="313" spans="1:5" x14ac:dyDescent="0.2">
      <c r="A313" s="5" t="s">
        <v>327</v>
      </c>
      <c r="B313" s="6">
        <v>42797.708333333336</v>
      </c>
      <c r="C313" s="9">
        <v>42797.708333333336</v>
      </c>
      <c r="D313" s="10">
        <v>42797.708333333336</v>
      </c>
      <c r="E313" s="7">
        <v>9.5</v>
      </c>
    </row>
    <row r="314" spans="1:5" x14ac:dyDescent="0.2">
      <c r="A314" s="5" t="s">
        <v>328</v>
      </c>
      <c r="B314" s="6">
        <v>42797.75</v>
      </c>
      <c r="C314" s="9">
        <v>42797.75</v>
      </c>
      <c r="D314" s="10">
        <v>42797.75</v>
      </c>
      <c r="E314" s="7">
        <v>6.5</v>
      </c>
    </row>
    <row r="315" spans="1:5" x14ac:dyDescent="0.2">
      <c r="A315" s="5" t="s">
        <v>329</v>
      </c>
      <c r="B315" s="6">
        <v>42797.791666666664</v>
      </c>
      <c r="C315" s="9">
        <v>42797.791666666664</v>
      </c>
      <c r="D315" s="10">
        <v>42797.791666666664</v>
      </c>
      <c r="E315" s="7">
        <v>4.5</v>
      </c>
    </row>
    <row r="316" spans="1:5" x14ac:dyDescent="0.2">
      <c r="A316" s="5" t="s">
        <v>330</v>
      </c>
      <c r="B316" s="6">
        <v>42797.833333333336</v>
      </c>
      <c r="C316" s="9">
        <v>42797.833333333336</v>
      </c>
      <c r="D316" s="10">
        <v>42797.833333333336</v>
      </c>
      <c r="E316" s="7">
        <v>2.5</v>
      </c>
    </row>
    <row r="317" spans="1:5" x14ac:dyDescent="0.2">
      <c r="A317" s="5" t="s">
        <v>331</v>
      </c>
      <c r="B317" s="6">
        <v>42797.875</v>
      </c>
      <c r="C317" s="9">
        <v>42797.875</v>
      </c>
      <c r="D317" s="10">
        <v>42797.875</v>
      </c>
      <c r="E317" s="7">
        <v>1.5</v>
      </c>
    </row>
    <row r="318" spans="1:5" x14ac:dyDescent="0.2">
      <c r="A318" s="5" t="s">
        <v>332</v>
      </c>
      <c r="B318" s="6">
        <v>42797.916666666664</v>
      </c>
      <c r="C318" s="9">
        <v>42797.916666666664</v>
      </c>
      <c r="D318" s="10">
        <v>42797.916666666664</v>
      </c>
      <c r="E318" s="7">
        <v>1</v>
      </c>
    </row>
    <row r="319" spans="1:5" x14ac:dyDescent="0.2">
      <c r="A319" s="5" t="s">
        <v>333</v>
      </c>
      <c r="B319" s="6">
        <v>42797.958333333336</v>
      </c>
      <c r="C319" s="9">
        <v>42797.958333333336</v>
      </c>
      <c r="D319" s="10">
        <v>42797.958333333336</v>
      </c>
      <c r="E319" s="7">
        <v>0.5</v>
      </c>
    </row>
    <row r="320" spans="1:5" x14ac:dyDescent="0.2">
      <c r="A320" s="5" t="s">
        <v>334</v>
      </c>
      <c r="B320" s="6">
        <v>42798</v>
      </c>
      <c r="C320" s="9">
        <v>42798</v>
      </c>
      <c r="D320" s="10">
        <v>42798</v>
      </c>
      <c r="E320" s="7">
        <v>-0.5</v>
      </c>
    </row>
    <row r="321" spans="1:5" x14ac:dyDescent="0.2">
      <c r="A321" s="5" t="s">
        <v>335</v>
      </c>
      <c r="B321" s="6">
        <v>42798.041666666664</v>
      </c>
      <c r="C321" s="9">
        <v>42798.041666666664</v>
      </c>
      <c r="D321" s="10">
        <v>42798.041666666664</v>
      </c>
      <c r="E321" s="7">
        <v>-0.5</v>
      </c>
    </row>
    <row r="322" spans="1:5" x14ac:dyDescent="0.2">
      <c r="A322" s="5" t="s">
        <v>336</v>
      </c>
      <c r="B322" s="6">
        <v>42798.083333333336</v>
      </c>
      <c r="C322" s="9">
        <v>42798.083333333336</v>
      </c>
      <c r="D322" s="10">
        <v>42798.083333333336</v>
      </c>
      <c r="E322" s="7">
        <v>-0.5</v>
      </c>
    </row>
    <row r="323" spans="1:5" x14ac:dyDescent="0.2">
      <c r="A323" s="5" t="s">
        <v>337</v>
      </c>
      <c r="B323" s="6">
        <v>42798.125</v>
      </c>
      <c r="C323" s="9">
        <v>42798.125</v>
      </c>
      <c r="D323" s="10">
        <v>42798.125</v>
      </c>
      <c r="E323" s="7">
        <v>-1</v>
      </c>
    </row>
    <row r="324" spans="1:5" x14ac:dyDescent="0.2">
      <c r="A324" s="5" t="s">
        <v>338</v>
      </c>
      <c r="B324" s="6">
        <v>42798.166666666664</v>
      </c>
      <c r="C324" s="9">
        <v>42798.166666666664</v>
      </c>
      <c r="D324" s="10">
        <v>42798.166666666664</v>
      </c>
      <c r="E324" s="7">
        <v>-0.5</v>
      </c>
    </row>
    <row r="325" spans="1:5" x14ac:dyDescent="0.2">
      <c r="A325" s="5" t="s">
        <v>339</v>
      </c>
      <c r="B325" s="6">
        <v>42798.208333333336</v>
      </c>
      <c r="C325" s="9">
        <v>42798.208333333336</v>
      </c>
      <c r="D325" s="10">
        <v>42798.208333333336</v>
      </c>
      <c r="E325" s="7">
        <v>0</v>
      </c>
    </row>
    <row r="326" spans="1:5" x14ac:dyDescent="0.2">
      <c r="A326" s="5" t="s">
        <v>340</v>
      </c>
      <c r="B326" s="6">
        <v>42798.25</v>
      </c>
      <c r="C326" s="9">
        <v>42798.25</v>
      </c>
      <c r="D326" s="10">
        <v>42798.25</v>
      </c>
      <c r="E326" s="7">
        <v>-0.5</v>
      </c>
    </row>
    <row r="327" spans="1:5" x14ac:dyDescent="0.2">
      <c r="A327" s="5" t="s">
        <v>341</v>
      </c>
      <c r="B327" s="6">
        <v>42798.291666666664</v>
      </c>
      <c r="C327" s="9">
        <v>42798.291666666664</v>
      </c>
      <c r="D327" s="10">
        <v>42798.291666666664</v>
      </c>
      <c r="E327" s="7">
        <v>-0.5</v>
      </c>
    </row>
    <row r="328" spans="1:5" x14ac:dyDescent="0.2">
      <c r="A328" s="5" t="s">
        <v>342</v>
      </c>
      <c r="B328" s="6">
        <v>42798.333333333336</v>
      </c>
      <c r="C328" s="9">
        <v>42798.333333333336</v>
      </c>
      <c r="D328" s="10">
        <v>42798.333333333336</v>
      </c>
      <c r="E328" s="7">
        <v>4</v>
      </c>
    </row>
    <row r="329" spans="1:5" x14ac:dyDescent="0.2">
      <c r="A329" s="5" t="s">
        <v>343</v>
      </c>
      <c r="B329" s="6">
        <v>42798.375</v>
      </c>
      <c r="C329" s="9">
        <v>42798.375</v>
      </c>
      <c r="D329" s="10">
        <v>42798.375</v>
      </c>
      <c r="E329" s="7">
        <v>11</v>
      </c>
    </row>
    <row r="330" spans="1:5" x14ac:dyDescent="0.2">
      <c r="A330" s="5" t="s">
        <v>344</v>
      </c>
      <c r="B330" s="6">
        <v>42798.416666666664</v>
      </c>
      <c r="C330" s="9">
        <v>42798.416666666664</v>
      </c>
      <c r="D330" s="10">
        <v>42798.416666666664</v>
      </c>
      <c r="E330" s="7">
        <v>14.5</v>
      </c>
    </row>
    <row r="331" spans="1:5" x14ac:dyDescent="0.2">
      <c r="A331" s="5" t="s">
        <v>345</v>
      </c>
      <c r="B331" s="6">
        <v>42798.458333333336</v>
      </c>
      <c r="C331" s="9">
        <v>42798.458333333336</v>
      </c>
      <c r="D331" s="10">
        <v>42798.458333333336</v>
      </c>
      <c r="E331" s="7">
        <v>31</v>
      </c>
    </row>
    <row r="332" spans="1:5" x14ac:dyDescent="0.2">
      <c r="A332" s="5" t="s">
        <v>346</v>
      </c>
      <c r="B332" s="6">
        <v>42798.5</v>
      </c>
      <c r="C332" s="9">
        <v>42798.5</v>
      </c>
      <c r="D332" s="10">
        <v>42798.5</v>
      </c>
      <c r="E332" s="7">
        <v>30.5</v>
      </c>
    </row>
    <row r="333" spans="1:5" x14ac:dyDescent="0.2">
      <c r="A333" s="5" t="s">
        <v>347</v>
      </c>
      <c r="B333" s="6">
        <v>42798.541666666664</v>
      </c>
      <c r="C333" s="9">
        <v>42798.541666666664</v>
      </c>
      <c r="D333" s="10">
        <v>42798.541666666664</v>
      </c>
      <c r="E333" s="7">
        <v>21.5</v>
      </c>
    </row>
    <row r="334" spans="1:5" x14ac:dyDescent="0.2">
      <c r="A334" s="5" t="s">
        <v>348</v>
      </c>
      <c r="B334" s="6">
        <v>42798.583333333336</v>
      </c>
      <c r="C334" s="9">
        <v>42798.583333333336</v>
      </c>
      <c r="D334" s="10">
        <v>42798.583333333336</v>
      </c>
      <c r="E334" s="7">
        <v>20</v>
      </c>
    </row>
    <row r="335" spans="1:5" x14ac:dyDescent="0.2">
      <c r="A335" s="5" t="s">
        <v>349</v>
      </c>
      <c r="B335" s="6">
        <v>42798.625</v>
      </c>
      <c r="C335" s="9">
        <v>42798.625</v>
      </c>
      <c r="D335" s="10">
        <v>42798.625</v>
      </c>
      <c r="E335" s="7">
        <v>21.5</v>
      </c>
    </row>
    <row r="336" spans="1:5" x14ac:dyDescent="0.2">
      <c r="A336" s="5" t="s">
        <v>350</v>
      </c>
      <c r="B336" s="6">
        <v>42798.666666666664</v>
      </c>
      <c r="C336" s="9">
        <v>42798.666666666664</v>
      </c>
      <c r="D336" s="10">
        <v>42798.666666666664</v>
      </c>
      <c r="E336" s="7">
        <v>20.5</v>
      </c>
    </row>
    <row r="337" spans="1:5" x14ac:dyDescent="0.2">
      <c r="A337" s="5" t="s">
        <v>351</v>
      </c>
      <c r="B337" s="6">
        <v>42798.708333333336</v>
      </c>
      <c r="C337" s="9">
        <v>42798.708333333336</v>
      </c>
      <c r="D337" s="10">
        <v>42798.708333333336</v>
      </c>
      <c r="E337" s="7">
        <v>18</v>
      </c>
    </row>
    <row r="338" spans="1:5" x14ac:dyDescent="0.2">
      <c r="A338" s="5" t="s">
        <v>352</v>
      </c>
      <c r="B338" s="6">
        <v>42798.75</v>
      </c>
      <c r="C338" s="9">
        <v>42798.75</v>
      </c>
      <c r="D338" s="10">
        <v>42798.75</v>
      </c>
      <c r="E338" s="7">
        <v>10</v>
      </c>
    </row>
    <row r="339" spans="1:5" x14ac:dyDescent="0.2">
      <c r="A339" s="5" t="s">
        <v>353</v>
      </c>
      <c r="B339" s="6">
        <v>42798.791666666664</v>
      </c>
      <c r="C339" s="9">
        <v>42798.791666666664</v>
      </c>
      <c r="D339" s="10">
        <v>42798.791666666664</v>
      </c>
      <c r="E339" s="7">
        <v>7.5</v>
      </c>
    </row>
    <row r="340" spans="1:5" x14ac:dyDescent="0.2">
      <c r="A340" s="5" t="s">
        <v>354</v>
      </c>
      <c r="B340" s="6">
        <v>42798.833333333336</v>
      </c>
      <c r="C340" s="9">
        <v>42798.833333333336</v>
      </c>
      <c r="D340" s="10">
        <v>42798.833333333336</v>
      </c>
      <c r="E340" s="7">
        <v>6.5</v>
      </c>
    </row>
    <row r="341" spans="1:5" x14ac:dyDescent="0.2">
      <c r="A341" s="5" t="s">
        <v>355</v>
      </c>
      <c r="B341" s="6">
        <v>42798.875</v>
      </c>
      <c r="C341" s="9">
        <v>42798.875</v>
      </c>
      <c r="D341" s="10">
        <v>42798.875</v>
      </c>
      <c r="E341" s="7">
        <v>5.5</v>
      </c>
    </row>
    <row r="342" spans="1:5" x14ac:dyDescent="0.2">
      <c r="A342" s="5" t="s">
        <v>356</v>
      </c>
      <c r="B342" s="6">
        <v>42798.916666666664</v>
      </c>
      <c r="C342" s="9">
        <v>42798.916666666664</v>
      </c>
      <c r="D342" s="10">
        <v>42798.916666666664</v>
      </c>
      <c r="E342" s="7">
        <v>3.5</v>
      </c>
    </row>
    <row r="343" spans="1:5" x14ac:dyDescent="0.2">
      <c r="A343" s="5" t="s">
        <v>357</v>
      </c>
      <c r="B343" s="6">
        <v>42798.958333333336</v>
      </c>
      <c r="C343" s="9">
        <v>42798.958333333336</v>
      </c>
      <c r="D343" s="10">
        <v>42798.958333333336</v>
      </c>
      <c r="E343" s="7">
        <v>3</v>
      </c>
    </row>
    <row r="344" spans="1:5" x14ac:dyDescent="0.2">
      <c r="A344" s="5" t="s">
        <v>358</v>
      </c>
      <c r="B344" s="6">
        <v>42799</v>
      </c>
      <c r="C344" s="9">
        <v>42799</v>
      </c>
      <c r="D344" s="10">
        <v>42799</v>
      </c>
      <c r="E344" s="7">
        <v>2</v>
      </c>
    </row>
    <row r="345" spans="1:5" x14ac:dyDescent="0.2">
      <c r="A345" s="5" t="s">
        <v>359</v>
      </c>
      <c r="B345" s="6">
        <v>42799.041666666664</v>
      </c>
      <c r="C345" s="9">
        <v>42799.041666666664</v>
      </c>
      <c r="D345" s="10">
        <v>42799.041666666664</v>
      </c>
      <c r="E345" s="7">
        <v>1</v>
      </c>
    </row>
    <row r="346" spans="1:5" x14ac:dyDescent="0.2">
      <c r="A346" s="5" t="s">
        <v>360</v>
      </c>
      <c r="B346" s="6">
        <v>42799.083333333336</v>
      </c>
      <c r="C346" s="9">
        <v>42799.083333333336</v>
      </c>
      <c r="D346" s="10">
        <v>42799.083333333336</v>
      </c>
      <c r="E346" s="7">
        <v>0.5</v>
      </c>
    </row>
    <row r="347" spans="1:5" x14ac:dyDescent="0.2">
      <c r="A347" s="5" t="s">
        <v>361</v>
      </c>
      <c r="B347" s="6">
        <v>42799.125</v>
      </c>
      <c r="C347" s="9">
        <v>42799.125</v>
      </c>
      <c r="D347" s="10">
        <v>42799.125</v>
      </c>
      <c r="E347" s="7">
        <v>0</v>
      </c>
    </row>
    <row r="348" spans="1:5" x14ac:dyDescent="0.2">
      <c r="A348" s="5" t="s">
        <v>362</v>
      </c>
      <c r="B348" s="6">
        <v>42799.166666666664</v>
      </c>
      <c r="C348" s="9">
        <v>42799.166666666664</v>
      </c>
      <c r="D348" s="10">
        <v>42799.166666666664</v>
      </c>
      <c r="E348" s="7">
        <v>0</v>
      </c>
    </row>
    <row r="349" spans="1:5" x14ac:dyDescent="0.2">
      <c r="A349" s="5" t="s">
        <v>363</v>
      </c>
      <c r="B349" s="6">
        <v>42799.208333333336</v>
      </c>
      <c r="C349" s="9">
        <v>42799.208333333336</v>
      </c>
      <c r="D349" s="10">
        <v>42799.208333333336</v>
      </c>
      <c r="E349" s="7">
        <v>-0.5</v>
      </c>
    </row>
    <row r="350" spans="1:5" x14ac:dyDescent="0.2">
      <c r="A350" s="5" t="s">
        <v>364</v>
      </c>
      <c r="B350" s="6">
        <v>42799.25</v>
      </c>
      <c r="C350" s="9">
        <v>42799.25</v>
      </c>
      <c r="D350" s="10">
        <v>42799.25</v>
      </c>
      <c r="E350" s="7">
        <v>-1</v>
      </c>
    </row>
    <row r="351" spans="1:5" x14ac:dyDescent="0.2">
      <c r="A351" s="5" t="s">
        <v>365</v>
      </c>
      <c r="B351" s="6">
        <v>42799.291666666664</v>
      </c>
      <c r="C351" s="9">
        <v>42799.291666666664</v>
      </c>
      <c r="D351" s="10">
        <v>42799.291666666664</v>
      </c>
      <c r="E351" s="7">
        <v>1</v>
      </c>
    </row>
    <row r="352" spans="1:5" x14ac:dyDescent="0.2">
      <c r="A352" s="5" t="s">
        <v>366</v>
      </c>
      <c r="B352" s="6">
        <v>42799.333333333336</v>
      </c>
      <c r="C352" s="9">
        <v>42799.333333333336</v>
      </c>
      <c r="D352" s="10">
        <v>42799.333333333336</v>
      </c>
      <c r="E352" s="7">
        <v>5</v>
      </c>
    </row>
    <row r="353" spans="1:5" x14ac:dyDescent="0.2">
      <c r="A353" s="5" t="s">
        <v>367</v>
      </c>
      <c r="B353" s="6">
        <v>42799.375</v>
      </c>
      <c r="C353" s="9">
        <v>42799.375</v>
      </c>
      <c r="D353" s="10">
        <v>42799.375</v>
      </c>
      <c r="E353" s="7">
        <v>12</v>
      </c>
    </row>
    <row r="354" spans="1:5" x14ac:dyDescent="0.2">
      <c r="A354" s="5" t="s">
        <v>368</v>
      </c>
      <c r="B354" s="6">
        <v>42799.416666666664</v>
      </c>
      <c r="C354" s="9">
        <v>42799.416666666664</v>
      </c>
      <c r="D354" s="10">
        <v>42799.416666666664</v>
      </c>
      <c r="E354" s="7">
        <v>16.5</v>
      </c>
    </row>
    <row r="355" spans="1:5" x14ac:dyDescent="0.2">
      <c r="A355" s="5" t="s">
        <v>369</v>
      </c>
      <c r="B355" s="6">
        <v>42799.458333333336</v>
      </c>
      <c r="C355" s="9">
        <v>42799.458333333336</v>
      </c>
      <c r="D355" s="10">
        <v>42799.458333333336</v>
      </c>
      <c r="E355" s="7">
        <v>33.5</v>
      </c>
    </row>
    <row r="356" spans="1:5" x14ac:dyDescent="0.2">
      <c r="A356" s="5" t="s">
        <v>370</v>
      </c>
      <c r="B356" s="6">
        <v>42799.5</v>
      </c>
      <c r="C356" s="9">
        <v>42799.5</v>
      </c>
      <c r="D356" s="10">
        <v>42799.5</v>
      </c>
      <c r="E356" s="7">
        <v>32.5</v>
      </c>
    </row>
    <row r="357" spans="1:5" x14ac:dyDescent="0.2">
      <c r="A357" s="5" t="s">
        <v>371</v>
      </c>
      <c r="B357" s="6">
        <v>42799.541666666664</v>
      </c>
      <c r="C357" s="9">
        <v>42799.541666666664</v>
      </c>
      <c r="D357" s="10">
        <v>42799.541666666664</v>
      </c>
      <c r="E357" s="7">
        <v>27</v>
      </c>
    </row>
    <row r="358" spans="1:5" x14ac:dyDescent="0.2">
      <c r="A358" s="5" t="s">
        <v>372</v>
      </c>
      <c r="B358" s="6">
        <v>42799.583333333336</v>
      </c>
      <c r="C358" s="9">
        <v>42799.583333333336</v>
      </c>
      <c r="D358" s="10">
        <v>42799.583333333336</v>
      </c>
      <c r="E358" s="7">
        <v>25</v>
      </c>
    </row>
    <row r="359" spans="1:5" x14ac:dyDescent="0.2">
      <c r="A359" s="5" t="s">
        <v>373</v>
      </c>
      <c r="B359" s="6">
        <v>42799.625</v>
      </c>
      <c r="C359" s="9">
        <v>42799.625</v>
      </c>
      <c r="D359" s="10">
        <v>42799.625</v>
      </c>
      <c r="E359" s="7">
        <v>21.5</v>
      </c>
    </row>
    <row r="360" spans="1:5" x14ac:dyDescent="0.2">
      <c r="A360" s="5" t="s">
        <v>374</v>
      </c>
      <c r="B360" s="6">
        <v>42799.666666666664</v>
      </c>
      <c r="C360" s="9">
        <v>42799.666666666664</v>
      </c>
      <c r="D360" s="10">
        <v>42799.666666666664</v>
      </c>
      <c r="E360" s="7">
        <v>19.5</v>
      </c>
    </row>
    <row r="361" spans="1:5" x14ac:dyDescent="0.2">
      <c r="A361" s="5" t="s">
        <v>375</v>
      </c>
      <c r="B361" s="6">
        <v>42799.708333333336</v>
      </c>
      <c r="C361" s="9">
        <v>42799.708333333336</v>
      </c>
      <c r="D361" s="10">
        <v>42799.708333333336</v>
      </c>
      <c r="E361" s="7">
        <v>15.5</v>
      </c>
    </row>
    <row r="362" spans="1:5" x14ac:dyDescent="0.2">
      <c r="A362" s="5" t="s">
        <v>376</v>
      </c>
      <c r="B362" s="6">
        <v>42799.75</v>
      </c>
      <c r="C362" s="9">
        <v>42799.75</v>
      </c>
      <c r="D362" s="10">
        <v>42799.75</v>
      </c>
      <c r="E362" s="7">
        <v>12.5</v>
      </c>
    </row>
    <row r="363" spans="1:5" x14ac:dyDescent="0.2">
      <c r="A363" s="5" t="s">
        <v>377</v>
      </c>
      <c r="B363" s="6">
        <v>42799.791666666664</v>
      </c>
      <c r="C363" s="9">
        <v>42799.791666666664</v>
      </c>
      <c r="D363" s="10">
        <v>42799.791666666664</v>
      </c>
      <c r="E363" s="7">
        <v>10.5</v>
      </c>
    </row>
    <row r="364" spans="1:5" x14ac:dyDescent="0.2">
      <c r="A364" s="5" t="s">
        <v>378</v>
      </c>
      <c r="B364" s="6">
        <v>42799.833333333336</v>
      </c>
      <c r="C364" s="9">
        <v>42799.833333333336</v>
      </c>
      <c r="D364" s="10">
        <v>42799.833333333336</v>
      </c>
      <c r="E364" s="7">
        <v>10</v>
      </c>
    </row>
    <row r="365" spans="1:5" x14ac:dyDescent="0.2">
      <c r="A365" s="5" t="s">
        <v>379</v>
      </c>
      <c r="B365" s="6">
        <v>42799.875</v>
      </c>
      <c r="C365" s="9">
        <v>42799.875</v>
      </c>
      <c r="D365" s="10">
        <v>42799.875</v>
      </c>
      <c r="E365" s="7">
        <v>8</v>
      </c>
    </row>
    <row r="366" spans="1:5" x14ac:dyDescent="0.2">
      <c r="A366" s="5" t="s">
        <v>380</v>
      </c>
      <c r="B366" s="6">
        <v>42799.916666666664</v>
      </c>
      <c r="C366" s="9">
        <v>42799.916666666664</v>
      </c>
      <c r="D366" s="10">
        <v>42799.916666666664</v>
      </c>
      <c r="E366" s="7">
        <v>8.5</v>
      </c>
    </row>
    <row r="367" spans="1:5" x14ac:dyDescent="0.2">
      <c r="A367" s="5" t="s">
        <v>381</v>
      </c>
      <c r="B367" s="6">
        <v>42799.958333333336</v>
      </c>
      <c r="C367" s="9">
        <v>42799.958333333336</v>
      </c>
      <c r="D367" s="10">
        <v>42799.958333333336</v>
      </c>
      <c r="E367" s="7">
        <v>8.5</v>
      </c>
    </row>
    <row r="368" spans="1:5" x14ac:dyDescent="0.2">
      <c r="A368" s="5" t="s">
        <v>382</v>
      </c>
      <c r="B368" s="6">
        <v>42800</v>
      </c>
      <c r="C368" s="9">
        <v>42800</v>
      </c>
      <c r="D368" s="10">
        <v>42800</v>
      </c>
      <c r="E368" s="7">
        <v>6</v>
      </c>
    </row>
    <row r="369" spans="1:5" x14ac:dyDescent="0.2">
      <c r="A369" s="5" t="s">
        <v>383</v>
      </c>
      <c r="B369" s="6">
        <v>42800.041666666664</v>
      </c>
      <c r="C369" s="9">
        <v>42800.041666666664</v>
      </c>
      <c r="D369" s="10">
        <v>42800.041666666664</v>
      </c>
      <c r="E369" s="7">
        <v>5</v>
      </c>
    </row>
    <row r="370" spans="1:5" x14ac:dyDescent="0.2">
      <c r="A370" s="5" t="s">
        <v>384</v>
      </c>
      <c r="B370" s="6">
        <v>42800.083333333336</v>
      </c>
      <c r="C370" s="9">
        <v>42800.083333333336</v>
      </c>
      <c r="D370" s="10">
        <v>42800.083333333336</v>
      </c>
      <c r="E370" s="7">
        <v>5</v>
      </c>
    </row>
    <row r="371" spans="1:5" x14ac:dyDescent="0.2">
      <c r="A371" s="5" t="s">
        <v>385</v>
      </c>
      <c r="B371" s="6">
        <v>42800.125</v>
      </c>
      <c r="C371" s="9">
        <v>42800.125</v>
      </c>
      <c r="D371" s="10">
        <v>42800.125</v>
      </c>
      <c r="E371" s="7">
        <v>5</v>
      </c>
    </row>
    <row r="372" spans="1:5" x14ac:dyDescent="0.2">
      <c r="A372" s="5" t="s">
        <v>386</v>
      </c>
      <c r="B372" s="6">
        <v>42800.166666666664</v>
      </c>
      <c r="C372" s="9">
        <v>42800.166666666664</v>
      </c>
      <c r="D372" s="10">
        <v>42800.166666666664</v>
      </c>
      <c r="E372" s="7">
        <v>5</v>
      </c>
    </row>
    <row r="373" spans="1:5" x14ac:dyDescent="0.2">
      <c r="A373" s="5" t="s">
        <v>387</v>
      </c>
      <c r="B373" s="6">
        <v>42800.208333333336</v>
      </c>
      <c r="C373" s="9">
        <v>42800.208333333336</v>
      </c>
      <c r="D373" s="10">
        <v>42800.208333333336</v>
      </c>
      <c r="E373" s="7">
        <v>5</v>
      </c>
    </row>
    <row r="374" spans="1:5" x14ac:dyDescent="0.2">
      <c r="A374" s="5" t="s">
        <v>388</v>
      </c>
      <c r="B374" s="6">
        <v>42800.25</v>
      </c>
      <c r="C374" s="9">
        <v>42800.25</v>
      </c>
      <c r="D374" s="10">
        <v>42800.25</v>
      </c>
      <c r="E374" s="7">
        <v>5.5</v>
      </c>
    </row>
    <row r="375" spans="1:5" x14ac:dyDescent="0.2">
      <c r="A375" s="5" t="s">
        <v>389</v>
      </c>
      <c r="B375" s="6">
        <v>42800.291666666664</v>
      </c>
      <c r="C375" s="9">
        <v>42800.291666666664</v>
      </c>
      <c r="D375" s="10">
        <v>42800.291666666664</v>
      </c>
      <c r="E375" s="7">
        <v>6.5</v>
      </c>
    </row>
    <row r="376" spans="1:5" x14ac:dyDescent="0.2">
      <c r="A376" s="5" t="s">
        <v>390</v>
      </c>
      <c r="B376" s="6">
        <v>42800.333333333336</v>
      </c>
      <c r="C376" s="9">
        <v>42800.333333333336</v>
      </c>
      <c r="D376" s="10">
        <v>42800.333333333336</v>
      </c>
      <c r="E376" s="7">
        <v>11</v>
      </c>
    </row>
    <row r="377" spans="1:5" x14ac:dyDescent="0.2">
      <c r="A377" s="5" t="s">
        <v>391</v>
      </c>
      <c r="B377" s="6">
        <v>42800.375</v>
      </c>
      <c r="C377" s="9">
        <v>42800.375</v>
      </c>
      <c r="D377" s="10">
        <v>42800.375</v>
      </c>
      <c r="E377" s="7">
        <v>14.5</v>
      </c>
    </row>
    <row r="378" spans="1:5" x14ac:dyDescent="0.2">
      <c r="A378" s="5" t="s">
        <v>392</v>
      </c>
      <c r="B378" s="6">
        <v>42800.416666666664</v>
      </c>
      <c r="C378" s="9">
        <v>42800.416666666664</v>
      </c>
      <c r="D378" s="10">
        <v>42800.416666666664</v>
      </c>
      <c r="E378" s="7">
        <v>18.5</v>
      </c>
    </row>
    <row r="379" spans="1:5" x14ac:dyDescent="0.2">
      <c r="A379" s="5" t="s">
        <v>393</v>
      </c>
      <c r="B379" s="6">
        <v>42800.458333333336</v>
      </c>
      <c r="C379" s="9">
        <v>42800.458333333336</v>
      </c>
      <c r="D379" s="10">
        <v>42800.458333333336</v>
      </c>
      <c r="E379" s="7">
        <v>17.5</v>
      </c>
    </row>
    <row r="380" spans="1:5" x14ac:dyDescent="0.2">
      <c r="A380" s="5" t="s">
        <v>394</v>
      </c>
      <c r="B380" s="6">
        <v>42800.5</v>
      </c>
      <c r="C380" s="9">
        <v>42800.5</v>
      </c>
      <c r="D380" s="10">
        <v>42800.5</v>
      </c>
      <c r="E380" s="7">
        <v>19</v>
      </c>
    </row>
    <row r="381" spans="1:5" x14ac:dyDescent="0.2">
      <c r="A381" s="5" t="s">
        <v>395</v>
      </c>
      <c r="B381" s="6">
        <v>42800.541666666664</v>
      </c>
      <c r="C381" s="9">
        <v>42800.541666666664</v>
      </c>
      <c r="D381" s="10">
        <v>42800.541666666664</v>
      </c>
      <c r="E381" s="7">
        <v>19.5</v>
      </c>
    </row>
    <row r="382" spans="1:5" x14ac:dyDescent="0.2">
      <c r="A382" s="5" t="s">
        <v>396</v>
      </c>
      <c r="B382" s="6">
        <v>42800.583333333336</v>
      </c>
      <c r="C382" s="9">
        <v>42800.583333333336</v>
      </c>
      <c r="D382" s="10">
        <v>42800.583333333336</v>
      </c>
      <c r="E382" s="7">
        <v>22</v>
      </c>
    </row>
    <row r="383" spans="1:5" x14ac:dyDescent="0.2">
      <c r="A383" s="5" t="s">
        <v>397</v>
      </c>
      <c r="B383" s="6">
        <v>42800.625</v>
      </c>
      <c r="C383" s="9">
        <v>42800.625</v>
      </c>
      <c r="D383" s="10">
        <v>42800.625</v>
      </c>
      <c r="E383" s="7">
        <v>19.5</v>
      </c>
    </row>
    <row r="384" spans="1:5" x14ac:dyDescent="0.2">
      <c r="A384" s="5" t="s">
        <v>398</v>
      </c>
      <c r="B384" s="6">
        <v>42800.666666666664</v>
      </c>
      <c r="C384" s="9">
        <v>42800.666666666664</v>
      </c>
      <c r="D384" s="10">
        <v>42800.666666666664</v>
      </c>
      <c r="E384" s="7">
        <v>16</v>
      </c>
    </row>
    <row r="385" spans="1:5" x14ac:dyDescent="0.2">
      <c r="A385" s="5" t="s">
        <v>399</v>
      </c>
      <c r="B385" s="6">
        <v>42800.708333333336</v>
      </c>
      <c r="C385" s="9">
        <v>42800.708333333336</v>
      </c>
      <c r="D385" s="10">
        <v>42800.708333333336</v>
      </c>
      <c r="E385" s="7">
        <v>12.5</v>
      </c>
    </row>
    <row r="386" spans="1:5" x14ac:dyDescent="0.2">
      <c r="A386" s="5" t="s">
        <v>400</v>
      </c>
      <c r="B386" s="6">
        <v>42800.75</v>
      </c>
      <c r="C386" s="9">
        <v>42800.75</v>
      </c>
      <c r="D386" s="10">
        <v>42800.75</v>
      </c>
      <c r="E386" s="7">
        <v>9.5</v>
      </c>
    </row>
    <row r="387" spans="1:5" x14ac:dyDescent="0.2">
      <c r="A387" s="5" t="s">
        <v>401</v>
      </c>
      <c r="B387" s="6">
        <v>42800.791666666664</v>
      </c>
      <c r="C387" s="9">
        <v>42800.791666666664</v>
      </c>
      <c r="D387" s="10">
        <v>42800.791666666664</v>
      </c>
      <c r="E387" s="7">
        <v>8.5</v>
      </c>
    </row>
    <row r="388" spans="1:5" x14ac:dyDescent="0.2">
      <c r="A388" s="5" t="s">
        <v>402</v>
      </c>
      <c r="B388" s="6">
        <v>42800.833333333336</v>
      </c>
      <c r="C388" s="9">
        <v>42800.833333333336</v>
      </c>
      <c r="D388" s="10">
        <v>42800.833333333336</v>
      </c>
      <c r="E388" s="7">
        <v>6.5</v>
      </c>
    </row>
    <row r="389" spans="1:5" x14ac:dyDescent="0.2">
      <c r="A389" s="5" t="s">
        <v>403</v>
      </c>
      <c r="B389" s="6">
        <v>42800.875</v>
      </c>
      <c r="C389" s="9">
        <v>42800.875</v>
      </c>
      <c r="D389" s="10">
        <v>42800.875</v>
      </c>
      <c r="E389" s="7">
        <v>6</v>
      </c>
    </row>
    <row r="390" spans="1:5" x14ac:dyDescent="0.2">
      <c r="A390" s="5" t="s">
        <v>404</v>
      </c>
      <c r="B390" s="6">
        <v>42800.916666666664</v>
      </c>
      <c r="C390" s="9">
        <v>42800.916666666664</v>
      </c>
      <c r="D390" s="10">
        <v>42800.916666666664</v>
      </c>
      <c r="E390" s="7">
        <v>5.5</v>
      </c>
    </row>
    <row r="391" spans="1:5" x14ac:dyDescent="0.2">
      <c r="A391" s="5" t="s">
        <v>405</v>
      </c>
      <c r="B391" s="6">
        <v>42800.958333333336</v>
      </c>
      <c r="C391" s="9">
        <v>42800.958333333336</v>
      </c>
      <c r="D391" s="10">
        <v>42800.958333333336</v>
      </c>
      <c r="E391" s="7">
        <v>4</v>
      </c>
    </row>
    <row r="392" spans="1:5" x14ac:dyDescent="0.2">
      <c r="A392" s="5" t="s">
        <v>406</v>
      </c>
      <c r="B392" s="6">
        <v>42801</v>
      </c>
      <c r="C392" s="9">
        <v>42801</v>
      </c>
      <c r="D392" s="10">
        <v>42801</v>
      </c>
      <c r="E392" s="7">
        <v>3.5</v>
      </c>
    </row>
    <row r="393" spans="1:5" x14ac:dyDescent="0.2">
      <c r="A393" s="5" t="s">
        <v>407</v>
      </c>
      <c r="B393" s="6">
        <v>42801.041666666664</v>
      </c>
      <c r="C393" s="9">
        <v>42801.041666666664</v>
      </c>
      <c r="D393" s="10">
        <v>42801.041666666664</v>
      </c>
      <c r="E393" s="7">
        <v>3</v>
      </c>
    </row>
    <row r="394" spans="1:5" x14ac:dyDescent="0.2">
      <c r="A394" s="5" t="s">
        <v>408</v>
      </c>
      <c r="B394" s="6">
        <v>42801.083333333336</v>
      </c>
      <c r="C394" s="9">
        <v>42801.083333333336</v>
      </c>
      <c r="D394" s="10">
        <v>42801.083333333336</v>
      </c>
      <c r="E394" s="7">
        <v>4.5</v>
      </c>
    </row>
    <row r="395" spans="1:5" x14ac:dyDescent="0.2">
      <c r="A395" s="5" t="s">
        <v>409</v>
      </c>
      <c r="B395" s="6">
        <v>42801.125</v>
      </c>
      <c r="C395" s="9">
        <v>42801.125</v>
      </c>
      <c r="D395" s="10">
        <v>42801.125</v>
      </c>
      <c r="E395" s="7">
        <v>4</v>
      </c>
    </row>
    <row r="396" spans="1:5" x14ac:dyDescent="0.2">
      <c r="A396" s="5" t="s">
        <v>410</v>
      </c>
      <c r="B396" s="6">
        <v>42801.166666666664</v>
      </c>
      <c r="C396" s="9">
        <v>42801.166666666664</v>
      </c>
      <c r="D396" s="10">
        <v>42801.166666666664</v>
      </c>
      <c r="E396" s="7">
        <v>4</v>
      </c>
    </row>
    <row r="397" spans="1:5" x14ac:dyDescent="0.2">
      <c r="A397" s="5" t="s">
        <v>411</v>
      </c>
      <c r="B397" s="6">
        <v>42801.208333333336</v>
      </c>
      <c r="C397" s="9">
        <v>42801.208333333336</v>
      </c>
      <c r="D397" s="10">
        <v>42801.208333333336</v>
      </c>
      <c r="E397" s="7">
        <v>3</v>
      </c>
    </row>
    <row r="398" spans="1:5" x14ac:dyDescent="0.2">
      <c r="A398" s="5" t="s">
        <v>412</v>
      </c>
      <c r="B398" s="6">
        <v>42801.25</v>
      </c>
      <c r="C398" s="9">
        <v>42801.25</v>
      </c>
      <c r="D398" s="10">
        <v>42801.25</v>
      </c>
      <c r="E398" s="7">
        <v>3.5</v>
      </c>
    </row>
    <row r="399" spans="1:5" x14ac:dyDescent="0.2">
      <c r="A399" s="5" t="s">
        <v>413</v>
      </c>
      <c r="B399" s="6">
        <v>42801.291666666664</v>
      </c>
      <c r="C399" s="9">
        <v>42801.291666666664</v>
      </c>
      <c r="D399" s="10">
        <v>42801.291666666664</v>
      </c>
      <c r="E399" s="7">
        <v>4.5</v>
      </c>
    </row>
    <row r="400" spans="1:5" x14ac:dyDescent="0.2">
      <c r="A400" s="5" t="s">
        <v>414</v>
      </c>
      <c r="B400" s="6">
        <v>42801.333333333336</v>
      </c>
      <c r="C400" s="9">
        <v>42801.333333333336</v>
      </c>
      <c r="D400" s="10">
        <v>42801.333333333336</v>
      </c>
      <c r="E400" s="7">
        <v>7</v>
      </c>
    </row>
    <row r="401" spans="1:5" x14ac:dyDescent="0.2">
      <c r="A401" s="5" t="s">
        <v>415</v>
      </c>
      <c r="B401" s="6">
        <v>42801.375</v>
      </c>
      <c r="C401" s="9">
        <v>42801.375</v>
      </c>
      <c r="D401" s="10">
        <v>42801.375</v>
      </c>
      <c r="E401" s="7">
        <v>10</v>
      </c>
    </row>
    <row r="402" spans="1:5" x14ac:dyDescent="0.2">
      <c r="A402" s="5" t="s">
        <v>416</v>
      </c>
      <c r="B402" s="6">
        <v>42801.416666666664</v>
      </c>
      <c r="C402" s="9">
        <v>42801.416666666664</v>
      </c>
      <c r="D402" s="10">
        <v>42801.416666666664</v>
      </c>
      <c r="E402" s="7">
        <v>12</v>
      </c>
    </row>
    <row r="403" spans="1:5" x14ac:dyDescent="0.2">
      <c r="A403" s="5" t="s">
        <v>417</v>
      </c>
      <c r="B403" s="6">
        <v>42801.458333333336</v>
      </c>
      <c r="C403" s="9">
        <v>42801.458333333336</v>
      </c>
      <c r="D403" s="10">
        <v>42801.458333333336</v>
      </c>
      <c r="E403" s="7">
        <v>26.5</v>
      </c>
    </row>
    <row r="404" spans="1:5" x14ac:dyDescent="0.2">
      <c r="A404" s="5" t="s">
        <v>418</v>
      </c>
      <c r="B404" s="6">
        <v>42801.5</v>
      </c>
      <c r="C404" s="9">
        <v>42801.5</v>
      </c>
      <c r="D404" s="10">
        <v>42801.5</v>
      </c>
      <c r="E404" s="7">
        <v>12</v>
      </c>
    </row>
    <row r="405" spans="1:5" x14ac:dyDescent="0.2">
      <c r="A405" s="5" t="s">
        <v>419</v>
      </c>
      <c r="B405" s="6">
        <v>42801.541666666664</v>
      </c>
      <c r="C405" s="9">
        <v>42801.541666666664</v>
      </c>
      <c r="D405" s="10">
        <v>42801.541666666664</v>
      </c>
      <c r="E405" s="7">
        <v>15</v>
      </c>
    </row>
    <row r="406" spans="1:5" x14ac:dyDescent="0.2">
      <c r="A406" s="5" t="s">
        <v>420</v>
      </c>
      <c r="B406" s="6">
        <v>42801.583333333336</v>
      </c>
      <c r="C406" s="9">
        <v>42801.583333333336</v>
      </c>
      <c r="D406" s="10">
        <v>42801.583333333336</v>
      </c>
      <c r="E406" s="7">
        <v>13</v>
      </c>
    </row>
    <row r="407" spans="1:5" x14ac:dyDescent="0.2">
      <c r="A407" s="5" t="s">
        <v>421</v>
      </c>
      <c r="B407" s="6">
        <v>42801.625</v>
      </c>
      <c r="C407" s="9">
        <v>42801.625</v>
      </c>
      <c r="D407" s="10">
        <v>42801.625</v>
      </c>
      <c r="E407" s="7">
        <v>10</v>
      </c>
    </row>
    <row r="408" spans="1:5" x14ac:dyDescent="0.2">
      <c r="A408" s="5" t="s">
        <v>422</v>
      </c>
      <c r="B408" s="6">
        <v>42801.666666666664</v>
      </c>
      <c r="C408" s="9">
        <v>42801.666666666664</v>
      </c>
      <c r="D408" s="10">
        <v>42801.666666666664</v>
      </c>
      <c r="E408" s="7">
        <v>12.5</v>
      </c>
    </row>
    <row r="409" spans="1:5" x14ac:dyDescent="0.2">
      <c r="A409" s="5" t="s">
        <v>423</v>
      </c>
      <c r="B409" s="6">
        <v>42801.708333333336</v>
      </c>
      <c r="C409" s="9">
        <v>42801.708333333336</v>
      </c>
      <c r="D409" s="10">
        <v>42801.708333333336</v>
      </c>
      <c r="E409" s="7">
        <v>7</v>
      </c>
    </row>
    <row r="410" spans="1:5" x14ac:dyDescent="0.2">
      <c r="A410" s="5" t="s">
        <v>424</v>
      </c>
      <c r="B410" s="6">
        <v>42801.75</v>
      </c>
      <c r="C410" s="9">
        <v>42801.75</v>
      </c>
      <c r="D410" s="10">
        <v>42801.75</v>
      </c>
      <c r="E410" s="7">
        <v>4.5</v>
      </c>
    </row>
    <row r="411" spans="1:5" x14ac:dyDescent="0.2">
      <c r="A411" s="5" t="s">
        <v>425</v>
      </c>
      <c r="B411" s="6">
        <v>42801.791666666664</v>
      </c>
      <c r="C411" s="9">
        <v>42801.791666666664</v>
      </c>
      <c r="D411" s="10">
        <v>42801.791666666664</v>
      </c>
      <c r="E411" s="7">
        <v>3.5</v>
      </c>
    </row>
    <row r="412" spans="1:5" x14ac:dyDescent="0.2">
      <c r="A412" s="5" t="s">
        <v>426</v>
      </c>
      <c r="B412" s="6">
        <v>42801.833333333336</v>
      </c>
      <c r="C412" s="9">
        <v>42801.833333333336</v>
      </c>
      <c r="D412" s="10">
        <v>42801.833333333336</v>
      </c>
      <c r="E412" s="7">
        <v>1</v>
      </c>
    </row>
    <row r="413" spans="1:5" x14ac:dyDescent="0.2">
      <c r="A413" s="5" t="s">
        <v>427</v>
      </c>
      <c r="B413" s="6">
        <v>42801.875</v>
      </c>
      <c r="C413" s="9">
        <v>42801.875</v>
      </c>
      <c r="D413" s="10">
        <v>42801.875</v>
      </c>
      <c r="E413" s="7">
        <v>0.5</v>
      </c>
    </row>
    <row r="414" spans="1:5" x14ac:dyDescent="0.2">
      <c r="A414" s="5" t="s">
        <v>428</v>
      </c>
      <c r="B414" s="6">
        <v>42801.916666666664</v>
      </c>
      <c r="C414" s="9">
        <v>42801.916666666664</v>
      </c>
      <c r="D414" s="10">
        <v>42801.916666666664</v>
      </c>
      <c r="E414" s="7">
        <v>0</v>
      </c>
    </row>
    <row r="415" spans="1:5" x14ac:dyDescent="0.2">
      <c r="A415" s="5" t="s">
        <v>429</v>
      </c>
      <c r="B415" s="6">
        <v>42801.958333333336</v>
      </c>
      <c r="C415" s="9">
        <v>42801.958333333336</v>
      </c>
      <c r="D415" s="10">
        <v>42801.958333333336</v>
      </c>
      <c r="E415" s="7">
        <v>-0.5</v>
      </c>
    </row>
    <row r="416" spans="1:5" x14ac:dyDescent="0.2">
      <c r="A416" s="5" t="s">
        <v>430</v>
      </c>
      <c r="B416" s="6">
        <v>42802</v>
      </c>
      <c r="C416" s="9">
        <v>42802</v>
      </c>
      <c r="D416" s="10">
        <v>42802</v>
      </c>
      <c r="E416" s="7">
        <v>-2</v>
      </c>
    </row>
    <row r="417" spans="1:5" x14ac:dyDescent="0.2">
      <c r="A417" s="5" t="s">
        <v>431</v>
      </c>
      <c r="B417" s="6">
        <v>42802.041666666664</v>
      </c>
      <c r="C417" s="9">
        <v>42802.041666666664</v>
      </c>
      <c r="D417" s="10">
        <v>42802.041666666664</v>
      </c>
      <c r="E417" s="7">
        <v>-1</v>
      </c>
    </row>
    <row r="418" spans="1:5" x14ac:dyDescent="0.2">
      <c r="A418" s="5" t="s">
        <v>432</v>
      </c>
      <c r="B418" s="6">
        <v>42802.083333333336</v>
      </c>
      <c r="C418" s="9">
        <v>42802.083333333336</v>
      </c>
      <c r="D418" s="10">
        <v>42802.083333333336</v>
      </c>
      <c r="E418" s="7">
        <v>-0.5</v>
      </c>
    </row>
    <row r="419" spans="1:5" x14ac:dyDescent="0.2">
      <c r="A419" s="5" t="s">
        <v>433</v>
      </c>
      <c r="B419" s="6">
        <v>42802.125</v>
      </c>
      <c r="C419" s="9">
        <v>42802.125</v>
      </c>
      <c r="D419" s="10">
        <v>42802.125</v>
      </c>
      <c r="E419" s="7">
        <v>-2</v>
      </c>
    </row>
    <row r="420" spans="1:5" x14ac:dyDescent="0.2">
      <c r="A420" s="5" t="s">
        <v>434</v>
      </c>
      <c r="B420" s="6">
        <v>42802.166666666664</v>
      </c>
      <c r="C420" s="9">
        <v>42802.166666666664</v>
      </c>
      <c r="D420" s="10">
        <v>42802.166666666664</v>
      </c>
      <c r="E420" s="7">
        <v>-2.5</v>
      </c>
    </row>
    <row r="421" spans="1:5" x14ac:dyDescent="0.2">
      <c r="A421" s="5" t="s">
        <v>435</v>
      </c>
      <c r="B421" s="6">
        <v>42802.208333333336</v>
      </c>
      <c r="C421" s="9">
        <v>42802.208333333336</v>
      </c>
      <c r="D421" s="10">
        <v>42802.208333333336</v>
      </c>
      <c r="E421" s="7">
        <v>-3</v>
      </c>
    </row>
    <row r="422" spans="1:5" x14ac:dyDescent="0.2">
      <c r="A422" s="5" t="s">
        <v>436</v>
      </c>
      <c r="B422" s="6">
        <v>42802.25</v>
      </c>
      <c r="C422" s="9">
        <v>42802.25</v>
      </c>
      <c r="D422" s="10">
        <v>42802.25</v>
      </c>
      <c r="E422" s="7">
        <v>-3.5</v>
      </c>
    </row>
    <row r="423" spans="1:5" x14ac:dyDescent="0.2">
      <c r="A423" s="5" t="s">
        <v>437</v>
      </c>
      <c r="B423" s="6">
        <v>42802.291666666664</v>
      </c>
      <c r="C423" s="9">
        <v>42802.291666666664</v>
      </c>
      <c r="D423" s="10">
        <v>42802.291666666664</v>
      </c>
      <c r="E423" s="7">
        <v>-2.5</v>
      </c>
    </row>
    <row r="424" spans="1:5" x14ac:dyDescent="0.2">
      <c r="A424" s="5" t="s">
        <v>438</v>
      </c>
      <c r="B424" s="6">
        <v>42802.333333333336</v>
      </c>
      <c r="C424" s="9">
        <v>42802.333333333336</v>
      </c>
      <c r="D424" s="10">
        <v>42802.333333333336</v>
      </c>
      <c r="E424" s="7">
        <v>3.5</v>
      </c>
    </row>
    <row r="425" spans="1:5" x14ac:dyDescent="0.2">
      <c r="A425" s="5" t="s">
        <v>439</v>
      </c>
      <c r="B425" s="6">
        <v>42802.375</v>
      </c>
      <c r="C425" s="9">
        <v>42802.375</v>
      </c>
      <c r="D425" s="10">
        <v>42802.375</v>
      </c>
      <c r="E425" s="7">
        <v>8.5</v>
      </c>
    </row>
    <row r="426" spans="1:5" x14ac:dyDescent="0.2">
      <c r="A426" s="5" t="s">
        <v>440</v>
      </c>
      <c r="B426" s="6">
        <v>42802.416666666664</v>
      </c>
      <c r="C426" s="9">
        <v>42802.416666666664</v>
      </c>
      <c r="D426" s="10">
        <v>42802.416666666664</v>
      </c>
      <c r="E426" s="7">
        <v>13.5</v>
      </c>
    </row>
    <row r="427" spans="1:5" x14ac:dyDescent="0.2">
      <c r="A427" s="5" t="s">
        <v>441</v>
      </c>
      <c r="B427" s="6">
        <v>42802.458333333336</v>
      </c>
      <c r="C427" s="9">
        <v>42802.458333333336</v>
      </c>
      <c r="D427" s="10">
        <v>42802.458333333336</v>
      </c>
      <c r="E427" s="7">
        <v>29</v>
      </c>
    </row>
    <row r="428" spans="1:5" x14ac:dyDescent="0.2">
      <c r="A428" s="5" t="s">
        <v>442</v>
      </c>
      <c r="B428" s="6">
        <v>42802.5</v>
      </c>
      <c r="C428" s="9">
        <v>42802.5</v>
      </c>
      <c r="D428" s="10">
        <v>42802.5</v>
      </c>
      <c r="E428" s="7">
        <v>23.5</v>
      </c>
    </row>
    <row r="429" spans="1:5" x14ac:dyDescent="0.2">
      <c r="A429" s="5" t="s">
        <v>443</v>
      </c>
      <c r="B429" s="6">
        <v>42802.541666666664</v>
      </c>
      <c r="C429" s="9">
        <v>42802.541666666664</v>
      </c>
      <c r="D429" s="10">
        <v>42802.541666666664</v>
      </c>
      <c r="E429" s="7">
        <v>21.5</v>
      </c>
    </row>
    <row r="430" spans="1:5" x14ac:dyDescent="0.2">
      <c r="A430" s="5" t="s">
        <v>444</v>
      </c>
      <c r="B430" s="6">
        <v>42802.583333333336</v>
      </c>
      <c r="C430" s="9">
        <v>42802.583333333336</v>
      </c>
      <c r="D430" s="10">
        <v>42802.583333333336</v>
      </c>
      <c r="E430" s="7">
        <v>18</v>
      </c>
    </row>
    <row r="431" spans="1:5" x14ac:dyDescent="0.2">
      <c r="A431" s="5" t="s">
        <v>445</v>
      </c>
      <c r="B431" s="6">
        <v>42802.625</v>
      </c>
      <c r="C431" s="9">
        <v>42802.625</v>
      </c>
      <c r="D431" s="10">
        <v>42802.625</v>
      </c>
      <c r="E431" s="7">
        <v>13.5</v>
      </c>
    </row>
    <row r="432" spans="1:5" x14ac:dyDescent="0.2">
      <c r="A432" s="5" t="s">
        <v>446</v>
      </c>
      <c r="B432" s="6">
        <v>42802.666666666664</v>
      </c>
      <c r="C432" s="9">
        <v>42802.666666666664</v>
      </c>
      <c r="D432" s="10">
        <v>42802.666666666664</v>
      </c>
      <c r="E432" s="7">
        <v>12</v>
      </c>
    </row>
    <row r="433" spans="1:5" x14ac:dyDescent="0.2">
      <c r="A433" s="5" t="s">
        <v>447</v>
      </c>
      <c r="B433" s="6">
        <v>42802.708333333336</v>
      </c>
      <c r="C433" s="9">
        <v>42802.708333333336</v>
      </c>
      <c r="D433" s="10">
        <v>42802.708333333336</v>
      </c>
      <c r="E433" s="7">
        <v>10.5</v>
      </c>
    </row>
    <row r="434" spans="1:5" x14ac:dyDescent="0.2">
      <c r="A434" s="5" t="s">
        <v>448</v>
      </c>
      <c r="B434" s="6">
        <v>42802.75</v>
      </c>
      <c r="C434" s="9">
        <v>42802.75</v>
      </c>
      <c r="D434" s="10">
        <v>42802.75</v>
      </c>
      <c r="E434" s="7">
        <v>6</v>
      </c>
    </row>
    <row r="435" spans="1:5" x14ac:dyDescent="0.2">
      <c r="A435" s="5" t="s">
        <v>449</v>
      </c>
      <c r="B435" s="6">
        <v>42802.791666666664</v>
      </c>
      <c r="C435" s="9">
        <v>42802.791666666664</v>
      </c>
      <c r="D435" s="10">
        <v>42802.791666666664</v>
      </c>
      <c r="E435" s="7">
        <v>4.5</v>
      </c>
    </row>
    <row r="436" spans="1:5" x14ac:dyDescent="0.2">
      <c r="A436" s="5" t="s">
        <v>450</v>
      </c>
      <c r="B436" s="6">
        <v>42802.833333333336</v>
      </c>
      <c r="C436" s="9">
        <v>42802.833333333336</v>
      </c>
      <c r="D436" s="10">
        <v>42802.833333333336</v>
      </c>
      <c r="E436" s="7">
        <v>3.5</v>
      </c>
    </row>
    <row r="437" spans="1:5" x14ac:dyDescent="0.2">
      <c r="A437" s="5" t="s">
        <v>451</v>
      </c>
      <c r="B437" s="6">
        <v>42802.875</v>
      </c>
      <c r="C437" s="9">
        <v>42802.875</v>
      </c>
      <c r="D437" s="10">
        <v>42802.875</v>
      </c>
      <c r="E437" s="7">
        <v>1.5</v>
      </c>
    </row>
    <row r="438" spans="1:5" x14ac:dyDescent="0.2">
      <c r="A438" s="5" t="s">
        <v>452</v>
      </c>
      <c r="B438" s="6">
        <v>42802.916666666664</v>
      </c>
      <c r="C438" s="9">
        <v>42802.916666666664</v>
      </c>
      <c r="D438" s="10">
        <v>42802.916666666664</v>
      </c>
      <c r="E438" s="7">
        <v>1</v>
      </c>
    </row>
    <row r="439" spans="1:5" x14ac:dyDescent="0.2">
      <c r="A439" s="5" t="s">
        <v>453</v>
      </c>
      <c r="B439" s="6">
        <v>42802.958333333336</v>
      </c>
      <c r="C439" s="9">
        <v>42802.958333333336</v>
      </c>
      <c r="D439" s="10">
        <v>42802.958333333336</v>
      </c>
      <c r="E439" s="7">
        <v>-0.5</v>
      </c>
    </row>
    <row r="440" spans="1:5" x14ac:dyDescent="0.2">
      <c r="A440" s="5" t="s">
        <v>454</v>
      </c>
      <c r="B440" s="6">
        <v>42803</v>
      </c>
      <c r="C440" s="9">
        <v>42803</v>
      </c>
      <c r="D440" s="10">
        <v>42803</v>
      </c>
      <c r="E440" s="7">
        <v>-1</v>
      </c>
    </row>
    <row r="441" spans="1:5" x14ac:dyDescent="0.2">
      <c r="A441" s="5" t="s">
        <v>455</v>
      </c>
      <c r="B441" s="6">
        <v>42803.041666666664</v>
      </c>
      <c r="C441" s="9">
        <v>42803.041666666664</v>
      </c>
      <c r="D441" s="10">
        <v>42803.041666666664</v>
      </c>
      <c r="E441" s="7">
        <v>-1.5</v>
      </c>
    </row>
    <row r="442" spans="1:5" x14ac:dyDescent="0.2">
      <c r="A442" s="5" t="s">
        <v>456</v>
      </c>
      <c r="B442" s="6">
        <v>42803.083333333336</v>
      </c>
      <c r="C442" s="9">
        <v>42803.083333333336</v>
      </c>
      <c r="D442" s="10">
        <v>42803.083333333336</v>
      </c>
      <c r="E442" s="7">
        <v>-2</v>
      </c>
    </row>
    <row r="443" spans="1:5" x14ac:dyDescent="0.2">
      <c r="A443" s="5" t="s">
        <v>457</v>
      </c>
      <c r="B443" s="6">
        <v>42803.125</v>
      </c>
      <c r="C443" s="9">
        <v>42803.125</v>
      </c>
      <c r="D443" s="10">
        <v>42803.125</v>
      </c>
      <c r="E443" s="7">
        <v>-2.5</v>
      </c>
    </row>
    <row r="444" spans="1:5" x14ac:dyDescent="0.2">
      <c r="A444" s="5" t="s">
        <v>458</v>
      </c>
      <c r="B444" s="6">
        <v>42803.166666666664</v>
      </c>
      <c r="C444" s="9">
        <v>42803.166666666664</v>
      </c>
      <c r="D444" s="10">
        <v>42803.166666666664</v>
      </c>
      <c r="E444" s="7">
        <v>-2.5</v>
      </c>
    </row>
    <row r="445" spans="1:5" x14ac:dyDescent="0.2">
      <c r="A445" s="5" t="s">
        <v>459</v>
      </c>
      <c r="B445" s="6">
        <v>42803.208333333336</v>
      </c>
      <c r="C445" s="9">
        <v>42803.208333333336</v>
      </c>
      <c r="D445" s="10">
        <v>42803.208333333336</v>
      </c>
      <c r="E445" s="7">
        <v>-3</v>
      </c>
    </row>
    <row r="446" spans="1:5" x14ac:dyDescent="0.2">
      <c r="A446" s="5" t="s">
        <v>460</v>
      </c>
      <c r="B446" s="6">
        <v>42803.25</v>
      </c>
      <c r="C446" s="9">
        <v>42803.25</v>
      </c>
      <c r="D446" s="10">
        <v>42803.25</v>
      </c>
      <c r="E446" s="7">
        <v>-3.5</v>
      </c>
    </row>
    <row r="447" spans="1:5" x14ac:dyDescent="0.2">
      <c r="A447" s="5" t="s">
        <v>461</v>
      </c>
      <c r="B447" s="6">
        <v>42803.291666666664</v>
      </c>
      <c r="C447" s="9">
        <v>42803.291666666664</v>
      </c>
      <c r="D447" s="10">
        <v>42803.291666666664</v>
      </c>
      <c r="E447" s="7">
        <v>-1.5</v>
      </c>
    </row>
    <row r="448" spans="1:5" x14ac:dyDescent="0.2">
      <c r="A448" s="5" t="s">
        <v>462</v>
      </c>
      <c r="B448" s="6">
        <v>42803.333333333336</v>
      </c>
      <c r="C448" s="9">
        <v>42803.333333333336</v>
      </c>
      <c r="D448" s="10">
        <v>42803.333333333336</v>
      </c>
      <c r="E448" s="7">
        <v>2.5</v>
      </c>
    </row>
    <row r="449" spans="1:5" x14ac:dyDescent="0.2">
      <c r="A449" s="5" t="s">
        <v>463</v>
      </c>
      <c r="B449" s="6">
        <v>42803.375</v>
      </c>
      <c r="C449" s="9">
        <v>42803.375</v>
      </c>
      <c r="D449" s="10">
        <v>42803.375</v>
      </c>
      <c r="E449" s="7">
        <v>10.5</v>
      </c>
    </row>
    <row r="450" spans="1:5" x14ac:dyDescent="0.2">
      <c r="A450" s="5" t="s">
        <v>464</v>
      </c>
      <c r="B450" s="6">
        <v>42803.416666666664</v>
      </c>
      <c r="C450" s="9">
        <v>42803.416666666664</v>
      </c>
      <c r="D450" s="10">
        <v>42803.416666666664</v>
      </c>
      <c r="E450" s="7">
        <v>14.5</v>
      </c>
    </row>
    <row r="451" spans="1:5" x14ac:dyDescent="0.2">
      <c r="A451" s="5" t="s">
        <v>465</v>
      </c>
      <c r="B451" s="6">
        <v>42803.458333333336</v>
      </c>
      <c r="C451" s="9">
        <v>42803.458333333336</v>
      </c>
      <c r="D451" s="10">
        <v>42803.458333333336</v>
      </c>
      <c r="E451" s="7">
        <v>28.5</v>
      </c>
    </row>
    <row r="452" spans="1:5" x14ac:dyDescent="0.2">
      <c r="A452" s="5" t="s">
        <v>466</v>
      </c>
      <c r="B452" s="6">
        <v>42803.5</v>
      </c>
      <c r="C452" s="9">
        <v>42803.5</v>
      </c>
      <c r="D452" s="10">
        <v>42803.5</v>
      </c>
      <c r="E452" s="7">
        <v>25.5</v>
      </c>
    </row>
    <row r="453" spans="1:5" x14ac:dyDescent="0.2">
      <c r="A453" s="5" t="s">
        <v>467</v>
      </c>
      <c r="B453" s="6">
        <v>42803.541666666664</v>
      </c>
      <c r="C453" s="9">
        <v>42803.541666666664</v>
      </c>
      <c r="D453" s="10">
        <v>42803.541666666664</v>
      </c>
      <c r="E453" s="7">
        <v>19.5</v>
      </c>
    </row>
    <row r="454" spans="1:5" x14ac:dyDescent="0.2">
      <c r="A454" s="5" t="s">
        <v>468</v>
      </c>
      <c r="B454" s="6">
        <v>42803.583333333336</v>
      </c>
      <c r="C454" s="9">
        <v>42803.583333333336</v>
      </c>
      <c r="D454" s="10">
        <v>42803.583333333336</v>
      </c>
      <c r="E454" s="7">
        <v>16</v>
      </c>
    </row>
    <row r="455" spans="1:5" x14ac:dyDescent="0.2">
      <c r="A455" s="5" t="s">
        <v>469</v>
      </c>
      <c r="B455" s="6">
        <v>42803.625</v>
      </c>
      <c r="C455" s="9">
        <v>42803.625</v>
      </c>
      <c r="D455" s="10">
        <v>42803.625</v>
      </c>
      <c r="E455" s="7">
        <v>17</v>
      </c>
    </row>
    <row r="456" spans="1:5" x14ac:dyDescent="0.2">
      <c r="A456" s="5" t="s">
        <v>470</v>
      </c>
      <c r="B456" s="6">
        <v>42803.666666666664</v>
      </c>
      <c r="C456" s="9">
        <v>42803.666666666664</v>
      </c>
      <c r="D456" s="10">
        <v>42803.666666666664</v>
      </c>
      <c r="E456" s="7">
        <v>14</v>
      </c>
    </row>
    <row r="457" spans="1:5" x14ac:dyDescent="0.2">
      <c r="A457" s="5" t="s">
        <v>471</v>
      </c>
      <c r="B457" s="6">
        <v>42803.708333333336</v>
      </c>
      <c r="C457" s="9">
        <v>42803.708333333336</v>
      </c>
      <c r="D457" s="10">
        <v>42803.708333333336</v>
      </c>
      <c r="E457" s="7">
        <v>11.5</v>
      </c>
    </row>
    <row r="458" spans="1:5" x14ac:dyDescent="0.2">
      <c r="A458" s="5" t="s">
        <v>472</v>
      </c>
      <c r="B458" s="6">
        <v>42803.75</v>
      </c>
      <c r="C458" s="9">
        <v>42803.75</v>
      </c>
      <c r="D458" s="10">
        <v>42803.75</v>
      </c>
      <c r="E458" s="7">
        <v>6.5</v>
      </c>
    </row>
    <row r="459" spans="1:5" x14ac:dyDescent="0.2">
      <c r="A459" s="5" t="s">
        <v>473</v>
      </c>
      <c r="B459" s="6">
        <v>42803.791666666664</v>
      </c>
      <c r="C459" s="9">
        <v>42803.791666666664</v>
      </c>
      <c r="D459" s="10">
        <v>42803.791666666664</v>
      </c>
      <c r="E459" s="7">
        <v>4</v>
      </c>
    </row>
    <row r="460" spans="1:5" x14ac:dyDescent="0.2">
      <c r="A460" s="5" t="s">
        <v>474</v>
      </c>
      <c r="B460" s="6">
        <v>42803.833333333336</v>
      </c>
      <c r="C460" s="9">
        <v>42803.833333333336</v>
      </c>
      <c r="D460" s="10">
        <v>42803.833333333336</v>
      </c>
      <c r="E460" s="7">
        <v>3</v>
      </c>
    </row>
    <row r="461" spans="1:5" x14ac:dyDescent="0.2">
      <c r="A461" s="5" t="s">
        <v>475</v>
      </c>
      <c r="B461" s="6">
        <v>42803.875</v>
      </c>
      <c r="C461" s="9">
        <v>42803.875</v>
      </c>
      <c r="D461" s="10">
        <v>42803.875</v>
      </c>
      <c r="E461" s="7">
        <v>1.5</v>
      </c>
    </row>
    <row r="462" spans="1:5" x14ac:dyDescent="0.2">
      <c r="A462" s="5" t="s">
        <v>476</v>
      </c>
      <c r="B462" s="6">
        <v>42803.916666666664</v>
      </c>
      <c r="C462" s="9">
        <v>42803.916666666664</v>
      </c>
      <c r="D462" s="10">
        <v>42803.916666666664</v>
      </c>
      <c r="E462" s="7">
        <v>0.5</v>
      </c>
    </row>
    <row r="463" spans="1:5" x14ac:dyDescent="0.2">
      <c r="A463" s="5" t="s">
        <v>477</v>
      </c>
      <c r="B463" s="6">
        <v>42803.958333333336</v>
      </c>
      <c r="C463" s="9">
        <v>42803.958333333336</v>
      </c>
      <c r="D463" s="10">
        <v>42803.958333333336</v>
      </c>
      <c r="E463" s="7">
        <v>0</v>
      </c>
    </row>
    <row r="464" spans="1:5" x14ac:dyDescent="0.2">
      <c r="A464" s="5" t="s">
        <v>478</v>
      </c>
      <c r="B464" s="6">
        <v>42804</v>
      </c>
      <c r="C464" s="9">
        <v>42804</v>
      </c>
      <c r="D464" s="10">
        <v>42804</v>
      </c>
      <c r="E464" s="7">
        <v>-0.5</v>
      </c>
    </row>
    <row r="465" spans="1:5" x14ac:dyDescent="0.2">
      <c r="A465" s="5" t="s">
        <v>479</v>
      </c>
      <c r="B465" s="6">
        <v>42804.041666666664</v>
      </c>
      <c r="C465" s="9">
        <v>42804.041666666664</v>
      </c>
      <c r="D465" s="10">
        <v>42804.041666666664</v>
      </c>
      <c r="E465" s="7">
        <v>-1</v>
      </c>
    </row>
    <row r="466" spans="1:5" x14ac:dyDescent="0.2">
      <c r="A466" s="5" t="s">
        <v>480</v>
      </c>
      <c r="B466" s="6">
        <v>42804.083333333336</v>
      </c>
      <c r="C466" s="9">
        <v>42804.083333333336</v>
      </c>
      <c r="D466" s="10">
        <v>42804.083333333336</v>
      </c>
      <c r="E466" s="7">
        <v>0</v>
      </c>
    </row>
    <row r="467" spans="1:5" x14ac:dyDescent="0.2">
      <c r="A467" s="5" t="s">
        <v>481</v>
      </c>
      <c r="B467" s="6">
        <v>42804.125</v>
      </c>
      <c r="C467" s="9">
        <v>42804.125</v>
      </c>
      <c r="D467" s="10">
        <v>42804.125</v>
      </c>
      <c r="E467" s="7">
        <v>0.5</v>
      </c>
    </row>
    <row r="468" spans="1:5" x14ac:dyDescent="0.2">
      <c r="A468" s="5" t="s">
        <v>482</v>
      </c>
      <c r="B468" s="6">
        <v>42804.166666666664</v>
      </c>
      <c r="C468" s="9">
        <v>42804.166666666664</v>
      </c>
      <c r="D468" s="10">
        <v>42804.166666666664</v>
      </c>
      <c r="E468" s="7">
        <v>1</v>
      </c>
    </row>
    <row r="469" spans="1:5" x14ac:dyDescent="0.2">
      <c r="A469" s="5" t="s">
        <v>483</v>
      </c>
      <c r="B469" s="6">
        <v>42804.208333333336</v>
      </c>
      <c r="C469" s="9">
        <v>42804.208333333336</v>
      </c>
      <c r="D469" s="10">
        <v>42804.208333333336</v>
      </c>
      <c r="E469" s="7">
        <v>1.5</v>
      </c>
    </row>
    <row r="470" spans="1:5" x14ac:dyDescent="0.2">
      <c r="A470" s="5" t="s">
        <v>484</v>
      </c>
      <c r="B470" s="6">
        <v>42804.25</v>
      </c>
      <c r="C470" s="9">
        <v>42804.25</v>
      </c>
      <c r="D470" s="10">
        <v>42804.25</v>
      </c>
      <c r="E470" s="7">
        <v>2</v>
      </c>
    </row>
    <row r="471" spans="1:5" x14ac:dyDescent="0.2">
      <c r="A471" s="5" t="s">
        <v>485</v>
      </c>
      <c r="B471" s="6">
        <v>42804.291666666664</v>
      </c>
      <c r="C471" s="9">
        <v>42804.291666666664</v>
      </c>
      <c r="D471" s="10">
        <v>42804.291666666664</v>
      </c>
      <c r="E471" s="7">
        <v>3</v>
      </c>
    </row>
    <row r="472" spans="1:5" x14ac:dyDescent="0.2">
      <c r="A472" s="5" t="s">
        <v>486</v>
      </c>
      <c r="B472" s="6">
        <v>42804.333333333336</v>
      </c>
      <c r="C472" s="9">
        <v>42804.333333333336</v>
      </c>
      <c r="D472" s="10">
        <v>42804.333333333336</v>
      </c>
      <c r="E472" s="7">
        <v>6.5</v>
      </c>
    </row>
    <row r="473" spans="1:5" x14ac:dyDescent="0.2">
      <c r="A473" s="5" t="s">
        <v>487</v>
      </c>
      <c r="B473" s="6">
        <v>42804.375</v>
      </c>
      <c r="C473" s="9">
        <v>42804.375</v>
      </c>
      <c r="D473" s="10">
        <v>42804.375</v>
      </c>
      <c r="E473" s="7">
        <v>13</v>
      </c>
    </row>
    <row r="474" spans="1:5" x14ac:dyDescent="0.2">
      <c r="A474" s="5" t="s">
        <v>488</v>
      </c>
      <c r="B474" s="6">
        <v>42804.416666666664</v>
      </c>
      <c r="C474" s="9">
        <v>42804.416666666664</v>
      </c>
      <c r="D474" s="10">
        <v>42804.416666666664</v>
      </c>
      <c r="E474" s="7">
        <v>13</v>
      </c>
    </row>
    <row r="475" spans="1:5" x14ac:dyDescent="0.2">
      <c r="A475" s="5" t="s">
        <v>489</v>
      </c>
      <c r="B475" s="6">
        <v>42804.458333333336</v>
      </c>
      <c r="C475" s="9">
        <v>42804.458333333336</v>
      </c>
      <c r="D475" s="10">
        <v>42804.458333333336</v>
      </c>
      <c r="E475" s="7">
        <v>17.5</v>
      </c>
    </row>
    <row r="476" spans="1:5" x14ac:dyDescent="0.2">
      <c r="A476" s="5" t="s">
        <v>490</v>
      </c>
      <c r="B476" s="6">
        <v>42804.5</v>
      </c>
      <c r="C476" s="9">
        <v>42804.5</v>
      </c>
      <c r="D476" s="10">
        <v>42804.5</v>
      </c>
      <c r="E476" s="7">
        <v>13.5</v>
      </c>
    </row>
    <row r="477" spans="1:5" x14ac:dyDescent="0.2">
      <c r="A477" s="5" t="s">
        <v>491</v>
      </c>
      <c r="B477" s="6">
        <v>42804.541666666664</v>
      </c>
      <c r="C477" s="9">
        <v>42804.541666666664</v>
      </c>
      <c r="D477" s="10">
        <v>42804.541666666664</v>
      </c>
      <c r="E477" s="7">
        <v>18</v>
      </c>
    </row>
    <row r="478" spans="1:5" x14ac:dyDescent="0.2">
      <c r="A478" s="5" t="s">
        <v>492</v>
      </c>
      <c r="B478" s="6">
        <v>42804.583333333336</v>
      </c>
      <c r="C478" s="9">
        <v>42804.583333333336</v>
      </c>
      <c r="D478" s="10">
        <v>42804.583333333336</v>
      </c>
      <c r="E478" s="7">
        <v>12.5</v>
      </c>
    </row>
    <row r="479" spans="1:5" x14ac:dyDescent="0.2">
      <c r="A479" s="5" t="s">
        <v>493</v>
      </c>
      <c r="B479" s="6">
        <v>42804.625</v>
      </c>
      <c r="C479" s="9">
        <v>42804.625</v>
      </c>
      <c r="D479" s="10">
        <v>42804.625</v>
      </c>
      <c r="E479" s="7">
        <v>13</v>
      </c>
    </row>
    <row r="480" spans="1:5" x14ac:dyDescent="0.2">
      <c r="A480" s="5" t="s">
        <v>494</v>
      </c>
      <c r="B480" s="6">
        <v>42804.666666666664</v>
      </c>
      <c r="C480" s="9">
        <v>42804.666666666664</v>
      </c>
      <c r="D480" s="10">
        <v>42804.666666666664</v>
      </c>
      <c r="E480" s="7">
        <v>11.5</v>
      </c>
    </row>
    <row r="481" spans="1:5" x14ac:dyDescent="0.2">
      <c r="A481" s="5" t="s">
        <v>495</v>
      </c>
      <c r="B481" s="6">
        <v>42804.708333333336</v>
      </c>
      <c r="C481" s="9">
        <v>42804.708333333336</v>
      </c>
      <c r="D481" s="10">
        <v>42804.708333333336</v>
      </c>
      <c r="E481" s="7">
        <v>9.5</v>
      </c>
    </row>
    <row r="482" spans="1:5" x14ac:dyDescent="0.2">
      <c r="A482" s="5" t="s">
        <v>496</v>
      </c>
      <c r="B482" s="6">
        <v>42804.75</v>
      </c>
      <c r="C482" s="9">
        <v>42804.75</v>
      </c>
      <c r="D482" s="10">
        <v>42804.75</v>
      </c>
      <c r="E482" s="7">
        <v>7</v>
      </c>
    </row>
    <row r="483" spans="1:5" x14ac:dyDescent="0.2">
      <c r="A483" s="5" t="s">
        <v>497</v>
      </c>
      <c r="B483" s="6">
        <v>42804.791666666664</v>
      </c>
      <c r="C483" s="9">
        <v>42804.791666666664</v>
      </c>
      <c r="D483" s="10">
        <v>42804.791666666664</v>
      </c>
      <c r="E483" s="7">
        <v>3.5</v>
      </c>
    </row>
    <row r="484" spans="1:5" x14ac:dyDescent="0.2">
      <c r="A484" s="5" t="s">
        <v>498</v>
      </c>
      <c r="B484" s="6">
        <v>42804.833333333336</v>
      </c>
      <c r="C484" s="9">
        <v>42804.833333333336</v>
      </c>
      <c r="D484" s="10">
        <v>42804.833333333336</v>
      </c>
      <c r="E484" s="7">
        <v>3</v>
      </c>
    </row>
    <row r="485" spans="1:5" x14ac:dyDescent="0.2">
      <c r="A485" s="5" t="s">
        <v>499</v>
      </c>
      <c r="B485" s="6">
        <v>42804.875</v>
      </c>
      <c r="C485" s="9">
        <v>42804.875</v>
      </c>
      <c r="D485" s="10">
        <v>42804.875</v>
      </c>
      <c r="E485" s="7">
        <v>1.5</v>
      </c>
    </row>
    <row r="486" spans="1:5" x14ac:dyDescent="0.2">
      <c r="A486" s="5" t="s">
        <v>500</v>
      </c>
      <c r="B486" s="6">
        <v>42804.916666666664</v>
      </c>
      <c r="C486" s="9">
        <v>42804.916666666664</v>
      </c>
      <c r="D486" s="10">
        <v>42804.916666666664</v>
      </c>
      <c r="E486" s="7">
        <v>1.5</v>
      </c>
    </row>
    <row r="487" spans="1:5" x14ac:dyDescent="0.2">
      <c r="A487" s="5" t="s">
        <v>501</v>
      </c>
      <c r="B487" s="6">
        <v>42804.958333333336</v>
      </c>
      <c r="C487" s="9">
        <v>42804.958333333336</v>
      </c>
      <c r="D487" s="10">
        <v>42804.958333333336</v>
      </c>
      <c r="E487" s="7">
        <v>0.5</v>
      </c>
    </row>
    <row r="488" spans="1:5" x14ac:dyDescent="0.2">
      <c r="A488" s="5" t="s">
        <v>502</v>
      </c>
      <c r="B488" s="6">
        <v>42805</v>
      </c>
      <c r="C488" s="9">
        <v>42805</v>
      </c>
      <c r="D488" s="10">
        <v>42805</v>
      </c>
      <c r="E488" s="7">
        <v>0</v>
      </c>
    </row>
    <row r="489" spans="1:5" x14ac:dyDescent="0.2">
      <c r="A489" s="5" t="s">
        <v>503</v>
      </c>
      <c r="B489" s="6">
        <v>42805.041666666664</v>
      </c>
      <c r="C489" s="9">
        <v>42805.041666666664</v>
      </c>
      <c r="D489" s="10">
        <v>42805.041666666664</v>
      </c>
      <c r="E489" s="7">
        <v>0</v>
      </c>
    </row>
    <row r="490" spans="1:5" x14ac:dyDescent="0.2">
      <c r="A490" s="5" t="s">
        <v>504</v>
      </c>
      <c r="B490" s="6">
        <v>42805.083333333336</v>
      </c>
      <c r="C490" s="9">
        <v>42805.083333333336</v>
      </c>
      <c r="D490" s="10">
        <v>42805.083333333336</v>
      </c>
      <c r="E490" s="7">
        <v>0</v>
      </c>
    </row>
    <row r="491" spans="1:5" x14ac:dyDescent="0.2">
      <c r="A491" s="5" t="s">
        <v>505</v>
      </c>
      <c r="B491" s="6">
        <v>42805.125</v>
      </c>
      <c r="C491" s="9">
        <v>42805.125</v>
      </c>
      <c r="D491" s="10">
        <v>42805.125</v>
      </c>
      <c r="E491" s="7">
        <v>-1</v>
      </c>
    </row>
    <row r="492" spans="1:5" x14ac:dyDescent="0.2">
      <c r="A492" s="5" t="s">
        <v>506</v>
      </c>
      <c r="B492" s="6">
        <v>42805.166666666664</v>
      </c>
      <c r="C492" s="9">
        <v>42805.166666666664</v>
      </c>
      <c r="D492" s="10">
        <v>42805.166666666664</v>
      </c>
      <c r="E492" s="7">
        <v>0</v>
      </c>
    </row>
    <row r="493" spans="1:5" x14ac:dyDescent="0.2">
      <c r="A493" s="5" t="s">
        <v>507</v>
      </c>
      <c r="B493" s="6">
        <v>42805.208333333336</v>
      </c>
      <c r="C493" s="9">
        <v>42805.208333333336</v>
      </c>
      <c r="D493" s="10">
        <v>42805.208333333336</v>
      </c>
      <c r="E493" s="7">
        <v>-1</v>
      </c>
    </row>
    <row r="494" spans="1:5" x14ac:dyDescent="0.2">
      <c r="A494" s="5" t="s">
        <v>508</v>
      </c>
      <c r="B494" s="6">
        <v>42805.25</v>
      </c>
      <c r="C494" s="9">
        <v>42805.25</v>
      </c>
      <c r="D494" s="10">
        <v>42805.25</v>
      </c>
      <c r="E494" s="7">
        <v>-1</v>
      </c>
    </row>
    <row r="495" spans="1:5" x14ac:dyDescent="0.2">
      <c r="A495" s="5" t="s">
        <v>509</v>
      </c>
      <c r="B495" s="6">
        <v>42805.291666666664</v>
      </c>
      <c r="C495" s="9">
        <v>42805.291666666664</v>
      </c>
      <c r="D495" s="10">
        <v>42805.291666666664</v>
      </c>
      <c r="E495" s="7">
        <v>0</v>
      </c>
    </row>
    <row r="496" spans="1:5" x14ac:dyDescent="0.2">
      <c r="A496" s="5" t="s">
        <v>510</v>
      </c>
      <c r="B496" s="6">
        <v>42805.333333333336</v>
      </c>
      <c r="C496" s="9">
        <v>42805.333333333336</v>
      </c>
      <c r="D496" s="10">
        <v>42805.333333333336</v>
      </c>
      <c r="E496" s="7">
        <v>6</v>
      </c>
    </row>
    <row r="497" spans="1:5" x14ac:dyDescent="0.2">
      <c r="A497" s="5" t="s">
        <v>511</v>
      </c>
      <c r="B497" s="6">
        <v>42805.375</v>
      </c>
      <c r="C497" s="9">
        <v>42805.375</v>
      </c>
      <c r="D497" s="10">
        <v>42805.375</v>
      </c>
      <c r="E497" s="7">
        <v>13</v>
      </c>
    </row>
    <row r="498" spans="1:5" x14ac:dyDescent="0.2">
      <c r="A498" s="5" t="s">
        <v>512</v>
      </c>
      <c r="B498" s="6">
        <v>42805.416666666664</v>
      </c>
      <c r="C498" s="9">
        <v>42805.416666666664</v>
      </c>
      <c r="D498" s="10">
        <v>42805.416666666664</v>
      </c>
      <c r="E498" s="7">
        <v>18.5</v>
      </c>
    </row>
    <row r="499" spans="1:5" x14ac:dyDescent="0.2">
      <c r="A499" s="5" t="s">
        <v>513</v>
      </c>
      <c r="B499" s="6">
        <v>42805.458333333336</v>
      </c>
      <c r="C499" s="9">
        <v>42805.458333333336</v>
      </c>
      <c r="D499" s="10">
        <v>42805.458333333336</v>
      </c>
      <c r="E499" s="7">
        <v>26</v>
      </c>
    </row>
    <row r="500" spans="1:5" x14ac:dyDescent="0.2">
      <c r="A500" s="5" t="s">
        <v>514</v>
      </c>
      <c r="B500" s="6">
        <v>42805.5</v>
      </c>
      <c r="C500" s="9">
        <v>42805.5</v>
      </c>
      <c r="D500" s="10">
        <v>42805.5</v>
      </c>
      <c r="E500" s="7">
        <v>20</v>
      </c>
    </row>
    <row r="501" spans="1:5" x14ac:dyDescent="0.2">
      <c r="A501" s="5" t="s">
        <v>515</v>
      </c>
      <c r="B501" s="6">
        <v>42805.541666666664</v>
      </c>
      <c r="C501" s="9">
        <v>42805.541666666664</v>
      </c>
      <c r="D501" s="10">
        <v>42805.541666666664</v>
      </c>
      <c r="E501" s="7">
        <v>17</v>
      </c>
    </row>
    <row r="502" spans="1:5" x14ac:dyDescent="0.2">
      <c r="A502" s="5" t="s">
        <v>516</v>
      </c>
      <c r="B502" s="6">
        <v>42805.583333333336</v>
      </c>
      <c r="C502" s="9">
        <v>42805.583333333336</v>
      </c>
      <c r="D502" s="10">
        <v>42805.583333333336</v>
      </c>
      <c r="E502" s="7">
        <v>15</v>
      </c>
    </row>
    <row r="503" spans="1:5" x14ac:dyDescent="0.2">
      <c r="A503" s="5" t="s">
        <v>517</v>
      </c>
      <c r="B503" s="6">
        <v>42805.625</v>
      </c>
      <c r="C503" s="9">
        <v>42805.625</v>
      </c>
      <c r="D503" s="10">
        <v>42805.625</v>
      </c>
      <c r="E503" s="7">
        <v>13.5</v>
      </c>
    </row>
    <row r="504" spans="1:5" x14ac:dyDescent="0.2">
      <c r="A504" s="5" t="s">
        <v>518</v>
      </c>
      <c r="B504" s="6">
        <v>42805.666666666664</v>
      </c>
      <c r="C504" s="9">
        <v>42805.666666666664</v>
      </c>
      <c r="D504" s="10">
        <v>42805.666666666664</v>
      </c>
      <c r="E504" s="7">
        <v>10.5</v>
      </c>
    </row>
    <row r="505" spans="1:5" x14ac:dyDescent="0.2">
      <c r="A505" s="5" t="s">
        <v>519</v>
      </c>
      <c r="B505" s="6">
        <v>42805.708333333336</v>
      </c>
      <c r="C505" s="9">
        <v>42805.708333333336</v>
      </c>
      <c r="D505" s="10">
        <v>42805.708333333336</v>
      </c>
      <c r="E505" s="7">
        <v>8.5</v>
      </c>
    </row>
    <row r="506" spans="1:5" x14ac:dyDescent="0.2">
      <c r="A506" s="5" t="s">
        <v>520</v>
      </c>
      <c r="B506" s="6">
        <v>42805.75</v>
      </c>
      <c r="C506" s="9">
        <v>42805.75</v>
      </c>
      <c r="D506" s="10">
        <v>42805.75</v>
      </c>
      <c r="E506" s="7">
        <v>5.5</v>
      </c>
    </row>
    <row r="507" spans="1:5" x14ac:dyDescent="0.2">
      <c r="A507" s="5" t="s">
        <v>521</v>
      </c>
      <c r="B507" s="6">
        <v>42805.791666666664</v>
      </c>
      <c r="C507" s="9">
        <v>42805.791666666664</v>
      </c>
      <c r="D507" s="10">
        <v>42805.791666666664</v>
      </c>
      <c r="E507" s="7">
        <v>5.5</v>
      </c>
    </row>
    <row r="508" spans="1:5" x14ac:dyDescent="0.2">
      <c r="A508" s="5" t="s">
        <v>522</v>
      </c>
      <c r="B508" s="6">
        <v>42805.833333333336</v>
      </c>
      <c r="C508" s="9">
        <v>42805.833333333336</v>
      </c>
      <c r="D508" s="10">
        <v>42805.833333333336</v>
      </c>
      <c r="E508" s="7">
        <v>5</v>
      </c>
    </row>
    <row r="509" spans="1:5" x14ac:dyDescent="0.2">
      <c r="A509" s="5" t="s">
        <v>523</v>
      </c>
      <c r="B509" s="6">
        <v>42805.875</v>
      </c>
      <c r="C509" s="9">
        <v>42805.875</v>
      </c>
      <c r="D509" s="10">
        <v>42805.875</v>
      </c>
      <c r="E509" s="7">
        <v>3</v>
      </c>
    </row>
    <row r="510" spans="1:5" x14ac:dyDescent="0.2">
      <c r="A510" s="5" t="s">
        <v>524</v>
      </c>
      <c r="B510" s="6">
        <v>42805.916666666664</v>
      </c>
      <c r="C510" s="9">
        <v>42805.916666666664</v>
      </c>
      <c r="D510" s="10">
        <v>42805.916666666664</v>
      </c>
      <c r="E510" s="7">
        <v>1.5</v>
      </c>
    </row>
    <row r="511" spans="1:5" x14ac:dyDescent="0.2">
      <c r="A511" s="5" t="s">
        <v>525</v>
      </c>
      <c r="B511" s="6">
        <v>42805.958333333336</v>
      </c>
      <c r="C511" s="9">
        <v>42805.958333333336</v>
      </c>
      <c r="D511" s="10">
        <v>42805.958333333336</v>
      </c>
      <c r="E511" s="7">
        <v>1.5</v>
      </c>
    </row>
    <row r="512" spans="1:5" x14ac:dyDescent="0.2">
      <c r="A512" s="5" t="s">
        <v>526</v>
      </c>
      <c r="B512" s="6">
        <v>42806</v>
      </c>
      <c r="C512" s="9">
        <v>42806</v>
      </c>
      <c r="D512" s="10">
        <v>42806</v>
      </c>
      <c r="E512" s="7">
        <v>0.5</v>
      </c>
    </row>
    <row r="513" spans="1:5" x14ac:dyDescent="0.2">
      <c r="A513" s="5" t="s">
        <v>527</v>
      </c>
      <c r="B513" s="6">
        <v>42806.041666666664</v>
      </c>
      <c r="C513" s="9">
        <v>42806.041666666664</v>
      </c>
      <c r="D513" s="10">
        <v>42806.041666666664</v>
      </c>
      <c r="E513" s="7">
        <v>0</v>
      </c>
    </row>
    <row r="514" spans="1:5" x14ac:dyDescent="0.2">
      <c r="A514" s="5" t="s">
        <v>528</v>
      </c>
      <c r="B514" s="6">
        <v>42806.083333333336</v>
      </c>
      <c r="C514" s="9">
        <v>42806.083333333336</v>
      </c>
      <c r="D514" s="10">
        <v>42806.083333333336</v>
      </c>
      <c r="E514" s="7">
        <v>-0.5</v>
      </c>
    </row>
    <row r="515" spans="1:5" x14ac:dyDescent="0.2">
      <c r="A515" s="5" t="s">
        <v>529</v>
      </c>
      <c r="B515" s="6">
        <v>42806.125</v>
      </c>
      <c r="C515" s="9">
        <v>42806.125</v>
      </c>
      <c r="D515" s="10">
        <v>42806.125</v>
      </c>
      <c r="E515" s="7">
        <v>-1</v>
      </c>
    </row>
    <row r="516" spans="1:5" x14ac:dyDescent="0.2">
      <c r="A516" s="5" t="s">
        <v>530</v>
      </c>
      <c r="B516" s="6">
        <v>42806.166666666664</v>
      </c>
      <c r="C516" s="9">
        <v>42806.166666666664</v>
      </c>
      <c r="D516" s="10">
        <v>42806.166666666664</v>
      </c>
      <c r="E516" s="7">
        <v>-1</v>
      </c>
    </row>
    <row r="517" spans="1:5" x14ac:dyDescent="0.2">
      <c r="A517" s="5" t="s">
        <v>531</v>
      </c>
      <c r="B517" s="6">
        <v>42806.208333333336</v>
      </c>
      <c r="C517" s="9">
        <v>42806.208333333336</v>
      </c>
      <c r="D517" s="10">
        <v>42806.208333333336</v>
      </c>
      <c r="E517" s="7">
        <v>-1</v>
      </c>
    </row>
    <row r="518" spans="1:5" x14ac:dyDescent="0.2">
      <c r="A518" s="5" t="s">
        <v>532</v>
      </c>
      <c r="B518" s="6">
        <v>42806.25</v>
      </c>
      <c r="C518" s="9">
        <v>42806.25</v>
      </c>
      <c r="D518" s="10">
        <v>42806.25</v>
      </c>
      <c r="E518" s="7">
        <v>-1</v>
      </c>
    </row>
    <row r="519" spans="1:5" x14ac:dyDescent="0.2">
      <c r="A519" s="5" t="s">
        <v>533</v>
      </c>
      <c r="B519" s="6">
        <v>42806.291666666664</v>
      </c>
      <c r="C519" s="9">
        <v>42806.291666666664</v>
      </c>
      <c r="D519" s="10">
        <v>42806.291666666664</v>
      </c>
      <c r="E519" s="7">
        <v>1</v>
      </c>
    </row>
    <row r="520" spans="1:5" x14ac:dyDescent="0.2">
      <c r="A520" s="5" t="s">
        <v>534</v>
      </c>
      <c r="B520" s="6">
        <v>42806.333333333336</v>
      </c>
      <c r="C520" s="9">
        <v>42806.333333333336</v>
      </c>
      <c r="D520" s="10">
        <v>42806.333333333336</v>
      </c>
      <c r="E520" s="7">
        <v>5</v>
      </c>
    </row>
    <row r="521" spans="1:5" x14ac:dyDescent="0.2">
      <c r="A521" s="5" t="s">
        <v>535</v>
      </c>
      <c r="B521" s="6">
        <v>42806.375</v>
      </c>
      <c r="C521" s="9">
        <v>42806.375</v>
      </c>
      <c r="D521" s="10">
        <v>42806.375</v>
      </c>
      <c r="E521" s="7">
        <v>8.5</v>
      </c>
    </row>
    <row r="522" spans="1:5" x14ac:dyDescent="0.2">
      <c r="A522" s="5" t="s">
        <v>536</v>
      </c>
      <c r="B522" s="6">
        <v>42806.416666666664</v>
      </c>
      <c r="C522" s="9">
        <v>42806.416666666664</v>
      </c>
      <c r="D522" s="10">
        <v>42806.416666666664</v>
      </c>
      <c r="E522" s="7">
        <v>11.5</v>
      </c>
    </row>
    <row r="523" spans="1:5" x14ac:dyDescent="0.2">
      <c r="A523" s="5" t="s">
        <v>537</v>
      </c>
      <c r="B523" s="6">
        <v>42806.458333333336</v>
      </c>
      <c r="C523" s="9">
        <v>42806.458333333336</v>
      </c>
      <c r="D523" s="10">
        <v>42806.458333333336</v>
      </c>
      <c r="E523" s="7">
        <v>25.5</v>
      </c>
    </row>
    <row r="524" spans="1:5" x14ac:dyDescent="0.2">
      <c r="A524" s="5" t="s">
        <v>538</v>
      </c>
      <c r="B524" s="6">
        <v>42806.5</v>
      </c>
      <c r="C524" s="9">
        <v>42806.5</v>
      </c>
      <c r="D524" s="10">
        <v>42806.5</v>
      </c>
      <c r="E524" s="7">
        <v>32</v>
      </c>
    </row>
    <row r="525" spans="1:5" x14ac:dyDescent="0.2">
      <c r="A525" s="5" t="s">
        <v>539</v>
      </c>
      <c r="B525" s="6">
        <v>42806.541666666664</v>
      </c>
      <c r="C525" s="9">
        <v>42806.541666666664</v>
      </c>
      <c r="D525" s="10">
        <v>42806.541666666664</v>
      </c>
      <c r="E525" s="7">
        <v>20.5</v>
      </c>
    </row>
    <row r="526" spans="1:5" x14ac:dyDescent="0.2">
      <c r="A526" s="5" t="s">
        <v>540</v>
      </c>
      <c r="B526" s="6">
        <v>42806.583333333336</v>
      </c>
      <c r="C526" s="9">
        <v>42806.583333333336</v>
      </c>
      <c r="D526" s="10">
        <v>42806.583333333336</v>
      </c>
      <c r="E526" s="7">
        <v>18</v>
      </c>
    </row>
    <row r="527" spans="1:5" x14ac:dyDescent="0.2">
      <c r="A527" s="5" t="s">
        <v>541</v>
      </c>
      <c r="B527" s="6">
        <v>42806.625</v>
      </c>
      <c r="C527" s="9">
        <v>42806.625</v>
      </c>
      <c r="D527" s="10">
        <v>42806.625</v>
      </c>
      <c r="E527" s="7">
        <v>15</v>
      </c>
    </row>
    <row r="528" spans="1:5" x14ac:dyDescent="0.2">
      <c r="A528" s="5" t="s">
        <v>542</v>
      </c>
      <c r="B528" s="6">
        <v>42806.666666666664</v>
      </c>
      <c r="C528" s="9">
        <v>42806.666666666664</v>
      </c>
      <c r="D528" s="10">
        <v>42806.666666666664</v>
      </c>
      <c r="E528" s="7">
        <v>16</v>
      </c>
    </row>
    <row r="529" spans="1:5" x14ac:dyDescent="0.2">
      <c r="A529" s="5" t="s">
        <v>543</v>
      </c>
      <c r="B529" s="6">
        <v>42806.708333333336</v>
      </c>
      <c r="C529" s="9">
        <v>42806.708333333336</v>
      </c>
      <c r="D529" s="10">
        <v>42806.708333333336</v>
      </c>
      <c r="E529" s="7">
        <v>13.5</v>
      </c>
    </row>
    <row r="530" spans="1:5" x14ac:dyDescent="0.2">
      <c r="A530" s="5" t="s">
        <v>544</v>
      </c>
      <c r="B530" s="6">
        <v>42806.75</v>
      </c>
      <c r="C530" s="9">
        <v>42806.75</v>
      </c>
      <c r="D530" s="10">
        <v>42806.75</v>
      </c>
      <c r="E530" s="7">
        <v>9</v>
      </c>
    </row>
    <row r="531" spans="1:5" x14ac:dyDescent="0.2">
      <c r="A531" s="5" t="s">
        <v>545</v>
      </c>
      <c r="B531" s="6">
        <v>42806.791666666664</v>
      </c>
      <c r="C531" s="9">
        <v>42806.791666666664</v>
      </c>
      <c r="D531" s="10">
        <v>42806.791666666664</v>
      </c>
      <c r="E531" s="7">
        <v>6.5</v>
      </c>
    </row>
    <row r="532" spans="1:5" x14ac:dyDescent="0.2">
      <c r="A532" s="5" t="s">
        <v>546</v>
      </c>
      <c r="B532" s="6">
        <v>42806.833333333336</v>
      </c>
      <c r="C532" s="9">
        <v>42806.833333333336</v>
      </c>
      <c r="D532" s="10">
        <v>42806.833333333336</v>
      </c>
      <c r="E532" s="7">
        <v>5.5</v>
      </c>
    </row>
    <row r="533" spans="1:5" x14ac:dyDescent="0.2">
      <c r="A533" s="5" t="s">
        <v>547</v>
      </c>
      <c r="B533" s="6">
        <v>42806.875</v>
      </c>
      <c r="C533" s="9">
        <v>42806.875</v>
      </c>
      <c r="D533" s="10">
        <v>42806.875</v>
      </c>
      <c r="E533" s="7">
        <v>4.5</v>
      </c>
    </row>
    <row r="534" spans="1:5" x14ac:dyDescent="0.2">
      <c r="A534" s="5" t="s">
        <v>548</v>
      </c>
      <c r="B534" s="6">
        <v>42806.916666666664</v>
      </c>
      <c r="C534" s="9">
        <v>42806.916666666664</v>
      </c>
      <c r="D534" s="10">
        <v>42806.916666666664</v>
      </c>
      <c r="E534" s="7">
        <v>4</v>
      </c>
    </row>
    <row r="535" spans="1:5" x14ac:dyDescent="0.2">
      <c r="A535" s="5" t="s">
        <v>549</v>
      </c>
      <c r="B535" s="6">
        <v>42806.958333333336</v>
      </c>
      <c r="C535" s="9">
        <v>42806.958333333336</v>
      </c>
      <c r="D535" s="10">
        <v>42806.958333333336</v>
      </c>
      <c r="E535" s="7">
        <v>3.5</v>
      </c>
    </row>
    <row r="536" spans="1:5" x14ac:dyDescent="0.2">
      <c r="A536" s="5" t="s">
        <v>550</v>
      </c>
      <c r="B536" s="6">
        <v>42807</v>
      </c>
      <c r="C536" s="9">
        <v>42807</v>
      </c>
      <c r="D536" s="10">
        <v>42807</v>
      </c>
      <c r="E536" s="7">
        <v>4</v>
      </c>
    </row>
    <row r="537" spans="1:5" x14ac:dyDescent="0.2">
      <c r="A537" s="5" t="s">
        <v>551</v>
      </c>
      <c r="B537" s="6">
        <v>42807.041666666664</v>
      </c>
      <c r="C537" s="9">
        <v>42807.041666666664</v>
      </c>
      <c r="D537" s="10">
        <v>42807.041666666664</v>
      </c>
      <c r="E537" s="7">
        <v>3.5</v>
      </c>
    </row>
    <row r="538" spans="1:5" x14ac:dyDescent="0.2">
      <c r="A538" s="5" t="s">
        <v>552</v>
      </c>
      <c r="B538" s="6">
        <v>42807.083333333336</v>
      </c>
      <c r="C538" s="9">
        <v>42807.083333333336</v>
      </c>
      <c r="D538" s="10">
        <v>42807.083333333336</v>
      </c>
      <c r="E538" s="7">
        <v>3.5</v>
      </c>
    </row>
    <row r="539" spans="1:5" x14ac:dyDescent="0.2">
      <c r="A539" s="5" t="s">
        <v>553</v>
      </c>
      <c r="B539" s="6">
        <v>42807.125</v>
      </c>
      <c r="C539" s="9">
        <v>42807.125</v>
      </c>
      <c r="D539" s="10">
        <v>42807.125</v>
      </c>
      <c r="E539" s="7">
        <v>3.5</v>
      </c>
    </row>
    <row r="540" spans="1:5" x14ac:dyDescent="0.2">
      <c r="A540" s="5" t="s">
        <v>554</v>
      </c>
      <c r="B540" s="6">
        <v>42807.166666666664</v>
      </c>
      <c r="C540" s="9">
        <v>42807.166666666664</v>
      </c>
      <c r="D540" s="10">
        <v>42807.166666666664</v>
      </c>
      <c r="E540" s="7">
        <v>4</v>
      </c>
    </row>
    <row r="541" spans="1:5" x14ac:dyDescent="0.2">
      <c r="A541" s="5" t="s">
        <v>555</v>
      </c>
      <c r="B541" s="6">
        <v>42807.208333333336</v>
      </c>
      <c r="C541" s="9">
        <v>42807.208333333336</v>
      </c>
      <c r="D541" s="10">
        <v>42807.208333333336</v>
      </c>
      <c r="E541" s="7">
        <v>3.5</v>
      </c>
    </row>
    <row r="542" spans="1:5" x14ac:dyDescent="0.2">
      <c r="A542" s="5" t="s">
        <v>556</v>
      </c>
      <c r="B542" s="6">
        <v>42807.25</v>
      </c>
      <c r="C542" s="9">
        <v>42807.25</v>
      </c>
      <c r="D542" s="10">
        <v>42807.25</v>
      </c>
      <c r="E542" s="7">
        <v>2.5</v>
      </c>
    </row>
    <row r="543" spans="1:5" x14ac:dyDescent="0.2">
      <c r="A543" s="5" t="s">
        <v>557</v>
      </c>
      <c r="B543" s="6">
        <v>42807.291666666664</v>
      </c>
      <c r="C543" s="9">
        <v>42807.291666666664</v>
      </c>
      <c r="D543" s="10">
        <v>42807.291666666664</v>
      </c>
      <c r="E543" s="7">
        <v>4.5</v>
      </c>
    </row>
    <row r="544" spans="1:5" x14ac:dyDescent="0.2">
      <c r="A544" s="5" t="s">
        <v>558</v>
      </c>
      <c r="B544" s="6">
        <v>42807.333333333336</v>
      </c>
      <c r="C544" s="9">
        <v>42807.333333333336</v>
      </c>
      <c r="D544" s="10">
        <v>42807.333333333336</v>
      </c>
      <c r="E544" s="7">
        <v>10.5</v>
      </c>
    </row>
    <row r="545" spans="1:5" x14ac:dyDescent="0.2">
      <c r="A545" s="5" t="s">
        <v>559</v>
      </c>
      <c r="B545" s="6">
        <v>42807.375</v>
      </c>
      <c r="C545" s="9">
        <v>42807.375</v>
      </c>
      <c r="D545" s="10">
        <v>42807.375</v>
      </c>
      <c r="E545" s="7">
        <v>15.5</v>
      </c>
    </row>
    <row r="546" spans="1:5" x14ac:dyDescent="0.2">
      <c r="A546" s="5" t="s">
        <v>560</v>
      </c>
      <c r="B546" s="6">
        <v>42807.416666666664</v>
      </c>
      <c r="C546" s="9">
        <v>42807.416666666664</v>
      </c>
      <c r="D546" s="10">
        <v>42807.416666666664</v>
      </c>
      <c r="E546" s="7">
        <v>19.5</v>
      </c>
    </row>
    <row r="547" spans="1:5" x14ac:dyDescent="0.2">
      <c r="A547" s="5" t="s">
        <v>561</v>
      </c>
      <c r="B547" s="6">
        <v>42807.458333333336</v>
      </c>
      <c r="C547" s="9">
        <v>42807.458333333336</v>
      </c>
      <c r="D547" s="10">
        <v>42807.458333333336</v>
      </c>
      <c r="E547" s="7">
        <v>20</v>
      </c>
    </row>
    <row r="548" spans="1:5" x14ac:dyDescent="0.2">
      <c r="A548" s="5" t="s">
        <v>562</v>
      </c>
      <c r="B548" s="6">
        <v>42807.5</v>
      </c>
      <c r="C548" s="9">
        <v>42807.5</v>
      </c>
      <c r="D548" s="10">
        <v>42807.5</v>
      </c>
      <c r="E548" s="7">
        <v>18.5</v>
      </c>
    </row>
    <row r="549" spans="1:5" x14ac:dyDescent="0.2">
      <c r="A549" s="5" t="s">
        <v>563</v>
      </c>
      <c r="B549" s="6">
        <v>42807.541666666664</v>
      </c>
      <c r="C549" s="9">
        <v>42807.541666666664</v>
      </c>
      <c r="D549" s="10">
        <v>42807.541666666664</v>
      </c>
      <c r="E549" s="7">
        <v>21.5</v>
      </c>
    </row>
    <row r="550" spans="1:5" x14ac:dyDescent="0.2">
      <c r="A550" s="5" t="s">
        <v>564</v>
      </c>
      <c r="B550" s="6">
        <v>42807.583333333336</v>
      </c>
      <c r="C550" s="9">
        <v>42807.583333333336</v>
      </c>
      <c r="D550" s="10">
        <v>42807.583333333336</v>
      </c>
      <c r="E550" s="7">
        <v>23</v>
      </c>
    </row>
    <row r="551" spans="1:5" x14ac:dyDescent="0.2">
      <c r="A551" s="5" t="s">
        <v>565</v>
      </c>
      <c r="B551" s="6">
        <v>42807.625</v>
      </c>
      <c r="C551" s="9">
        <v>42807.625</v>
      </c>
      <c r="D551" s="10">
        <v>42807.625</v>
      </c>
      <c r="E551" s="7">
        <v>19.5</v>
      </c>
    </row>
    <row r="552" spans="1:5" x14ac:dyDescent="0.2">
      <c r="A552" s="5" t="s">
        <v>566</v>
      </c>
      <c r="B552" s="6">
        <v>42807.666666666664</v>
      </c>
      <c r="C552" s="9">
        <v>42807.666666666664</v>
      </c>
      <c r="D552" s="10">
        <v>42807.666666666664</v>
      </c>
      <c r="E552" s="7">
        <v>18</v>
      </c>
    </row>
    <row r="553" spans="1:5" x14ac:dyDescent="0.2">
      <c r="A553" s="5" t="s">
        <v>567</v>
      </c>
      <c r="B553" s="6">
        <v>42807.708333333336</v>
      </c>
      <c r="C553" s="9">
        <v>42807.708333333336</v>
      </c>
      <c r="D553" s="10">
        <v>42807.708333333336</v>
      </c>
      <c r="E553" s="7">
        <v>14.5</v>
      </c>
    </row>
    <row r="554" spans="1:5" x14ac:dyDescent="0.2">
      <c r="A554" s="5" t="s">
        <v>568</v>
      </c>
      <c r="B554" s="6">
        <v>42807.75</v>
      </c>
      <c r="C554" s="9">
        <v>42807.75</v>
      </c>
      <c r="D554" s="10">
        <v>42807.75</v>
      </c>
      <c r="E554" s="7">
        <v>11</v>
      </c>
    </row>
    <row r="555" spans="1:5" x14ac:dyDescent="0.2">
      <c r="A555" s="5" t="s">
        <v>569</v>
      </c>
      <c r="B555" s="6">
        <v>42807.791666666664</v>
      </c>
      <c r="C555" s="9">
        <v>42807.791666666664</v>
      </c>
      <c r="D555" s="10">
        <v>42807.791666666664</v>
      </c>
      <c r="E555" s="7">
        <v>10</v>
      </c>
    </row>
    <row r="556" spans="1:5" x14ac:dyDescent="0.2">
      <c r="A556" s="5" t="s">
        <v>570</v>
      </c>
      <c r="B556" s="6">
        <v>42807.833333333336</v>
      </c>
      <c r="C556" s="9">
        <v>42807.833333333336</v>
      </c>
      <c r="D556" s="10">
        <v>42807.833333333336</v>
      </c>
      <c r="E556" s="7">
        <v>9</v>
      </c>
    </row>
    <row r="557" spans="1:5" x14ac:dyDescent="0.2">
      <c r="A557" s="5" t="s">
        <v>571</v>
      </c>
      <c r="B557" s="6">
        <v>42807.875</v>
      </c>
      <c r="C557" s="9">
        <v>42807.875</v>
      </c>
      <c r="D557" s="10">
        <v>42807.875</v>
      </c>
      <c r="E557" s="7">
        <v>9</v>
      </c>
    </row>
    <row r="558" spans="1:5" x14ac:dyDescent="0.2">
      <c r="A558" s="5" t="s">
        <v>572</v>
      </c>
      <c r="B558" s="6">
        <v>42807.916666666664</v>
      </c>
      <c r="C558" s="9">
        <v>42807.916666666664</v>
      </c>
      <c r="D558" s="10">
        <v>42807.916666666664</v>
      </c>
      <c r="E558" s="7">
        <v>9</v>
      </c>
    </row>
    <row r="559" spans="1:5" x14ac:dyDescent="0.2">
      <c r="A559" s="5" t="s">
        <v>573</v>
      </c>
      <c r="B559" s="6">
        <v>42807.958333333336</v>
      </c>
      <c r="C559" s="9">
        <v>42807.958333333336</v>
      </c>
      <c r="D559" s="10">
        <v>42807.958333333336</v>
      </c>
      <c r="E559" s="7">
        <v>8.5</v>
      </c>
    </row>
    <row r="560" spans="1:5" x14ac:dyDescent="0.2">
      <c r="A560" s="5" t="s">
        <v>574</v>
      </c>
      <c r="B560" s="6">
        <v>42808</v>
      </c>
      <c r="C560" s="9">
        <v>42808</v>
      </c>
      <c r="D560" s="10">
        <v>42808</v>
      </c>
      <c r="E560" s="7">
        <v>8</v>
      </c>
    </row>
    <row r="561" spans="1:5" x14ac:dyDescent="0.2">
      <c r="A561" s="5" t="s">
        <v>575</v>
      </c>
      <c r="B561" s="6">
        <v>42808.041666666664</v>
      </c>
      <c r="C561" s="9">
        <v>42808.041666666664</v>
      </c>
      <c r="D561" s="10">
        <v>42808.041666666664</v>
      </c>
      <c r="E561" s="7">
        <v>8</v>
      </c>
    </row>
    <row r="562" spans="1:5" x14ac:dyDescent="0.2">
      <c r="A562" s="5" t="s">
        <v>576</v>
      </c>
      <c r="B562" s="6">
        <v>42808.083333333336</v>
      </c>
      <c r="C562" s="9">
        <v>42808.083333333336</v>
      </c>
      <c r="D562" s="10">
        <v>42808.083333333336</v>
      </c>
      <c r="E562" s="7">
        <v>7.5</v>
      </c>
    </row>
    <row r="563" spans="1:5" x14ac:dyDescent="0.2">
      <c r="A563" s="5" t="s">
        <v>577</v>
      </c>
      <c r="B563" s="6">
        <v>42808.125</v>
      </c>
      <c r="C563" s="9">
        <v>42808.125</v>
      </c>
      <c r="D563" s="10">
        <v>42808.125</v>
      </c>
      <c r="E563" s="7">
        <v>7.5</v>
      </c>
    </row>
    <row r="564" spans="1:5" x14ac:dyDescent="0.2">
      <c r="A564" s="5" t="s">
        <v>578</v>
      </c>
      <c r="B564" s="6">
        <v>42808.166666666664</v>
      </c>
      <c r="C564" s="9">
        <v>42808.166666666664</v>
      </c>
      <c r="D564" s="10">
        <v>42808.166666666664</v>
      </c>
      <c r="E564" s="7">
        <v>7.5</v>
      </c>
    </row>
    <row r="565" spans="1:5" x14ac:dyDescent="0.2">
      <c r="A565" s="5" t="s">
        <v>579</v>
      </c>
      <c r="B565" s="6">
        <v>42808.208333333336</v>
      </c>
      <c r="C565" s="9">
        <v>42808.208333333336</v>
      </c>
      <c r="D565" s="10">
        <v>42808.208333333336</v>
      </c>
      <c r="E565" s="7">
        <v>7</v>
      </c>
    </row>
    <row r="566" spans="1:5" x14ac:dyDescent="0.2">
      <c r="A566" s="5" t="s">
        <v>580</v>
      </c>
      <c r="B566" s="6">
        <v>42808.25</v>
      </c>
      <c r="C566" s="9">
        <v>42808.25</v>
      </c>
      <c r="D566" s="10">
        <v>42808.25</v>
      </c>
      <c r="E566" s="7">
        <v>7</v>
      </c>
    </row>
    <row r="567" spans="1:5" x14ac:dyDescent="0.2">
      <c r="A567" s="5" t="s">
        <v>581</v>
      </c>
      <c r="B567" s="6">
        <v>42808.291666666664</v>
      </c>
      <c r="C567" s="9">
        <v>42808.291666666664</v>
      </c>
      <c r="D567" s="10">
        <v>42808.291666666664</v>
      </c>
      <c r="E567" s="7">
        <v>7.5</v>
      </c>
    </row>
    <row r="568" spans="1:5" x14ac:dyDescent="0.2">
      <c r="A568" s="5" t="s">
        <v>582</v>
      </c>
      <c r="B568" s="6">
        <v>42808.333333333336</v>
      </c>
      <c r="C568" s="9">
        <v>42808.333333333336</v>
      </c>
      <c r="D568" s="10">
        <v>42808.333333333336</v>
      </c>
      <c r="E568" s="7">
        <v>9.5</v>
      </c>
    </row>
    <row r="569" spans="1:5" x14ac:dyDescent="0.2">
      <c r="A569" s="5" t="s">
        <v>583</v>
      </c>
      <c r="B569" s="6">
        <v>42808.375</v>
      </c>
      <c r="C569" s="9">
        <v>42808.375</v>
      </c>
      <c r="D569" s="10">
        <v>42808.375</v>
      </c>
      <c r="E569" s="7">
        <v>13.5</v>
      </c>
    </row>
    <row r="570" spans="1:5" x14ac:dyDescent="0.2">
      <c r="A570" s="5" t="s">
        <v>584</v>
      </c>
      <c r="B570" s="6">
        <v>42808.416666666664</v>
      </c>
      <c r="C570" s="9">
        <v>42808.416666666664</v>
      </c>
      <c r="D570" s="10">
        <v>42808.416666666664</v>
      </c>
      <c r="E570" s="7">
        <v>15.5</v>
      </c>
    </row>
    <row r="571" spans="1:5" x14ac:dyDescent="0.2">
      <c r="A571" s="5" t="s">
        <v>585</v>
      </c>
      <c r="B571" s="6">
        <v>42808.458333333336</v>
      </c>
      <c r="C571" s="9">
        <v>42808.458333333336</v>
      </c>
      <c r="D571" s="10">
        <v>42808.458333333336</v>
      </c>
      <c r="E571" s="7">
        <v>16.5</v>
      </c>
    </row>
    <row r="572" spans="1:5" x14ac:dyDescent="0.2">
      <c r="A572" s="5" t="s">
        <v>586</v>
      </c>
      <c r="B572" s="6">
        <v>42808.5</v>
      </c>
      <c r="C572" s="9">
        <v>42808.5</v>
      </c>
      <c r="D572" s="10">
        <v>42808.5</v>
      </c>
      <c r="E572" s="7">
        <v>32</v>
      </c>
    </row>
    <row r="573" spans="1:5" x14ac:dyDescent="0.2">
      <c r="A573" s="5" t="s">
        <v>587</v>
      </c>
      <c r="B573" s="6">
        <v>42808.541666666664</v>
      </c>
      <c r="C573" s="9">
        <v>42808.541666666664</v>
      </c>
      <c r="D573" s="10">
        <v>42808.541666666664</v>
      </c>
      <c r="E573" s="7">
        <v>17</v>
      </c>
    </row>
    <row r="574" spans="1:5" x14ac:dyDescent="0.2">
      <c r="A574" s="5" t="s">
        <v>588</v>
      </c>
      <c r="B574" s="6">
        <v>42808.583333333336</v>
      </c>
      <c r="C574" s="9">
        <v>42808.583333333336</v>
      </c>
      <c r="D574" s="10">
        <v>42808.583333333336</v>
      </c>
      <c r="E574" s="7">
        <v>14.5</v>
      </c>
    </row>
    <row r="575" spans="1:5" x14ac:dyDescent="0.2">
      <c r="A575" s="5" t="s">
        <v>589</v>
      </c>
      <c r="B575" s="6">
        <v>42808.625</v>
      </c>
      <c r="C575" s="9">
        <v>42808.625</v>
      </c>
      <c r="D575" s="10">
        <v>42808.625</v>
      </c>
      <c r="E575" s="7">
        <v>13.5</v>
      </c>
    </row>
    <row r="576" spans="1:5" x14ac:dyDescent="0.2">
      <c r="A576" s="5" t="s">
        <v>590</v>
      </c>
      <c r="B576" s="6">
        <v>42808.666666666664</v>
      </c>
      <c r="C576" s="9">
        <v>42808.666666666664</v>
      </c>
      <c r="D576" s="10">
        <v>42808.666666666664</v>
      </c>
      <c r="E576" s="7">
        <v>11.5</v>
      </c>
    </row>
    <row r="577" spans="1:5" x14ac:dyDescent="0.2">
      <c r="A577" s="5" t="s">
        <v>591</v>
      </c>
      <c r="B577" s="6">
        <v>42808.708333333336</v>
      </c>
      <c r="C577" s="9">
        <v>42808.708333333336</v>
      </c>
      <c r="D577" s="10">
        <v>42808.708333333336</v>
      </c>
      <c r="E577" s="7">
        <v>10</v>
      </c>
    </row>
    <row r="578" spans="1:5" x14ac:dyDescent="0.2">
      <c r="A578" s="5" t="s">
        <v>592</v>
      </c>
      <c r="B578" s="6">
        <v>42808.75</v>
      </c>
      <c r="C578" s="9">
        <v>42808.75</v>
      </c>
      <c r="D578" s="10">
        <v>42808.75</v>
      </c>
      <c r="E578" s="7">
        <v>7.5</v>
      </c>
    </row>
    <row r="579" spans="1:5" x14ac:dyDescent="0.2">
      <c r="A579" s="5" t="s">
        <v>593</v>
      </c>
      <c r="B579" s="6">
        <v>42808.791666666664</v>
      </c>
      <c r="C579" s="9">
        <v>42808.791666666664</v>
      </c>
      <c r="D579" s="10">
        <v>42808.791666666664</v>
      </c>
      <c r="E579" s="7">
        <v>6.5</v>
      </c>
    </row>
    <row r="580" spans="1:5" x14ac:dyDescent="0.2">
      <c r="A580" s="5" t="s">
        <v>594</v>
      </c>
      <c r="B580" s="6">
        <v>42808.833333333336</v>
      </c>
      <c r="C580" s="9">
        <v>42808.833333333336</v>
      </c>
      <c r="D580" s="10">
        <v>42808.833333333336</v>
      </c>
      <c r="E580" s="7">
        <v>4.5</v>
      </c>
    </row>
    <row r="581" spans="1:5" x14ac:dyDescent="0.2">
      <c r="A581" s="5" t="s">
        <v>595</v>
      </c>
      <c r="B581" s="6">
        <v>42808.875</v>
      </c>
      <c r="C581" s="9">
        <v>42808.875</v>
      </c>
      <c r="D581" s="10">
        <v>42808.875</v>
      </c>
      <c r="E581" s="7">
        <v>3.5</v>
      </c>
    </row>
    <row r="582" spans="1:5" x14ac:dyDescent="0.2">
      <c r="A582" s="5" t="s">
        <v>596</v>
      </c>
      <c r="B582" s="6">
        <v>42808.916666666664</v>
      </c>
      <c r="C582" s="9">
        <v>42808.916666666664</v>
      </c>
      <c r="D582" s="10">
        <v>42808.916666666664</v>
      </c>
      <c r="E582" s="7">
        <v>4.5</v>
      </c>
    </row>
    <row r="583" spans="1:5" x14ac:dyDescent="0.2">
      <c r="A583" s="5" t="s">
        <v>597</v>
      </c>
      <c r="B583" s="6">
        <v>42808.958333333336</v>
      </c>
      <c r="C583" s="9">
        <v>42808.958333333336</v>
      </c>
      <c r="D583" s="10">
        <v>42808.958333333336</v>
      </c>
      <c r="E583" s="7">
        <v>3</v>
      </c>
    </row>
    <row r="584" spans="1:5" x14ac:dyDescent="0.2">
      <c r="A584" s="5" t="s">
        <v>598</v>
      </c>
      <c r="B584" s="6">
        <v>42809</v>
      </c>
      <c r="C584" s="9">
        <v>42809</v>
      </c>
      <c r="D584" s="10">
        <v>42809</v>
      </c>
      <c r="E584" s="7">
        <v>2.5</v>
      </c>
    </row>
    <row r="585" spans="1:5" x14ac:dyDescent="0.2">
      <c r="A585" s="5" t="s">
        <v>599</v>
      </c>
      <c r="B585" s="6">
        <v>42809.041666666664</v>
      </c>
      <c r="C585" s="9">
        <v>42809.041666666664</v>
      </c>
      <c r="D585" s="10">
        <v>42809.041666666664</v>
      </c>
      <c r="E585" s="7">
        <v>2</v>
      </c>
    </row>
    <row r="586" spans="1:5" x14ac:dyDescent="0.2">
      <c r="A586" s="5" t="s">
        <v>600</v>
      </c>
      <c r="B586" s="6">
        <v>42809.083333333336</v>
      </c>
      <c r="C586" s="9">
        <v>42809.083333333336</v>
      </c>
      <c r="D586" s="10">
        <v>42809.083333333336</v>
      </c>
      <c r="E586" s="7">
        <v>1.5</v>
      </c>
    </row>
    <row r="587" spans="1:5" x14ac:dyDescent="0.2">
      <c r="A587" s="5" t="s">
        <v>601</v>
      </c>
      <c r="B587" s="6">
        <v>42809.125</v>
      </c>
      <c r="C587" s="9">
        <v>42809.125</v>
      </c>
      <c r="D587" s="10">
        <v>42809.125</v>
      </c>
      <c r="E587" s="7">
        <v>2</v>
      </c>
    </row>
    <row r="588" spans="1:5" x14ac:dyDescent="0.2">
      <c r="A588" s="5" t="s">
        <v>602</v>
      </c>
      <c r="B588" s="6">
        <v>42809.166666666664</v>
      </c>
      <c r="C588" s="9">
        <v>42809.166666666664</v>
      </c>
      <c r="D588" s="10">
        <v>42809.166666666664</v>
      </c>
      <c r="E588" s="7">
        <v>1.5</v>
      </c>
    </row>
    <row r="589" spans="1:5" x14ac:dyDescent="0.2">
      <c r="A589" s="5" t="s">
        <v>603</v>
      </c>
      <c r="B589" s="6">
        <v>42809.208333333336</v>
      </c>
      <c r="C589" s="9">
        <v>42809.208333333336</v>
      </c>
      <c r="D589" s="10">
        <v>42809.208333333336</v>
      </c>
      <c r="E589" s="7">
        <v>2.5</v>
      </c>
    </row>
    <row r="590" spans="1:5" x14ac:dyDescent="0.2">
      <c r="A590" s="5" t="s">
        <v>604</v>
      </c>
      <c r="B590" s="6">
        <v>42809.25</v>
      </c>
      <c r="C590" s="9">
        <v>42809.25</v>
      </c>
      <c r="D590" s="10">
        <v>42809.25</v>
      </c>
      <c r="E590" s="7">
        <v>3</v>
      </c>
    </row>
    <row r="591" spans="1:5" x14ac:dyDescent="0.2">
      <c r="A591" s="5" t="s">
        <v>605</v>
      </c>
      <c r="B591" s="6">
        <v>42809.291666666664</v>
      </c>
      <c r="C591" s="9">
        <v>42809.291666666664</v>
      </c>
      <c r="D591" s="10">
        <v>42809.291666666664</v>
      </c>
      <c r="E591" s="7">
        <v>3.5</v>
      </c>
    </row>
    <row r="592" spans="1:5" x14ac:dyDescent="0.2">
      <c r="A592" s="5" t="s">
        <v>606</v>
      </c>
      <c r="B592" s="6">
        <v>42809.333333333336</v>
      </c>
      <c r="C592" s="9">
        <v>42809.333333333336</v>
      </c>
      <c r="D592" s="10">
        <v>42809.333333333336</v>
      </c>
      <c r="E592" s="7">
        <v>5</v>
      </c>
    </row>
    <row r="593" spans="1:5" x14ac:dyDescent="0.2">
      <c r="A593" s="5" t="s">
        <v>607</v>
      </c>
      <c r="B593" s="6">
        <v>42809.375</v>
      </c>
      <c r="C593" s="9">
        <v>42809.375</v>
      </c>
      <c r="D593" s="10">
        <v>42809.375</v>
      </c>
      <c r="E593" s="7">
        <v>9</v>
      </c>
    </row>
    <row r="594" spans="1:5" x14ac:dyDescent="0.2">
      <c r="A594" s="5" t="s">
        <v>608</v>
      </c>
      <c r="B594" s="6">
        <v>42809.416666666664</v>
      </c>
      <c r="C594" s="9">
        <v>42809.416666666664</v>
      </c>
      <c r="D594" s="10">
        <v>42809.416666666664</v>
      </c>
      <c r="E594" s="7">
        <v>11</v>
      </c>
    </row>
    <row r="595" spans="1:5" x14ac:dyDescent="0.2">
      <c r="A595" s="5" t="s">
        <v>609</v>
      </c>
      <c r="B595" s="6">
        <v>42809.458333333336</v>
      </c>
      <c r="C595" s="9">
        <v>42809.458333333336</v>
      </c>
      <c r="D595" s="10">
        <v>42809.458333333336</v>
      </c>
      <c r="E595" s="7">
        <v>17</v>
      </c>
    </row>
    <row r="596" spans="1:5" x14ac:dyDescent="0.2">
      <c r="A596" s="5" t="s">
        <v>610</v>
      </c>
      <c r="B596" s="6">
        <v>42809.5</v>
      </c>
      <c r="C596" s="9">
        <v>42809.5</v>
      </c>
      <c r="D596" s="10">
        <v>42809.5</v>
      </c>
      <c r="E596" s="7">
        <v>16.5</v>
      </c>
    </row>
    <row r="597" spans="1:5" x14ac:dyDescent="0.2">
      <c r="A597" s="5" t="s">
        <v>611</v>
      </c>
      <c r="B597" s="6">
        <v>42809.541666666664</v>
      </c>
      <c r="C597" s="9">
        <v>42809.541666666664</v>
      </c>
      <c r="D597" s="10">
        <v>42809.541666666664</v>
      </c>
      <c r="E597" s="7">
        <v>21</v>
      </c>
    </row>
    <row r="598" spans="1:5" x14ac:dyDescent="0.2">
      <c r="A598" s="5" t="s">
        <v>612</v>
      </c>
      <c r="B598" s="6">
        <v>42809.583333333336</v>
      </c>
      <c r="C598" s="9">
        <v>42809.583333333336</v>
      </c>
      <c r="D598" s="10">
        <v>42809.583333333336</v>
      </c>
      <c r="E598" s="7">
        <v>24.5</v>
      </c>
    </row>
    <row r="599" spans="1:5" x14ac:dyDescent="0.2">
      <c r="A599" s="5" t="s">
        <v>613</v>
      </c>
      <c r="B599" s="6">
        <v>42809.625</v>
      </c>
      <c r="C599" s="9">
        <v>42809.625</v>
      </c>
      <c r="D599" s="10">
        <v>42809.625</v>
      </c>
      <c r="E599" s="7">
        <v>11.5</v>
      </c>
    </row>
    <row r="600" spans="1:5" x14ac:dyDescent="0.2">
      <c r="A600" s="5" t="s">
        <v>614</v>
      </c>
      <c r="B600" s="6">
        <v>42809.666666666664</v>
      </c>
      <c r="C600" s="9">
        <v>42809.666666666664</v>
      </c>
      <c r="D600" s="10">
        <v>42809.666666666664</v>
      </c>
      <c r="E600" s="7">
        <v>13</v>
      </c>
    </row>
    <row r="601" spans="1:5" x14ac:dyDescent="0.2">
      <c r="A601" s="5" t="s">
        <v>615</v>
      </c>
      <c r="B601" s="6">
        <v>42809.708333333336</v>
      </c>
      <c r="C601" s="9">
        <v>42809.708333333336</v>
      </c>
      <c r="D601" s="10">
        <v>42809.708333333336</v>
      </c>
      <c r="E601" s="7">
        <v>9.5</v>
      </c>
    </row>
    <row r="602" spans="1:5" x14ac:dyDescent="0.2">
      <c r="A602" s="5" t="s">
        <v>616</v>
      </c>
      <c r="B602" s="6">
        <v>42809.75</v>
      </c>
      <c r="C602" s="9">
        <v>42809.75</v>
      </c>
      <c r="D602" s="10">
        <v>42809.75</v>
      </c>
      <c r="E602" s="7">
        <v>6</v>
      </c>
    </row>
    <row r="603" spans="1:5" x14ac:dyDescent="0.2">
      <c r="A603" s="5" t="s">
        <v>617</v>
      </c>
      <c r="B603" s="6">
        <v>42809.791666666664</v>
      </c>
      <c r="C603" s="9">
        <v>42809.791666666664</v>
      </c>
      <c r="D603" s="10">
        <v>42809.791666666664</v>
      </c>
      <c r="E603" s="7">
        <v>4.5</v>
      </c>
    </row>
    <row r="604" spans="1:5" x14ac:dyDescent="0.2">
      <c r="A604" s="5" t="s">
        <v>618</v>
      </c>
      <c r="B604" s="6">
        <v>42809.833333333336</v>
      </c>
      <c r="C604" s="9">
        <v>42809.833333333336</v>
      </c>
      <c r="D604" s="10">
        <v>42809.833333333336</v>
      </c>
      <c r="E604" s="7">
        <v>5</v>
      </c>
    </row>
    <row r="605" spans="1:5" x14ac:dyDescent="0.2">
      <c r="A605" s="5" t="s">
        <v>619</v>
      </c>
      <c r="B605" s="6">
        <v>42809.875</v>
      </c>
      <c r="C605" s="9">
        <v>42809.875</v>
      </c>
      <c r="D605" s="10">
        <v>42809.875</v>
      </c>
      <c r="E605" s="7">
        <v>5</v>
      </c>
    </row>
    <row r="606" spans="1:5" x14ac:dyDescent="0.2">
      <c r="A606" s="5" t="s">
        <v>620</v>
      </c>
      <c r="B606" s="6">
        <v>42809.916666666664</v>
      </c>
      <c r="C606" s="9">
        <v>42809.916666666664</v>
      </c>
      <c r="D606" s="10">
        <v>42809.916666666664</v>
      </c>
      <c r="E606" s="7">
        <v>4</v>
      </c>
    </row>
    <row r="607" spans="1:5" x14ac:dyDescent="0.2">
      <c r="A607" s="5" t="s">
        <v>621</v>
      </c>
      <c r="B607" s="6">
        <v>42809.958333333336</v>
      </c>
      <c r="C607" s="9">
        <v>42809.958333333336</v>
      </c>
      <c r="D607" s="10">
        <v>42809.958333333336</v>
      </c>
      <c r="E607" s="7">
        <v>4</v>
      </c>
    </row>
    <row r="608" spans="1:5" x14ac:dyDescent="0.2">
      <c r="A608" s="5" t="s">
        <v>622</v>
      </c>
      <c r="B608" s="6">
        <v>42810</v>
      </c>
      <c r="C608" s="9">
        <v>42810</v>
      </c>
      <c r="D608" s="10">
        <v>42810</v>
      </c>
      <c r="E608" s="7">
        <v>3</v>
      </c>
    </row>
    <row r="609" spans="1:5" x14ac:dyDescent="0.2">
      <c r="A609" s="5" t="s">
        <v>623</v>
      </c>
      <c r="B609" s="6">
        <v>42810.041666666664</v>
      </c>
      <c r="C609" s="9">
        <v>42810.041666666664</v>
      </c>
      <c r="D609" s="10">
        <v>42810.041666666664</v>
      </c>
      <c r="E609" s="7">
        <v>4</v>
      </c>
    </row>
    <row r="610" spans="1:5" x14ac:dyDescent="0.2">
      <c r="A610" s="5" t="s">
        <v>624</v>
      </c>
      <c r="B610" s="6">
        <v>42810.083333333336</v>
      </c>
      <c r="C610" s="9">
        <v>42810.083333333336</v>
      </c>
      <c r="D610" s="10">
        <v>42810.083333333336</v>
      </c>
      <c r="E610" s="7">
        <v>4</v>
      </c>
    </row>
    <row r="611" spans="1:5" x14ac:dyDescent="0.2">
      <c r="A611" s="5" t="s">
        <v>625</v>
      </c>
      <c r="B611" s="6">
        <v>42810.125</v>
      </c>
      <c r="C611" s="9">
        <v>42810.125</v>
      </c>
      <c r="D611" s="10">
        <v>42810.125</v>
      </c>
      <c r="E611" s="7">
        <v>4</v>
      </c>
    </row>
    <row r="612" spans="1:5" x14ac:dyDescent="0.2">
      <c r="A612" s="5" t="s">
        <v>626</v>
      </c>
      <c r="B612" s="6">
        <v>42810.166666666664</v>
      </c>
      <c r="C612" s="9">
        <v>42810.166666666664</v>
      </c>
      <c r="D612" s="10">
        <v>42810.166666666664</v>
      </c>
      <c r="E612" s="7">
        <v>4</v>
      </c>
    </row>
    <row r="613" spans="1:5" x14ac:dyDescent="0.2">
      <c r="A613" s="5" t="s">
        <v>627</v>
      </c>
      <c r="B613" s="6">
        <v>42810.208333333336</v>
      </c>
      <c r="C613" s="9">
        <v>42810.208333333336</v>
      </c>
      <c r="D613" s="10">
        <v>42810.208333333336</v>
      </c>
      <c r="E613" s="7">
        <v>3.5</v>
      </c>
    </row>
    <row r="614" spans="1:5" x14ac:dyDescent="0.2">
      <c r="A614" s="5" t="s">
        <v>628</v>
      </c>
      <c r="B614" s="6">
        <v>42810.25</v>
      </c>
      <c r="C614" s="9">
        <v>42810.25</v>
      </c>
      <c r="D614" s="10">
        <v>42810.25</v>
      </c>
      <c r="E614" s="7">
        <v>3.5</v>
      </c>
    </row>
    <row r="615" spans="1:5" x14ac:dyDescent="0.2">
      <c r="A615" s="5" t="s">
        <v>629</v>
      </c>
      <c r="B615" s="6">
        <v>42810.291666666664</v>
      </c>
      <c r="C615" s="9">
        <v>42810.291666666664</v>
      </c>
      <c r="D615" s="10">
        <v>42810.291666666664</v>
      </c>
      <c r="E615" s="7">
        <v>5</v>
      </c>
    </row>
    <row r="616" spans="1:5" x14ac:dyDescent="0.2">
      <c r="A616" s="5" t="s">
        <v>630</v>
      </c>
      <c r="B616" s="6">
        <v>42810.333333333336</v>
      </c>
      <c r="C616" s="9">
        <v>42810.333333333336</v>
      </c>
      <c r="D616" s="10">
        <v>42810.333333333336</v>
      </c>
      <c r="E616" s="7">
        <v>11.5</v>
      </c>
    </row>
    <row r="617" spans="1:5" x14ac:dyDescent="0.2">
      <c r="A617" s="5" t="s">
        <v>631</v>
      </c>
      <c r="B617" s="6">
        <v>42810.375</v>
      </c>
      <c r="C617" s="9">
        <v>42810.375</v>
      </c>
      <c r="D617" s="10">
        <v>42810.375</v>
      </c>
      <c r="E617" s="7">
        <v>13.5</v>
      </c>
    </row>
    <row r="618" spans="1:5" x14ac:dyDescent="0.2">
      <c r="A618" s="5" t="s">
        <v>632</v>
      </c>
      <c r="B618" s="6">
        <v>42810.416666666664</v>
      </c>
      <c r="C618" s="9">
        <v>42810.416666666664</v>
      </c>
      <c r="D618" s="10">
        <v>42810.416666666664</v>
      </c>
      <c r="E618" s="7">
        <v>15</v>
      </c>
    </row>
    <row r="619" spans="1:5" x14ac:dyDescent="0.2">
      <c r="A619" s="5" t="s">
        <v>633</v>
      </c>
      <c r="B619" s="6">
        <v>42810.458333333336</v>
      </c>
      <c r="C619" s="9">
        <v>42810.458333333336</v>
      </c>
      <c r="D619" s="10">
        <v>42810.458333333336</v>
      </c>
      <c r="E619" s="7">
        <v>15</v>
      </c>
    </row>
    <row r="620" spans="1:5" x14ac:dyDescent="0.2">
      <c r="A620" s="5" t="s">
        <v>634</v>
      </c>
      <c r="B620" s="6">
        <v>42810.5</v>
      </c>
      <c r="C620" s="9">
        <v>42810.5</v>
      </c>
      <c r="D620" s="10">
        <v>42810.5</v>
      </c>
      <c r="E620" s="7">
        <v>20</v>
      </c>
    </row>
    <row r="621" spans="1:5" x14ac:dyDescent="0.2">
      <c r="A621" s="5" t="s">
        <v>635</v>
      </c>
      <c r="B621" s="6">
        <v>42810.541666666664</v>
      </c>
      <c r="C621" s="9">
        <v>42810.541666666664</v>
      </c>
      <c r="D621" s="10">
        <v>42810.541666666664</v>
      </c>
      <c r="E621" s="7">
        <v>17</v>
      </c>
    </row>
    <row r="622" spans="1:5" x14ac:dyDescent="0.2">
      <c r="A622" s="5" t="s">
        <v>636</v>
      </c>
      <c r="B622" s="6">
        <v>42810.583333333336</v>
      </c>
      <c r="C622" s="9">
        <v>42810.583333333336</v>
      </c>
      <c r="D622" s="10">
        <v>42810.583333333336</v>
      </c>
      <c r="E622" s="7">
        <v>29</v>
      </c>
    </row>
    <row r="623" spans="1:5" x14ac:dyDescent="0.2">
      <c r="A623" s="5" t="s">
        <v>637</v>
      </c>
      <c r="B623" s="6">
        <v>42810.625</v>
      </c>
      <c r="C623" s="9">
        <v>42810.625</v>
      </c>
      <c r="D623" s="10">
        <v>42810.625</v>
      </c>
      <c r="E623" s="7">
        <v>16</v>
      </c>
    </row>
    <row r="624" spans="1:5" x14ac:dyDescent="0.2">
      <c r="A624" s="5" t="s">
        <v>638</v>
      </c>
      <c r="B624" s="6">
        <v>42810.666666666664</v>
      </c>
      <c r="C624" s="9">
        <v>42810.666666666664</v>
      </c>
      <c r="D624" s="10">
        <v>42810.666666666664</v>
      </c>
      <c r="E624" s="7">
        <v>14.5</v>
      </c>
    </row>
    <row r="625" spans="1:5" x14ac:dyDescent="0.2">
      <c r="A625" s="5" t="s">
        <v>639</v>
      </c>
      <c r="B625" s="6">
        <v>42810.708333333336</v>
      </c>
      <c r="C625" s="9">
        <v>42810.708333333336</v>
      </c>
      <c r="D625" s="10">
        <v>42810.708333333336</v>
      </c>
      <c r="E625" s="7">
        <v>13.5</v>
      </c>
    </row>
    <row r="626" spans="1:5" x14ac:dyDescent="0.2">
      <c r="A626" s="5" t="s">
        <v>640</v>
      </c>
      <c r="B626" s="6">
        <v>42810.75</v>
      </c>
      <c r="C626" s="9">
        <v>42810.75</v>
      </c>
      <c r="D626" s="10">
        <v>42810.75</v>
      </c>
      <c r="E626" s="7">
        <v>10</v>
      </c>
    </row>
    <row r="627" spans="1:5" x14ac:dyDescent="0.2">
      <c r="A627" s="5" t="s">
        <v>641</v>
      </c>
      <c r="B627" s="6">
        <v>42810.791666666664</v>
      </c>
      <c r="C627" s="9">
        <v>42810.791666666664</v>
      </c>
      <c r="D627" s="10">
        <v>42810.791666666664</v>
      </c>
      <c r="E627" s="7">
        <v>7.5</v>
      </c>
    </row>
    <row r="628" spans="1:5" x14ac:dyDescent="0.2">
      <c r="A628" s="5" t="s">
        <v>642</v>
      </c>
      <c r="B628" s="6">
        <v>42810.833333333336</v>
      </c>
      <c r="C628" s="9">
        <v>42810.833333333336</v>
      </c>
      <c r="D628" s="10">
        <v>42810.833333333336</v>
      </c>
      <c r="E628" s="7">
        <v>5.5</v>
      </c>
    </row>
    <row r="629" spans="1:5" x14ac:dyDescent="0.2">
      <c r="A629" s="5" t="s">
        <v>643</v>
      </c>
      <c r="B629" s="6">
        <v>42810.875</v>
      </c>
      <c r="C629" s="9">
        <v>42810.875</v>
      </c>
      <c r="D629" s="10">
        <v>42810.875</v>
      </c>
      <c r="E629" s="7">
        <v>4</v>
      </c>
    </row>
    <row r="630" spans="1:5" x14ac:dyDescent="0.2">
      <c r="A630" s="5" t="s">
        <v>644</v>
      </c>
      <c r="B630" s="6">
        <v>42810.916666666664</v>
      </c>
      <c r="C630" s="9">
        <v>42810.916666666664</v>
      </c>
      <c r="D630" s="10">
        <v>42810.916666666664</v>
      </c>
      <c r="E630" s="7">
        <v>3</v>
      </c>
    </row>
    <row r="631" spans="1:5" x14ac:dyDescent="0.2">
      <c r="A631" s="5" t="s">
        <v>645</v>
      </c>
      <c r="B631" s="6">
        <v>42810.958333333336</v>
      </c>
      <c r="C631" s="9">
        <v>42810.958333333336</v>
      </c>
      <c r="D631" s="10">
        <v>42810.958333333336</v>
      </c>
      <c r="E631" s="7">
        <v>2.5</v>
      </c>
    </row>
    <row r="632" spans="1:5" x14ac:dyDescent="0.2">
      <c r="A632" s="5" t="s">
        <v>646</v>
      </c>
      <c r="B632" s="6">
        <v>42811</v>
      </c>
      <c r="C632" s="9">
        <v>42811</v>
      </c>
      <c r="D632" s="10">
        <v>42811</v>
      </c>
      <c r="E632" s="7">
        <v>2.5</v>
      </c>
    </row>
    <row r="633" spans="1:5" x14ac:dyDescent="0.2">
      <c r="A633" s="5" t="s">
        <v>647</v>
      </c>
      <c r="B633" s="6">
        <v>42811.041666666664</v>
      </c>
      <c r="C633" s="9">
        <v>42811.041666666664</v>
      </c>
      <c r="D633" s="10">
        <v>42811.041666666664</v>
      </c>
      <c r="E633" s="7">
        <v>2.5</v>
      </c>
    </row>
    <row r="634" spans="1:5" x14ac:dyDescent="0.2">
      <c r="A634" s="5" t="s">
        <v>648</v>
      </c>
      <c r="B634" s="6">
        <v>42811.083333333336</v>
      </c>
      <c r="C634" s="9">
        <v>42811.083333333336</v>
      </c>
      <c r="D634" s="10">
        <v>42811.083333333336</v>
      </c>
      <c r="E634" s="7">
        <v>3</v>
      </c>
    </row>
    <row r="635" spans="1:5" x14ac:dyDescent="0.2">
      <c r="A635" s="5" t="s">
        <v>649</v>
      </c>
      <c r="B635" s="6">
        <v>42811.125</v>
      </c>
      <c r="C635" s="9">
        <v>42811.125</v>
      </c>
      <c r="D635" s="10">
        <v>42811.125</v>
      </c>
      <c r="E635" s="7">
        <v>2.5</v>
      </c>
    </row>
    <row r="636" spans="1:5" x14ac:dyDescent="0.2">
      <c r="A636" s="5" t="s">
        <v>650</v>
      </c>
      <c r="B636" s="6">
        <v>42811.166666666664</v>
      </c>
      <c r="C636" s="9">
        <v>42811.166666666664</v>
      </c>
      <c r="D636" s="10">
        <v>42811.166666666664</v>
      </c>
      <c r="E636" s="7">
        <v>2.5</v>
      </c>
    </row>
    <row r="637" spans="1:5" x14ac:dyDescent="0.2">
      <c r="A637" s="5" t="s">
        <v>651</v>
      </c>
      <c r="B637" s="6">
        <v>42811.208333333336</v>
      </c>
      <c r="C637" s="9">
        <v>42811.208333333336</v>
      </c>
      <c r="D637" s="10">
        <v>42811.208333333336</v>
      </c>
      <c r="E637" s="7">
        <v>2</v>
      </c>
    </row>
    <row r="638" spans="1:5" x14ac:dyDescent="0.2">
      <c r="A638" s="5" t="s">
        <v>652</v>
      </c>
      <c r="B638" s="6">
        <v>42811.25</v>
      </c>
      <c r="C638" s="9">
        <v>42811.25</v>
      </c>
      <c r="D638" s="10">
        <v>42811.25</v>
      </c>
      <c r="E638" s="7">
        <v>1</v>
      </c>
    </row>
    <row r="639" spans="1:5" x14ac:dyDescent="0.2">
      <c r="A639" s="5" t="s">
        <v>653</v>
      </c>
      <c r="B639" s="6">
        <v>42811.291666666664</v>
      </c>
      <c r="C639" s="9">
        <v>42811.291666666664</v>
      </c>
      <c r="D639" s="10">
        <v>42811.291666666664</v>
      </c>
      <c r="E639" s="7">
        <v>4.5</v>
      </c>
    </row>
    <row r="640" spans="1:5" x14ac:dyDescent="0.2">
      <c r="A640" s="5" t="s">
        <v>654</v>
      </c>
      <c r="B640" s="6">
        <v>42811.333333333336</v>
      </c>
      <c r="C640" s="9">
        <v>42811.333333333336</v>
      </c>
      <c r="D640" s="10">
        <v>42811.333333333336</v>
      </c>
      <c r="E640" s="7">
        <v>12.5</v>
      </c>
    </row>
    <row r="641" spans="1:5" x14ac:dyDescent="0.2">
      <c r="A641" s="5" t="s">
        <v>655</v>
      </c>
      <c r="B641" s="6">
        <v>42811.375</v>
      </c>
      <c r="C641" s="9">
        <v>42811.375</v>
      </c>
      <c r="D641" s="10">
        <v>42811.375</v>
      </c>
      <c r="E641" s="7">
        <v>19</v>
      </c>
    </row>
    <row r="642" spans="1:5" x14ac:dyDescent="0.2">
      <c r="A642" s="5" t="s">
        <v>656</v>
      </c>
      <c r="B642" s="6">
        <v>42811.416666666664</v>
      </c>
      <c r="C642" s="9">
        <v>42811.416666666664</v>
      </c>
      <c r="D642" s="10">
        <v>42811.416666666664</v>
      </c>
      <c r="E642" s="7">
        <v>18.5</v>
      </c>
    </row>
    <row r="643" spans="1:5" x14ac:dyDescent="0.2">
      <c r="A643" s="5" t="s">
        <v>657</v>
      </c>
      <c r="B643" s="6">
        <v>42811.458333333336</v>
      </c>
      <c r="C643" s="9">
        <v>42811.458333333336</v>
      </c>
      <c r="D643" s="10">
        <v>42811.458333333336</v>
      </c>
      <c r="E643" s="7">
        <v>16.5</v>
      </c>
    </row>
    <row r="644" spans="1:5" x14ac:dyDescent="0.2">
      <c r="A644" s="5" t="s">
        <v>658</v>
      </c>
      <c r="B644" s="6">
        <v>42811.5</v>
      </c>
      <c r="C644" s="9">
        <v>42811.5</v>
      </c>
      <c r="D644" s="10">
        <v>42811.5</v>
      </c>
      <c r="E644" s="7">
        <v>17.5</v>
      </c>
    </row>
    <row r="645" spans="1:5" x14ac:dyDescent="0.2">
      <c r="A645" s="5" t="s">
        <v>659</v>
      </c>
      <c r="B645" s="6">
        <v>42811.541666666664</v>
      </c>
      <c r="C645" s="9">
        <v>42811.541666666664</v>
      </c>
      <c r="D645" s="10">
        <v>42811.541666666664</v>
      </c>
      <c r="E645" s="7">
        <v>20.5</v>
      </c>
    </row>
    <row r="646" spans="1:5" x14ac:dyDescent="0.2">
      <c r="A646" s="5" t="s">
        <v>660</v>
      </c>
      <c r="B646" s="6">
        <v>42811.583333333336</v>
      </c>
      <c r="C646" s="9">
        <v>42811.583333333336</v>
      </c>
      <c r="D646" s="10">
        <v>42811.583333333336</v>
      </c>
      <c r="E646" s="7">
        <v>21</v>
      </c>
    </row>
    <row r="647" spans="1:5" x14ac:dyDescent="0.2">
      <c r="A647" s="5" t="s">
        <v>661</v>
      </c>
      <c r="B647" s="6">
        <v>42811.625</v>
      </c>
      <c r="C647" s="9">
        <v>42811.625</v>
      </c>
      <c r="D647" s="10">
        <v>42811.625</v>
      </c>
      <c r="E647" s="7">
        <v>19</v>
      </c>
    </row>
    <row r="648" spans="1:5" x14ac:dyDescent="0.2">
      <c r="A648" s="5" t="s">
        <v>662</v>
      </c>
      <c r="B648" s="6">
        <v>42811.666666666664</v>
      </c>
      <c r="C648" s="9">
        <v>42811.666666666664</v>
      </c>
      <c r="D648" s="10">
        <v>42811.666666666664</v>
      </c>
      <c r="E648" s="7">
        <v>18</v>
      </c>
    </row>
    <row r="649" spans="1:5" x14ac:dyDescent="0.2">
      <c r="A649" s="5" t="s">
        <v>663</v>
      </c>
      <c r="B649" s="6">
        <v>42811.708333333336</v>
      </c>
      <c r="C649" s="9">
        <v>42811.708333333336</v>
      </c>
      <c r="D649" s="10">
        <v>42811.708333333336</v>
      </c>
      <c r="E649" s="7">
        <v>16.5</v>
      </c>
    </row>
    <row r="650" spans="1:5" x14ac:dyDescent="0.2">
      <c r="A650" s="5" t="s">
        <v>664</v>
      </c>
      <c r="B650" s="6">
        <v>42811.75</v>
      </c>
      <c r="C650" s="9">
        <v>42811.75</v>
      </c>
      <c r="D650" s="10">
        <v>42811.75</v>
      </c>
      <c r="E650" s="7">
        <v>11.5</v>
      </c>
    </row>
    <row r="651" spans="1:5" x14ac:dyDescent="0.2">
      <c r="A651" s="5" t="s">
        <v>665</v>
      </c>
      <c r="B651" s="6">
        <v>42811.791666666664</v>
      </c>
      <c r="C651" s="9">
        <v>42811.791666666664</v>
      </c>
      <c r="D651" s="10">
        <v>42811.791666666664</v>
      </c>
      <c r="E651" s="7">
        <v>8.5</v>
      </c>
    </row>
    <row r="652" spans="1:5" x14ac:dyDescent="0.2">
      <c r="A652" s="5" t="s">
        <v>666</v>
      </c>
      <c r="B652" s="6">
        <v>42811.833333333336</v>
      </c>
      <c r="C652" s="9">
        <v>42811.833333333336</v>
      </c>
      <c r="D652" s="10">
        <v>42811.833333333336</v>
      </c>
      <c r="E652" s="7">
        <v>6</v>
      </c>
    </row>
    <row r="653" spans="1:5" x14ac:dyDescent="0.2">
      <c r="A653" s="5" t="s">
        <v>667</v>
      </c>
      <c r="B653" s="6">
        <v>42811.875</v>
      </c>
      <c r="C653" s="9">
        <v>42811.875</v>
      </c>
      <c r="D653" s="10">
        <v>42811.875</v>
      </c>
      <c r="E653" s="7">
        <v>4.5</v>
      </c>
    </row>
    <row r="654" spans="1:5" x14ac:dyDescent="0.2">
      <c r="A654" s="5" t="s">
        <v>668</v>
      </c>
      <c r="B654" s="6">
        <v>42811.916666666664</v>
      </c>
      <c r="C654" s="9">
        <v>42811.916666666664</v>
      </c>
      <c r="D654" s="10">
        <v>42811.916666666664</v>
      </c>
      <c r="E654" s="7">
        <v>3.5</v>
      </c>
    </row>
    <row r="655" spans="1:5" x14ac:dyDescent="0.2">
      <c r="A655" s="5" t="s">
        <v>669</v>
      </c>
      <c r="B655" s="6">
        <v>42811.958333333336</v>
      </c>
      <c r="C655" s="9">
        <v>42811.958333333336</v>
      </c>
      <c r="D655" s="10">
        <v>42811.958333333336</v>
      </c>
      <c r="E655" s="7">
        <v>3</v>
      </c>
    </row>
    <row r="656" spans="1:5" x14ac:dyDescent="0.2">
      <c r="A656" s="5" t="s">
        <v>670</v>
      </c>
      <c r="B656" s="6">
        <v>42812</v>
      </c>
      <c r="C656" s="9">
        <v>42812</v>
      </c>
      <c r="D656" s="10">
        <v>42812</v>
      </c>
      <c r="E656" s="7">
        <v>2.5</v>
      </c>
    </row>
    <row r="657" spans="1:5" x14ac:dyDescent="0.2">
      <c r="A657" s="5" t="s">
        <v>671</v>
      </c>
      <c r="B657" s="6">
        <v>42812.041666666664</v>
      </c>
      <c r="C657" s="9">
        <v>42812.041666666664</v>
      </c>
      <c r="D657" s="10">
        <v>42812.041666666664</v>
      </c>
      <c r="E657" s="7">
        <v>2</v>
      </c>
    </row>
    <row r="658" spans="1:5" x14ac:dyDescent="0.2">
      <c r="A658" s="5" t="s">
        <v>672</v>
      </c>
      <c r="B658" s="6">
        <v>42812.083333333336</v>
      </c>
      <c r="C658" s="9">
        <v>42812.083333333336</v>
      </c>
      <c r="D658" s="10">
        <v>42812.083333333336</v>
      </c>
      <c r="E658" s="7">
        <v>1.5</v>
      </c>
    </row>
    <row r="659" spans="1:5" x14ac:dyDescent="0.2">
      <c r="A659" s="5" t="s">
        <v>673</v>
      </c>
      <c r="B659" s="6">
        <v>42812.125</v>
      </c>
      <c r="C659" s="9">
        <v>42812.125</v>
      </c>
      <c r="D659" s="10">
        <v>42812.125</v>
      </c>
      <c r="E659" s="7">
        <v>1</v>
      </c>
    </row>
    <row r="660" spans="1:5" x14ac:dyDescent="0.2">
      <c r="A660" s="5" t="s">
        <v>674</v>
      </c>
      <c r="B660" s="6">
        <v>42812.166666666664</v>
      </c>
      <c r="C660" s="9">
        <v>42812.166666666664</v>
      </c>
      <c r="D660" s="10">
        <v>42812.166666666664</v>
      </c>
      <c r="E660" s="7">
        <v>1</v>
      </c>
    </row>
    <row r="661" spans="1:5" x14ac:dyDescent="0.2">
      <c r="A661" s="5" t="s">
        <v>675</v>
      </c>
      <c r="B661" s="6">
        <v>42812.208333333336</v>
      </c>
      <c r="C661" s="9">
        <v>42812.208333333336</v>
      </c>
      <c r="D661" s="10">
        <v>42812.208333333336</v>
      </c>
      <c r="E661" s="7">
        <v>0.5</v>
      </c>
    </row>
    <row r="662" spans="1:5" x14ac:dyDescent="0.2">
      <c r="A662" s="5" t="s">
        <v>676</v>
      </c>
      <c r="B662" s="6">
        <v>42812.25</v>
      </c>
      <c r="C662" s="9">
        <v>42812.25</v>
      </c>
      <c r="D662" s="10">
        <v>42812.25</v>
      </c>
      <c r="E662" s="7">
        <v>0.5</v>
      </c>
    </row>
    <row r="663" spans="1:5" x14ac:dyDescent="0.2">
      <c r="A663" s="5" t="s">
        <v>677</v>
      </c>
      <c r="B663" s="6">
        <v>42812.291666666664</v>
      </c>
      <c r="C663" s="9">
        <v>42812.291666666664</v>
      </c>
      <c r="D663" s="10">
        <v>42812.291666666664</v>
      </c>
      <c r="E663" s="7">
        <v>4</v>
      </c>
    </row>
    <row r="664" spans="1:5" x14ac:dyDescent="0.2">
      <c r="A664" s="5" t="s">
        <v>678</v>
      </c>
      <c r="B664" s="6">
        <v>42812.333333333336</v>
      </c>
      <c r="C664" s="9">
        <v>42812.333333333336</v>
      </c>
      <c r="D664" s="10">
        <v>42812.333333333336</v>
      </c>
      <c r="E664" s="7">
        <v>16.5</v>
      </c>
    </row>
    <row r="665" spans="1:5" x14ac:dyDescent="0.2">
      <c r="A665" s="5" t="s">
        <v>679</v>
      </c>
      <c r="B665" s="6">
        <v>42812.375</v>
      </c>
      <c r="C665" s="9">
        <v>42812.375</v>
      </c>
      <c r="D665" s="10">
        <v>42812.375</v>
      </c>
      <c r="E665" s="7">
        <v>16</v>
      </c>
    </row>
    <row r="666" spans="1:5" x14ac:dyDescent="0.2">
      <c r="A666" s="5" t="s">
        <v>680</v>
      </c>
      <c r="B666" s="6">
        <v>42812.416666666664</v>
      </c>
      <c r="C666" s="9">
        <v>42812.416666666664</v>
      </c>
      <c r="D666" s="10">
        <v>42812.416666666664</v>
      </c>
      <c r="E666" s="7">
        <v>19</v>
      </c>
    </row>
    <row r="667" spans="1:5" x14ac:dyDescent="0.2">
      <c r="A667" s="5" t="s">
        <v>681</v>
      </c>
      <c r="B667" s="6">
        <v>42812.458333333336</v>
      </c>
      <c r="C667" s="9">
        <v>42812.458333333336</v>
      </c>
      <c r="D667" s="10">
        <v>42812.458333333336</v>
      </c>
      <c r="E667" s="7">
        <v>25.5</v>
      </c>
    </row>
    <row r="668" spans="1:5" x14ac:dyDescent="0.2">
      <c r="A668" s="5" t="s">
        <v>682</v>
      </c>
      <c r="B668" s="6">
        <v>42812.5</v>
      </c>
      <c r="C668" s="9">
        <v>42812.5</v>
      </c>
      <c r="D668" s="10">
        <v>42812.5</v>
      </c>
      <c r="E668" s="7">
        <v>31</v>
      </c>
    </row>
    <row r="669" spans="1:5" x14ac:dyDescent="0.2">
      <c r="A669" s="5" t="s">
        <v>683</v>
      </c>
      <c r="B669" s="6">
        <v>42812.541666666664</v>
      </c>
      <c r="C669" s="9">
        <v>42812.541666666664</v>
      </c>
      <c r="D669" s="10">
        <v>42812.541666666664</v>
      </c>
      <c r="E669" s="7">
        <v>28</v>
      </c>
    </row>
    <row r="670" spans="1:5" x14ac:dyDescent="0.2">
      <c r="A670" s="5" t="s">
        <v>684</v>
      </c>
      <c r="B670" s="6">
        <v>42812.583333333336</v>
      </c>
      <c r="C670" s="9">
        <v>42812.583333333336</v>
      </c>
      <c r="D670" s="10">
        <v>42812.583333333336</v>
      </c>
      <c r="E670" s="7">
        <v>24.5</v>
      </c>
    </row>
    <row r="671" spans="1:5" x14ac:dyDescent="0.2">
      <c r="A671" s="5" t="s">
        <v>685</v>
      </c>
      <c r="B671" s="6">
        <v>42812.625</v>
      </c>
      <c r="C671" s="9">
        <v>42812.625</v>
      </c>
      <c r="D671" s="10">
        <v>42812.625</v>
      </c>
      <c r="E671" s="7">
        <v>21.5</v>
      </c>
    </row>
    <row r="672" spans="1:5" x14ac:dyDescent="0.2">
      <c r="A672" s="5" t="s">
        <v>686</v>
      </c>
      <c r="B672" s="6">
        <v>42812.666666666664</v>
      </c>
      <c r="C672" s="9">
        <v>42812.666666666664</v>
      </c>
      <c r="D672" s="10">
        <v>42812.666666666664</v>
      </c>
      <c r="E672" s="7">
        <v>19.5</v>
      </c>
    </row>
    <row r="673" spans="1:5" x14ac:dyDescent="0.2">
      <c r="A673" s="5" t="s">
        <v>687</v>
      </c>
      <c r="B673" s="6">
        <v>42812.708333333336</v>
      </c>
      <c r="C673" s="9">
        <v>42812.708333333336</v>
      </c>
      <c r="D673" s="10">
        <v>42812.708333333336</v>
      </c>
      <c r="E673" s="7">
        <v>14.5</v>
      </c>
    </row>
    <row r="674" spans="1:5" x14ac:dyDescent="0.2">
      <c r="A674" s="5" t="s">
        <v>688</v>
      </c>
      <c r="B674" s="6">
        <v>42812.75</v>
      </c>
      <c r="C674" s="9">
        <v>42812.75</v>
      </c>
      <c r="D674" s="10">
        <v>42812.75</v>
      </c>
      <c r="E674" s="7">
        <v>11</v>
      </c>
    </row>
    <row r="675" spans="1:5" x14ac:dyDescent="0.2">
      <c r="A675" s="5" t="s">
        <v>689</v>
      </c>
      <c r="B675" s="6">
        <v>42812.791666666664</v>
      </c>
      <c r="C675" s="9">
        <v>42812.791666666664</v>
      </c>
      <c r="D675" s="10">
        <v>42812.791666666664</v>
      </c>
      <c r="E675" s="7">
        <v>9</v>
      </c>
    </row>
    <row r="676" spans="1:5" x14ac:dyDescent="0.2">
      <c r="A676" s="5" t="s">
        <v>690</v>
      </c>
      <c r="B676" s="6">
        <v>42812.833333333336</v>
      </c>
      <c r="C676" s="9">
        <v>42812.833333333336</v>
      </c>
      <c r="D676" s="10">
        <v>42812.833333333336</v>
      </c>
      <c r="E676" s="7">
        <v>7.5</v>
      </c>
    </row>
    <row r="677" spans="1:5" x14ac:dyDescent="0.2">
      <c r="A677" s="5" t="s">
        <v>691</v>
      </c>
      <c r="B677" s="6">
        <v>42812.875</v>
      </c>
      <c r="C677" s="9">
        <v>42812.875</v>
      </c>
      <c r="D677" s="10">
        <v>42812.875</v>
      </c>
      <c r="E677" s="7">
        <v>5</v>
      </c>
    </row>
    <row r="678" spans="1:5" x14ac:dyDescent="0.2">
      <c r="A678" s="5" t="s">
        <v>692</v>
      </c>
      <c r="B678" s="6">
        <v>42812.916666666664</v>
      </c>
      <c r="C678" s="9">
        <v>42812.916666666664</v>
      </c>
      <c r="D678" s="10">
        <v>42812.916666666664</v>
      </c>
      <c r="E678" s="7">
        <v>4</v>
      </c>
    </row>
    <row r="679" spans="1:5" x14ac:dyDescent="0.2">
      <c r="A679" s="5" t="s">
        <v>693</v>
      </c>
      <c r="B679" s="6">
        <v>42812.958333333336</v>
      </c>
      <c r="C679" s="9">
        <v>42812.958333333336</v>
      </c>
      <c r="D679" s="10">
        <v>42812.958333333336</v>
      </c>
      <c r="E679" s="7">
        <v>2.5</v>
      </c>
    </row>
    <row r="680" spans="1:5" x14ac:dyDescent="0.2">
      <c r="A680" s="5" t="s">
        <v>694</v>
      </c>
      <c r="B680" s="6">
        <v>42813</v>
      </c>
      <c r="C680" s="9">
        <v>42813</v>
      </c>
      <c r="D680" s="10">
        <v>42813</v>
      </c>
      <c r="E680" s="7">
        <v>2</v>
      </c>
    </row>
    <row r="681" spans="1:5" x14ac:dyDescent="0.2">
      <c r="A681" s="5" t="s">
        <v>695</v>
      </c>
      <c r="B681" s="6">
        <v>42813.041666666664</v>
      </c>
      <c r="C681" s="9">
        <v>42813.041666666664</v>
      </c>
      <c r="D681" s="10">
        <v>42813.041666666664</v>
      </c>
      <c r="E681" s="7">
        <v>1.5</v>
      </c>
    </row>
    <row r="682" spans="1:5" x14ac:dyDescent="0.2">
      <c r="A682" s="5" t="s">
        <v>696</v>
      </c>
      <c r="B682" s="6">
        <v>42813.083333333336</v>
      </c>
      <c r="C682" s="9">
        <v>42813.083333333336</v>
      </c>
      <c r="D682" s="10">
        <v>42813.083333333336</v>
      </c>
      <c r="E682" s="7">
        <v>0.5</v>
      </c>
    </row>
    <row r="683" spans="1:5" x14ac:dyDescent="0.2">
      <c r="A683" s="5" t="s">
        <v>697</v>
      </c>
      <c r="B683" s="6">
        <v>42813.125</v>
      </c>
      <c r="C683" s="9">
        <v>42813.125</v>
      </c>
      <c r="D683" s="10">
        <v>42813.125</v>
      </c>
      <c r="E683" s="7">
        <v>0.5</v>
      </c>
    </row>
    <row r="684" spans="1:5" x14ac:dyDescent="0.2">
      <c r="A684" s="5" t="s">
        <v>698</v>
      </c>
      <c r="B684" s="6">
        <v>42813.166666666664</v>
      </c>
      <c r="C684" s="9">
        <v>42813.166666666664</v>
      </c>
      <c r="D684" s="10">
        <v>42813.166666666664</v>
      </c>
      <c r="E684" s="7">
        <v>0</v>
      </c>
    </row>
    <row r="685" spans="1:5" x14ac:dyDescent="0.2">
      <c r="A685" s="5" t="s">
        <v>699</v>
      </c>
      <c r="B685" s="6">
        <v>42813.208333333336</v>
      </c>
      <c r="C685" s="9">
        <v>42813.208333333336</v>
      </c>
      <c r="D685" s="10">
        <v>42813.208333333336</v>
      </c>
      <c r="E685" s="7">
        <v>0.5</v>
      </c>
    </row>
    <row r="686" spans="1:5" x14ac:dyDescent="0.2">
      <c r="A686" s="5" t="s">
        <v>700</v>
      </c>
      <c r="B686" s="6">
        <v>42813.25</v>
      </c>
      <c r="C686" s="9">
        <v>42813.25</v>
      </c>
      <c r="D686" s="10">
        <v>42813.25</v>
      </c>
      <c r="E686" s="7">
        <v>0</v>
      </c>
    </row>
    <row r="687" spans="1:5" x14ac:dyDescent="0.2">
      <c r="A687" s="5" t="s">
        <v>701</v>
      </c>
      <c r="B687" s="6">
        <v>42813.291666666664</v>
      </c>
      <c r="C687" s="9">
        <v>42813.291666666664</v>
      </c>
      <c r="D687" s="10">
        <v>42813.291666666664</v>
      </c>
      <c r="E687" s="7">
        <v>4.5</v>
      </c>
    </row>
    <row r="688" spans="1:5" x14ac:dyDescent="0.2">
      <c r="A688" s="5" t="s">
        <v>702</v>
      </c>
      <c r="B688" s="6">
        <v>42813.333333333336</v>
      </c>
      <c r="C688" s="9">
        <v>42813.333333333336</v>
      </c>
      <c r="D688" s="10">
        <v>42813.333333333336</v>
      </c>
      <c r="E688" s="7">
        <v>15</v>
      </c>
    </row>
    <row r="689" spans="1:5" x14ac:dyDescent="0.2">
      <c r="A689" s="5" t="s">
        <v>703</v>
      </c>
      <c r="B689" s="6">
        <v>42813.375</v>
      </c>
      <c r="C689" s="9">
        <v>42813.375</v>
      </c>
      <c r="D689" s="10">
        <v>42813.375</v>
      </c>
      <c r="E689" s="7">
        <v>15.5</v>
      </c>
    </row>
    <row r="690" spans="1:5" x14ac:dyDescent="0.2">
      <c r="A690" s="5" t="s">
        <v>704</v>
      </c>
      <c r="B690" s="6">
        <v>42813.416666666664</v>
      </c>
      <c r="C690" s="9">
        <v>42813.416666666664</v>
      </c>
      <c r="D690" s="10">
        <v>42813.416666666664</v>
      </c>
      <c r="E690" s="7">
        <v>20</v>
      </c>
    </row>
    <row r="691" spans="1:5" x14ac:dyDescent="0.2">
      <c r="A691" s="5" t="s">
        <v>705</v>
      </c>
      <c r="B691" s="6">
        <v>42813.458333333336</v>
      </c>
      <c r="C691" s="9">
        <v>42813.458333333336</v>
      </c>
      <c r="D691" s="10">
        <v>42813.458333333336</v>
      </c>
      <c r="E691" s="7">
        <v>28</v>
      </c>
    </row>
    <row r="692" spans="1:5" x14ac:dyDescent="0.2">
      <c r="A692" s="5" t="s">
        <v>706</v>
      </c>
      <c r="B692" s="6">
        <v>42813.5</v>
      </c>
      <c r="C692" s="9">
        <v>42813.5</v>
      </c>
      <c r="D692" s="10">
        <v>42813.5</v>
      </c>
      <c r="E692" s="7">
        <v>33.5</v>
      </c>
    </row>
    <row r="693" spans="1:5" x14ac:dyDescent="0.2">
      <c r="A693" s="5" t="s">
        <v>707</v>
      </c>
      <c r="B693" s="6">
        <v>42813.541666666664</v>
      </c>
      <c r="C693" s="9">
        <v>42813.541666666664</v>
      </c>
      <c r="D693" s="10">
        <v>42813.541666666664</v>
      </c>
      <c r="E693" s="7">
        <v>24.5</v>
      </c>
    </row>
    <row r="694" spans="1:5" x14ac:dyDescent="0.2">
      <c r="A694" s="5" t="s">
        <v>708</v>
      </c>
      <c r="B694" s="6">
        <v>42813.583333333336</v>
      </c>
      <c r="C694" s="9">
        <v>42813.583333333336</v>
      </c>
      <c r="D694" s="10">
        <v>42813.583333333336</v>
      </c>
      <c r="E694" s="7">
        <v>31</v>
      </c>
    </row>
    <row r="695" spans="1:5" x14ac:dyDescent="0.2">
      <c r="A695" s="5" t="s">
        <v>709</v>
      </c>
      <c r="B695" s="6">
        <v>42813.625</v>
      </c>
      <c r="C695" s="9">
        <v>42813.625</v>
      </c>
      <c r="D695" s="10">
        <v>42813.625</v>
      </c>
      <c r="E695" s="7">
        <v>22</v>
      </c>
    </row>
    <row r="696" spans="1:5" x14ac:dyDescent="0.2">
      <c r="A696" s="5" t="s">
        <v>710</v>
      </c>
      <c r="B696" s="6">
        <v>42813.666666666664</v>
      </c>
      <c r="C696" s="9">
        <v>42813.666666666664</v>
      </c>
      <c r="D696" s="10">
        <v>42813.666666666664</v>
      </c>
      <c r="E696" s="7">
        <v>21</v>
      </c>
    </row>
    <row r="697" spans="1:5" x14ac:dyDescent="0.2">
      <c r="A697" s="5" t="s">
        <v>711</v>
      </c>
      <c r="B697" s="6">
        <v>42813.708333333336</v>
      </c>
      <c r="C697" s="9">
        <v>42813.708333333336</v>
      </c>
      <c r="D697" s="10">
        <v>42813.708333333336</v>
      </c>
      <c r="E697" s="7">
        <v>17</v>
      </c>
    </row>
    <row r="698" spans="1:5" x14ac:dyDescent="0.2">
      <c r="A698" s="5" t="s">
        <v>712</v>
      </c>
      <c r="B698" s="6">
        <v>42813.75</v>
      </c>
      <c r="C698" s="9">
        <v>42813.75</v>
      </c>
      <c r="D698" s="10">
        <v>42813.75</v>
      </c>
      <c r="E698" s="7">
        <v>16.5</v>
      </c>
    </row>
    <row r="699" spans="1:5" x14ac:dyDescent="0.2">
      <c r="A699" s="5" t="s">
        <v>713</v>
      </c>
      <c r="B699" s="6">
        <v>42813.791666666664</v>
      </c>
      <c r="C699" s="9">
        <v>42813.791666666664</v>
      </c>
      <c r="D699" s="10">
        <v>42813.791666666664</v>
      </c>
      <c r="E699" s="7">
        <v>13.5</v>
      </c>
    </row>
    <row r="700" spans="1:5" x14ac:dyDescent="0.2">
      <c r="A700" s="5" t="s">
        <v>714</v>
      </c>
      <c r="B700" s="6">
        <v>42813.833333333336</v>
      </c>
      <c r="C700" s="9">
        <v>42813.833333333336</v>
      </c>
      <c r="D700" s="10">
        <v>42813.833333333336</v>
      </c>
      <c r="E700" s="7">
        <v>11.5</v>
      </c>
    </row>
    <row r="701" spans="1:5" x14ac:dyDescent="0.2">
      <c r="A701" s="5" t="s">
        <v>715</v>
      </c>
      <c r="B701" s="6">
        <v>42813.875</v>
      </c>
      <c r="C701" s="9">
        <v>42813.875</v>
      </c>
      <c r="D701" s="10">
        <v>42813.875</v>
      </c>
      <c r="E701" s="7">
        <v>9.5</v>
      </c>
    </row>
    <row r="702" spans="1:5" x14ac:dyDescent="0.2">
      <c r="A702" s="5" t="s">
        <v>716</v>
      </c>
      <c r="B702" s="6">
        <v>42813.916666666664</v>
      </c>
      <c r="C702" s="9">
        <v>42813.916666666664</v>
      </c>
      <c r="D702" s="10">
        <v>42813.916666666664</v>
      </c>
      <c r="E702" s="7">
        <v>8.5</v>
      </c>
    </row>
    <row r="703" spans="1:5" x14ac:dyDescent="0.2">
      <c r="A703" s="5" t="s">
        <v>717</v>
      </c>
      <c r="B703" s="6">
        <v>42813.958333333336</v>
      </c>
      <c r="C703" s="9">
        <v>42813.958333333336</v>
      </c>
      <c r="D703" s="10">
        <v>42813.958333333336</v>
      </c>
      <c r="E703" s="7">
        <v>7.5</v>
      </c>
    </row>
    <row r="704" spans="1:5" x14ac:dyDescent="0.2">
      <c r="A704" s="5" t="s">
        <v>718</v>
      </c>
      <c r="B704" s="6">
        <v>42814</v>
      </c>
      <c r="C704" s="9">
        <v>42814</v>
      </c>
      <c r="D704" s="10">
        <v>42814</v>
      </c>
      <c r="E704" s="7">
        <v>7</v>
      </c>
    </row>
    <row r="705" spans="1:5" x14ac:dyDescent="0.2">
      <c r="A705" s="5" t="s">
        <v>719</v>
      </c>
      <c r="B705" s="6">
        <v>42814.041666666664</v>
      </c>
      <c r="C705" s="9">
        <v>42814.041666666664</v>
      </c>
      <c r="D705" s="10">
        <v>42814.041666666664</v>
      </c>
      <c r="E705" s="7">
        <v>6</v>
      </c>
    </row>
    <row r="706" spans="1:5" x14ac:dyDescent="0.2">
      <c r="A706" s="5" t="s">
        <v>720</v>
      </c>
      <c r="B706" s="6">
        <v>42814.083333333336</v>
      </c>
      <c r="C706" s="9">
        <v>42814.083333333336</v>
      </c>
      <c r="D706" s="10">
        <v>42814.083333333336</v>
      </c>
      <c r="E706" s="7">
        <v>5.5</v>
      </c>
    </row>
    <row r="707" spans="1:5" x14ac:dyDescent="0.2">
      <c r="A707" s="5" t="s">
        <v>721</v>
      </c>
      <c r="B707" s="6">
        <v>42814.125</v>
      </c>
      <c r="C707" s="9">
        <v>42814.125</v>
      </c>
      <c r="D707" s="10">
        <v>42814.125</v>
      </c>
      <c r="E707" s="7">
        <v>5</v>
      </c>
    </row>
    <row r="708" spans="1:5" x14ac:dyDescent="0.2">
      <c r="A708" s="5" t="s">
        <v>722</v>
      </c>
      <c r="B708" s="6">
        <v>42814.166666666664</v>
      </c>
      <c r="C708" s="9">
        <v>42814.166666666664</v>
      </c>
      <c r="D708" s="10">
        <v>42814.166666666664</v>
      </c>
      <c r="E708" s="7">
        <v>4.5</v>
      </c>
    </row>
    <row r="709" spans="1:5" x14ac:dyDescent="0.2">
      <c r="A709" s="5" t="s">
        <v>723</v>
      </c>
      <c r="B709" s="6">
        <v>42814.208333333336</v>
      </c>
      <c r="C709" s="9">
        <v>42814.208333333336</v>
      </c>
      <c r="D709" s="10">
        <v>42814.208333333336</v>
      </c>
      <c r="E709" s="7">
        <v>4</v>
      </c>
    </row>
    <row r="710" spans="1:5" x14ac:dyDescent="0.2">
      <c r="A710" s="5" t="s">
        <v>724</v>
      </c>
      <c r="B710" s="6">
        <v>42814.25</v>
      </c>
      <c r="C710" s="9">
        <v>42814.25</v>
      </c>
      <c r="D710" s="10">
        <v>42814.25</v>
      </c>
      <c r="E710" s="7">
        <v>3</v>
      </c>
    </row>
    <row r="711" spans="1:5" x14ac:dyDescent="0.2">
      <c r="A711" s="5" t="s">
        <v>725</v>
      </c>
      <c r="B711" s="6">
        <v>42814.291666666664</v>
      </c>
      <c r="C711" s="9">
        <v>42814.291666666664</v>
      </c>
      <c r="D711" s="10">
        <v>42814.291666666664</v>
      </c>
      <c r="E711" s="7">
        <v>5</v>
      </c>
    </row>
    <row r="712" spans="1:5" x14ac:dyDescent="0.2">
      <c r="A712" s="5" t="s">
        <v>726</v>
      </c>
      <c r="B712" s="6">
        <v>42814.333333333336</v>
      </c>
      <c r="C712" s="9">
        <v>42814.333333333336</v>
      </c>
      <c r="D712" s="10">
        <v>42814.333333333336</v>
      </c>
      <c r="E712" s="7">
        <v>13.5</v>
      </c>
    </row>
    <row r="713" spans="1:5" x14ac:dyDescent="0.2">
      <c r="A713" s="5" t="s">
        <v>727</v>
      </c>
      <c r="B713" s="6">
        <v>42814.375</v>
      </c>
      <c r="C713" s="9">
        <v>42814.375</v>
      </c>
      <c r="D713" s="10">
        <v>42814.375</v>
      </c>
      <c r="E713" s="7">
        <v>20.5</v>
      </c>
    </row>
    <row r="714" spans="1:5" x14ac:dyDescent="0.2">
      <c r="A714" s="5" t="s">
        <v>728</v>
      </c>
      <c r="B714" s="6">
        <v>42814.416666666664</v>
      </c>
      <c r="C714" s="9">
        <v>42814.416666666664</v>
      </c>
      <c r="D714" s="10">
        <v>42814.416666666664</v>
      </c>
      <c r="E714" s="7">
        <v>21.5</v>
      </c>
    </row>
    <row r="715" spans="1:5" x14ac:dyDescent="0.2">
      <c r="A715" s="5" t="s">
        <v>729</v>
      </c>
      <c r="B715" s="6">
        <v>42814.458333333336</v>
      </c>
      <c r="C715" s="9">
        <v>42814.458333333336</v>
      </c>
      <c r="D715" s="10">
        <v>42814.458333333336</v>
      </c>
      <c r="E715" s="7">
        <v>31.5</v>
      </c>
    </row>
    <row r="716" spans="1:5" x14ac:dyDescent="0.2">
      <c r="A716" s="5" t="s">
        <v>730</v>
      </c>
      <c r="B716" s="6">
        <v>42814.5</v>
      </c>
      <c r="C716" s="9">
        <v>42814.5</v>
      </c>
      <c r="D716" s="10">
        <v>42814.5</v>
      </c>
      <c r="E716" s="7">
        <v>37</v>
      </c>
    </row>
    <row r="717" spans="1:5" x14ac:dyDescent="0.2">
      <c r="A717" s="5" t="s">
        <v>731</v>
      </c>
      <c r="B717" s="6">
        <v>42814.541666666664</v>
      </c>
      <c r="C717" s="9">
        <v>42814.541666666664</v>
      </c>
      <c r="D717" s="10">
        <v>42814.541666666664</v>
      </c>
      <c r="E717" s="7">
        <v>33.5</v>
      </c>
    </row>
    <row r="718" spans="1:5" x14ac:dyDescent="0.2">
      <c r="A718" s="5" t="s">
        <v>732</v>
      </c>
      <c r="B718" s="6">
        <v>42814.583333333336</v>
      </c>
      <c r="C718" s="9">
        <v>42814.583333333336</v>
      </c>
      <c r="D718" s="10">
        <v>42814.583333333336</v>
      </c>
      <c r="E718" s="7">
        <v>33.5</v>
      </c>
    </row>
    <row r="719" spans="1:5" x14ac:dyDescent="0.2">
      <c r="A719" s="5" t="s">
        <v>733</v>
      </c>
      <c r="B719" s="6">
        <v>42814.625</v>
      </c>
      <c r="C719" s="9">
        <v>42814.625</v>
      </c>
      <c r="D719" s="10">
        <v>42814.625</v>
      </c>
      <c r="E719" s="7">
        <v>31.5</v>
      </c>
    </row>
    <row r="720" spans="1:5" x14ac:dyDescent="0.2">
      <c r="A720" s="5" t="s">
        <v>734</v>
      </c>
      <c r="B720" s="6">
        <v>42814.666666666664</v>
      </c>
      <c r="C720" s="9">
        <v>42814.666666666664</v>
      </c>
      <c r="D720" s="10">
        <v>42814.666666666664</v>
      </c>
      <c r="E720" s="7">
        <v>26.5</v>
      </c>
    </row>
    <row r="721" spans="1:5" x14ac:dyDescent="0.2">
      <c r="A721" s="5" t="s">
        <v>735</v>
      </c>
      <c r="B721" s="6">
        <v>42814.708333333336</v>
      </c>
      <c r="C721" s="9">
        <v>42814.708333333336</v>
      </c>
      <c r="D721" s="10">
        <v>42814.708333333336</v>
      </c>
      <c r="E721" s="7">
        <v>22</v>
      </c>
    </row>
    <row r="722" spans="1:5" x14ac:dyDescent="0.2">
      <c r="A722" s="5" t="s">
        <v>736</v>
      </c>
      <c r="B722" s="6">
        <v>42814.75</v>
      </c>
      <c r="C722" s="9">
        <v>42814.75</v>
      </c>
      <c r="D722" s="10">
        <v>42814.75</v>
      </c>
      <c r="E722" s="7">
        <v>18</v>
      </c>
    </row>
    <row r="723" spans="1:5" x14ac:dyDescent="0.2">
      <c r="A723" s="5" t="s">
        <v>737</v>
      </c>
      <c r="B723" s="6">
        <v>42814.791666666664</v>
      </c>
      <c r="C723" s="9">
        <v>42814.791666666664</v>
      </c>
      <c r="D723" s="10">
        <v>42814.791666666664</v>
      </c>
      <c r="E723" s="7">
        <v>15.5</v>
      </c>
    </row>
    <row r="724" spans="1:5" x14ac:dyDescent="0.2">
      <c r="A724" s="5" t="s">
        <v>738</v>
      </c>
      <c r="B724" s="6">
        <v>42814.833333333336</v>
      </c>
      <c r="C724" s="9">
        <v>42814.833333333336</v>
      </c>
      <c r="D724" s="10">
        <v>42814.833333333336</v>
      </c>
      <c r="E724" s="7">
        <v>14</v>
      </c>
    </row>
    <row r="725" spans="1:5" x14ac:dyDescent="0.2">
      <c r="A725" s="5" t="s">
        <v>739</v>
      </c>
      <c r="B725" s="6">
        <v>42814.875</v>
      </c>
      <c r="C725" s="9">
        <v>42814.875</v>
      </c>
      <c r="D725" s="10">
        <v>42814.875</v>
      </c>
      <c r="E725" s="7">
        <v>13</v>
      </c>
    </row>
    <row r="726" spans="1:5" x14ac:dyDescent="0.2">
      <c r="A726" s="5" t="s">
        <v>740</v>
      </c>
      <c r="B726" s="6">
        <v>42814.916666666664</v>
      </c>
      <c r="C726" s="9">
        <v>42814.916666666664</v>
      </c>
      <c r="D726" s="10">
        <v>42814.916666666664</v>
      </c>
      <c r="E726" s="7">
        <v>12.5</v>
      </c>
    </row>
    <row r="727" spans="1:5" x14ac:dyDescent="0.2">
      <c r="A727" s="5" t="s">
        <v>741</v>
      </c>
      <c r="B727" s="6">
        <v>42814.958333333336</v>
      </c>
      <c r="C727" s="9">
        <v>42814.958333333336</v>
      </c>
      <c r="D727" s="10">
        <v>42814.958333333336</v>
      </c>
      <c r="E727" s="7">
        <v>12</v>
      </c>
    </row>
    <row r="728" spans="1:5" x14ac:dyDescent="0.2">
      <c r="A728" s="5" t="s">
        <v>742</v>
      </c>
      <c r="B728" s="6">
        <v>42815</v>
      </c>
      <c r="C728" s="9">
        <v>42815</v>
      </c>
      <c r="D728" s="10">
        <v>42815</v>
      </c>
      <c r="E728" s="7">
        <v>11</v>
      </c>
    </row>
    <row r="729" spans="1:5" x14ac:dyDescent="0.2">
      <c r="A729" s="5" t="s">
        <v>743</v>
      </c>
      <c r="B729" s="6">
        <v>42815.041666666664</v>
      </c>
      <c r="C729" s="9">
        <v>42815.041666666664</v>
      </c>
      <c r="D729" s="10">
        <v>42815.041666666664</v>
      </c>
      <c r="E729" s="7">
        <v>10.5</v>
      </c>
    </row>
    <row r="730" spans="1:5" x14ac:dyDescent="0.2">
      <c r="A730" s="5" t="s">
        <v>744</v>
      </c>
      <c r="B730" s="6">
        <v>42815.083333333336</v>
      </c>
      <c r="C730" s="9">
        <v>42815.083333333336</v>
      </c>
      <c r="D730" s="10">
        <v>42815.083333333336</v>
      </c>
      <c r="E730" s="7">
        <v>10</v>
      </c>
    </row>
    <row r="731" spans="1:5" x14ac:dyDescent="0.2">
      <c r="A731" s="5" t="s">
        <v>745</v>
      </c>
      <c r="B731" s="6">
        <v>42815.125</v>
      </c>
      <c r="C731" s="9">
        <v>42815.125</v>
      </c>
      <c r="D731" s="10">
        <v>42815.125</v>
      </c>
      <c r="E731" s="7">
        <v>9.5</v>
      </c>
    </row>
    <row r="732" spans="1:5" x14ac:dyDescent="0.2">
      <c r="A732" s="5" t="s">
        <v>746</v>
      </c>
      <c r="B732" s="6">
        <v>42815.166666666664</v>
      </c>
      <c r="C732" s="9">
        <v>42815.166666666664</v>
      </c>
      <c r="D732" s="10">
        <v>42815.166666666664</v>
      </c>
      <c r="E732" s="7">
        <v>9</v>
      </c>
    </row>
    <row r="733" spans="1:5" x14ac:dyDescent="0.2">
      <c r="A733" s="5" t="s">
        <v>747</v>
      </c>
      <c r="B733" s="6">
        <v>42815.208333333336</v>
      </c>
      <c r="C733" s="9">
        <v>42815.208333333336</v>
      </c>
      <c r="D733" s="10">
        <v>42815.208333333336</v>
      </c>
      <c r="E733" s="7">
        <v>8.5</v>
      </c>
    </row>
    <row r="734" spans="1:5" x14ac:dyDescent="0.2">
      <c r="A734" s="5" t="s">
        <v>748</v>
      </c>
      <c r="B734" s="6">
        <v>42815.25</v>
      </c>
      <c r="C734" s="9">
        <v>42815.25</v>
      </c>
      <c r="D734" s="10">
        <v>42815.25</v>
      </c>
      <c r="E734" s="7">
        <v>8.5</v>
      </c>
    </row>
    <row r="735" spans="1:5" x14ac:dyDescent="0.2">
      <c r="A735" s="5" t="s">
        <v>749</v>
      </c>
      <c r="B735" s="6">
        <v>42815.291666666664</v>
      </c>
      <c r="C735" s="9">
        <v>42815.291666666664</v>
      </c>
      <c r="D735" s="10">
        <v>42815.291666666664</v>
      </c>
      <c r="E735" s="7">
        <v>8.5</v>
      </c>
    </row>
    <row r="736" spans="1:5" x14ac:dyDescent="0.2">
      <c r="A736" s="5" t="s">
        <v>750</v>
      </c>
      <c r="B736" s="6">
        <v>42815.333333333336</v>
      </c>
      <c r="C736" s="9">
        <v>42815.333333333336</v>
      </c>
      <c r="D736" s="10">
        <v>42815.333333333336</v>
      </c>
      <c r="E736" s="7">
        <v>9</v>
      </c>
    </row>
    <row r="737" spans="1:5" x14ac:dyDescent="0.2">
      <c r="A737" s="5" t="s">
        <v>751</v>
      </c>
      <c r="B737" s="6">
        <v>42815.375</v>
      </c>
      <c r="C737" s="9">
        <v>42815.375</v>
      </c>
      <c r="D737" s="10">
        <v>42815.375</v>
      </c>
      <c r="E737" s="7">
        <v>10</v>
      </c>
    </row>
    <row r="738" spans="1:5" x14ac:dyDescent="0.2">
      <c r="A738" s="5" t="s">
        <v>752</v>
      </c>
      <c r="B738" s="6">
        <v>42815.416666666664</v>
      </c>
      <c r="C738" s="9">
        <v>42815.416666666664</v>
      </c>
      <c r="D738" s="10">
        <v>42815.416666666664</v>
      </c>
      <c r="E738" s="7">
        <v>11</v>
      </c>
    </row>
    <row r="739" spans="1:5" x14ac:dyDescent="0.2">
      <c r="A739" s="5" t="s">
        <v>753</v>
      </c>
      <c r="B739" s="6">
        <v>42815.458333333336</v>
      </c>
      <c r="C739" s="9">
        <v>42815.458333333336</v>
      </c>
      <c r="D739" s="10">
        <v>42815.458333333336</v>
      </c>
      <c r="E739" s="7">
        <v>11.5</v>
      </c>
    </row>
    <row r="740" spans="1:5" x14ac:dyDescent="0.2">
      <c r="A740" s="5" t="s">
        <v>754</v>
      </c>
      <c r="B740" s="6">
        <v>42815.5</v>
      </c>
      <c r="C740" s="9">
        <v>42815.5</v>
      </c>
      <c r="D740" s="10">
        <v>42815.5</v>
      </c>
      <c r="E740" s="7">
        <v>12.5</v>
      </c>
    </row>
    <row r="741" spans="1:5" x14ac:dyDescent="0.2">
      <c r="A741" s="5" t="s">
        <v>755</v>
      </c>
      <c r="B741" s="6">
        <v>42815.541666666664</v>
      </c>
      <c r="C741" s="9">
        <v>42815.541666666664</v>
      </c>
      <c r="D741" s="10">
        <v>42815.541666666664</v>
      </c>
      <c r="E741" s="7">
        <v>13</v>
      </c>
    </row>
    <row r="742" spans="1:5" x14ac:dyDescent="0.2">
      <c r="A742" s="5" t="s">
        <v>756</v>
      </c>
      <c r="B742" s="6">
        <v>42815.583333333336</v>
      </c>
      <c r="C742" s="9">
        <v>42815.583333333336</v>
      </c>
      <c r="D742" s="10">
        <v>42815.583333333336</v>
      </c>
      <c r="E742" s="7">
        <v>12.5</v>
      </c>
    </row>
    <row r="743" spans="1:5" x14ac:dyDescent="0.2">
      <c r="A743" s="5" t="s">
        <v>757</v>
      </c>
      <c r="B743" s="6">
        <v>42815.625</v>
      </c>
      <c r="C743" s="9">
        <v>42815.625</v>
      </c>
      <c r="D743" s="10">
        <v>42815.625</v>
      </c>
      <c r="E743" s="7">
        <v>13.5</v>
      </c>
    </row>
    <row r="744" spans="1:5" x14ac:dyDescent="0.2">
      <c r="A744" s="5" t="s">
        <v>758</v>
      </c>
      <c r="B744" s="6">
        <v>42815.666666666664</v>
      </c>
      <c r="C744" s="9">
        <v>42815.666666666664</v>
      </c>
      <c r="D744" s="10">
        <v>42815.666666666664</v>
      </c>
      <c r="E744" s="7">
        <v>14.5</v>
      </c>
    </row>
    <row r="745" spans="1:5" x14ac:dyDescent="0.2">
      <c r="A745" s="5" t="s">
        <v>759</v>
      </c>
      <c r="B745" s="6">
        <v>42815.708333333336</v>
      </c>
      <c r="C745" s="9">
        <v>42815.708333333336</v>
      </c>
      <c r="D745" s="10">
        <v>42815.708333333336</v>
      </c>
      <c r="E745" s="7">
        <v>15.5</v>
      </c>
    </row>
    <row r="746" spans="1:5" x14ac:dyDescent="0.2">
      <c r="A746" s="5" t="s">
        <v>760</v>
      </c>
      <c r="B746" s="6">
        <v>42815.75</v>
      </c>
      <c r="C746" s="9">
        <v>42815.75</v>
      </c>
      <c r="D746" s="10">
        <v>42815.75</v>
      </c>
      <c r="E746" s="7">
        <v>13</v>
      </c>
    </row>
    <row r="747" spans="1:5" x14ac:dyDescent="0.2">
      <c r="A747" s="5" t="s">
        <v>761</v>
      </c>
      <c r="B747" s="6">
        <v>42815.791666666664</v>
      </c>
      <c r="C747" s="9">
        <v>42815.791666666664</v>
      </c>
      <c r="D747" s="10">
        <v>42815.791666666664</v>
      </c>
      <c r="E747" s="7">
        <v>11.5</v>
      </c>
    </row>
    <row r="748" spans="1:5" x14ac:dyDescent="0.2">
      <c r="A748" s="5" t="s">
        <v>762</v>
      </c>
      <c r="B748" s="6">
        <v>42815.833333333336</v>
      </c>
      <c r="C748" s="9">
        <v>42815.833333333336</v>
      </c>
      <c r="D748" s="10">
        <v>42815.833333333336</v>
      </c>
      <c r="E748" s="7">
        <v>10</v>
      </c>
    </row>
    <row r="749" spans="1:5" x14ac:dyDescent="0.2">
      <c r="A749" s="5" t="s">
        <v>763</v>
      </c>
      <c r="B749" s="6">
        <v>42815.875</v>
      </c>
      <c r="C749" s="9">
        <v>42815.875</v>
      </c>
      <c r="D749" s="10">
        <v>42815.875</v>
      </c>
      <c r="E749" s="7">
        <v>9</v>
      </c>
    </row>
    <row r="750" spans="1:5" x14ac:dyDescent="0.2">
      <c r="A750" s="5" t="s">
        <v>764</v>
      </c>
      <c r="B750" s="6">
        <v>42815.916666666664</v>
      </c>
      <c r="C750" s="9">
        <v>42815.916666666664</v>
      </c>
      <c r="D750" s="10">
        <v>42815.916666666664</v>
      </c>
      <c r="E750" s="7">
        <v>8</v>
      </c>
    </row>
    <row r="751" spans="1:5" x14ac:dyDescent="0.2">
      <c r="A751" s="5" t="s">
        <v>765</v>
      </c>
      <c r="B751" s="6">
        <v>42815.958333333336</v>
      </c>
      <c r="C751" s="9">
        <v>42815.958333333336</v>
      </c>
      <c r="D751" s="10">
        <v>42815.958333333336</v>
      </c>
      <c r="E751" s="7">
        <v>8</v>
      </c>
    </row>
    <row r="752" spans="1:5" x14ac:dyDescent="0.2">
      <c r="A752" s="5" t="s">
        <v>766</v>
      </c>
      <c r="B752" s="6">
        <v>42816</v>
      </c>
      <c r="C752" s="9">
        <v>42816</v>
      </c>
      <c r="D752" s="10">
        <v>42816</v>
      </c>
      <c r="E752" s="7">
        <v>7.5</v>
      </c>
    </row>
    <row r="753" spans="1:5" x14ac:dyDescent="0.2">
      <c r="A753" s="5" t="s">
        <v>767</v>
      </c>
      <c r="B753" s="6">
        <v>42816.041666666664</v>
      </c>
      <c r="C753" s="9">
        <v>42816.041666666664</v>
      </c>
      <c r="D753" s="10">
        <v>42816.041666666664</v>
      </c>
      <c r="E753" s="7">
        <v>7.5</v>
      </c>
    </row>
    <row r="754" spans="1:5" x14ac:dyDescent="0.2">
      <c r="A754" s="5" t="s">
        <v>768</v>
      </c>
      <c r="B754" s="6">
        <v>42816.083333333336</v>
      </c>
      <c r="C754" s="9">
        <v>42816.083333333336</v>
      </c>
      <c r="D754" s="10">
        <v>42816.083333333336</v>
      </c>
      <c r="E754" s="7">
        <v>7</v>
      </c>
    </row>
    <row r="755" spans="1:5" x14ac:dyDescent="0.2">
      <c r="A755" s="5" t="s">
        <v>769</v>
      </c>
      <c r="B755" s="6">
        <v>42816.125</v>
      </c>
      <c r="C755" s="9">
        <v>42816.125</v>
      </c>
      <c r="D755" s="10">
        <v>42816.125</v>
      </c>
      <c r="E755" s="7">
        <v>6.5</v>
      </c>
    </row>
    <row r="756" spans="1:5" x14ac:dyDescent="0.2">
      <c r="A756" s="5" t="s">
        <v>770</v>
      </c>
      <c r="B756" s="6">
        <v>42816.166666666664</v>
      </c>
      <c r="C756" s="9">
        <v>42816.166666666664</v>
      </c>
      <c r="D756" s="10">
        <v>42816.166666666664</v>
      </c>
      <c r="E756" s="7">
        <v>6</v>
      </c>
    </row>
    <row r="757" spans="1:5" x14ac:dyDescent="0.2">
      <c r="A757" s="5" t="s">
        <v>771</v>
      </c>
      <c r="B757" s="6">
        <v>42816.208333333336</v>
      </c>
      <c r="C757" s="9">
        <v>42816.208333333336</v>
      </c>
      <c r="D757" s="10">
        <v>42816.208333333336</v>
      </c>
      <c r="E757" s="7">
        <v>5.5</v>
      </c>
    </row>
    <row r="758" spans="1:5" x14ac:dyDescent="0.2">
      <c r="A758" s="5" t="s">
        <v>772</v>
      </c>
      <c r="B758" s="6">
        <v>42816.25</v>
      </c>
      <c r="C758" s="9">
        <v>42816.25</v>
      </c>
      <c r="D758" s="10">
        <v>42816.25</v>
      </c>
      <c r="E758" s="7">
        <v>5.5</v>
      </c>
    </row>
    <row r="759" spans="1:5" x14ac:dyDescent="0.2">
      <c r="A759" s="5" t="s">
        <v>773</v>
      </c>
      <c r="B759" s="6">
        <v>42816.291666666664</v>
      </c>
      <c r="C759" s="9">
        <v>42816.291666666664</v>
      </c>
      <c r="D759" s="10">
        <v>42816.291666666664</v>
      </c>
      <c r="E759" s="7">
        <v>5.5</v>
      </c>
    </row>
    <row r="760" spans="1:5" x14ac:dyDescent="0.2">
      <c r="A760" s="5" t="s">
        <v>774</v>
      </c>
      <c r="B760" s="6">
        <v>42816.333333333336</v>
      </c>
      <c r="C760" s="9">
        <v>42816.333333333336</v>
      </c>
      <c r="D760" s="10">
        <v>42816.333333333336</v>
      </c>
      <c r="E760" s="7">
        <v>8</v>
      </c>
    </row>
    <row r="761" spans="1:5" x14ac:dyDescent="0.2">
      <c r="A761" s="5" t="s">
        <v>775</v>
      </c>
      <c r="B761" s="6">
        <v>42816.375</v>
      </c>
      <c r="C761" s="9">
        <v>42816.375</v>
      </c>
      <c r="D761" s="10">
        <v>42816.375</v>
      </c>
      <c r="E761" s="7">
        <v>17</v>
      </c>
    </row>
    <row r="762" spans="1:5" x14ac:dyDescent="0.2">
      <c r="A762" s="5" t="s">
        <v>776</v>
      </c>
      <c r="B762" s="6">
        <v>42816.416666666664</v>
      </c>
      <c r="C762" s="9">
        <v>42816.416666666664</v>
      </c>
      <c r="D762" s="10">
        <v>42816.416666666664</v>
      </c>
      <c r="E762" s="7">
        <v>18.5</v>
      </c>
    </row>
    <row r="763" spans="1:5" x14ac:dyDescent="0.2">
      <c r="A763" s="5" t="s">
        <v>777</v>
      </c>
      <c r="B763" s="6">
        <v>42816.458333333336</v>
      </c>
      <c r="C763" s="9">
        <v>42816.458333333336</v>
      </c>
      <c r="D763" s="10">
        <v>42816.458333333336</v>
      </c>
      <c r="E763" s="7">
        <v>22.5</v>
      </c>
    </row>
    <row r="764" spans="1:5" x14ac:dyDescent="0.2">
      <c r="A764" s="5" t="s">
        <v>778</v>
      </c>
      <c r="B764" s="6">
        <v>42816.5</v>
      </c>
      <c r="C764" s="9">
        <v>42816.5</v>
      </c>
      <c r="D764" s="10">
        <v>42816.5</v>
      </c>
      <c r="E764" s="7">
        <v>21.5</v>
      </c>
    </row>
    <row r="765" spans="1:5" x14ac:dyDescent="0.2">
      <c r="A765" s="5" t="s">
        <v>779</v>
      </c>
      <c r="B765" s="6">
        <v>42816.541666666664</v>
      </c>
      <c r="C765" s="9">
        <v>42816.541666666664</v>
      </c>
      <c r="D765" s="10">
        <v>42816.541666666664</v>
      </c>
      <c r="E765" s="7">
        <v>23.5</v>
      </c>
    </row>
    <row r="766" spans="1:5" x14ac:dyDescent="0.2">
      <c r="A766" s="5" t="s">
        <v>780</v>
      </c>
      <c r="B766" s="6">
        <v>42816.583333333336</v>
      </c>
      <c r="C766" s="9">
        <v>42816.583333333336</v>
      </c>
      <c r="D766" s="10">
        <v>42816.583333333336</v>
      </c>
      <c r="E766" s="7">
        <v>25.5</v>
      </c>
    </row>
    <row r="767" spans="1:5" x14ac:dyDescent="0.2">
      <c r="A767" s="5" t="s">
        <v>781</v>
      </c>
      <c r="B767" s="6">
        <v>42816.625</v>
      </c>
      <c r="C767" s="9">
        <v>42816.625</v>
      </c>
      <c r="D767" s="10">
        <v>42816.625</v>
      </c>
      <c r="E767" s="7">
        <v>24</v>
      </c>
    </row>
    <row r="768" spans="1:5" x14ac:dyDescent="0.2">
      <c r="A768" s="5" t="s">
        <v>782</v>
      </c>
      <c r="B768" s="6">
        <v>42816.666666666664</v>
      </c>
      <c r="C768" s="9">
        <v>42816.666666666664</v>
      </c>
      <c r="D768" s="10">
        <v>42816.666666666664</v>
      </c>
      <c r="E768" s="7">
        <v>20.5</v>
      </c>
    </row>
    <row r="769" spans="1:5" x14ac:dyDescent="0.2">
      <c r="A769" s="5" t="s">
        <v>783</v>
      </c>
      <c r="B769" s="6">
        <v>42816.708333333336</v>
      </c>
      <c r="C769" s="9">
        <v>42816.708333333336</v>
      </c>
      <c r="D769" s="10">
        <v>42816.708333333336</v>
      </c>
      <c r="E769" s="7">
        <v>17</v>
      </c>
    </row>
    <row r="770" spans="1:5" x14ac:dyDescent="0.2">
      <c r="A770" s="5" t="s">
        <v>784</v>
      </c>
      <c r="B770" s="6">
        <v>42816.75</v>
      </c>
      <c r="C770" s="9">
        <v>42816.75</v>
      </c>
      <c r="D770" s="10">
        <v>42816.75</v>
      </c>
      <c r="E770" s="7">
        <v>14</v>
      </c>
    </row>
    <row r="771" spans="1:5" x14ac:dyDescent="0.2">
      <c r="A771" s="5" t="s">
        <v>785</v>
      </c>
      <c r="B771" s="6">
        <v>42816.791666666664</v>
      </c>
      <c r="C771" s="9">
        <v>42816.791666666664</v>
      </c>
      <c r="D771" s="10">
        <v>42816.791666666664</v>
      </c>
      <c r="E771" s="7">
        <v>11</v>
      </c>
    </row>
    <row r="772" spans="1:5" x14ac:dyDescent="0.2">
      <c r="A772" s="5" t="s">
        <v>786</v>
      </c>
      <c r="B772" s="6">
        <v>42816.833333333336</v>
      </c>
      <c r="C772" s="9">
        <v>42816.833333333336</v>
      </c>
      <c r="D772" s="10">
        <v>42816.833333333336</v>
      </c>
      <c r="E772" s="7">
        <v>9</v>
      </c>
    </row>
    <row r="773" spans="1:5" x14ac:dyDescent="0.2">
      <c r="A773" s="5" t="s">
        <v>787</v>
      </c>
      <c r="B773" s="6">
        <v>42816.875</v>
      </c>
      <c r="C773" s="9">
        <v>42816.875</v>
      </c>
      <c r="D773" s="10">
        <v>42816.875</v>
      </c>
      <c r="E773" s="7">
        <v>7.5</v>
      </c>
    </row>
    <row r="774" spans="1:5" x14ac:dyDescent="0.2">
      <c r="A774" s="5" t="s">
        <v>788</v>
      </c>
      <c r="B774" s="6">
        <v>42816.916666666664</v>
      </c>
      <c r="C774" s="9">
        <v>42816.916666666664</v>
      </c>
      <c r="D774" s="10">
        <v>42816.916666666664</v>
      </c>
      <c r="E774" s="7">
        <v>6.5</v>
      </c>
    </row>
    <row r="775" spans="1:5" x14ac:dyDescent="0.2">
      <c r="A775" s="5" t="s">
        <v>789</v>
      </c>
      <c r="B775" s="6">
        <v>42816.958333333336</v>
      </c>
      <c r="C775" s="9">
        <v>42816.958333333336</v>
      </c>
      <c r="D775" s="10">
        <v>42816.958333333336</v>
      </c>
      <c r="E775" s="7">
        <v>5.5</v>
      </c>
    </row>
    <row r="776" spans="1:5" x14ac:dyDescent="0.2">
      <c r="A776" s="5" t="s">
        <v>790</v>
      </c>
      <c r="B776" s="6">
        <v>42817</v>
      </c>
      <c r="C776" s="9">
        <v>42817</v>
      </c>
      <c r="D776" s="10">
        <v>42817</v>
      </c>
      <c r="E776" s="7">
        <v>5</v>
      </c>
    </row>
    <row r="777" spans="1:5" x14ac:dyDescent="0.2">
      <c r="A777" s="5" t="s">
        <v>791</v>
      </c>
      <c r="B777" s="6">
        <v>42817.041666666664</v>
      </c>
      <c r="C777" s="9">
        <v>42817.041666666664</v>
      </c>
      <c r="D777" s="10">
        <v>42817.041666666664</v>
      </c>
      <c r="E777" s="7">
        <v>4.5</v>
      </c>
    </row>
    <row r="778" spans="1:5" x14ac:dyDescent="0.2">
      <c r="A778" s="5" t="s">
        <v>792</v>
      </c>
      <c r="B778" s="6">
        <v>42817.083333333336</v>
      </c>
      <c r="C778" s="9">
        <v>42817.083333333336</v>
      </c>
      <c r="D778" s="10">
        <v>42817.083333333336</v>
      </c>
      <c r="E778" s="7">
        <v>4.5</v>
      </c>
    </row>
    <row r="779" spans="1:5" x14ac:dyDescent="0.2">
      <c r="A779" s="5" t="s">
        <v>793</v>
      </c>
      <c r="B779" s="6">
        <v>42817.125</v>
      </c>
      <c r="C779" s="9">
        <v>42817.125</v>
      </c>
      <c r="D779" s="10">
        <v>42817.125</v>
      </c>
      <c r="E779" s="7">
        <v>4.5</v>
      </c>
    </row>
    <row r="780" spans="1:5" x14ac:dyDescent="0.2">
      <c r="A780" s="5" t="s">
        <v>794</v>
      </c>
      <c r="B780" s="6">
        <v>42817.166666666664</v>
      </c>
      <c r="C780" s="9">
        <v>42817.166666666664</v>
      </c>
      <c r="D780" s="10">
        <v>42817.166666666664</v>
      </c>
      <c r="E780" s="7">
        <v>4</v>
      </c>
    </row>
    <row r="781" spans="1:5" x14ac:dyDescent="0.2">
      <c r="A781" s="5" t="s">
        <v>795</v>
      </c>
      <c r="B781" s="6">
        <v>42817.208333333336</v>
      </c>
      <c r="C781" s="9">
        <v>42817.208333333336</v>
      </c>
      <c r="D781" s="10">
        <v>42817.208333333336</v>
      </c>
      <c r="E781" s="7">
        <v>4</v>
      </c>
    </row>
    <row r="782" spans="1:5" x14ac:dyDescent="0.2">
      <c r="A782" s="5" t="s">
        <v>796</v>
      </c>
      <c r="B782" s="6">
        <v>42817.25</v>
      </c>
      <c r="C782" s="9">
        <v>42817.25</v>
      </c>
      <c r="D782" s="10">
        <v>42817.25</v>
      </c>
      <c r="E782" s="7">
        <v>4</v>
      </c>
    </row>
    <row r="783" spans="1:5" x14ac:dyDescent="0.2">
      <c r="A783" s="5" t="s">
        <v>797</v>
      </c>
      <c r="B783" s="6">
        <v>42817.291666666664</v>
      </c>
      <c r="C783" s="9">
        <v>42817.291666666664</v>
      </c>
      <c r="D783" s="10">
        <v>42817.291666666664</v>
      </c>
      <c r="E783" s="7">
        <v>5</v>
      </c>
    </row>
    <row r="784" spans="1:5" x14ac:dyDescent="0.2">
      <c r="A784" s="5" t="s">
        <v>798</v>
      </c>
      <c r="B784" s="6">
        <v>42817.333333333336</v>
      </c>
      <c r="C784" s="9">
        <v>42817.333333333336</v>
      </c>
      <c r="D784" s="10">
        <v>42817.333333333336</v>
      </c>
      <c r="E784" s="7">
        <v>6.5</v>
      </c>
    </row>
    <row r="785" spans="1:5" x14ac:dyDescent="0.2">
      <c r="A785" s="5" t="s">
        <v>799</v>
      </c>
      <c r="B785" s="6">
        <v>42817.375</v>
      </c>
      <c r="C785" s="9">
        <v>42817.375</v>
      </c>
      <c r="D785" s="10">
        <v>42817.375</v>
      </c>
      <c r="E785" s="7">
        <v>9</v>
      </c>
    </row>
    <row r="786" spans="1:5" x14ac:dyDescent="0.2">
      <c r="A786" s="5" t="s">
        <v>800</v>
      </c>
      <c r="B786" s="6">
        <v>42817.416666666664</v>
      </c>
      <c r="C786" s="9">
        <v>42817.416666666664</v>
      </c>
      <c r="D786" s="10">
        <v>42817.416666666664</v>
      </c>
      <c r="E786" s="7">
        <v>12</v>
      </c>
    </row>
    <row r="787" spans="1:5" x14ac:dyDescent="0.2">
      <c r="A787" s="5" t="s">
        <v>801</v>
      </c>
      <c r="B787" s="6">
        <v>42817.458333333336</v>
      </c>
      <c r="C787" s="9">
        <v>42817.458333333336</v>
      </c>
      <c r="D787" s="10">
        <v>42817.458333333336</v>
      </c>
      <c r="E787" s="7">
        <v>15.5</v>
      </c>
    </row>
    <row r="788" spans="1:5" x14ac:dyDescent="0.2">
      <c r="A788" s="5" t="s">
        <v>802</v>
      </c>
      <c r="B788" s="6">
        <v>42817.5</v>
      </c>
      <c r="C788" s="9">
        <v>42817.5</v>
      </c>
      <c r="D788" s="10">
        <v>42817.5</v>
      </c>
      <c r="E788" s="7">
        <v>24</v>
      </c>
    </row>
    <row r="789" spans="1:5" x14ac:dyDescent="0.2">
      <c r="A789" s="5" t="s">
        <v>803</v>
      </c>
      <c r="B789" s="6">
        <v>42817.541666666664</v>
      </c>
      <c r="C789" s="9">
        <v>42817.541666666664</v>
      </c>
      <c r="D789" s="10">
        <v>42817.541666666664</v>
      </c>
      <c r="E789" s="7">
        <v>28</v>
      </c>
    </row>
    <row r="790" spans="1:5" x14ac:dyDescent="0.2">
      <c r="A790" s="5" t="s">
        <v>804</v>
      </c>
      <c r="B790" s="6">
        <v>42817.583333333336</v>
      </c>
      <c r="C790" s="9">
        <v>42817.583333333336</v>
      </c>
      <c r="D790" s="10">
        <v>42817.583333333336</v>
      </c>
      <c r="E790" s="7">
        <v>29.5</v>
      </c>
    </row>
    <row r="791" spans="1:5" x14ac:dyDescent="0.2">
      <c r="A791" s="5" t="s">
        <v>805</v>
      </c>
      <c r="B791" s="6">
        <v>42817.625</v>
      </c>
      <c r="C791" s="9">
        <v>42817.625</v>
      </c>
      <c r="D791" s="10">
        <v>42817.625</v>
      </c>
      <c r="E791" s="7">
        <v>27</v>
      </c>
    </row>
    <row r="792" spans="1:5" x14ac:dyDescent="0.2">
      <c r="A792" s="5" t="s">
        <v>806</v>
      </c>
      <c r="B792" s="6">
        <v>42817.666666666664</v>
      </c>
      <c r="C792" s="9">
        <v>42817.666666666664</v>
      </c>
      <c r="D792" s="10">
        <v>42817.666666666664</v>
      </c>
      <c r="E792" s="7">
        <v>21.5</v>
      </c>
    </row>
    <row r="793" spans="1:5" x14ac:dyDescent="0.2">
      <c r="A793" s="5" t="s">
        <v>807</v>
      </c>
      <c r="B793" s="6">
        <v>42817.708333333336</v>
      </c>
      <c r="C793" s="9">
        <v>42817.708333333336</v>
      </c>
      <c r="D793" s="10">
        <v>42817.708333333336</v>
      </c>
      <c r="E793" s="7">
        <v>19</v>
      </c>
    </row>
    <row r="794" spans="1:5" x14ac:dyDescent="0.2">
      <c r="A794" s="5" t="s">
        <v>808</v>
      </c>
      <c r="B794" s="6">
        <v>42817.75</v>
      </c>
      <c r="C794" s="9">
        <v>42817.75</v>
      </c>
      <c r="D794" s="10">
        <v>42817.75</v>
      </c>
      <c r="E794" s="7">
        <v>15.5</v>
      </c>
    </row>
    <row r="795" spans="1:5" x14ac:dyDescent="0.2">
      <c r="A795" s="5" t="s">
        <v>809</v>
      </c>
      <c r="B795" s="6">
        <v>42817.791666666664</v>
      </c>
      <c r="C795" s="9">
        <v>42817.791666666664</v>
      </c>
      <c r="D795" s="10">
        <v>42817.791666666664</v>
      </c>
      <c r="E795" s="7">
        <v>13</v>
      </c>
    </row>
    <row r="796" spans="1:5" x14ac:dyDescent="0.2">
      <c r="A796" s="5" t="s">
        <v>810</v>
      </c>
      <c r="B796" s="6">
        <v>42817.833333333336</v>
      </c>
      <c r="C796" s="9">
        <v>42817.833333333336</v>
      </c>
      <c r="D796" s="10">
        <v>42817.833333333336</v>
      </c>
      <c r="E796" s="7">
        <v>11.5</v>
      </c>
    </row>
    <row r="797" spans="1:5" x14ac:dyDescent="0.2">
      <c r="A797" s="5" t="s">
        <v>811</v>
      </c>
      <c r="B797" s="6">
        <v>42817.875</v>
      </c>
      <c r="C797" s="9">
        <v>42817.875</v>
      </c>
      <c r="D797" s="10">
        <v>42817.875</v>
      </c>
      <c r="E797" s="7">
        <v>10.5</v>
      </c>
    </row>
    <row r="798" spans="1:5" x14ac:dyDescent="0.2">
      <c r="A798" s="5" t="s">
        <v>812</v>
      </c>
      <c r="B798" s="6">
        <v>42817.916666666664</v>
      </c>
      <c r="C798" s="9">
        <v>42817.916666666664</v>
      </c>
      <c r="D798" s="10">
        <v>42817.916666666664</v>
      </c>
      <c r="E798" s="7">
        <v>10</v>
      </c>
    </row>
    <row r="799" spans="1:5" x14ac:dyDescent="0.2">
      <c r="A799" s="5" t="s">
        <v>813</v>
      </c>
      <c r="B799" s="6">
        <v>42817.958333333336</v>
      </c>
      <c r="C799" s="9">
        <v>42817.958333333336</v>
      </c>
      <c r="D799" s="10">
        <v>42817.958333333336</v>
      </c>
      <c r="E799" s="7">
        <v>10</v>
      </c>
    </row>
    <row r="800" spans="1:5" x14ac:dyDescent="0.2">
      <c r="A800" s="5" t="s">
        <v>814</v>
      </c>
      <c r="B800" s="6">
        <v>42818</v>
      </c>
      <c r="C800" s="9">
        <v>42818</v>
      </c>
      <c r="D800" s="10">
        <v>42818</v>
      </c>
      <c r="E800" s="7">
        <v>9</v>
      </c>
    </row>
    <row r="801" spans="1:5" x14ac:dyDescent="0.2">
      <c r="A801" s="5" t="s">
        <v>815</v>
      </c>
      <c r="B801" s="6">
        <v>42818.041666666664</v>
      </c>
      <c r="C801" s="9">
        <v>42818.041666666664</v>
      </c>
      <c r="D801" s="10">
        <v>42818.041666666664</v>
      </c>
      <c r="E801" s="7">
        <v>8.5</v>
      </c>
    </row>
    <row r="802" spans="1:5" x14ac:dyDescent="0.2">
      <c r="A802" s="5" t="s">
        <v>816</v>
      </c>
      <c r="B802" s="6">
        <v>42818.083333333336</v>
      </c>
      <c r="C802" s="9">
        <v>42818.083333333336</v>
      </c>
      <c r="D802" s="10">
        <v>42818.083333333336</v>
      </c>
      <c r="E802" s="7">
        <v>8</v>
      </c>
    </row>
    <row r="803" spans="1:5" x14ac:dyDescent="0.2">
      <c r="A803" s="5" t="s">
        <v>817</v>
      </c>
      <c r="B803" s="6">
        <v>42818.125</v>
      </c>
      <c r="C803" s="9">
        <v>42818.125</v>
      </c>
      <c r="D803" s="10">
        <v>42818.125</v>
      </c>
      <c r="E803" s="7">
        <v>7</v>
      </c>
    </row>
    <row r="804" spans="1:5" x14ac:dyDescent="0.2">
      <c r="A804" s="5" t="s">
        <v>818</v>
      </c>
      <c r="B804" s="6">
        <v>42818.166666666664</v>
      </c>
      <c r="C804" s="9">
        <v>42818.166666666664</v>
      </c>
      <c r="D804" s="10">
        <v>42818.166666666664</v>
      </c>
      <c r="E804" s="7">
        <v>6</v>
      </c>
    </row>
    <row r="805" spans="1:5" x14ac:dyDescent="0.2">
      <c r="A805" s="5" t="s">
        <v>819</v>
      </c>
      <c r="B805" s="6">
        <v>42818.208333333336</v>
      </c>
      <c r="C805" s="9">
        <v>42818.208333333336</v>
      </c>
      <c r="D805" s="10">
        <v>42818.208333333336</v>
      </c>
      <c r="E805" s="7">
        <v>5.5</v>
      </c>
    </row>
    <row r="806" spans="1:5" x14ac:dyDescent="0.2">
      <c r="A806" s="5" t="s">
        <v>820</v>
      </c>
      <c r="B806" s="6">
        <v>42818.25</v>
      </c>
      <c r="C806" s="9">
        <v>42818.25</v>
      </c>
      <c r="D806" s="10">
        <v>42818.25</v>
      </c>
      <c r="E806" s="7">
        <v>5.5</v>
      </c>
    </row>
    <row r="807" spans="1:5" x14ac:dyDescent="0.2">
      <c r="A807" s="5" t="s">
        <v>821</v>
      </c>
      <c r="B807" s="6">
        <v>42818.291666666664</v>
      </c>
      <c r="C807" s="9">
        <v>42818.291666666664</v>
      </c>
      <c r="D807" s="10">
        <v>42818.291666666664</v>
      </c>
      <c r="E807" s="7">
        <v>6</v>
      </c>
    </row>
    <row r="808" spans="1:5" x14ac:dyDescent="0.2">
      <c r="A808" s="5" t="s">
        <v>822</v>
      </c>
      <c r="B808" s="6">
        <v>42818.333333333336</v>
      </c>
      <c r="C808" s="9">
        <v>42818.333333333336</v>
      </c>
      <c r="D808" s="10">
        <v>42818.333333333336</v>
      </c>
      <c r="E808" s="7">
        <v>9</v>
      </c>
    </row>
    <row r="809" spans="1:5" x14ac:dyDescent="0.2">
      <c r="A809" s="5" t="s">
        <v>823</v>
      </c>
      <c r="B809" s="6">
        <v>42818.375</v>
      </c>
      <c r="C809" s="9">
        <v>42818.375</v>
      </c>
      <c r="D809" s="10">
        <v>42818.375</v>
      </c>
      <c r="E809" s="7">
        <v>13.5</v>
      </c>
    </row>
    <row r="810" spans="1:5" x14ac:dyDescent="0.2">
      <c r="A810" s="5" t="s">
        <v>824</v>
      </c>
      <c r="B810" s="6">
        <v>42818.416666666664</v>
      </c>
      <c r="C810" s="9">
        <v>42818.416666666664</v>
      </c>
      <c r="D810" s="10">
        <v>42818.416666666664</v>
      </c>
      <c r="E810" s="7">
        <v>15</v>
      </c>
    </row>
    <row r="811" spans="1:5" x14ac:dyDescent="0.2">
      <c r="A811" s="5" t="s">
        <v>825</v>
      </c>
      <c r="B811" s="6">
        <v>42818.458333333336</v>
      </c>
      <c r="C811" s="9">
        <v>42818.458333333336</v>
      </c>
      <c r="D811" s="10">
        <v>42818.458333333336</v>
      </c>
      <c r="E811" s="7">
        <v>21</v>
      </c>
    </row>
    <row r="812" spans="1:5" x14ac:dyDescent="0.2">
      <c r="A812" s="5" t="s">
        <v>826</v>
      </c>
      <c r="B812" s="6">
        <v>42818.5</v>
      </c>
      <c r="C812" s="9">
        <v>42818.5</v>
      </c>
      <c r="D812" s="10">
        <v>42818.5</v>
      </c>
      <c r="E812" s="7">
        <v>25</v>
      </c>
    </row>
    <row r="813" spans="1:5" x14ac:dyDescent="0.2">
      <c r="A813" s="5" t="s">
        <v>827</v>
      </c>
      <c r="B813" s="6">
        <v>42818.541666666664</v>
      </c>
      <c r="C813" s="9">
        <v>42818.541666666664</v>
      </c>
      <c r="D813" s="10">
        <v>42818.541666666664</v>
      </c>
      <c r="E813" s="7">
        <v>29.5</v>
      </c>
    </row>
    <row r="814" spans="1:5" x14ac:dyDescent="0.2">
      <c r="A814" s="5" t="s">
        <v>828</v>
      </c>
      <c r="B814" s="6">
        <v>42818.583333333336</v>
      </c>
      <c r="C814" s="9">
        <v>42818.583333333336</v>
      </c>
      <c r="D814" s="10">
        <v>42818.583333333336</v>
      </c>
      <c r="E814" s="7">
        <v>25</v>
      </c>
    </row>
    <row r="815" spans="1:5" x14ac:dyDescent="0.2">
      <c r="A815" s="5" t="s">
        <v>829</v>
      </c>
      <c r="B815" s="6">
        <v>42818.625</v>
      </c>
      <c r="C815" s="9">
        <v>42818.625</v>
      </c>
      <c r="D815" s="10">
        <v>42818.625</v>
      </c>
      <c r="E815" s="7">
        <v>20.5</v>
      </c>
    </row>
    <row r="816" spans="1:5" x14ac:dyDescent="0.2">
      <c r="A816" s="5" t="s">
        <v>830</v>
      </c>
      <c r="B816" s="6">
        <v>42818.666666666664</v>
      </c>
      <c r="C816" s="9">
        <v>42818.666666666664</v>
      </c>
      <c r="D816" s="10">
        <v>42818.666666666664</v>
      </c>
      <c r="E816" s="7">
        <v>17</v>
      </c>
    </row>
    <row r="817" spans="1:5" x14ac:dyDescent="0.2">
      <c r="A817" s="5" t="s">
        <v>831</v>
      </c>
      <c r="B817" s="6">
        <v>42818.708333333336</v>
      </c>
      <c r="C817" s="9">
        <v>42818.708333333336</v>
      </c>
      <c r="D817" s="10">
        <v>42818.708333333336</v>
      </c>
      <c r="E817" s="7">
        <v>15</v>
      </c>
    </row>
    <row r="818" spans="1:5" x14ac:dyDescent="0.2">
      <c r="A818" s="5" t="s">
        <v>832</v>
      </c>
      <c r="B818" s="6">
        <v>42818.75</v>
      </c>
      <c r="C818" s="9">
        <v>42818.75</v>
      </c>
      <c r="D818" s="10">
        <v>42818.75</v>
      </c>
      <c r="E818" s="7">
        <v>12</v>
      </c>
    </row>
    <row r="819" spans="1:5" x14ac:dyDescent="0.2">
      <c r="A819" s="5" t="s">
        <v>833</v>
      </c>
      <c r="B819" s="6">
        <v>42818.791666666664</v>
      </c>
      <c r="C819" s="9">
        <v>42818.791666666664</v>
      </c>
      <c r="D819" s="10">
        <v>42818.791666666664</v>
      </c>
      <c r="E819" s="7">
        <v>7.5</v>
      </c>
    </row>
    <row r="820" spans="1:5" x14ac:dyDescent="0.2">
      <c r="A820" s="5" t="s">
        <v>834</v>
      </c>
      <c r="B820" s="6">
        <v>42818.833333333336</v>
      </c>
      <c r="C820" s="9">
        <v>42818.833333333336</v>
      </c>
      <c r="D820" s="10">
        <v>42818.833333333336</v>
      </c>
      <c r="E820" s="7">
        <v>6.5</v>
      </c>
    </row>
    <row r="821" spans="1:5" x14ac:dyDescent="0.2">
      <c r="A821" s="5" t="s">
        <v>835</v>
      </c>
      <c r="B821" s="6">
        <v>42818.875</v>
      </c>
      <c r="C821" s="9">
        <v>42818.875</v>
      </c>
      <c r="D821" s="10">
        <v>42818.875</v>
      </c>
      <c r="E821" s="7">
        <v>5</v>
      </c>
    </row>
    <row r="822" spans="1:5" x14ac:dyDescent="0.2">
      <c r="A822" s="5" t="s">
        <v>836</v>
      </c>
      <c r="B822" s="6">
        <v>42818.916666666664</v>
      </c>
      <c r="C822" s="9">
        <v>42818.916666666664</v>
      </c>
      <c r="D822" s="10">
        <v>42818.916666666664</v>
      </c>
      <c r="E822" s="7">
        <v>3.5</v>
      </c>
    </row>
    <row r="823" spans="1:5" x14ac:dyDescent="0.2">
      <c r="A823" s="5" t="s">
        <v>837</v>
      </c>
      <c r="B823" s="6">
        <v>42818.958333333336</v>
      </c>
      <c r="C823" s="9">
        <v>42818.958333333336</v>
      </c>
      <c r="D823" s="10">
        <v>42818.958333333336</v>
      </c>
      <c r="E823" s="7">
        <v>3</v>
      </c>
    </row>
    <row r="824" spans="1:5" x14ac:dyDescent="0.2">
      <c r="A824" s="5" t="s">
        <v>838</v>
      </c>
      <c r="B824" s="6">
        <v>42819</v>
      </c>
      <c r="C824" s="9">
        <v>42819</v>
      </c>
      <c r="D824" s="10">
        <v>42819</v>
      </c>
      <c r="E824" s="7">
        <v>3</v>
      </c>
    </row>
    <row r="825" spans="1:5" x14ac:dyDescent="0.2">
      <c r="A825" s="5" t="s">
        <v>839</v>
      </c>
      <c r="B825" s="6">
        <v>42819.041666666664</v>
      </c>
      <c r="C825" s="9">
        <v>42819.041666666664</v>
      </c>
      <c r="D825" s="10">
        <v>42819.041666666664</v>
      </c>
      <c r="E825" s="7">
        <v>4</v>
      </c>
    </row>
    <row r="826" spans="1:5" x14ac:dyDescent="0.2">
      <c r="A826" s="5" t="s">
        <v>840</v>
      </c>
      <c r="B826" s="6">
        <v>42819.083333333336</v>
      </c>
      <c r="C826" s="9">
        <v>42819.083333333336</v>
      </c>
      <c r="D826" s="10">
        <v>42819.083333333336</v>
      </c>
      <c r="E826" s="7">
        <v>4</v>
      </c>
    </row>
    <row r="827" spans="1:5" x14ac:dyDescent="0.2">
      <c r="A827" s="5" t="s">
        <v>841</v>
      </c>
      <c r="B827" s="6">
        <v>42819.125</v>
      </c>
      <c r="C827" s="9">
        <v>42819.125</v>
      </c>
      <c r="D827" s="10">
        <v>42819.125</v>
      </c>
      <c r="E827" s="7">
        <v>3.5</v>
      </c>
    </row>
    <row r="828" spans="1:5" x14ac:dyDescent="0.2">
      <c r="A828" s="5" t="s">
        <v>842</v>
      </c>
      <c r="B828" s="6">
        <v>42819.166666666664</v>
      </c>
      <c r="C828" s="9">
        <v>42819.166666666664</v>
      </c>
      <c r="D828" s="10">
        <v>42819.166666666664</v>
      </c>
      <c r="E828" s="7">
        <v>2.5</v>
      </c>
    </row>
    <row r="829" spans="1:5" x14ac:dyDescent="0.2">
      <c r="A829" s="5" t="s">
        <v>843</v>
      </c>
      <c r="B829" s="6">
        <v>42819.208333333336</v>
      </c>
      <c r="C829" s="9">
        <v>42819.208333333336</v>
      </c>
      <c r="D829" s="10">
        <v>42819.208333333336</v>
      </c>
      <c r="E829" s="7">
        <v>2</v>
      </c>
    </row>
    <row r="830" spans="1:5" x14ac:dyDescent="0.2">
      <c r="A830" s="5" t="s">
        <v>844</v>
      </c>
      <c r="B830" s="6">
        <v>42819.25</v>
      </c>
      <c r="C830" s="9">
        <v>42819.25</v>
      </c>
      <c r="D830" s="10">
        <v>42819.25</v>
      </c>
      <c r="E830" s="7">
        <v>1</v>
      </c>
    </row>
    <row r="831" spans="1:5" x14ac:dyDescent="0.2">
      <c r="A831" s="5" t="s">
        <v>845</v>
      </c>
      <c r="B831" s="6">
        <v>42819.291666666664</v>
      </c>
      <c r="C831" s="9">
        <v>42819.291666666664</v>
      </c>
      <c r="D831" s="10">
        <v>42819.291666666664</v>
      </c>
      <c r="E831" s="7">
        <v>4</v>
      </c>
    </row>
    <row r="832" spans="1:5" x14ac:dyDescent="0.2">
      <c r="A832" s="5" t="s">
        <v>846</v>
      </c>
      <c r="B832" s="6">
        <v>42819.333333333336</v>
      </c>
      <c r="C832" s="9">
        <v>42819.333333333336</v>
      </c>
      <c r="D832" s="10">
        <v>42819.333333333336</v>
      </c>
      <c r="E832" s="7">
        <v>10.5</v>
      </c>
    </row>
    <row r="833" spans="1:5" x14ac:dyDescent="0.2">
      <c r="A833" s="5" t="s">
        <v>847</v>
      </c>
      <c r="B833" s="6">
        <v>42819.375</v>
      </c>
      <c r="C833" s="9">
        <v>42819.375</v>
      </c>
      <c r="D833" s="10">
        <v>42819.375</v>
      </c>
      <c r="E833" s="7">
        <v>14</v>
      </c>
    </row>
    <row r="834" spans="1:5" x14ac:dyDescent="0.2">
      <c r="A834" s="5" t="s">
        <v>848</v>
      </c>
      <c r="B834" s="6">
        <v>42819.416666666664</v>
      </c>
      <c r="C834" s="9">
        <v>42819.416666666664</v>
      </c>
      <c r="D834" s="10">
        <v>42819.416666666664</v>
      </c>
      <c r="E834" s="7">
        <v>20</v>
      </c>
    </row>
    <row r="835" spans="1:5" x14ac:dyDescent="0.2">
      <c r="A835" s="5" t="s">
        <v>849</v>
      </c>
      <c r="B835" s="6">
        <v>42819.458333333336</v>
      </c>
      <c r="C835" s="9">
        <v>42819.458333333336</v>
      </c>
      <c r="D835" s="10">
        <v>42819.458333333336</v>
      </c>
      <c r="E835" s="7">
        <v>34</v>
      </c>
    </row>
    <row r="836" spans="1:5" x14ac:dyDescent="0.2">
      <c r="A836" s="5" t="s">
        <v>850</v>
      </c>
      <c r="B836" s="6">
        <v>42819.5</v>
      </c>
      <c r="C836" s="9">
        <v>42819.5</v>
      </c>
      <c r="D836" s="10">
        <v>42819.5</v>
      </c>
      <c r="E836" s="7">
        <v>29</v>
      </c>
    </row>
    <row r="837" spans="1:5" x14ac:dyDescent="0.2">
      <c r="A837" s="5" t="s">
        <v>851</v>
      </c>
      <c r="B837" s="6">
        <v>42819.541666666664</v>
      </c>
      <c r="C837" s="9">
        <v>42819.541666666664</v>
      </c>
      <c r="D837" s="10">
        <v>42819.541666666664</v>
      </c>
      <c r="E837" s="7">
        <v>28.5</v>
      </c>
    </row>
    <row r="838" spans="1:5" x14ac:dyDescent="0.2">
      <c r="A838" s="5" t="s">
        <v>852</v>
      </c>
      <c r="B838" s="6">
        <v>42819.583333333336</v>
      </c>
      <c r="C838" s="9">
        <v>42819.583333333336</v>
      </c>
      <c r="D838" s="10">
        <v>42819.583333333336</v>
      </c>
      <c r="E838" s="7">
        <v>37.5</v>
      </c>
    </row>
    <row r="839" spans="1:5" x14ac:dyDescent="0.2">
      <c r="A839" s="5" t="s">
        <v>853</v>
      </c>
      <c r="B839" s="6">
        <v>42819.625</v>
      </c>
      <c r="C839" s="9">
        <v>42819.625</v>
      </c>
      <c r="D839" s="10">
        <v>42819.625</v>
      </c>
      <c r="E839" s="7">
        <v>22</v>
      </c>
    </row>
    <row r="840" spans="1:5" x14ac:dyDescent="0.2">
      <c r="A840" s="5" t="s">
        <v>854</v>
      </c>
      <c r="B840" s="6">
        <v>42819.666666666664</v>
      </c>
      <c r="C840" s="9">
        <v>42819.666666666664</v>
      </c>
      <c r="D840" s="10">
        <v>42819.666666666664</v>
      </c>
      <c r="E840" s="7">
        <v>19.5</v>
      </c>
    </row>
    <row r="841" spans="1:5" x14ac:dyDescent="0.2">
      <c r="A841" s="5" t="s">
        <v>855</v>
      </c>
      <c r="B841" s="6">
        <v>42819.708333333336</v>
      </c>
      <c r="C841" s="9">
        <v>42819.708333333336</v>
      </c>
      <c r="D841" s="10">
        <v>42819.708333333336</v>
      </c>
      <c r="E841" s="7">
        <v>17</v>
      </c>
    </row>
    <row r="842" spans="1:5" x14ac:dyDescent="0.2">
      <c r="A842" s="5" t="s">
        <v>856</v>
      </c>
      <c r="B842" s="6">
        <v>42819.75</v>
      </c>
      <c r="C842" s="9">
        <v>42819.75</v>
      </c>
      <c r="D842" s="10">
        <v>42819.75</v>
      </c>
      <c r="E842" s="7">
        <v>13</v>
      </c>
    </row>
    <row r="843" spans="1:5" x14ac:dyDescent="0.2">
      <c r="A843" s="5" t="s">
        <v>857</v>
      </c>
      <c r="B843" s="6">
        <v>42819.791666666664</v>
      </c>
      <c r="C843" s="9">
        <v>42819.791666666664</v>
      </c>
      <c r="D843" s="10">
        <v>42819.791666666664</v>
      </c>
      <c r="E843" s="7">
        <v>10</v>
      </c>
    </row>
    <row r="844" spans="1:5" x14ac:dyDescent="0.2">
      <c r="A844" s="5" t="s">
        <v>858</v>
      </c>
      <c r="B844" s="6">
        <v>42819.833333333336</v>
      </c>
      <c r="C844" s="9">
        <v>42819.833333333336</v>
      </c>
      <c r="D844" s="10">
        <v>42819.833333333336</v>
      </c>
      <c r="E844" s="7">
        <v>8.5</v>
      </c>
    </row>
    <row r="845" spans="1:5" x14ac:dyDescent="0.2">
      <c r="A845" s="5" t="s">
        <v>859</v>
      </c>
      <c r="B845" s="6">
        <v>42819.875</v>
      </c>
      <c r="C845" s="9">
        <v>42819.875</v>
      </c>
      <c r="D845" s="10">
        <v>42819.875</v>
      </c>
      <c r="E845" s="7">
        <v>7</v>
      </c>
    </row>
    <row r="846" spans="1:5" x14ac:dyDescent="0.2">
      <c r="A846" s="5" t="s">
        <v>860</v>
      </c>
      <c r="B846" s="6">
        <v>42819.916666666664</v>
      </c>
      <c r="C846" s="9">
        <v>42819.916666666664</v>
      </c>
      <c r="D846" s="10">
        <v>42819.916666666664</v>
      </c>
      <c r="E846" s="7">
        <v>5.5</v>
      </c>
    </row>
    <row r="847" spans="1:5" x14ac:dyDescent="0.2">
      <c r="A847" s="5" t="s">
        <v>861</v>
      </c>
      <c r="B847" s="6">
        <v>42819.958333333336</v>
      </c>
      <c r="C847" s="9">
        <v>42819.958333333336</v>
      </c>
      <c r="D847" s="10">
        <v>42819.958333333336</v>
      </c>
      <c r="E847" s="7">
        <v>5.5</v>
      </c>
    </row>
    <row r="848" spans="1:5" x14ac:dyDescent="0.2">
      <c r="A848" s="5" t="s">
        <v>862</v>
      </c>
      <c r="B848" s="6">
        <v>42820</v>
      </c>
      <c r="C848" s="9">
        <v>42820</v>
      </c>
      <c r="D848" s="10">
        <v>42820</v>
      </c>
      <c r="E848" s="7">
        <v>5</v>
      </c>
    </row>
    <row r="849" spans="1:5" x14ac:dyDescent="0.2">
      <c r="A849" s="5" t="s">
        <v>863</v>
      </c>
      <c r="B849" s="6">
        <v>42820.041666666664</v>
      </c>
      <c r="C849" s="9">
        <v>42820.041666666664</v>
      </c>
      <c r="D849" s="10">
        <v>42820.041666666664</v>
      </c>
      <c r="E849" s="7">
        <v>4</v>
      </c>
    </row>
    <row r="850" spans="1:5" x14ac:dyDescent="0.2">
      <c r="A850" s="5" t="s">
        <v>864</v>
      </c>
      <c r="B850" s="6">
        <v>42820.083333333336</v>
      </c>
      <c r="C850" s="9">
        <v>42820.083333333336</v>
      </c>
      <c r="D850" s="10">
        <v>42820.083333333336</v>
      </c>
      <c r="E850" s="7">
        <v>4</v>
      </c>
    </row>
    <row r="851" spans="1:5" x14ac:dyDescent="0.2">
      <c r="A851" s="5" t="s">
        <v>865</v>
      </c>
      <c r="B851" s="6">
        <v>42820.125</v>
      </c>
      <c r="C851" s="9">
        <v>42820.125</v>
      </c>
      <c r="D851" s="10">
        <v>42820.125</v>
      </c>
      <c r="E851" s="7">
        <v>4.5</v>
      </c>
    </row>
    <row r="852" spans="1:5" x14ac:dyDescent="0.2">
      <c r="A852" s="5" t="s">
        <v>866</v>
      </c>
      <c r="B852" s="6">
        <v>42820.166666666664</v>
      </c>
      <c r="C852" s="9">
        <v>42820.166666666664</v>
      </c>
      <c r="D852" s="10">
        <v>42820.166666666664</v>
      </c>
      <c r="E852" s="7">
        <v>3.5</v>
      </c>
    </row>
    <row r="853" spans="1:5" x14ac:dyDescent="0.2">
      <c r="A853" s="5" t="s">
        <v>867</v>
      </c>
      <c r="B853" s="6">
        <v>42820.208333333336</v>
      </c>
      <c r="C853" s="9">
        <v>42820.208333333336</v>
      </c>
      <c r="D853" s="10">
        <v>42820.208333333336</v>
      </c>
      <c r="E853" s="7">
        <v>3.5</v>
      </c>
    </row>
    <row r="854" spans="1:5" x14ac:dyDescent="0.2">
      <c r="A854" s="5" t="s">
        <v>868</v>
      </c>
      <c r="B854" s="6">
        <v>42820.25</v>
      </c>
      <c r="C854" s="9">
        <v>42820.25</v>
      </c>
      <c r="D854" s="10">
        <v>42820.25</v>
      </c>
      <c r="E854" s="7">
        <v>4</v>
      </c>
    </row>
    <row r="855" spans="1:5" x14ac:dyDescent="0.2">
      <c r="A855" s="5" t="s">
        <v>869</v>
      </c>
      <c r="B855" s="6">
        <v>42820.291666666664</v>
      </c>
      <c r="C855" s="9">
        <v>42820.291666666664</v>
      </c>
      <c r="D855" s="10">
        <v>42820.291666666664</v>
      </c>
      <c r="E855" s="7">
        <v>6</v>
      </c>
    </row>
    <row r="856" spans="1:5" x14ac:dyDescent="0.2">
      <c r="A856" s="5" t="s">
        <v>870</v>
      </c>
      <c r="B856" s="6">
        <v>42820.333333333336</v>
      </c>
      <c r="C856" s="9">
        <v>42820.333333333336</v>
      </c>
      <c r="D856" s="10">
        <v>42820.333333333336</v>
      </c>
      <c r="E856" s="7">
        <v>20.5</v>
      </c>
    </row>
    <row r="857" spans="1:5" x14ac:dyDescent="0.2">
      <c r="A857" s="5" t="s">
        <v>871</v>
      </c>
      <c r="B857" s="6">
        <v>42820.375</v>
      </c>
      <c r="C857" s="9">
        <v>42820.375</v>
      </c>
      <c r="D857" s="10">
        <v>42820.375</v>
      </c>
      <c r="E857" s="7">
        <v>17</v>
      </c>
    </row>
    <row r="858" spans="1:5" x14ac:dyDescent="0.2">
      <c r="A858" s="5" t="s">
        <v>872</v>
      </c>
      <c r="B858" s="6">
        <v>42820.416666666664</v>
      </c>
      <c r="C858" s="9">
        <v>42820.416666666664</v>
      </c>
      <c r="D858" s="10">
        <v>42820.416666666664</v>
      </c>
      <c r="E858" s="7">
        <v>18</v>
      </c>
    </row>
    <row r="859" spans="1:5" x14ac:dyDescent="0.2">
      <c r="A859" s="5" t="s">
        <v>873</v>
      </c>
      <c r="B859" s="6">
        <v>42820.458333333336</v>
      </c>
      <c r="C859" s="9">
        <v>42820.458333333336</v>
      </c>
      <c r="D859" s="10">
        <v>42820.458333333336</v>
      </c>
      <c r="E859" s="7">
        <v>23.5</v>
      </c>
    </row>
    <row r="860" spans="1:5" x14ac:dyDescent="0.2">
      <c r="A860" s="5" t="s">
        <v>874</v>
      </c>
      <c r="B860" s="6">
        <v>42820.5</v>
      </c>
      <c r="C860" s="9">
        <v>42820.5</v>
      </c>
      <c r="D860" s="10">
        <v>42820.5</v>
      </c>
      <c r="E860" s="7">
        <v>22.5</v>
      </c>
    </row>
    <row r="861" spans="1:5" x14ac:dyDescent="0.2">
      <c r="A861" s="5" t="s">
        <v>875</v>
      </c>
      <c r="B861" s="6">
        <v>42820.541666666664</v>
      </c>
      <c r="C861" s="9">
        <v>42820.541666666664</v>
      </c>
      <c r="D861" s="10">
        <v>42820.541666666664</v>
      </c>
      <c r="E861" s="7">
        <v>20.5</v>
      </c>
    </row>
    <row r="862" spans="1:5" x14ac:dyDescent="0.2">
      <c r="A862" s="5" t="s">
        <v>876</v>
      </c>
      <c r="B862" s="6">
        <v>42820.583333333336</v>
      </c>
      <c r="C862" s="9">
        <v>42820.583333333336</v>
      </c>
      <c r="D862" s="10">
        <v>42820.583333333336</v>
      </c>
      <c r="E862" s="7">
        <v>19</v>
      </c>
    </row>
    <row r="863" spans="1:5" x14ac:dyDescent="0.2">
      <c r="A863" s="5" t="s">
        <v>877</v>
      </c>
      <c r="B863" s="6">
        <v>42820.625</v>
      </c>
      <c r="C863" s="9">
        <v>42820.625</v>
      </c>
      <c r="D863" s="10">
        <v>42820.625</v>
      </c>
      <c r="E863" s="7">
        <v>18</v>
      </c>
    </row>
    <row r="864" spans="1:5" x14ac:dyDescent="0.2">
      <c r="A864" s="5" t="s">
        <v>878</v>
      </c>
      <c r="B864" s="6">
        <v>42820.666666666664</v>
      </c>
      <c r="C864" s="9">
        <v>42820.666666666664</v>
      </c>
      <c r="D864" s="10">
        <v>42820.666666666664</v>
      </c>
      <c r="E864" s="7">
        <v>15</v>
      </c>
    </row>
    <row r="865" spans="1:5" x14ac:dyDescent="0.2">
      <c r="A865" s="5" t="s">
        <v>879</v>
      </c>
      <c r="B865" s="6">
        <v>42820.708333333336</v>
      </c>
      <c r="C865" s="9">
        <v>42820.708333333336</v>
      </c>
      <c r="D865" s="10">
        <v>42820.708333333336</v>
      </c>
      <c r="E865" s="7">
        <v>11.5</v>
      </c>
    </row>
    <row r="866" spans="1:5" x14ac:dyDescent="0.2">
      <c r="A866" s="5" t="s">
        <v>880</v>
      </c>
      <c r="B866" s="6">
        <v>42820.75</v>
      </c>
      <c r="C866" s="9">
        <v>42820.75</v>
      </c>
      <c r="D866" s="10">
        <v>42820.75</v>
      </c>
      <c r="E866" s="7">
        <v>12</v>
      </c>
    </row>
    <row r="867" spans="1:5" x14ac:dyDescent="0.2">
      <c r="A867" s="5" t="s">
        <v>881</v>
      </c>
      <c r="B867" s="6">
        <v>42820.791666666664</v>
      </c>
      <c r="C867" s="9">
        <v>42820.791666666664</v>
      </c>
      <c r="D867" s="10">
        <v>42820.791666666664</v>
      </c>
      <c r="E867" s="7">
        <v>10.5</v>
      </c>
    </row>
    <row r="868" spans="1:5" x14ac:dyDescent="0.2">
      <c r="A868" s="5" t="s">
        <v>882</v>
      </c>
      <c r="B868" s="6">
        <v>42820.833333333336</v>
      </c>
      <c r="C868" s="9">
        <v>42820.833333333336</v>
      </c>
      <c r="D868" s="10">
        <v>42820.833333333336</v>
      </c>
      <c r="E868" s="7">
        <v>9.5</v>
      </c>
    </row>
    <row r="869" spans="1:5" x14ac:dyDescent="0.2">
      <c r="A869" s="5" t="s">
        <v>883</v>
      </c>
      <c r="B869" s="6">
        <v>42820.875</v>
      </c>
      <c r="C869" s="9">
        <v>42820.875</v>
      </c>
      <c r="D869" s="10">
        <v>42820.875</v>
      </c>
      <c r="E869" s="7">
        <v>9</v>
      </c>
    </row>
    <row r="870" spans="1:5" x14ac:dyDescent="0.2">
      <c r="A870" s="5" t="s">
        <v>884</v>
      </c>
      <c r="B870" s="6">
        <v>42820.916666666664</v>
      </c>
      <c r="C870" s="9">
        <v>42820.916666666664</v>
      </c>
      <c r="D870" s="10">
        <v>42820.916666666664</v>
      </c>
      <c r="E870" s="7">
        <v>8</v>
      </c>
    </row>
    <row r="871" spans="1:5" x14ac:dyDescent="0.2">
      <c r="A871" s="5" t="s">
        <v>885</v>
      </c>
      <c r="B871" s="6">
        <v>42820.958333333336</v>
      </c>
      <c r="C871" s="9">
        <v>42820.958333333336</v>
      </c>
      <c r="D871" s="10">
        <v>42820.958333333336</v>
      </c>
      <c r="E871" s="7">
        <v>7.5</v>
      </c>
    </row>
    <row r="872" spans="1:5" x14ac:dyDescent="0.2">
      <c r="A872" s="5" t="s">
        <v>886</v>
      </c>
      <c r="B872" s="6">
        <v>42821</v>
      </c>
      <c r="C872" s="9">
        <v>42821</v>
      </c>
      <c r="D872" s="10">
        <v>42821</v>
      </c>
      <c r="E872" s="7">
        <v>7.5</v>
      </c>
    </row>
    <row r="873" spans="1:5" x14ac:dyDescent="0.2">
      <c r="A873" s="5" t="s">
        <v>887</v>
      </c>
      <c r="B873" s="6">
        <v>42821.041666666664</v>
      </c>
      <c r="C873" s="9">
        <v>42821.041666666664</v>
      </c>
      <c r="D873" s="10">
        <v>42821.041666666664</v>
      </c>
      <c r="E873" s="7">
        <v>6.5</v>
      </c>
    </row>
    <row r="874" spans="1:5" x14ac:dyDescent="0.2">
      <c r="A874" s="5" t="s">
        <v>888</v>
      </c>
      <c r="B874" s="6">
        <v>42821.083333333336</v>
      </c>
      <c r="C874" s="9">
        <v>42821.083333333336</v>
      </c>
      <c r="D874" s="10">
        <v>42821.083333333336</v>
      </c>
      <c r="E874" s="7">
        <v>5.5</v>
      </c>
    </row>
    <row r="875" spans="1:5" x14ac:dyDescent="0.2">
      <c r="A875" s="5" t="s">
        <v>889</v>
      </c>
      <c r="B875" s="6">
        <v>42821.125</v>
      </c>
      <c r="C875" s="9">
        <v>42821.125</v>
      </c>
      <c r="D875" s="10">
        <v>42821.125</v>
      </c>
      <c r="E875" s="7">
        <v>4.5</v>
      </c>
    </row>
    <row r="876" spans="1:5" x14ac:dyDescent="0.2">
      <c r="A876" s="5" t="s">
        <v>890</v>
      </c>
      <c r="B876" s="6">
        <v>42821.166666666664</v>
      </c>
      <c r="C876" s="9">
        <v>42821.166666666664</v>
      </c>
      <c r="D876" s="10">
        <v>42821.166666666664</v>
      </c>
      <c r="E876" s="7">
        <v>4</v>
      </c>
    </row>
    <row r="877" spans="1:5" x14ac:dyDescent="0.2">
      <c r="A877" s="5" t="s">
        <v>891</v>
      </c>
      <c r="B877" s="6">
        <v>42821.208333333336</v>
      </c>
      <c r="C877" s="9">
        <v>42821.208333333336</v>
      </c>
      <c r="D877" s="10">
        <v>42821.208333333336</v>
      </c>
      <c r="E877" s="7">
        <v>4</v>
      </c>
    </row>
    <row r="878" spans="1:5" x14ac:dyDescent="0.2">
      <c r="A878" s="5" t="s">
        <v>892</v>
      </c>
      <c r="B878" s="6">
        <v>42821.25</v>
      </c>
      <c r="C878" s="9">
        <v>42821.25</v>
      </c>
      <c r="D878" s="10">
        <v>42821.25</v>
      </c>
      <c r="E878" s="7">
        <v>3.5</v>
      </c>
    </row>
    <row r="879" spans="1:5" x14ac:dyDescent="0.2">
      <c r="A879" s="5" t="s">
        <v>893</v>
      </c>
      <c r="B879" s="6">
        <v>42821.291666666664</v>
      </c>
      <c r="C879" s="9">
        <v>42821.291666666664</v>
      </c>
      <c r="D879" s="10">
        <v>42821.291666666664</v>
      </c>
      <c r="E879" s="7">
        <v>5.5</v>
      </c>
    </row>
    <row r="880" spans="1:5" x14ac:dyDescent="0.2">
      <c r="A880" s="5" t="s">
        <v>894</v>
      </c>
      <c r="B880" s="6">
        <v>42821.333333333336</v>
      </c>
      <c r="C880" s="9">
        <v>42821.333333333336</v>
      </c>
      <c r="D880" s="10">
        <v>42821.333333333336</v>
      </c>
      <c r="E880" s="7">
        <v>15.5</v>
      </c>
    </row>
    <row r="881" spans="1:5" x14ac:dyDescent="0.2">
      <c r="A881" s="5" t="s">
        <v>895</v>
      </c>
      <c r="B881" s="6">
        <v>42821.375</v>
      </c>
      <c r="C881" s="9">
        <v>42821.375</v>
      </c>
      <c r="D881" s="10">
        <v>42821.375</v>
      </c>
      <c r="E881" s="7">
        <v>25</v>
      </c>
    </row>
    <row r="882" spans="1:5" x14ac:dyDescent="0.2">
      <c r="A882" s="5" t="s">
        <v>896</v>
      </c>
      <c r="B882" s="6">
        <v>42821.416666666664</v>
      </c>
      <c r="C882" s="9">
        <v>42821.416666666664</v>
      </c>
      <c r="D882" s="10">
        <v>42821.416666666664</v>
      </c>
      <c r="E882" s="7">
        <v>25</v>
      </c>
    </row>
    <row r="883" spans="1:5" x14ac:dyDescent="0.2">
      <c r="A883" s="5" t="s">
        <v>897</v>
      </c>
      <c r="B883" s="6">
        <v>42821.458333333336</v>
      </c>
      <c r="C883" s="9">
        <v>42821.458333333336</v>
      </c>
      <c r="D883" s="10">
        <v>42821.458333333336</v>
      </c>
      <c r="E883" s="7">
        <v>25</v>
      </c>
    </row>
    <row r="884" spans="1:5" x14ac:dyDescent="0.2">
      <c r="A884" s="5" t="s">
        <v>898</v>
      </c>
      <c r="B884" s="6">
        <v>42821.5</v>
      </c>
      <c r="C884" s="9">
        <v>42821.5</v>
      </c>
      <c r="D884" s="10">
        <v>42821.5</v>
      </c>
      <c r="E884" s="7">
        <v>25.5</v>
      </c>
    </row>
    <row r="885" spans="1:5" x14ac:dyDescent="0.2">
      <c r="A885" s="5" t="s">
        <v>899</v>
      </c>
      <c r="B885" s="6">
        <v>42821.541666666664</v>
      </c>
      <c r="C885" s="9">
        <v>42821.541666666664</v>
      </c>
      <c r="D885" s="10">
        <v>42821.541666666664</v>
      </c>
      <c r="E885" s="7">
        <v>24</v>
      </c>
    </row>
    <row r="886" spans="1:5" x14ac:dyDescent="0.2">
      <c r="A886" s="5" t="s">
        <v>900</v>
      </c>
      <c r="B886" s="6">
        <v>42821.583333333336</v>
      </c>
      <c r="C886" s="9">
        <v>42821.583333333336</v>
      </c>
      <c r="D886" s="10">
        <v>42821.583333333336</v>
      </c>
      <c r="E886" s="7">
        <v>28.5</v>
      </c>
    </row>
    <row r="887" spans="1:5" x14ac:dyDescent="0.2">
      <c r="A887" s="5" t="s">
        <v>901</v>
      </c>
      <c r="B887" s="6">
        <v>42821.625</v>
      </c>
      <c r="C887" s="9">
        <v>42821.625</v>
      </c>
      <c r="D887" s="10">
        <v>42821.625</v>
      </c>
      <c r="E887" s="7">
        <v>24</v>
      </c>
    </row>
    <row r="888" spans="1:5" x14ac:dyDescent="0.2">
      <c r="A888" s="5" t="s">
        <v>902</v>
      </c>
      <c r="B888" s="6">
        <v>42821.666666666664</v>
      </c>
      <c r="C888" s="9">
        <v>42821.666666666664</v>
      </c>
      <c r="D888" s="10">
        <v>42821.666666666664</v>
      </c>
      <c r="E888" s="7">
        <v>22.5</v>
      </c>
    </row>
    <row r="889" spans="1:5" x14ac:dyDescent="0.2">
      <c r="A889" s="5" t="s">
        <v>903</v>
      </c>
      <c r="B889" s="6">
        <v>42821.708333333336</v>
      </c>
      <c r="C889" s="9">
        <v>42821.708333333336</v>
      </c>
      <c r="D889" s="10">
        <v>42821.708333333336</v>
      </c>
      <c r="E889" s="7">
        <v>16</v>
      </c>
    </row>
    <row r="890" spans="1:5" x14ac:dyDescent="0.2">
      <c r="A890" s="5" t="s">
        <v>904</v>
      </c>
      <c r="B890" s="6">
        <v>42821.75</v>
      </c>
      <c r="C890" s="9">
        <v>42821.75</v>
      </c>
      <c r="D890" s="10">
        <v>42821.75</v>
      </c>
      <c r="E890" s="7">
        <v>12.5</v>
      </c>
    </row>
    <row r="891" spans="1:5" x14ac:dyDescent="0.2">
      <c r="A891" s="5" t="s">
        <v>905</v>
      </c>
      <c r="B891" s="6">
        <v>42821.791666666664</v>
      </c>
      <c r="C891" s="9">
        <v>42821.791666666664</v>
      </c>
      <c r="D891" s="10">
        <v>42821.791666666664</v>
      </c>
      <c r="E891" s="7">
        <v>9.5</v>
      </c>
    </row>
    <row r="892" spans="1:5" x14ac:dyDescent="0.2">
      <c r="A892" s="5" t="s">
        <v>906</v>
      </c>
      <c r="B892" s="6">
        <v>42821.833333333336</v>
      </c>
      <c r="C892" s="9">
        <v>42821.833333333336</v>
      </c>
      <c r="D892" s="10">
        <v>42821.833333333336</v>
      </c>
      <c r="E892" s="7">
        <v>7.5</v>
      </c>
    </row>
    <row r="893" spans="1:5" x14ac:dyDescent="0.2">
      <c r="A893" s="5" t="s">
        <v>907</v>
      </c>
      <c r="B893" s="6">
        <v>42821.875</v>
      </c>
      <c r="C893" s="9">
        <v>42821.875</v>
      </c>
      <c r="D893" s="10">
        <v>42821.875</v>
      </c>
      <c r="E893" s="7">
        <v>6</v>
      </c>
    </row>
    <row r="894" spans="1:5" x14ac:dyDescent="0.2">
      <c r="A894" s="5" t="s">
        <v>908</v>
      </c>
      <c r="B894" s="6">
        <v>42821.916666666664</v>
      </c>
      <c r="C894" s="9">
        <v>42821.916666666664</v>
      </c>
      <c r="D894" s="10">
        <v>42821.916666666664</v>
      </c>
      <c r="E894" s="7">
        <v>4.5</v>
      </c>
    </row>
    <row r="895" spans="1:5" x14ac:dyDescent="0.2">
      <c r="A895" s="5" t="s">
        <v>909</v>
      </c>
      <c r="B895" s="6">
        <v>42821.958333333336</v>
      </c>
      <c r="C895" s="9">
        <v>42821.958333333336</v>
      </c>
      <c r="D895" s="10">
        <v>42821.958333333336</v>
      </c>
      <c r="E895" s="7">
        <v>3.5</v>
      </c>
    </row>
    <row r="896" spans="1:5" x14ac:dyDescent="0.2">
      <c r="A896" s="5" t="s">
        <v>910</v>
      </c>
      <c r="B896" s="6">
        <v>42822</v>
      </c>
      <c r="C896" s="9">
        <v>42822</v>
      </c>
      <c r="D896" s="10">
        <v>42822</v>
      </c>
      <c r="E896" s="7">
        <v>3</v>
      </c>
    </row>
    <row r="897" spans="1:5" x14ac:dyDescent="0.2">
      <c r="A897" s="5" t="s">
        <v>911</v>
      </c>
      <c r="B897" s="6">
        <v>42822.041666666664</v>
      </c>
      <c r="C897" s="9">
        <v>42822.041666666664</v>
      </c>
      <c r="D897" s="10">
        <v>42822.041666666664</v>
      </c>
      <c r="E897" s="7">
        <v>2.5</v>
      </c>
    </row>
    <row r="898" spans="1:5" x14ac:dyDescent="0.2">
      <c r="A898" s="5" t="s">
        <v>912</v>
      </c>
      <c r="B898" s="6">
        <v>42822.083333333336</v>
      </c>
      <c r="C898" s="9">
        <v>42822.083333333336</v>
      </c>
      <c r="D898" s="10">
        <v>42822.083333333336</v>
      </c>
      <c r="E898" s="7">
        <v>2</v>
      </c>
    </row>
    <row r="899" spans="1:5" x14ac:dyDescent="0.2">
      <c r="A899" s="5" t="s">
        <v>913</v>
      </c>
      <c r="B899" s="6">
        <v>42822.125</v>
      </c>
      <c r="C899" s="9">
        <v>42822.125</v>
      </c>
      <c r="D899" s="10">
        <v>42822.125</v>
      </c>
      <c r="E899" s="7">
        <v>1.5</v>
      </c>
    </row>
    <row r="900" spans="1:5" x14ac:dyDescent="0.2">
      <c r="A900" s="5" t="s">
        <v>914</v>
      </c>
      <c r="B900" s="6">
        <v>42822.166666666664</v>
      </c>
      <c r="C900" s="9">
        <v>42822.166666666664</v>
      </c>
      <c r="D900" s="10">
        <v>42822.166666666664</v>
      </c>
      <c r="E900" s="7">
        <v>1</v>
      </c>
    </row>
    <row r="901" spans="1:5" x14ac:dyDescent="0.2">
      <c r="A901" s="5" t="s">
        <v>915</v>
      </c>
      <c r="B901" s="6">
        <v>42822.208333333336</v>
      </c>
      <c r="C901" s="9">
        <v>42822.208333333336</v>
      </c>
      <c r="D901" s="10">
        <v>42822.208333333336</v>
      </c>
      <c r="E901" s="7">
        <v>1</v>
      </c>
    </row>
    <row r="902" spans="1:5" x14ac:dyDescent="0.2">
      <c r="A902" s="5" t="s">
        <v>916</v>
      </c>
      <c r="B902" s="6">
        <v>42822.25</v>
      </c>
      <c r="C902" s="9">
        <v>42822.25</v>
      </c>
      <c r="D902" s="10">
        <v>42822.25</v>
      </c>
      <c r="E902" s="7">
        <v>0.5</v>
      </c>
    </row>
    <row r="903" spans="1:5" x14ac:dyDescent="0.2">
      <c r="A903" s="5" t="s">
        <v>917</v>
      </c>
      <c r="B903" s="6">
        <v>42822.291666666664</v>
      </c>
      <c r="C903" s="9">
        <v>42822.291666666664</v>
      </c>
      <c r="D903" s="10">
        <v>42822.291666666664</v>
      </c>
      <c r="E903" s="7">
        <v>7</v>
      </c>
    </row>
    <row r="904" spans="1:5" x14ac:dyDescent="0.2">
      <c r="A904" s="5" t="s">
        <v>918</v>
      </c>
      <c r="B904" s="6">
        <v>42822.333333333336</v>
      </c>
      <c r="C904" s="9">
        <v>42822.333333333336</v>
      </c>
      <c r="D904" s="10">
        <v>42822.333333333336</v>
      </c>
      <c r="E904" s="7">
        <v>24</v>
      </c>
    </row>
    <row r="905" spans="1:5" x14ac:dyDescent="0.2">
      <c r="A905" s="5" t="s">
        <v>919</v>
      </c>
      <c r="B905" s="6">
        <v>42822.375</v>
      </c>
      <c r="C905" s="9">
        <v>42822.375</v>
      </c>
      <c r="D905" s="10">
        <v>42822.375</v>
      </c>
      <c r="E905" s="7">
        <v>33</v>
      </c>
    </row>
    <row r="906" spans="1:5" x14ac:dyDescent="0.2">
      <c r="A906" s="5" t="s">
        <v>920</v>
      </c>
      <c r="B906" s="6">
        <v>42822.416666666664</v>
      </c>
      <c r="C906" s="9">
        <v>42822.416666666664</v>
      </c>
      <c r="D906" s="10">
        <v>42822.416666666664</v>
      </c>
      <c r="E906" s="7">
        <v>28.5</v>
      </c>
    </row>
    <row r="907" spans="1:5" x14ac:dyDescent="0.2">
      <c r="A907" s="5" t="s">
        <v>921</v>
      </c>
      <c r="B907" s="6">
        <v>42822.458333333336</v>
      </c>
      <c r="C907" s="9">
        <v>42822.458333333336</v>
      </c>
      <c r="D907" s="10">
        <v>42822.458333333336</v>
      </c>
      <c r="E907" s="7">
        <v>31</v>
      </c>
    </row>
    <row r="908" spans="1:5" x14ac:dyDescent="0.2">
      <c r="A908" s="5" t="s">
        <v>922</v>
      </c>
      <c r="B908" s="6">
        <v>42822.5</v>
      </c>
      <c r="C908" s="9">
        <v>42822.5</v>
      </c>
      <c r="D908" s="10">
        <v>42822.5</v>
      </c>
      <c r="E908" s="7">
        <v>33</v>
      </c>
    </row>
    <row r="909" spans="1:5" x14ac:dyDescent="0.2">
      <c r="A909" s="5" t="s">
        <v>923</v>
      </c>
      <c r="B909" s="6">
        <v>42822.541666666664</v>
      </c>
      <c r="C909" s="9">
        <v>42822.541666666664</v>
      </c>
      <c r="D909" s="10">
        <v>42822.541666666664</v>
      </c>
      <c r="E909" s="7">
        <v>29.5</v>
      </c>
    </row>
    <row r="910" spans="1:5" x14ac:dyDescent="0.2">
      <c r="A910" s="5" t="s">
        <v>924</v>
      </c>
      <c r="B910" s="6">
        <v>42822.583333333336</v>
      </c>
      <c r="C910" s="9">
        <v>42822.583333333336</v>
      </c>
      <c r="D910" s="10">
        <v>42822.583333333336</v>
      </c>
      <c r="E910" s="7">
        <v>27</v>
      </c>
    </row>
    <row r="911" spans="1:5" x14ac:dyDescent="0.2">
      <c r="A911" s="5" t="s">
        <v>925</v>
      </c>
      <c r="B911" s="6">
        <v>42822.625</v>
      </c>
      <c r="C911" s="9">
        <v>42822.625</v>
      </c>
      <c r="D911" s="10">
        <v>42822.625</v>
      </c>
      <c r="E911" s="7">
        <v>26.5</v>
      </c>
    </row>
    <row r="912" spans="1:5" x14ac:dyDescent="0.2">
      <c r="A912" s="5" t="s">
        <v>926</v>
      </c>
      <c r="B912" s="6">
        <v>42822.666666666664</v>
      </c>
      <c r="C912" s="9">
        <v>42822.666666666664</v>
      </c>
      <c r="D912" s="10">
        <v>42822.666666666664</v>
      </c>
      <c r="E912" s="7">
        <v>23</v>
      </c>
    </row>
    <row r="913" spans="1:5" x14ac:dyDescent="0.2">
      <c r="A913" s="5" t="s">
        <v>927</v>
      </c>
      <c r="B913" s="6">
        <v>42822.708333333336</v>
      </c>
      <c r="C913" s="9">
        <v>42822.708333333336</v>
      </c>
      <c r="D913" s="10">
        <v>42822.708333333336</v>
      </c>
      <c r="E913" s="7">
        <v>20.5</v>
      </c>
    </row>
    <row r="914" spans="1:5" x14ac:dyDescent="0.2">
      <c r="A914" s="5" t="s">
        <v>928</v>
      </c>
      <c r="B914" s="6">
        <v>42822.75</v>
      </c>
      <c r="C914" s="9">
        <v>42822.75</v>
      </c>
      <c r="D914" s="10">
        <v>42822.75</v>
      </c>
      <c r="E914" s="7">
        <v>16</v>
      </c>
    </row>
    <row r="915" spans="1:5" x14ac:dyDescent="0.2">
      <c r="A915" s="5" t="s">
        <v>929</v>
      </c>
      <c r="B915" s="6">
        <v>42822.791666666664</v>
      </c>
      <c r="C915" s="9">
        <v>42822.791666666664</v>
      </c>
      <c r="D915" s="10">
        <v>42822.791666666664</v>
      </c>
      <c r="E915" s="7">
        <v>12.5</v>
      </c>
    </row>
    <row r="916" spans="1:5" x14ac:dyDescent="0.2">
      <c r="A916" s="5" t="s">
        <v>930</v>
      </c>
      <c r="B916" s="6">
        <v>42822.833333333336</v>
      </c>
      <c r="C916" s="9">
        <v>42822.833333333336</v>
      </c>
      <c r="D916" s="10">
        <v>42822.833333333336</v>
      </c>
      <c r="E916" s="7">
        <v>9.5</v>
      </c>
    </row>
    <row r="917" spans="1:5" x14ac:dyDescent="0.2">
      <c r="A917" s="5" t="s">
        <v>931</v>
      </c>
      <c r="B917" s="6">
        <v>42822.875</v>
      </c>
      <c r="C917" s="9">
        <v>42822.875</v>
      </c>
      <c r="D917" s="10">
        <v>42822.875</v>
      </c>
      <c r="E917" s="7">
        <v>8</v>
      </c>
    </row>
    <row r="918" spans="1:5" x14ac:dyDescent="0.2">
      <c r="A918" s="5" t="s">
        <v>932</v>
      </c>
      <c r="B918" s="6">
        <v>42822.916666666664</v>
      </c>
      <c r="C918" s="9">
        <v>42822.916666666664</v>
      </c>
      <c r="D918" s="10">
        <v>42822.916666666664</v>
      </c>
      <c r="E918" s="7">
        <v>6.5</v>
      </c>
    </row>
    <row r="919" spans="1:5" x14ac:dyDescent="0.2">
      <c r="A919" s="5" t="s">
        <v>933</v>
      </c>
      <c r="B919" s="6">
        <v>42822.958333333336</v>
      </c>
      <c r="C919" s="9">
        <v>42822.958333333336</v>
      </c>
      <c r="D919" s="10">
        <v>42822.958333333336</v>
      </c>
      <c r="E919" s="7">
        <v>5</v>
      </c>
    </row>
    <row r="920" spans="1:5" x14ac:dyDescent="0.2">
      <c r="A920" s="5" t="s">
        <v>934</v>
      </c>
      <c r="B920" s="6">
        <v>42823</v>
      </c>
      <c r="C920" s="9">
        <v>42823</v>
      </c>
      <c r="D920" s="10">
        <v>42823</v>
      </c>
      <c r="E920" s="7">
        <v>4.5</v>
      </c>
    </row>
    <row r="921" spans="1:5" x14ac:dyDescent="0.2">
      <c r="A921" s="5" t="s">
        <v>935</v>
      </c>
      <c r="B921" s="6">
        <v>42823.041666666664</v>
      </c>
      <c r="C921" s="9">
        <v>42823.041666666664</v>
      </c>
      <c r="D921" s="10">
        <v>42823.041666666664</v>
      </c>
      <c r="E921" s="7">
        <v>4.5</v>
      </c>
    </row>
    <row r="922" spans="1:5" x14ac:dyDescent="0.2">
      <c r="A922" s="5" t="s">
        <v>936</v>
      </c>
      <c r="B922" s="6">
        <v>42823.083333333336</v>
      </c>
      <c r="C922" s="9">
        <v>42823.083333333336</v>
      </c>
      <c r="D922" s="10">
        <v>42823.083333333336</v>
      </c>
      <c r="E922" s="7">
        <v>4</v>
      </c>
    </row>
    <row r="923" spans="1:5" x14ac:dyDescent="0.2">
      <c r="A923" s="5" t="s">
        <v>937</v>
      </c>
      <c r="B923" s="6">
        <v>42823.125</v>
      </c>
      <c r="C923" s="9">
        <v>42823.125</v>
      </c>
      <c r="D923" s="10">
        <v>42823.125</v>
      </c>
      <c r="E923" s="7">
        <v>3.5</v>
      </c>
    </row>
    <row r="924" spans="1:5" x14ac:dyDescent="0.2">
      <c r="A924" s="5" t="s">
        <v>938</v>
      </c>
      <c r="B924" s="6">
        <v>42823.166666666664</v>
      </c>
      <c r="C924" s="9">
        <v>42823.166666666664</v>
      </c>
      <c r="D924" s="10">
        <v>42823.166666666664</v>
      </c>
      <c r="E924" s="7">
        <v>2.5</v>
      </c>
    </row>
    <row r="925" spans="1:5" x14ac:dyDescent="0.2">
      <c r="A925" s="5" t="s">
        <v>939</v>
      </c>
      <c r="B925" s="6">
        <v>42823.208333333336</v>
      </c>
      <c r="C925" s="9">
        <v>42823.208333333336</v>
      </c>
      <c r="D925" s="10">
        <v>42823.208333333336</v>
      </c>
      <c r="E925" s="7">
        <v>2.5</v>
      </c>
    </row>
    <row r="926" spans="1:5" x14ac:dyDescent="0.2">
      <c r="A926" s="5" t="s">
        <v>940</v>
      </c>
      <c r="B926" s="6">
        <v>42823.25</v>
      </c>
      <c r="C926" s="9">
        <v>42823.25</v>
      </c>
      <c r="D926" s="10">
        <v>42823.25</v>
      </c>
      <c r="E926" s="7">
        <v>2.5</v>
      </c>
    </row>
    <row r="927" spans="1:5" x14ac:dyDescent="0.2">
      <c r="A927" s="5" t="s">
        <v>941</v>
      </c>
      <c r="B927" s="6">
        <v>42823.291666666664</v>
      </c>
      <c r="C927" s="9">
        <v>42823.291666666664</v>
      </c>
      <c r="D927" s="10">
        <v>42823.291666666664</v>
      </c>
      <c r="E927" s="7">
        <v>5</v>
      </c>
    </row>
    <row r="928" spans="1:5" x14ac:dyDescent="0.2">
      <c r="A928" s="5" t="s">
        <v>942</v>
      </c>
      <c r="B928" s="6">
        <v>42823.333333333336</v>
      </c>
      <c r="C928" s="9">
        <v>42823.333333333336</v>
      </c>
      <c r="D928" s="10">
        <v>42823.333333333336</v>
      </c>
      <c r="E928" s="7">
        <v>8.5</v>
      </c>
    </row>
    <row r="929" spans="1:5" x14ac:dyDescent="0.2">
      <c r="A929" s="5" t="s">
        <v>943</v>
      </c>
      <c r="B929" s="6">
        <v>42823.375</v>
      </c>
      <c r="C929" s="9">
        <v>42823.375</v>
      </c>
      <c r="D929" s="10">
        <v>42823.375</v>
      </c>
      <c r="E929" s="7">
        <v>19</v>
      </c>
    </row>
    <row r="930" spans="1:5" x14ac:dyDescent="0.2">
      <c r="A930" s="5" t="s">
        <v>944</v>
      </c>
      <c r="B930" s="6">
        <v>42823.416666666664</v>
      </c>
      <c r="C930" s="9">
        <v>42823.416666666664</v>
      </c>
      <c r="D930" s="10">
        <v>42823.416666666664</v>
      </c>
      <c r="E930" s="7">
        <v>27</v>
      </c>
    </row>
    <row r="931" spans="1:5" x14ac:dyDescent="0.2">
      <c r="A931" s="5" t="s">
        <v>945</v>
      </c>
      <c r="B931" s="6">
        <v>42823.458333333336</v>
      </c>
      <c r="C931" s="9">
        <v>42823.458333333336</v>
      </c>
      <c r="D931" s="10">
        <v>42823.458333333336</v>
      </c>
      <c r="E931" s="7">
        <v>35</v>
      </c>
    </row>
    <row r="932" spans="1:5" x14ac:dyDescent="0.2">
      <c r="A932" s="5" t="s">
        <v>946</v>
      </c>
      <c r="B932" s="6">
        <v>42823.5</v>
      </c>
      <c r="C932" s="9">
        <v>42823.5</v>
      </c>
      <c r="D932" s="10">
        <v>42823.5</v>
      </c>
      <c r="E932" s="7">
        <v>40.5</v>
      </c>
    </row>
    <row r="933" spans="1:5" x14ac:dyDescent="0.2">
      <c r="A933" s="5" t="s">
        <v>947</v>
      </c>
      <c r="B933" s="6">
        <v>42823.541666666664</v>
      </c>
      <c r="C933" s="9">
        <v>42823.541666666664</v>
      </c>
      <c r="D933" s="10">
        <v>42823.541666666664</v>
      </c>
      <c r="E933" s="7">
        <v>41.5</v>
      </c>
    </row>
    <row r="934" spans="1:5" x14ac:dyDescent="0.2">
      <c r="A934" s="5" t="s">
        <v>948</v>
      </c>
      <c r="B934" s="6">
        <v>42823.583333333336</v>
      </c>
      <c r="C934" s="9">
        <v>42823.583333333336</v>
      </c>
      <c r="D934" s="10">
        <v>42823.583333333336</v>
      </c>
      <c r="E934" s="7">
        <v>39.5</v>
      </c>
    </row>
    <row r="935" spans="1:5" x14ac:dyDescent="0.2">
      <c r="A935" s="5" t="s">
        <v>949</v>
      </c>
      <c r="B935" s="6">
        <v>42823.625</v>
      </c>
      <c r="C935" s="9">
        <v>42823.625</v>
      </c>
      <c r="D935" s="10">
        <v>42823.625</v>
      </c>
      <c r="E935" s="7">
        <v>34.5</v>
      </c>
    </row>
    <row r="936" spans="1:5" x14ac:dyDescent="0.2">
      <c r="A936" s="5" t="s">
        <v>950</v>
      </c>
      <c r="B936" s="6">
        <v>42823.666666666664</v>
      </c>
      <c r="C936" s="9">
        <v>42823.666666666664</v>
      </c>
      <c r="D936" s="10">
        <v>42823.666666666664</v>
      </c>
      <c r="E936" s="7">
        <v>31</v>
      </c>
    </row>
    <row r="937" spans="1:5" x14ac:dyDescent="0.2">
      <c r="A937" s="5" t="s">
        <v>951</v>
      </c>
      <c r="B937" s="6">
        <v>42823.708333333336</v>
      </c>
      <c r="C937" s="9">
        <v>42823.708333333336</v>
      </c>
      <c r="D937" s="10">
        <v>42823.708333333336</v>
      </c>
      <c r="E937" s="7">
        <v>25.5</v>
      </c>
    </row>
    <row r="938" spans="1:5" x14ac:dyDescent="0.2">
      <c r="A938" s="5" t="s">
        <v>952</v>
      </c>
      <c r="B938" s="6">
        <v>42823.75</v>
      </c>
      <c r="C938" s="9">
        <v>42823.75</v>
      </c>
      <c r="D938" s="10">
        <v>42823.75</v>
      </c>
      <c r="E938" s="7">
        <v>18.5</v>
      </c>
    </row>
    <row r="939" spans="1:5" x14ac:dyDescent="0.2">
      <c r="A939" s="5" t="s">
        <v>953</v>
      </c>
      <c r="B939" s="6">
        <v>42823.791666666664</v>
      </c>
      <c r="C939" s="9">
        <v>42823.791666666664</v>
      </c>
      <c r="D939" s="10">
        <v>42823.791666666664</v>
      </c>
      <c r="E939" s="7">
        <v>14</v>
      </c>
    </row>
    <row r="940" spans="1:5" x14ac:dyDescent="0.2">
      <c r="A940" s="5" t="s">
        <v>954</v>
      </c>
      <c r="B940" s="6">
        <v>42823.833333333336</v>
      </c>
      <c r="C940" s="9">
        <v>42823.833333333336</v>
      </c>
      <c r="D940" s="10">
        <v>42823.833333333336</v>
      </c>
      <c r="E940" s="7">
        <v>12</v>
      </c>
    </row>
    <row r="941" spans="1:5" x14ac:dyDescent="0.2">
      <c r="A941" s="5" t="s">
        <v>955</v>
      </c>
      <c r="B941" s="6">
        <v>42823.875</v>
      </c>
      <c r="C941" s="9">
        <v>42823.875</v>
      </c>
      <c r="D941" s="10">
        <v>42823.875</v>
      </c>
      <c r="E941" s="7">
        <v>11</v>
      </c>
    </row>
    <row r="942" spans="1:5" x14ac:dyDescent="0.2">
      <c r="A942" s="5" t="s">
        <v>956</v>
      </c>
      <c r="B942" s="6">
        <v>42823.916666666664</v>
      </c>
      <c r="C942" s="9">
        <v>42823.916666666664</v>
      </c>
      <c r="D942" s="10">
        <v>42823.916666666664</v>
      </c>
      <c r="E942" s="7">
        <v>10.5</v>
      </c>
    </row>
    <row r="943" spans="1:5" x14ac:dyDescent="0.2">
      <c r="A943" s="5" t="s">
        <v>957</v>
      </c>
      <c r="B943" s="6">
        <v>42823.958333333336</v>
      </c>
      <c r="C943" s="9">
        <v>42823.958333333336</v>
      </c>
      <c r="D943" s="10">
        <v>42823.958333333336</v>
      </c>
      <c r="E943" s="7">
        <v>10</v>
      </c>
    </row>
    <row r="944" spans="1:5" x14ac:dyDescent="0.2">
      <c r="A944" s="5" t="s">
        <v>958</v>
      </c>
      <c r="B944" s="6">
        <v>42824</v>
      </c>
      <c r="C944" s="9">
        <v>42824</v>
      </c>
      <c r="D944" s="10">
        <v>42824</v>
      </c>
      <c r="E944" s="7">
        <v>9</v>
      </c>
    </row>
    <row r="945" spans="1:5" x14ac:dyDescent="0.2">
      <c r="A945" s="5" t="s">
        <v>959</v>
      </c>
      <c r="B945" s="6">
        <v>42824.041666666664</v>
      </c>
      <c r="C945" s="9">
        <v>42824.041666666664</v>
      </c>
      <c r="D945" s="10">
        <v>42824.041666666664</v>
      </c>
      <c r="E945" s="7">
        <v>8.5</v>
      </c>
    </row>
    <row r="946" spans="1:5" x14ac:dyDescent="0.2">
      <c r="A946" s="5" t="s">
        <v>960</v>
      </c>
      <c r="B946" s="6">
        <v>42824.083333333336</v>
      </c>
      <c r="C946" s="9">
        <v>42824.083333333336</v>
      </c>
      <c r="D946" s="10">
        <v>42824.083333333336</v>
      </c>
      <c r="E946" s="7">
        <v>8</v>
      </c>
    </row>
    <row r="947" spans="1:5" x14ac:dyDescent="0.2">
      <c r="A947" s="5" t="s">
        <v>961</v>
      </c>
      <c r="B947" s="6">
        <v>42824.125</v>
      </c>
      <c r="C947" s="9">
        <v>42824.125</v>
      </c>
      <c r="D947" s="10">
        <v>42824.125</v>
      </c>
      <c r="E947" s="7">
        <v>8</v>
      </c>
    </row>
    <row r="948" spans="1:5" x14ac:dyDescent="0.2">
      <c r="A948" s="5" t="s">
        <v>962</v>
      </c>
      <c r="B948" s="6">
        <v>42824.166666666664</v>
      </c>
      <c r="C948" s="9">
        <v>42824.166666666664</v>
      </c>
      <c r="D948" s="10">
        <v>42824.166666666664</v>
      </c>
      <c r="E948" s="7">
        <v>8</v>
      </c>
    </row>
    <row r="949" spans="1:5" x14ac:dyDescent="0.2">
      <c r="A949" s="5" t="s">
        <v>963</v>
      </c>
      <c r="B949" s="6">
        <v>42824.208333333336</v>
      </c>
      <c r="C949" s="9">
        <v>42824.208333333336</v>
      </c>
      <c r="D949" s="10">
        <v>42824.208333333336</v>
      </c>
      <c r="E949" s="7">
        <v>8</v>
      </c>
    </row>
    <row r="950" spans="1:5" x14ac:dyDescent="0.2">
      <c r="A950" s="5" t="s">
        <v>964</v>
      </c>
      <c r="B950" s="6">
        <v>42824.25</v>
      </c>
      <c r="C950" s="9">
        <v>42824.25</v>
      </c>
      <c r="D950" s="10">
        <v>42824.25</v>
      </c>
      <c r="E950" s="7">
        <v>8</v>
      </c>
    </row>
    <row r="951" spans="1:5" x14ac:dyDescent="0.2">
      <c r="A951" s="5" t="s">
        <v>965</v>
      </c>
      <c r="B951" s="6">
        <v>42824.291666666664</v>
      </c>
      <c r="C951" s="9">
        <v>42824.291666666664</v>
      </c>
      <c r="D951" s="10">
        <v>42824.291666666664</v>
      </c>
      <c r="E951" s="7">
        <v>9</v>
      </c>
    </row>
    <row r="952" spans="1:5" x14ac:dyDescent="0.2">
      <c r="A952" s="5" t="s">
        <v>966</v>
      </c>
      <c r="B952" s="6">
        <v>42824.333333333336</v>
      </c>
      <c r="C952" s="9">
        <v>42824.333333333336</v>
      </c>
      <c r="D952" s="10">
        <v>42824.333333333336</v>
      </c>
      <c r="E952" s="7">
        <v>17.5</v>
      </c>
    </row>
    <row r="953" spans="1:5" x14ac:dyDescent="0.2">
      <c r="A953" s="5" t="s">
        <v>967</v>
      </c>
      <c r="B953" s="6">
        <v>42824.375</v>
      </c>
      <c r="C953" s="9">
        <v>42824.375</v>
      </c>
      <c r="D953" s="10">
        <v>42824.375</v>
      </c>
      <c r="E953" s="7">
        <v>28</v>
      </c>
    </row>
    <row r="954" spans="1:5" x14ac:dyDescent="0.2">
      <c r="A954" s="5" t="s">
        <v>968</v>
      </c>
      <c r="B954" s="6">
        <v>42824.416666666664</v>
      </c>
      <c r="C954" s="9">
        <v>42824.416666666664</v>
      </c>
      <c r="D954" s="10">
        <v>42824.416666666664</v>
      </c>
      <c r="E954" s="7">
        <v>31.5</v>
      </c>
    </row>
    <row r="955" spans="1:5" x14ac:dyDescent="0.2">
      <c r="A955" s="5" t="s">
        <v>969</v>
      </c>
      <c r="B955" s="6">
        <v>42824.458333333336</v>
      </c>
      <c r="C955" s="9">
        <v>42824.458333333336</v>
      </c>
      <c r="D955" s="10">
        <v>42824.458333333336</v>
      </c>
      <c r="E955" s="7">
        <v>35</v>
      </c>
    </row>
    <row r="956" spans="1:5" x14ac:dyDescent="0.2">
      <c r="A956" s="5" t="s">
        <v>970</v>
      </c>
      <c r="B956" s="6">
        <v>42824.5</v>
      </c>
      <c r="C956" s="9">
        <v>42824.5</v>
      </c>
      <c r="D956" s="10">
        <v>42824.5</v>
      </c>
      <c r="E956" s="7">
        <v>41.5</v>
      </c>
    </row>
    <row r="957" spans="1:5" x14ac:dyDescent="0.2">
      <c r="A957" s="5" t="s">
        <v>971</v>
      </c>
      <c r="B957" s="6">
        <v>42824.541666666664</v>
      </c>
      <c r="C957" s="9">
        <v>42824.541666666664</v>
      </c>
      <c r="D957" s="10">
        <v>42824.541666666664</v>
      </c>
      <c r="E957" s="7">
        <v>44.5</v>
      </c>
    </row>
    <row r="958" spans="1:5" x14ac:dyDescent="0.2">
      <c r="A958" s="5" t="s">
        <v>972</v>
      </c>
      <c r="B958" s="6">
        <v>42824.583333333336</v>
      </c>
      <c r="C958" s="9">
        <v>42824.583333333336</v>
      </c>
      <c r="D958" s="10">
        <v>42824.583333333336</v>
      </c>
      <c r="E958" s="7">
        <v>41.5</v>
      </c>
    </row>
    <row r="959" spans="1:5" x14ac:dyDescent="0.2">
      <c r="A959" s="5" t="s">
        <v>973</v>
      </c>
      <c r="B959" s="6">
        <v>42824.625</v>
      </c>
      <c r="C959" s="9">
        <v>42824.625</v>
      </c>
      <c r="D959" s="10">
        <v>42824.625</v>
      </c>
      <c r="E959" s="7">
        <v>35</v>
      </c>
    </row>
    <row r="960" spans="1:5" x14ac:dyDescent="0.2">
      <c r="A960" s="5" t="s">
        <v>974</v>
      </c>
      <c r="B960" s="6">
        <v>42824.666666666664</v>
      </c>
      <c r="C960" s="9">
        <v>42824.666666666664</v>
      </c>
      <c r="D960" s="10">
        <v>42824.666666666664</v>
      </c>
      <c r="E960" s="7">
        <v>30</v>
      </c>
    </row>
    <row r="961" spans="1:5" x14ac:dyDescent="0.2">
      <c r="A961" s="5" t="s">
        <v>975</v>
      </c>
      <c r="B961" s="6">
        <v>42824.708333333336</v>
      </c>
      <c r="C961" s="9">
        <v>42824.708333333336</v>
      </c>
      <c r="D961" s="10">
        <v>42824.708333333336</v>
      </c>
      <c r="E961" s="7">
        <v>24.5</v>
      </c>
    </row>
    <row r="962" spans="1:5" x14ac:dyDescent="0.2">
      <c r="A962" s="5" t="s">
        <v>976</v>
      </c>
      <c r="B962" s="6">
        <v>42824.75</v>
      </c>
      <c r="C962" s="9">
        <v>42824.75</v>
      </c>
      <c r="D962" s="10">
        <v>42824.75</v>
      </c>
      <c r="E962" s="7">
        <v>21</v>
      </c>
    </row>
    <row r="963" spans="1:5" x14ac:dyDescent="0.2">
      <c r="A963" s="5" t="s">
        <v>977</v>
      </c>
      <c r="B963" s="6">
        <v>42824.791666666664</v>
      </c>
      <c r="C963" s="9">
        <v>42824.791666666664</v>
      </c>
      <c r="D963" s="10">
        <v>42824.791666666664</v>
      </c>
      <c r="E963" s="7">
        <v>16.5</v>
      </c>
    </row>
    <row r="964" spans="1:5" x14ac:dyDescent="0.2">
      <c r="A964" s="5" t="s">
        <v>978</v>
      </c>
      <c r="B964" s="6">
        <v>42824.833333333336</v>
      </c>
      <c r="C964" s="9">
        <v>42824.833333333336</v>
      </c>
      <c r="D964" s="10">
        <v>42824.833333333336</v>
      </c>
      <c r="E964" s="7">
        <v>14.5</v>
      </c>
    </row>
    <row r="965" spans="1:5" x14ac:dyDescent="0.2">
      <c r="A965" s="5" t="s">
        <v>979</v>
      </c>
      <c r="B965" s="6">
        <v>42824.875</v>
      </c>
      <c r="C965" s="9">
        <v>42824.875</v>
      </c>
      <c r="D965" s="10">
        <v>42824.875</v>
      </c>
      <c r="E965" s="7">
        <v>13</v>
      </c>
    </row>
    <row r="966" spans="1:5" x14ac:dyDescent="0.2">
      <c r="A966" s="5" t="s">
        <v>980</v>
      </c>
      <c r="B966" s="6">
        <v>42824.916666666664</v>
      </c>
      <c r="C966" s="9">
        <v>42824.916666666664</v>
      </c>
      <c r="D966" s="10">
        <v>42824.916666666664</v>
      </c>
      <c r="E966" s="7">
        <v>11</v>
      </c>
    </row>
    <row r="967" spans="1:5" x14ac:dyDescent="0.2">
      <c r="A967" s="5" t="s">
        <v>981</v>
      </c>
      <c r="B967" s="6">
        <v>42824.958333333336</v>
      </c>
      <c r="C967" s="9">
        <v>42824.958333333336</v>
      </c>
      <c r="D967" s="10">
        <v>42824.958333333336</v>
      </c>
      <c r="E967" s="7">
        <v>9.5</v>
      </c>
    </row>
    <row r="968" spans="1:5" x14ac:dyDescent="0.2">
      <c r="A968" s="5" t="s">
        <v>982</v>
      </c>
      <c r="B968" s="6">
        <v>42825</v>
      </c>
      <c r="C968" s="9">
        <v>42825</v>
      </c>
      <c r="D968" s="10">
        <v>42825</v>
      </c>
      <c r="E968" s="7">
        <v>9</v>
      </c>
    </row>
    <row r="969" spans="1:5" x14ac:dyDescent="0.2">
      <c r="A969" s="5" t="s">
        <v>983</v>
      </c>
      <c r="B969" s="6">
        <v>42825.041666666664</v>
      </c>
      <c r="C969" s="9">
        <v>42825.041666666664</v>
      </c>
      <c r="D969" s="10">
        <v>42825.041666666664</v>
      </c>
      <c r="E969" s="7">
        <v>8</v>
      </c>
    </row>
    <row r="970" spans="1:5" x14ac:dyDescent="0.2">
      <c r="A970" s="5" t="s">
        <v>984</v>
      </c>
      <c r="B970" s="6">
        <v>42825.083333333336</v>
      </c>
      <c r="C970" s="9">
        <v>42825.083333333336</v>
      </c>
      <c r="D970" s="10">
        <v>42825.083333333336</v>
      </c>
      <c r="E970" s="7">
        <v>7</v>
      </c>
    </row>
    <row r="971" spans="1:5" x14ac:dyDescent="0.2">
      <c r="A971" s="5" t="s">
        <v>985</v>
      </c>
      <c r="B971" s="6">
        <v>42825.125</v>
      </c>
      <c r="C971" s="9">
        <v>42825.125</v>
      </c>
      <c r="D971" s="10">
        <v>42825.125</v>
      </c>
      <c r="E971" s="7">
        <v>6</v>
      </c>
    </row>
    <row r="972" spans="1:5" x14ac:dyDescent="0.2">
      <c r="A972" s="5" t="s">
        <v>986</v>
      </c>
      <c r="B972" s="6">
        <v>42825.166666666664</v>
      </c>
      <c r="C972" s="9">
        <v>42825.166666666664</v>
      </c>
      <c r="D972" s="10">
        <v>42825.166666666664</v>
      </c>
      <c r="E972" s="7">
        <v>5.5</v>
      </c>
    </row>
    <row r="973" spans="1:5" x14ac:dyDescent="0.2">
      <c r="A973" s="5" t="s">
        <v>987</v>
      </c>
      <c r="B973" s="6">
        <v>42825.208333333336</v>
      </c>
      <c r="C973" s="9">
        <v>42825.208333333336</v>
      </c>
      <c r="D973" s="10">
        <v>42825.208333333336</v>
      </c>
      <c r="E973" s="7">
        <v>6</v>
      </c>
    </row>
    <row r="974" spans="1:5" x14ac:dyDescent="0.2">
      <c r="A974" s="5" t="s">
        <v>988</v>
      </c>
      <c r="B974" s="6">
        <v>42825.25</v>
      </c>
      <c r="C974" s="9">
        <v>42825.25</v>
      </c>
      <c r="D974" s="10">
        <v>42825.25</v>
      </c>
      <c r="E974" s="7">
        <v>6</v>
      </c>
    </row>
    <row r="975" spans="1:5" x14ac:dyDescent="0.2">
      <c r="A975" s="5" t="s">
        <v>989</v>
      </c>
      <c r="B975" s="6">
        <v>42825.291666666664</v>
      </c>
      <c r="C975" s="9">
        <v>42825.291666666664</v>
      </c>
      <c r="D975" s="10">
        <v>42825.291666666664</v>
      </c>
      <c r="E975" s="7">
        <v>8</v>
      </c>
    </row>
    <row r="976" spans="1:5" x14ac:dyDescent="0.2">
      <c r="A976" s="5" t="s">
        <v>990</v>
      </c>
      <c r="B976" s="6">
        <v>42825.333333333336</v>
      </c>
      <c r="C976" s="9">
        <v>42825.333333333336</v>
      </c>
      <c r="D976" s="10">
        <v>42825.333333333336</v>
      </c>
      <c r="E976" s="7">
        <v>10</v>
      </c>
    </row>
    <row r="977" spans="1:5" x14ac:dyDescent="0.2">
      <c r="A977" s="5" t="s">
        <v>991</v>
      </c>
      <c r="B977" s="6">
        <v>42825.375</v>
      </c>
      <c r="C977" s="9">
        <v>42825.375</v>
      </c>
      <c r="D977" s="10">
        <v>42825.375</v>
      </c>
      <c r="E977" s="7">
        <v>12.5</v>
      </c>
    </row>
    <row r="978" spans="1:5" x14ac:dyDescent="0.2">
      <c r="A978" s="5" t="s">
        <v>992</v>
      </c>
      <c r="B978" s="6">
        <v>42825.416666666664</v>
      </c>
      <c r="C978" s="9">
        <v>42825.416666666664</v>
      </c>
      <c r="D978" s="10">
        <v>42825.416666666664</v>
      </c>
      <c r="E978" s="7">
        <v>13.5</v>
      </c>
    </row>
    <row r="979" spans="1:5" x14ac:dyDescent="0.2">
      <c r="A979" s="5" t="s">
        <v>993</v>
      </c>
      <c r="B979" s="6">
        <v>42825.458333333336</v>
      </c>
      <c r="C979" s="9">
        <v>42825.458333333336</v>
      </c>
      <c r="D979" s="10">
        <v>42825.458333333336</v>
      </c>
      <c r="E979" s="7">
        <v>13.5</v>
      </c>
    </row>
    <row r="980" spans="1:5" x14ac:dyDescent="0.2">
      <c r="A980" s="5" t="s">
        <v>994</v>
      </c>
      <c r="B980" s="6">
        <v>42825.5</v>
      </c>
      <c r="C980" s="9">
        <v>42825.5</v>
      </c>
      <c r="D980" s="10">
        <v>42825.5</v>
      </c>
      <c r="E980" s="7">
        <v>12</v>
      </c>
    </row>
    <row r="981" spans="1:5" x14ac:dyDescent="0.2">
      <c r="A981" s="5" t="s">
        <v>995</v>
      </c>
      <c r="B981" s="6">
        <v>42825.541666666664</v>
      </c>
      <c r="C981" s="9">
        <v>42825.541666666664</v>
      </c>
      <c r="D981" s="10">
        <v>42825.541666666664</v>
      </c>
      <c r="E981" s="7">
        <v>11.5</v>
      </c>
    </row>
    <row r="982" spans="1:5" x14ac:dyDescent="0.2">
      <c r="A982" s="5" t="s">
        <v>996</v>
      </c>
      <c r="B982" s="6">
        <v>42825.583333333336</v>
      </c>
      <c r="C982" s="9">
        <v>42825.583333333336</v>
      </c>
      <c r="D982" s="10">
        <v>42825.583333333336</v>
      </c>
      <c r="E982" s="7">
        <v>11.5</v>
      </c>
    </row>
    <row r="983" spans="1:5" x14ac:dyDescent="0.2">
      <c r="A983" s="5" t="s">
        <v>997</v>
      </c>
      <c r="B983" s="6">
        <v>42825.625</v>
      </c>
      <c r="C983" s="9">
        <v>42825.625</v>
      </c>
      <c r="D983" s="10">
        <v>42825.625</v>
      </c>
      <c r="E983" s="7">
        <v>12</v>
      </c>
    </row>
    <row r="984" spans="1:5" x14ac:dyDescent="0.2">
      <c r="A984" s="5" t="s">
        <v>998</v>
      </c>
      <c r="B984" s="6">
        <v>42825.666666666664</v>
      </c>
      <c r="C984" s="9">
        <v>42825.666666666664</v>
      </c>
      <c r="D984" s="10">
        <v>42825.666666666664</v>
      </c>
      <c r="E984" s="7">
        <v>12</v>
      </c>
    </row>
    <row r="985" spans="1:5" x14ac:dyDescent="0.2">
      <c r="A985" s="5" t="s">
        <v>999</v>
      </c>
      <c r="B985" s="6">
        <v>42825.708333333336</v>
      </c>
      <c r="C985" s="9">
        <v>42825.708333333336</v>
      </c>
      <c r="D985" s="10">
        <v>42825.708333333336</v>
      </c>
      <c r="E985" s="7">
        <v>10</v>
      </c>
    </row>
    <row r="986" spans="1:5" x14ac:dyDescent="0.2">
      <c r="A986" s="5" t="s">
        <v>1000</v>
      </c>
      <c r="B986" s="6">
        <v>42825.75</v>
      </c>
      <c r="C986" s="9">
        <v>42825.75</v>
      </c>
      <c r="D986" s="10">
        <v>42825.75</v>
      </c>
      <c r="E986" s="7">
        <v>8.5</v>
      </c>
    </row>
    <row r="987" spans="1:5" x14ac:dyDescent="0.2">
      <c r="A987" s="5" t="s">
        <v>1001</v>
      </c>
      <c r="B987" s="6">
        <v>42825.791666666664</v>
      </c>
      <c r="C987" s="9">
        <v>42825.791666666664</v>
      </c>
      <c r="D987" s="10">
        <v>42825.791666666664</v>
      </c>
      <c r="E987" s="7">
        <v>7.5</v>
      </c>
    </row>
    <row r="988" spans="1:5" x14ac:dyDescent="0.2">
      <c r="A988" s="5" t="s">
        <v>1002</v>
      </c>
      <c r="B988" s="6">
        <v>42825.833333333336</v>
      </c>
      <c r="C988" s="9">
        <v>42825.833333333336</v>
      </c>
      <c r="D988" s="10">
        <v>42825.833333333336</v>
      </c>
      <c r="E988" s="7">
        <v>6.5</v>
      </c>
    </row>
    <row r="989" spans="1:5" x14ac:dyDescent="0.2">
      <c r="A989" s="5" t="s">
        <v>1003</v>
      </c>
      <c r="B989" s="6">
        <v>42825.875</v>
      </c>
      <c r="C989" s="9">
        <v>42825.875</v>
      </c>
      <c r="D989" s="10">
        <v>42825.875</v>
      </c>
      <c r="E989" s="7">
        <v>6.5</v>
      </c>
    </row>
    <row r="990" spans="1:5" x14ac:dyDescent="0.2">
      <c r="A990" s="5" t="s">
        <v>1004</v>
      </c>
      <c r="B990" s="6">
        <v>42825.916666666664</v>
      </c>
      <c r="C990" s="9">
        <v>42825.916666666664</v>
      </c>
      <c r="D990" s="10">
        <v>42825.916666666664</v>
      </c>
      <c r="E990" s="7">
        <v>6</v>
      </c>
    </row>
    <row r="991" spans="1:5" x14ac:dyDescent="0.2">
      <c r="A991" s="5" t="s">
        <v>1005</v>
      </c>
      <c r="B991" s="6">
        <v>42825.958333333336</v>
      </c>
      <c r="C991" s="9">
        <v>42825.958333333336</v>
      </c>
      <c r="D991" s="10">
        <v>42825.958333333336</v>
      </c>
      <c r="E991" s="7">
        <v>6</v>
      </c>
    </row>
    <row r="992" spans="1:5" x14ac:dyDescent="0.2">
      <c r="A992" s="5" t="s">
        <v>1006</v>
      </c>
      <c r="B992" s="6">
        <v>42826</v>
      </c>
      <c r="C992" s="9">
        <v>42826</v>
      </c>
      <c r="D992" s="10">
        <v>42826</v>
      </c>
      <c r="E992" s="7">
        <v>6</v>
      </c>
    </row>
    <row r="993" spans="1:5" x14ac:dyDescent="0.2">
      <c r="A993" s="5" t="s">
        <v>1007</v>
      </c>
      <c r="B993" s="6">
        <v>42826.041666666664</v>
      </c>
      <c r="C993" s="9">
        <v>42826.041666666664</v>
      </c>
      <c r="D993" s="10">
        <v>42826.041666666664</v>
      </c>
      <c r="E993" s="7">
        <v>6</v>
      </c>
    </row>
    <row r="994" spans="1:5" x14ac:dyDescent="0.2">
      <c r="A994" s="5" t="s">
        <v>1008</v>
      </c>
      <c r="B994" s="6">
        <v>42826.083333333336</v>
      </c>
      <c r="C994" s="9">
        <v>42826.083333333336</v>
      </c>
      <c r="D994" s="10">
        <v>42826.083333333336</v>
      </c>
      <c r="E994" s="7">
        <v>6</v>
      </c>
    </row>
    <row r="995" spans="1:5" x14ac:dyDescent="0.2">
      <c r="A995" s="5" t="s">
        <v>1009</v>
      </c>
      <c r="B995" s="6">
        <v>42826.125</v>
      </c>
      <c r="C995" s="9">
        <v>42826.125</v>
      </c>
      <c r="D995" s="10">
        <v>42826.125</v>
      </c>
      <c r="E995" s="7">
        <v>5.5</v>
      </c>
    </row>
    <row r="996" spans="1:5" x14ac:dyDescent="0.2">
      <c r="A996" s="5" t="s">
        <v>1010</v>
      </c>
      <c r="B996" s="6">
        <v>42826.166666666664</v>
      </c>
      <c r="C996" s="9">
        <v>42826.166666666664</v>
      </c>
      <c r="D996" s="10">
        <v>42826.166666666664</v>
      </c>
      <c r="E996" s="7">
        <v>5.5</v>
      </c>
    </row>
    <row r="997" spans="1:5" x14ac:dyDescent="0.2">
      <c r="A997" s="5" t="s">
        <v>1011</v>
      </c>
      <c r="B997" s="6">
        <v>42826.208333333336</v>
      </c>
      <c r="C997" s="9">
        <v>42826.208333333336</v>
      </c>
      <c r="D997" s="10">
        <v>42826.208333333336</v>
      </c>
      <c r="E997" s="7">
        <v>5.5</v>
      </c>
    </row>
    <row r="998" spans="1:5" x14ac:dyDescent="0.2">
      <c r="A998" s="5" t="s">
        <v>1012</v>
      </c>
      <c r="B998" s="6">
        <v>42826.25</v>
      </c>
      <c r="C998" s="9">
        <v>42826.25</v>
      </c>
      <c r="D998" s="10">
        <v>42826.25</v>
      </c>
      <c r="E998" s="7">
        <v>5.5</v>
      </c>
    </row>
    <row r="999" spans="1:5" x14ac:dyDescent="0.2">
      <c r="A999" s="5" t="s">
        <v>1013</v>
      </c>
      <c r="B999" s="6">
        <v>42826.291666666664</v>
      </c>
      <c r="C999" s="9">
        <v>42826.291666666664</v>
      </c>
      <c r="D999" s="10">
        <v>42826.291666666664</v>
      </c>
      <c r="E999" s="7">
        <v>6.5</v>
      </c>
    </row>
    <row r="1000" spans="1:5" x14ac:dyDescent="0.2">
      <c r="A1000" s="5" t="s">
        <v>1014</v>
      </c>
      <c r="B1000" s="6">
        <v>42826.333333333336</v>
      </c>
      <c r="C1000" s="9">
        <v>42826.333333333336</v>
      </c>
      <c r="D1000" s="10">
        <v>42826.333333333336</v>
      </c>
      <c r="E1000" s="7">
        <v>9.5</v>
      </c>
    </row>
    <row r="1001" spans="1:5" x14ac:dyDescent="0.2">
      <c r="A1001" s="5" t="s">
        <v>1015</v>
      </c>
      <c r="B1001" s="6">
        <v>42826.375</v>
      </c>
      <c r="C1001" s="9">
        <v>42826.375</v>
      </c>
      <c r="D1001" s="10">
        <v>42826.375</v>
      </c>
      <c r="E1001" s="7">
        <v>12.5</v>
      </c>
    </row>
    <row r="1002" spans="1:5" x14ac:dyDescent="0.2">
      <c r="A1002" s="5" t="s">
        <v>1016</v>
      </c>
      <c r="B1002" s="6">
        <v>42826.416666666664</v>
      </c>
      <c r="C1002" s="9">
        <v>42826.416666666664</v>
      </c>
      <c r="D1002" s="10">
        <v>42826.416666666664</v>
      </c>
      <c r="E1002" s="7">
        <v>18.5</v>
      </c>
    </row>
    <row r="1003" spans="1:5" x14ac:dyDescent="0.2">
      <c r="A1003" s="5" t="s">
        <v>1017</v>
      </c>
      <c r="B1003" s="6">
        <v>42826.458333333336</v>
      </c>
      <c r="C1003" s="9">
        <v>42826.458333333336</v>
      </c>
      <c r="D1003" s="10">
        <v>42826.458333333336</v>
      </c>
      <c r="E1003" s="7">
        <v>22.5</v>
      </c>
    </row>
    <row r="1004" spans="1:5" x14ac:dyDescent="0.2">
      <c r="A1004" s="5" t="s">
        <v>1018</v>
      </c>
      <c r="B1004" s="6">
        <v>42826.5</v>
      </c>
      <c r="C1004" s="9">
        <v>42826.5</v>
      </c>
      <c r="D1004" s="10">
        <v>42826.5</v>
      </c>
      <c r="E1004" s="7">
        <v>28</v>
      </c>
    </row>
    <row r="1005" spans="1:5" x14ac:dyDescent="0.2">
      <c r="A1005" s="5" t="s">
        <v>1019</v>
      </c>
      <c r="B1005" s="6">
        <v>42826.541666666664</v>
      </c>
      <c r="C1005" s="9">
        <v>42826.541666666664</v>
      </c>
      <c r="D1005" s="10">
        <v>42826.541666666664</v>
      </c>
      <c r="E1005" s="7">
        <v>27</v>
      </c>
    </row>
    <row r="1006" spans="1:5" x14ac:dyDescent="0.2">
      <c r="A1006" s="5" t="s">
        <v>1020</v>
      </c>
      <c r="B1006" s="6">
        <v>42826.583333333336</v>
      </c>
      <c r="C1006" s="9">
        <v>42826.583333333336</v>
      </c>
      <c r="D1006" s="10">
        <v>42826.583333333336</v>
      </c>
      <c r="E1006" s="7">
        <v>29.5</v>
      </c>
    </row>
    <row r="1007" spans="1:5" x14ac:dyDescent="0.2">
      <c r="A1007" s="5" t="s">
        <v>1021</v>
      </c>
      <c r="B1007" s="6">
        <v>42826.625</v>
      </c>
      <c r="C1007" s="9">
        <v>42826.625</v>
      </c>
      <c r="D1007" s="10">
        <v>42826.625</v>
      </c>
      <c r="E1007" s="7">
        <v>29.5</v>
      </c>
    </row>
    <row r="1008" spans="1:5" x14ac:dyDescent="0.2">
      <c r="A1008" s="5" t="s">
        <v>1022</v>
      </c>
      <c r="B1008" s="6">
        <v>42826.666666666664</v>
      </c>
      <c r="C1008" s="9">
        <v>42826.666666666664</v>
      </c>
      <c r="D1008" s="10">
        <v>42826.666666666664</v>
      </c>
      <c r="E1008" s="7">
        <v>27.5</v>
      </c>
    </row>
    <row r="1009" spans="1:5" x14ac:dyDescent="0.2">
      <c r="A1009" s="5" t="s">
        <v>1023</v>
      </c>
      <c r="B1009" s="6">
        <v>42826.708333333336</v>
      </c>
      <c r="C1009" s="9">
        <v>42826.708333333336</v>
      </c>
      <c r="D1009" s="10">
        <v>42826.708333333336</v>
      </c>
      <c r="E1009" s="7">
        <v>22</v>
      </c>
    </row>
    <row r="1010" spans="1:5" x14ac:dyDescent="0.2">
      <c r="A1010" s="5" t="s">
        <v>1024</v>
      </c>
      <c r="B1010" s="6">
        <v>42826.75</v>
      </c>
      <c r="C1010" s="9">
        <v>42826.75</v>
      </c>
      <c r="D1010" s="10">
        <v>42826.75</v>
      </c>
      <c r="E1010" s="7">
        <v>14</v>
      </c>
    </row>
    <row r="1011" spans="1:5" x14ac:dyDescent="0.2">
      <c r="A1011" s="5" t="s">
        <v>1025</v>
      </c>
      <c r="B1011" s="6">
        <v>42826.791666666664</v>
      </c>
      <c r="C1011" s="9">
        <v>42826.791666666664</v>
      </c>
      <c r="D1011" s="10">
        <v>42826.791666666664</v>
      </c>
      <c r="E1011" s="7">
        <v>9</v>
      </c>
    </row>
    <row r="1012" spans="1:5" x14ac:dyDescent="0.2">
      <c r="A1012" s="5" t="s">
        <v>1026</v>
      </c>
      <c r="B1012" s="6">
        <v>42826.833333333336</v>
      </c>
      <c r="C1012" s="9">
        <v>42826.833333333336</v>
      </c>
      <c r="D1012" s="10">
        <v>42826.833333333336</v>
      </c>
      <c r="E1012" s="7">
        <v>8</v>
      </c>
    </row>
    <row r="1013" spans="1:5" x14ac:dyDescent="0.2">
      <c r="A1013" s="5" t="s">
        <v>1027</v>
      </c>
      <c r="B1013" s="6">
        <v>42826.875</v>
      </c>
      <c r="C1013" s="9">
        <v>42826.875</v>
      </c>
      <c r="D1013" s="10">
        <v>42826.875</v>
      </c>
      <c r="E1013" s="7">
        <v>7.5</v>
      </c>
    </row>
    <row r="1014" spans="1:5" x14ac:dyDescent="0.2">
      <c r="A1014" s="5" t="s">
        <v>1028</v>
      </c>
      <c r="B1014" s="6">
        <v>42826.916666666664</v>
      </c>
      <c r="C1014" s="9">
        <v>42826.916666666664</v>
      </c>
      <c r="D1014" s="10">
        <v>42826.916666666664</v>
      </c>
      <c r="E1014" s="7">
        <v>7</v>
      </c>
    </row>
    <row r="1015" spans="1:5" x14ac:dyDescent="0.2">
      <c r="A1015" s="5" t="s">
        <v>1029</v>
      </c>
      <c r="B1015" s="6">
        <v>42826.958333333336</v>
      </c>
      <c r="C1015" s="9">
        <v>42826.958333333336</v>
      </c>
      <c r="D1015" s="10">
        <v>42826.958333333336</v>
      </c>
      <c r="E1015" s="7">
        <v>6</v>
      </c>
    </row>
    <row r="1016" spans="1:5" x14ac:dyDescent="0.2">
      <c r="A1016" s="5" t="s">
        <v>1030</v>
      </c>
      <c r="B1016" s="6">
        <v>42827</v>
      </c>
      <c r="C1016" s="9">
        <v>42827</v>
      </c>
      <c r="D1016" s="10">
        <v>42827</v>
      </c>
      <c r="E1016" s="7">
        <v>5.5</v>
      </c>
    </row>
    <row r="1017" spans="1:5" x14ac:dyDescent="0.2">
      <c r="A1017" s="5" t="s">
        <v>1031</v>
      </c>
      <c r="B1017" s="6">
        <v>42827.041666666664</v>
      </c>
      <c r="C1017" s="9">
        <v>42827.041666666664</v>
      </c>
      <c r="D1017" s="10">
        <v>42827.041666666664</v>
      </c>
      <c r="E1017" s="7">
        <v>5</v>
      </c>
    </row>
    <row r="1018" spans="1:5" x14ac:dyDescent="0.2">
      <c r="A1018" s="5" t="s">
        <v>1032</v>
      </c>
      <c r="B1018" s="6">
        <v>42827.083333333336</v>
      </c>
      <c r="C1018" s="9">
        <v>42827.083333333336</v>
      </c>
      <c r="D1018" s="10">
        <v>42827.083333333336</v>
      </c>
      <c r="E1018" s="7">
        <v>4.5</v>
      </c>
    </row>
    <row r="1019" spans="1:5" x14ac:dyDescent="0.2">
      <c r="A1019" s="5" t="s">
        <v>1033</v>
      </c>
      <c r="B1019" s="6">
        <v>42827.125</v>
      </c>
      <c r="C1019" s="9">
        <v>42827.125</v>
      </c>
      <c r="D1019" s="10">
        <v>42827.125</v>
      </c>
      <c r="E1019" s="7">
        <v>4.5</v>
      </c>
    </row>
    <row r="1020" spans="1:5" x14ac:dyDescent="0.2">
      <c r="A1020" s="5" t="s">
        <v>1034</v>
      </c>
      <c r="B1020" s="6">
        <v>42827.166666666664</v>
      </c>
      <c r="C1020" s="9">
        <v>42827.166666666664</v>
      </c>
      <c r="D1020" s="10">
        <v>42827.166666666664</v>
      </c>
      <c r="E1020" s="7">
        <v>4</v>
      </c>
    </row>
    <row r="1021" spans="1:5" x14ac:dyDescent="0.2">
      <c r="A1021" s="5" t="s">
        <v>1035</v>
      </c>
      <c r="B1021" s="6">
        <v>42827.208333333336</v>
      </c>
      <c r="C1021" s="9">
        <v>42827.208333333336</v>
      </c>
      <c r="D1021" s="10">
        <v>42827.208333333336</v>
      </c>
      <c r="E1021" s="7">
        <v>3.5</v>
      </c>
    </row>
    <row r="1022" spans="1:5" x14ac:dyDescent="0.2">
      <c r="A1022" s="5" t="s">
        <v>1036</v>
      </c>
      <c r="B1022" s="6">
        <v>42827.25</v>
      </c>
      <c r="C1022" s="9">
        <v>42827.25</v>
      </c>
      <c r="D1022" s="10">
        <v>42827.25</v>
      </c>
      <c r="E1022" s="7">
        <v>3.5</v>
      </c>
    </row>
    <row r="1023" spans="1:5" x14ac:dyDescent="0.2">
      <c r="A1023" s="5" t="s">
        <v>1037</v>
      </c>
      <c r="B1023" s="6">
        <v>42827.291666666664</v>
      </c>
      <c r="C1023" s="9">
        <v>42827.291666666664</v>
      </c>
      <c r="D1023" s="10">
        <v>42827.291666666664</v>
      </c>
      <c r="E1023" s="7">
        <v>8.5</v>
      </c>
    </row>
    <row r="1024" spans="1:5" x14ac:dyDescent="0.2">
      <c r="A1024" s="5" t="s">
        <v>1038</v>
      </c>
      <c r="B1024" s="6">
        <v>42827.333333333336</v>
      </c>
      <c r="C1024" s="9">
        <v>42827.333333333336</v>
      </c>
      <c r="D1024" s="10">
        <v>42827.333333333336</v>
      </c>
      <c r="E1024" s="7">
        <v>18.5</v>
      </c>
    </row>
    <row r="1025" spans="1:5" x14ac:dyDescent="0.2">
      <c r="A1025" s="5" t="s">
        <v>1039</v>
      </c>
      <c r="B1025" s="6">
        <v>42827.375</v>
      </c>
      <c r="C1025" s="9">
        <v>42827.375</v>
      </c>
      <c r="D1025" s="10">
        <v>42827.375</v>
      </c>
      <c r="E1025" s="7">
        <v>15</v>
      </c>
    </row>
    <row r="1026" spans="1:5" x14ac:dyDescent="0.2">
      <c r="A1026" s="5" t="s">
        <v>1040</v>
      </c>
      <c r="B1026" s="6">
        <v>42827.416666666664</v>
      </c>
      <c r="C1026" s="9">
        <v>42827.416666666664</v>
      </c>
      <c r="D1026" s="10">
        <v>42827.416666666664</v>
      </c>
      <c r="E1026" s="7">
        <v>27.5</v>
      </c>
    </row>
    <row r="1027" spans="1:5" x14ac:dyDescent="0.2">
      <c r="A1027" s="5" t="s">
        <v>1041</v>
      </c>
      <c r="B1027" s="6">
        <v>42827.458333333336</v>
      </c>
      <c r="C1027" s="9">
        <v>42827.458333333336</v>
      </c>
      <c r="D1027" s="10">
        <v>42827.458333333336</v>
      </c>
      <c r="E1027" s="7">
        <v>35.5</v>
      </c>
    </row>
    <row r="1028" spans="1:5" x14ac:dyDescent="0.2">
      <c r="A1028" s="5" t="s">
        <v>1042</v>
      </c>
      <c r="B1028" s="6">
        <v>42827.5</v>
      </c>
      <c r="C1028" s="9">
        <v>42827.5</v>
      </c>
      <c r="D1028" s="10">
        <v>42827.5</v>
      </c>
      <c r="E1028" s="7">
        <v>52.5</v>
      </c>
    </row>
    <row r="1029" spans="1:5" x14ac:dyDescent="0.2">
      <c r="A1029" s="5" t="s">
        <v>1043</v>
      </c>
      <c r="B1029" s="6">
        <v>42827.541666666664</v>
      </c>
      <c r="C1029" s="9">
        <v>42827.541666666664</v>
      </c>
      <c r="D1029" s="10">
        <v>42827.541666666664</v>
      </c>
      <c r="E1029" s="7">
        <v>54.5</v>
      </c>
    </row>
    <row r="1030" spans="1:5" x14ac:dyDescent="0.2">
      <c r="A1030" s="5" t="s">
        <v>1044</v>
      </c>
      <c r="B1030" s="6">
        <v>42827.583333333336</v>
      </c>
      <c r="C1030" s="9">
        <v>42827.583333333336</v>
      </c>
      <c r="D1030" s="10">
        <v>42827.583333333336</v>
      </c>
      <c r="E1030" s="7">
        <v>25</v>
      </c>
    </row>
    <row r="1031" spans="1:5" x14ac:dyDescent="0.2">
      <c r="A1031" s="5" t="s">
        <v>1045</v>
      </c>
      <c r="B1031" s="6">
        <v>42827.625</v>
      </c>
      <c r="C1031" s="9">
        <v>42827.625</v>
      </c>
      <c r="D1031" s="10">
        <v>42827.625</v>
      </c>
      <c r="E1031" s="7">
        <v>23</v>
      </c>
    </row>
    <row r="1032" spans="1:5" x14ac:dyDescent="0.2">
      <c r="A1032" s="5" t="s">
        <v>1046</v>
      </c>
      <c r="B1032" s="6">
        <v>42827.666666666664</v>
      </c>
      <c r="C1032" s="9">
        <v>42827.666666666664</v>
      </c>
      <c r="D1032" s="10">
        <v>42827.666666666664</v>
      </c>
      <c r="E1032" s="7">
        <v>19.5</v>
      </c>
    </row>
    <row r="1033" spans="1:5" x14ac:dyDescent="0.2">
      <c r="A1033" s="5" t="s">
        <v>1047</v>
      </c>
      <c r="B1033" s="6">
        <v>42827.708333333336</v>
      </c>
      <c r="C1033" s="9">
        <v>42827.708333333336</v>
      </c>
      <c r="D1033" s="10">
        <v>42827.708333333336</v>
      </c>
      <c r="E1033" s="7">
        <v>16</v>
      </c>
    </row>
    <row r="1034" spans="1:5" x14ac:dyDescent="0.2">
      <c r="A1034" s="5" t="s">
        <v>1048</v>
      </c>
      <c r="B1034" s="6">
        <v>42827.75</v>
      </c>
      <c r="C1034" s="9">
        <v>42827.75</v>
      </c>
      <c r="D1034" s="10">
        <v>42827.75</v>
      </c>
      <c r="E1034" s="7">
        <v>10</v>
      </c>
    </row>
    <row r="1035" spans="1:5" x14ac:dyDescent="0.2">
      <c r="A1035" s="5" t="s">
        <v>1049</v>
      </c>
      <c r="B1035" s="6">
        <v>42827.791666666664</v>
      </c>
      <c r="C1035" s="9">
        <v>42827.791666666664</v>
      </c>
      <c r="D1035" s="10">
        <v>42827.791666666664</v>
      </c>
      <c r="E1035" s="7">
        <v>7.5</v>
      </c>
    </row>
    <row r="1036" spans="1:5" x14ac:dyDescent="0.2">
      <c r="A1036" s="5" t="s">
        <v>1050</v>
      </c>
      <c r="B1036" s="6">
        <v>42827.833333333336</v>
      </c>
      <c r="C1036" s="9">
        <v>42827.833333333336</v>
      </c>
      <c r="D1036" s="10">
        <v>42827.833333333336</v>
      </c>
      <c r="E1036" s="7">
        <v>6.5</v>
      </c>
    </row>
    <row r="1037" spans="1:5" x14ac:dyDescent="0.2">
      <c r="A1037" s="5" t="s">
        <v>1051</v>
      </c>
      <c r="B1037" s="6">
        <v>42827.875</v>
      </c>
      <c r="C1037" s="9">
        <v>42827.875</v>
      </c>
      <c r="D1037" s="10">
        <v>42827.875</v>
      </c>
      <c r="E1037" s="7">
        <v>5.5</v>
      </c>
    </row>
    <row r="1038" spans="1:5" x14ac:dyDescent="0.2">
      <c r="A1038" s="5" t="s">
        <v>1052</v>
      </c>
      <c r="B1038" s="6">
        <v>42827.916666666664</v>
      </c>
      <c r="C1038" s="9">
        <v>42827.916666666664</v>
      </c>
      <c r="D1038" s="10">
        <v>42827.916666666664</v>
      </c>
      <c r="E1038" s="7">
        <v>4</v>
      </c>
    </row>
    <row r="1039" spans="1:5" x14ac:dyDescent="0.2">
      <c r="A1039" s="5" t="s">
        <v>1053</v>
      </c>
      <c r="B1039" s="6">
        <v>42827.958333333336</v>
      </c>
      <c r="C1039" s="9">
        <v>42827.958333333336</v>
      </c>
      <c r="D1039" s="10">
        <v>42827.958333333336</v>
      </c>
      <c r="E1039" s="7">
        <v>2.5</v>
      </c>
    </row>
    <row r="1040" spans="1:5" x14ac:dyDescent="0.2">
      <c r="A1040" s="5" t="s">
        <v>1054</v>
      </c>
      <c r="B1040" s="6">
        <v>42828</v>
      </c>
      <c r="C1040" s="9">
        <v>42828</v>
      </c>
      <c r="D1040" s="10">
        <v>42828</v>
      </c>
      <c r="E1040" s="7">
        <v>2</v>
      </c>
    </row>
    <row r="1041" spans="1:5" x14ac:dyDescent="0.2">
      <c r="A1041" s="5" t="s">
        <v>1055</v>
      </c>
      <c r="B1041" s="6">
        <v>42828.041666666664</v>
      </c>
      <c r="C1041" s="9">
        <v>42828.041666666664</v>
      </c>
      <c r="D1041" s="10">
        <v>42828.041666666664</v>
      </c>
      <c r="E1041" s="7">
        <v>1.5</v>
      </c>
    </row>
    <row r="1042" spans="1:5" x14ac:dyDescent="0.2">
      <c r="A1042" s="5" t="s">
        <v>1056</v>
      </c>
      <c r="B1042" s="6">
        <v>42828.083333333336</v>
      </c>
      <c r="C1042" s="9">
        <v>42828.083333333336</v>
      </c>
      <c r="D1042" s="10">
        <v>42828.083333333336</v>
      </c>
      <c r="E1042" s="7">
        <v>0.5</v>
      </c>
    </row>
    <row r="1043" spans="1:5" x14ac:dyDescent="0.2">
      <c r="A1043" s="5" t="s">
        <v>1057</v>
      </c>
      <c r="B1043" s="6">
        <v>42828.125</v>
      </c>
      <c r="C1043" s="9">
        <v>42828.125</v>
      </c>
      <c r="D1043" s="10">
        <v>42828.125</v>
      </c>
      <c r="E1043" s="7">
        <v>0.5</v>
      </c>
    </row>
    <row r="1044" spans="1:5" x14ac:dyDescent="0.2">
      <c r="A1044" s="5" t="s">
        <v>1058</v>
      </c>
      <c r="B1044" s="6">
        <v>42828.166666666664</v>
      </c>
      <c r="C1044" s="9">
        <v>42828.166666666664</v>
      </c>
      <c r="D1044" s="10">
        <v>42828.166666666664</v>
      </c>
      <c r="E1044" s="7">
        <v>0.5</v>
      </c>
    </row>
    <row r="1045" spans="1:5" x14ac:dyDescent="0.2">
      <c r="A1045" s="5" t="s">
        <v>1059</v>
      </c>
      <c r="B1045" s="6">
        <v>42828.208333333336</v>
      </c>
      <c r="C1045" s="9">
        <v>42828.208333333336</v>
      </c>
      <c r="D1045" s="10">
        <v>42828.208333333336</v>
      </c>
      <c r="E1045" s="7">
        <v>0.5</v>
      </c>
    </row>
    <row r="1046" spans="1:5" x14ac:dyDescent="0.2">
      <c r="A1046" s="5" t="s">
        <v>1060</v>
      </c>
      <c r="B1046" s="6">
        <v>42828.25</v>
      </c>
      <c r="C1046" s="9">
        <v>42828.25</v>
      </c>
      <c r="D1046" s="10">
        <v>42828.25</v>
      </c>
      <c r="E1046" s="7">
        <v>0</v>
      </c>
    </row>
    <row r="1047" spans="1:5" x14ac:dyDescent="0.2">
      <c r="A1047" s="5" t="s">
        <v>1061</v>
      </c>
      <c r="B1047" s="6">
        <v>42828.291666666664</v>
      </c>
      <c r="C1047" s="9">
        <v>42828.291666666664</v>
      </c>
      <c r="D1047" s="10">
        <v>42828.291666666664</v>
      </c>
      <c r="E1047" s="7">
        <v>14.5</v>
      </c>
    </row>
    <row r="1048" spans="1:5" x14ac:dyDescent="0.2">
      <c r="A1048" s="5" t="s">
        <v>1062</v>
      </c>
      <c r="B1048" s="6">
        <v>42828.333333333336</v>
      </c>
      <c r="C1048" s="9">
        <v>42828.333333333336</v>
      </c>
      <c r="D1048" s="10">
        <v>42828.333333333336</v>
      </c>
      <c r="E1048" s="7">
        <v>27.5</v>
      </c>
    </row>
    <row r="1049" spans="1:5" x14ac:dyDescent="0.2">
      <c r="A1049" s="5" t="s">
        <v>1063</v>
      </c>
      <c r="B1049" s="6">
        <v>42828.375</v>
      </c>
      <c r="C1049" s="9">
        <v>42828.375</v>
      </c>
      <c r="D1049" s="10">
        <v>42828.375</v>
      </c>
      <c r="E1049" s="7">
        <v>23</v>
      </c>
    </row>
    <row r="1050" spans="1:5" x14ac:dyDescent="0.2">
      <c r="A1050" s="5" t="s">
        <v>1064</v>
      </c>
      <c r="B1050" s="6">
        <v>42828.416666666664</v>
      </c>
      <c r="C1050" s="9">
        <v>42828.416666666664</v>
      </c>
      <c r="D1050" s="10">
        <v>42828.416666666664</v>
      </c>
      <c r="E1050" s="7">
        <v>30.5</v>
      </c>
    </row>
    <row r="1051" spans="1:5" x14ac:dyDescent="0.2">
      <c r="A1051" s="5" t="s">
        <v>1065</v>
      </c>
      <c r="B1051" s="6">
        <v>42828.458333333336</v>
      </c>
      <c r="C1051" s="9">
        <v>42828.458333333336</v>
      </c>
      <c r="D1051" s="10">
        <v>42828.458333333336</v>
      </c>
      <c r="E1051" s="7">
        <v>37.5</v>
      </c>
    </row>
    <row r="1052" spans="1:5" x14ac:dyDescent="0.2">
      <c r="A1052" s="5" t="s">
        <v>1066</v>
      </c>
      <c r="B1052" s="6">
        <v>42828.5</v>
      </c>
      <c r="C1052" s="9">
        <v>42828.5</v>
      </c>
      <c r="D1052" s="10">
        <v>42828.5</v>
      </c>
      <c r="E1052" s="7">
        <v>46.5</v>
      </c>
    </row>
    <row r="1053" spans="1:5" x14ac:dyDescent="0.2">
      <c r="A1053" s="5" t="s">
        <v>1067</v>
      </c>
      <c r="B1053" s="6">
        <v>42828.541666666664</v>
      </c>
      <c r="C1053" s="9">
        <v>42828.541666666664</v>
      </c>
      <c r="D1053" s="10">
        <v>42828.541666666664</v>
      </c>
      <c r="E1053" s="7">
        <v>46</v>
      </c>
    </row>
    <row r="1054" spans="1:5" x14ac:dyDescent="0.2">
      <c r="A1054" s="5" t="s">
        <v>1068</v>
      </c>
      <c r="B1054" s="6">
        <v>42828.583333333336</v>
      </c>
      <c r="C1054" s="9">
        <v>42828.583333333336</v>
      </c>
      <c r="D1054" s="10">
        <v>42828.583333333336</v>
      </c>
      <c r="E1054" s="7">
        <v>43</v>
      </c>
    </row>
    <row r="1055" spans="1:5" x14ac:dyDescent="0.2">
      <c r="A1055" s="5" t="s">
        <v>1069</v>
      </c>
      <c r="B1055" s="6">
        <v>42828.625</v>
      </c>
      <c r="C1055" s="9">
        <v>42828.625</v>
      </c>
      <c r="D1055" s="10">
        <v>42828.625</v>
      </c>
      <c r="E1055" s="7">
        <v>35.5</v>
      </c>
    </row>
    <row r="1056" spans="1:5" x14ac:dyDescent="0.2">
      <c r="A1056" s="5" t="s">
        <v>1070</v>
      </c>
      <c r="B1056" s="6">
        <v>42828.666666666664</v>
      </c>
      <c r="C1056" s="9">
        <v>42828.666666666664</v>
      </c>
      <c r="D1056" s="10">
        <v>42828.666666666664</v>
      </c>
      <c r="E1056" s="7">
        <v>20.5</v>
      </c>
    </row>
    <row r="1057" spans="1:5" x14ac:dyDescent="0.2">
      <c r="A1057" s="5" t="s">
        <v>1071</v>
      </c>
      <c r="B1057" s="6">
        <v>42828.708333333336</v>
      </c>
      <c r="C1057" s="9">
        <v>42828.708333333336</v>
      </c>
      <c r="D1057" s="10">
        <v>42828.708333333336</v>
      </c>
      <c r="E1057" s="7">
        <v>20.5</v>
      </c>
    </row>
    <row r="1058" spans="1:5" x14ac:dyDescent="0.2">
      <c r="A1058" s="5" t="s">
        <v>1072</v>
      </c>
      <c r="B1058" s="6">
        <v>42828.75</v>
      </c>
      <c r="C1058" s="9">
        <v>42828.75</v>
      </c>
      <c r="D1058" s="10">
        <v>42828.75</v>
      </c>
      <c r="E1058" s="7">
        <v>16.5</v>
      </c>
    </row>
    <row r="1059" spans="1:5" x14ac:dyDescent="0.2">
      <c r="A1059" s="5" t="s">
        <v>1073</v>
      </c>
      <c r="B1059" s="6">
        <v>42828.791666666664</v>
      </c>
      <c r="C1059" s="9">
        <v>42828.791666666664</v>
      </c>
      <c r="D1059" s="10">
        <v>42828.791666666664</v>
      </c>
      <c r="E1059" s="7">
        <v>12.5</v>
      </c>
    </row>
    <row r="1060" spans="1:5" x14ac:dyDescent="0.2">
      <c r="A1060" s="5" t="s">
        <v>1074</v>
      </c>
      <c r="B1060" s="6">
        <v>42828.833333333336</v>
      </c>
      <c r="C1060" s="9">
        <v>42828.833333333336</v>
      </c>
      <c r="D1060" s="10">
        <v>42828.833333333336</v>
      </c>
      <c r="E1060" s="7">
        <v>11.5</v>
      </c>
    </row>
    <row r="1061" spans="1:5" x14ac:dyDescent="0.2">
      <c r="A1061" s="5" t="s">
        <v>1075</v>
      </c>
      <c r="B1061" s="6">
        <v>42828.875</v>
      </c>
      <c r="C1061" s="9">
        <v>42828.875</v>
      </c>
      <c r="D1061" s="10">
        <v>42828.875</v>
      </c>
      <c r="E1061" s="7">
        <v>10</v>
      </c>
    </row>
    <row r="1062" spans="1:5" x14ac:dyDescent="0.2">
      <c r="A1062" s="5" t="s">
        <v>1076</v>
      </c>
      <c r="B1062" s="6">
        <v>42828.916666666664</v>
      </c>
      <c r="C1062" s="9">
        <v>42828.916666666664</v>
      </c>
      <c r="D1062" s="10">
        <v>42828.916666666664</v>
      </c>
      <c r="E1062" s="7">
        <v>7.5</v>
      </c>
    </row>
    <row r="1063" spans="1:5" x14ac:dyDescent="0.2">
      <c r="A1063" s="5" t="s">
        <v>1077</v>
      </c>
      <c r="B1063" s="6">
        <v>42828.958333333336</v>
      </c>
      <c r="C1063" s="9">
        <v>42828.958333333336</v>
      </c>
      <c r="D1063" s="10">
        <v>42828.958333333336</v>
      </c>
      <c r="E1063" s="7">
        <v>6</v>
      </c>
    </row>
    <row r="1064" spans="1:5" x14ac:dyDescent="0.2">
      <c r="A1064" s="5" t="s">
        <v>1078</v>
      </c>
      <c r="B1064" s="6">
        <v>42829</v>
      </c>
      <c r="C1064" s="9">
        <v>42829</v>
      </c>
      <c r="D1064" s="10">
        <v>42829</v>
      </c>
      <c r="E1064" s="7">
        <v>5</v>
      </c>
    </row>
    <row r="1065" spans="1:5" x14ac:dyDescent="0.2">
      <c r="A1065" s="5" t="s">
        <v>1079</v>
      </c>
      <c r="B1065" s="6">
        <v>42829.041666666664</v>
      </c>
      <c r="C1065" s="9">
        <v>42829.041666666664</v>
      </c>
      <c r="D1065" s="10">
        <v>42829.041666666664</v>
      </c>
      <c r="E1065" s="7">
        <v>6</v>
      </c>
    </row>
    <row r="1066" spans="1:5" x14ac:dyDescent="0.2">
      <c r="A1066" s="5" t="s">
        <v>1080</v>
      </c>
      <c r="B1066" s="6">
        <v>42829.083333333336</v>
      </c>
      <c r="C1066" s="9">
        <v>42829.083333333336</v>
      </c>
      <c r="D1066" s="10">
        <v>42829.083333333336</v>
      </c>
      <c r="E1066" s="7">
        <v>4.5</v>
      </c>
    </row>
    <row r="1067" spans="1:5" x14ac:dyDescent="0.2">
      <c r="A1067" s="5" t="s">
        <v>1081</v>
      </c>
      <c r="B1067" s="6">
        <v>42829.125</v>
      </c>
      <c r="C1067" s="9">
        <v>42829.125</v>
      </c>
      <c r="D1067" s="10">
        <v>42829.125</v>
      </c>
      <c r="E1067" s="7">
        <v>4</v>
      </c>
    </row>
    <row r="1068" spans="1:5" x14ac:dyDescent="0.2">
      <c r="A1068" s="5" t="s">
        <v>1082</v>
      </c>
      <c r="B1068" s="6">
        <v>42829.166666666664</v>
      </c>
      <c r="C1068" s="9">
        <v>42829.166666666664</v>
      </c>
      <c r="D1068" s="10">
        <v>42829.166666666664</v>
      </c>
      <c r="E1068" s="7">
        <v>3.5</v>
      </c>
    </row>
    <row r="1069" spans="1:5" x14ac:dyDescent="0.2">
      <c r="A1069" s="5" t="s">
        <v>1083</v>
      </c>
      <c r="B1069" s="6">
        <v>42829.208333333336</v>
      </c>
      <c r="C1069" s="9">
        <v>42829.208333333336</v>
      </c>
      <c r="D1069" s="10">
        <v>42829.208333333336</v>
      </c>
      <c r="E1069" s="7">
        <v>3</v>
      </c>
    </row>
    <row r="1070" spans="1:5" x14ac:dyDescent="0.2">
      <c r="A1070" s="5" t="s">
        <v>1084</v>
      </c>
      <c r="B1070" s="6">
        <v>42829.25</v>
      </c>
      <c r="C1070" s="9">
        <v>42829.25</v>
      </c>
      <c r="D1070" s="10">
        <v>42829.25</v>
      </c>
      <c r="E1070" s="7">
        <v>4</v>
      </c>
    </row>
    <row r="1071" spans="1:5" x14ac:dyDescent="0.2">
      <c r="A1071" s="5" t="s">
        <v>1085</v>
      </c>
      <c r="B1071" s="6">
        <v>42829.291666666664</v>
      </c>
      <c r="C1071" s="9">
        <v>42829.291666666664</v>
      </c>
      <c r="D1071" s="10">
        <v>42829.291666666664</v>
      </c>
      <c r="E1071" s="7">
        <v>16</v>
      </c>
    </row>
    <row r="1072" spans="1:5" x14ac:dyDescent="0.2">
      <c r="A1072" s="5" t="s">
        <v>1086</v>
      </c>
      <c r="B1072" s="6">
        <v>42829.333333333336</v>
      </c>
      <c r="C1072" s="9">
        <v>42829.333333333336</v>
      </c>
      <c r="D1072" s="10">
        <v>42829.333333333336</v>
      </c>
      <c r="E1072" s="7">
        <v>30.5</v>
      </c>
    </row>
    <row r="1073" spans="1:5" x14ac:dyDescent="0.2">
      <c r="A1073" s="5" t="s">
        <v>1087</v>
      </c>
      <c r="B1073" s="6">
        <v>42829.375</v>
      </c>
      <c r="C1073" s="9">
        <v>42829.375</v>
      </c>
      <c r="D1073" s="10">
        <v>42829.375</v>
      </c>
      <c r="E1073" s="7">
        <v>27.5</v>
      </c>
    </row>
    <row r="1074" spans="1:5" x14ac:dyDescent="0.2">
      <c r="A1074" s="5" t="s">
        <v>1088</v>
      </c>
      <c r="B1074" s="6">
        <v>42829.416666666664</v>
      </c>
      <c r="C1074" s="9">
        <v>42829.416666666664</v>
      </c>
      <c r="D1074" s="10">
        <v>42829.416666666664</v>
      </c>
      <c r="E1074" s="7">
        <v>35</v>
      </c>
    </row>
    <row r="1075" spans="1:5" x14ac:dyDescent="0.2">
      <c r="A1075" s="5" t="s">
        <v>1089</v>
      </c>
      <c r="B1075" s="6">
        <v>42829.458333333336</v>
      </c>
      <c r="C1075" s="9">
        <v>42829.458333333336</v>
      </c>
      <c r="D1075" s="10">
        <v>42829.458333333336</v>
      </c>
      <c r="E1075" s="7">
        <v>38</v>
      </c>
    </row>
    <row r="1076" spans="1:5" x14ac:dyDescent="0.2">
      <c r="A1076" s="5" t="s">
        <v>1090</v>
      </c>
      <c r="B1076" s="6">
        <v>42829.5</v>
      </c>
      <c r="C1076" s="9">
        <v>42829.5</v>
      </c>
      <c r="D1076" s="10">
        <v>42829.5</v>
      </c>
      <c r="E1076" s="7">
        <v>48</v>
      </c>
    </row>
    <row r="1077" spans="1:5" x14ac:dyDescent="0.2">
      <c r="A1077" s="5" t="s">
        <v>1091</v>
      </c>
      <c r="B1077" s="6">
        <v>42829.541666666664</v>
      </c>
      <c r="C1077" s="9">
        <v>42829.541666666664</v>
      </c>
      <c r="D1077" s="10">
        <v>42829.541666666664</v>
      </c>
      <c r="E1077" s="7">
        <v>49</v>
      </c>
    </row>
    <row r="1078" spans="1:5" x14ac:dyDescent="0.2">
      <c r="A1078" s="5" t="s">
        <v>1092</v>
      </c>
      <c r="B1078" s="6">
        <v>42829.583333333336</v>
      </c>
      <c r="C1078" s="9">
        <v>42829.583333333336</v>
      </c>
      <c r="D1078" s="10">
        <v>42829.583333333336</v>
      </c>
      <c r="E1078" s="7">
        <v>45.5</v>
      </c>
    </row>
    <row r="1079" spans="1:5" x14ac:dyDescent="0.2">
      <c r="A1079" s="5" t="s">
        <v>1093</v>
      </c>
      <c r="B1079" s="6">
        <v>42829.625</v>
      </c>
      <c r="C1079" s="9">
        <v>42829.625</v>
      </c>
      <c r="D1079" s="10">
        <v>42829.625</v>
      </c>
      <c r="E1079" s="7">
        <v>39.5</v>
      </c>
    </row>
    <row r="1080" spans="1:5" x14ac:dyDescent="0.2">
      <c r="A1080" s="5" t="s">
        <v>1094</v>
      </c>
      <c r="B1080" s="6">
        <v>42829.666666666664</v>
      </c>
      <c r="C1080" s="9">
        <v>42829.666666666664</v>
      </c>
      <c r="D1080" s="10">
        <v>42829.666666666664</v>
      </c>
      <c r="E1080" s="7">
        <v>30.5</v>
      </c>
    </row>
    <row r="1081" spans="1:5" x14ac:dyDescent="0.2">
      <c r="A1081" s="5" t="s">
        <v>1095</v>
      </c>
      <c r="B1081" s="6">
        <v>42829.708333333336</v>
      </c>
      <c r="C1081" s="9">
        <v>42829.708333333336</v>
      </c>
      <c r="D1081" s="10">
        <v>42829.708333333336</v>
      </c>
      <c r="E1081" s="7">
        <v>23.5</v>
      </c>
    </row>
    <row r="1082" spans="1:5" x14ac:dyDescent="0.2">
      <c r="A1082" s="5" t="s">
        <v>1096</v>
      </c>
      <c r="B1082" s="6">
        <v>42829.75</v>
      </c>
      <c r="C1082" s="9">
        <v>42829.75</v>
      </c>
      <c r="D1082" s="10">
        <v>42829.75</v>
      </c>
      <c r="E1082" s="7">
        <v>17</v>
      </c>
    </row>
    <row r="1083" spans="1:5" x14ac:dyDescent="0.2">
      <c r="A1083" s="5" t="s">
        <v>1097</v>
      </c>
      <c r="B1083" s="6">
        <v>42829.791666666664</v>
      </c>
      <c r="C1083" s="9">
        <v>42829.791666666664</v>
      </c>
      <c r="D1083" s="10">
        <v>42829.791666666664</v>
      </c>
      <c r="E1083" s="7">
        <v>13.5</v>
      </c>
    </row>
    <row r="1084" spans="1:5" x14ac:dyDescent="0.2">
      <c r="A1084" s="5" t="s">
        <v>1098</v>
      </c>
      <c r="B1084" s="6">
        <v>42829.833333333336</v>
      </c>
      <c r="C1084" s="9">
        <v>42829.833333333336</v>
      </c>
      <c r="D1084" s="10">
        <v>42829.833333333336</v>
      </c>
      <c r="E1084" s="7">
        <v>12</v>
      </c>
    </row>
    <row r="1085" spans="1:5" x14ac:dyDescent="0.2">
      <c r="A1085" s="5" t="s">
        <v>1099</v>
      </c>
      <c r="B1085" s="6">
        <v>42829.875</v>
      </c>
      <c r="C1085" s="9">
        <v>42829.875</v>
      </c>
      <c r="D1085" s="10">
        <v>42829.875</v>
      </c>
      <c r="E1085" s="7">
        <v>10.5</v>
      </c>
    </row>
    <row r="1086" spans="1:5" x14ac:dyDescent="0.2">
      <c r="A1086" s="5" t="s">
        <v>1100</v>
      </c>
      <c r="B1086" s="6">
        <v>42829.916666666664</v>
      </c>
      <c r="C1086" s="9">
        <v>42829.916666666664</v>
      </c>
      <c r="D1086" s="10">
        <v>42829.916666666664</v>
      </c>
      <c r="E1086" s="7">
        <v>9</v>
      </c>
    </row>
    <row r="1087" spans="1:5" x14ac:dyDescent="0.2">
      <c r="A1087" s="5" t="s">
        <v>1101</v>
      </c>
      <c r="B1087" s="6">
        <v>42829.958333333336</v>
      </c>
      <c r="C1087" s="9">
        <v>42829.958333333336</v>
      </c>
      <c r="D1087" s="10">
        <v>42829.958333333336</v>
      </c>
      <c r="E1087" s="7">
        <v>7.5</v>
      </c>
    </row>
    <row r="1088" spans="1:5" x14ac:dyDescent="0.2">
      <c r="A1088" s="5" t="s">
        <v>1102</v>
      </c>
      <c r="B1088" s="6">
        <v>42830</v>
      </c>
      <c r="C1088" s="9">
        <v>42830</v>
      </c>
      <c r="D1088" s="10">
        <v>42830</v>
      </c>
      <c r="E1088" s="7">
        <v>6</v>
      </c>
    </row>
    <row r="1089" spans="1:5" x14ac:dyDescent="0.2">
      <c r="A1089" s="5" t="s">
        <v>1103</v>
      </c>
      <c r="B1089" s="6">
        <v>42830.041666666664</v>
      </c>
      <c r="C1089" s="9">
        <v>42830.041666666664</v>
      </c>
      <c r="D1089" s="10">
        <v>42830.041666666664</v>
      </c>
      <c r="E1089" s="7">
        <v>6</v>
      </c>
    </row>
    <row r="1090" spans="1:5" x14ac:dyDescent="0.2">
      <c r="A1090" s="5" t="s">
        <v>1104</v>
      </c>
      <c r="B1090" s="6">
        <v>42830.083333333336</v>
      </c>
      <c r="C1090" s="9">
        <v>42830.083333333336</v>
      </c>
      <c r="D1090" s="10">
        <v>42830.083333333336</v>
      </c>
      <c r="E1090" s="7">
        <v>5</v>
      </c>
    </row>
    <row r="1091" spans="1:5" x14ac:dyDescent="0.2">
      <c r="A1091" s="5" t="s">
        <v>1105</v>
      </c>
      <c r="B1091" s="6">
        <v>42830.125</v>
      </c>
      <c r="C1091" s="9">
        <v>42830.125</v>
      </c>
      <c r="D1091" s="10">
        <v>42830.125</v>
      </c>
      <c r="E1091" s="7">
        <v>4.5</v>
      </c>
    </row>
    <row r="1092" spans="1:5" x14ac:dyDescent="0.2">
      <c r="A1092" s="5" t="s">
        <v>1106</v>
      </c>
      <c r="B1092" s="6">
        <v>42830.166666666664</v>
      </c>
      <c r="C1092" s="9">
        <v>42830.166666666664</v>
      </c>
      <c r="D1092" s="10">
        <v>42830.166666666664</v>
      </c>
      <c r="E1092" s="7">
        <v>5.5</v>
      </c>
    </row>
    <row r="1093" spans="1:5" x14ac:dyDescent="0.2">
      <c r="A1093" s="5" t="s">
        <v>1107</v>
      </c>
      <c r="B1093" s="6">
        <v>42830.208333333336</v>
      </c>
      <c r="C1093" s="9">
        <v>42830.208333333336</v>
      </c>
      <c r="D1093" s="10">
        <v>42830.208333333336</v>
      </c>
      <c r="E1093" s="7">
        <v>5.5</v>
      </c>
    </row>
    <row r="1094" spans="1:5" x14ac:dyDescent="0.2">
      <c r="A1094" s="5" t="s">
        <v>1108</v>
      </c>
      <c r="B1094" s="6">
        <v>42830.25</v>
      </c>
      <c r="C1094" s="9">
        <v>42830.25</v>
      </c>
      <c r="D1094" s="10">
        <v>42830.25</v>
      </c>
      <c r="E1094" s="7">
        <v>6</v>
      </c>
    </row>
    <row r="1095" spans="1:5" x14ac:dyDescent="0.2">
      <c r="A1095" s="5" t="s">
        <v>1109</v>
      </c>
      <c r="B1095" s="6">
        <v>42830.291666666664</v>
      </c>
      <c r="C1095" s="9">
        <v>42830.291666666664</v>
      </c>
      <c r="D1095" s="10">
        <v>42830.291666666664</v>
      </c>
      <c r="E1095" s="7">
        <v>16</v>
      </c>
    </row>
    <row r="1096" spans="1:5" x14ac:dyDescent="0.2">
      <c r="A1096" s="5" t="s">
        <v>1110</v>
      </c>
      <c r="B1096" s="6">
        <v>42830.333333333336</v>
      </c>
      <c r="C1096" s="9">
        <v>42830.333333333336</v>
      </c>
      <c r="D1096" s="10">
        <v>42830.333333333336</v>
      </c>
      <c r="E1096" s="7">
        <v>30</v>
      </c>
    </row>
    <row r="1097" spans="1:5" x14ac:dyDescent="0.2">
      <c r="A1097" s="5" t="s">
        <v>1111</v>
      </c>
      <c r="B1097" s="6">
        <v>42830.375</v>
      </c>
      <c r="C1097" s="9">
        <v>42830.375</v>
      </c>
      <c r="D1097" s="10">
        <v>42830.375</v>
      </c>
      <c r="E1097" s="7">
        <v>29.5</v>
      </c>
    </row>
    <row r="1098" spans="1:5" x14ac:dyDescent="0.2">
      <c r="A1098" s="5" t="s">
        <v>1112</v>
      </c>
      <c r="B1098" s="6">
        <v>42830.416666666664</v>
      </c>
      <c r="C1098" s="9">
        <v>42830.416666666664</v>
      </c>
      <c r="D1098" s="10">
        <v>42830.416666666664</v>
      </c>
      <c r="E1098" s="7">
        <v>36</v>
      </c>
    </row>
    <row r="1099" spans="1:5" x14ac:dyDescent="0.2">
      <c r="A1099" s="5" t="s">
        <v>1113</v>
      </c>
      <c r="B1099" s="6">
        <v>42830.458333333336</v>
      </c>
      <c r="C1099" s="9">
        <v>42830.458333333336</v>
      </c>
      <c r="D1099" s="10">
        <v>42830.458333333336</v>
      </c>
      <c r="E1099" s="7">
        <v>38</v>
      </c>
    </row>
    <row r="1100" spans="1:5" x14ac:dyDescent="0.2">
      <c r="A1100" s="5" t="s">
        <v>1114</v>
      </c>
      <c r="B1100" s="6">
        <v>42830.5</v>
      </c>
      <c r="C1100" s="9">
        <v>42830.5</v>
      </c>
      <c r="D1100" s="10">
        <v>42830.5</v>
      </c>
      <c r="E1100" s="7">
        <v>35.5</v>
      </c>
    </row>
    <row r="1101" spans="1:5" x14ac:dyDescent="0.2">
      <c r="A1101" s="5" t="s">
        <v>1115</v>
      </c>
      <c r="B1101" s="6">
        <v>42830.541666666664</v>
      </c>
      <c r="C1101" s="9">
        <v>42830.541666666664</v>
      </c>
      <c r="D1101" s="10">
        <v>42830.541666666664</v>
      </c>
      <c r="E1101" s="7">
        <v>34</v>
      </c>
    </row>
    <row r="1102" spans="1:5" x14ac:dyDescent="0.2">
      <c r="A1102" s="5" t="s">
        <v>1116</v>
      </c>
      <c r="B1102" s="6">
        <v>42830.583333333336</v>
      </c>
      <c r="C1102" s="9">
        <v>42830.583333333336</v>
      </c>
      <c r="D1102" s="10">
        <v>42830.583333333336</v>
      </c>
      <c r="E1102" s="7">
        <v>29.5</v>
      </c>
    </row>
    <row r="1103" spans="1:5" x14ac:dyDescent="0.2">
      <c r="A1103" s="5" t="s">
        <v>1117</v>
      </c>
      <c r="B1103" s="6">
        <v>42830.625</v>
      </c>
      <c r="C1103" s="9">
        <v>42830.625</v>
      </c>
      <c r="D1103" s="10">
        <v>42830.625</v>
      </c>
      <c r="E1103" s="7">
        <v>29</v>
      </c>
    </row>
    <row r="1104" spans="1:5" x14ac:dyDescent="0.2">
      <c r="A1104" s="5" t="s">
        <v>1118</v>
      </c>
      <c r="B1104" s="6">
        <v>42830.666666666664</v>
      </c>
      <c r="C1104" s="9">
        <v>42830.666666666664</v>
      </c>
      <c r="D1104" s="10">
        <v>42830.666666666664</v>
      </c>
      <c r="E1104" s="7">
        <v>27</v>
      </c>
    </row>
    <row r="1105" spans="1:5" x14ac:dyDescent="0.2">
      <c r="A1105" s="5" t="s">
        <v>1119</v>
      </c>
      <c r="B1105" s="6">
        <v>42830.708333333336</v>
      </c>
      <c r="C1105" s="9">
        <v>42830.708333333336</v>
      </c>
      <c r="D1105" s="10">
        <v>42830.708333333336</v>
      </c>
      <c r="E1105" s="7">
        <v>21.5</v>
      </c>
    </row>
    <row r="1106" spans="1:5" x14ac:dyDescent="0.2">
      <c r="A1106" s="5" t="s">
        <v>1120</v>
      </c>
      <c r="B1106" s="6">
        <v>42830.75</v>
      </c>
      <c r="C1106" s="9">
        <v>42830.75</v>
      </c>
      <c r="D1106" s="10">
        <v>42830.75</v>
      </c>
      <c r="E1106" s="7">
        <v>17</v>
      </c>
    </row>
    <row r="1107" spans="1:5" x14ac:dyDescent="0.2">
      <c r="A1107" s="5" t="s">
        <v>1121</v>
      </c>
      <c r="B1107" s="6">
        <v>42830.791666666664</v>
      </c>
      <c r="C1107" s="9">
        <v>42830.791666666664</v>
      </c>
      <c r="D1107" s="10">
        <v>42830.791666666664</v>
      </c>
      <c r="E1107" s="7">
        <v>15.5</v>
      </c>
    </row>
    <row r="1108" spans="1:5" x14ac:dyDescent="0.2">
      <c r="A1108" s="5" t="s">
        <v>1122</v>
      </c>
      <c r="B1108" s="6">
        <v>42830.833333333336</v>
      </c>
      <c r="C1108" s="9">
        <v>42830.833333333336</v>
      </c>
      <c r="D1108" s="10">
        <v>42830.833333333336</v>
      </c>
      <c r="E1108" s="7">
        <v>14</v>
      </c>
    </row>
    <row r="1109" spans="1:5" x14ac:dyDescent="0.2">
      <c r="A1109" s="5" t="s">
        <v>1123</v>
      </c>
      <c r="B1109" s="6">
        <v>42830.875</v>
      </c>
      <c r="C1109" s="9">
        <v>42830.875</v>
      </c>
      <c r="D1109" s="10">
        <v>42830.875</v>
      </c>
      <c r="E1109" s="7">
        <v>13</v>
      </c>
    </row>
    <row r="1110" spans="1:5" x14ac:dyDescent="0.2">
      <c r="A1110" s="5" t="s">
        <v>1124</v>
      </c>
      <c r="B1110" s="6">
        <v>42830.916666666664</v>
      </c>
      <c r="C1110" s="9">
        <v>42830.916666666664</v>
      </c>
      <c r="D1110" s="10">
        <v>42830.916666666664</v>
      </c>
      <c r="E1110" s="7">
        <v>12</v>
      </c>
    </row>
    <row r="1111" spans="1:5" x14ac:dyDescent="0.2">
      <c r="A1111" s="5" t="s">
        <v>1125</v>
      </c>
      <c r="B1111" s="6">
        <v>42830.958333333336</v>
      </c>
      <c r="C1111" s="9">
        <v>42830.958333333336</v>
      </c>
      <c r="D1111" s="10">
        <v>42830.958333333336</v>
      </c>
      <c r="E1111" s="7">
        <v>10.5</v>
      </c>
    </row>
    <row r="1112" spans="1:5" x14ac:dyDescent="0.2">
      <c r="A1112" s="5" t="s">
        <v>1126</v>
      </c>
      <c r="B1112" s="6">
        <v>42831</v>
      </c>
      <c r="C1112" s="9">
        <v>42831</v>
      </c>
      <c r="D1112" s="10">
        <v>42831</v>
      </c>
      <c r="E1112" s="7">
        <v>9.5</v>
      </c>
    </row>
    <row r="1113" spans="1:5" x14ac:dyDescent="0.2">
      <c r="A1113" s="5" t="s">
        <v>1127</v>
      </c>
      <c r="B1113" s="6">
        <v>42831.041666666664</v>
      </c>
      <c r="C1113" s="9">
        <v>42831.041666666664</v>
      </c>
      <c r="D1113" s="10">
        <v>42831.041666666664</v>
      </c>
      <c r="E1113" s="7">
        <v>9</v>
      </c>
    </row>
    <row r="1114" spans="1:5" x14ac:dyDescent="0.2">
      <c r="A1114" s="5" t="s">
        <v>1128</v>
      </c>
      <c r="B1114" s="6">
        <v>42831.083333333336</v>
      </c>
      <c r="C1114" s="9">
        <v>42831.083333333336</v>
      </c>
      <c r="D1114" s="10">
        <v>42831.083333333336</v>
      </c>
      <c r="E1114" s="7">
        <v>9</v>
      </c>
    </row>
    <row r="1115" spans="1:5" x14ac:dyDescent="0.2">
      <c r="A1115" s="5" t="s">
        <v>1129</v>
      </c>
      <c r="B1115" s="6">
        <v>42831.125</v>
      </c>
      <c r="C1115" s="9">
        <v>42831.125</v>
      </c>
      <c r="D1115" s="10">
        <v>42831.125</v>
      </c>
      <c r="E1115" s="7">
        <v>8.5</v>
      </c>
    </row>
    <row r="1116" spans="1:5" x14ac:dyDescent="0.2">
      <c r="A1116" s="5" t="s">
        <v>1130</v>
      </c>
      <c r="B1116" s="6">
        <v>42831.166666666664</v>
      </c>
      <c r="C1116" s="9">
        <v>42831.166666666664</v>
      </c>
      <c r="D1116" s="10">
        <v>42831.166666666664</v>
      </c>
      <c r="E1116" s="7">
        <v>8</v>
      </c>
    </row>
    <row r="1117" spans="1:5" x14ac:dyDescent="0.2">
      <c r="A1117" s="5" t="s">
        <v>1131</v>
      </c>
      <c r="B1117" s="6">
        <v>42831.208333333336</v>
      </c>
      <c r="C1117" s="9">
        <v>42831.208333333336</v>
      </c>
      <c r="D1117" s="10">
        <v>42831.208333333336</v>
      </c>
      <c r="E1117" s="7">
        <v>8.5</v>
      </c>
    </row>
    <row r="1118" spans="1:5" x14ac:dyDescent="0.2">
      <c r="A1118" s="5" t="s">
        <v>1132</v>
      </c>
      <c r="B1118" s="6">
        <v>42831.25</v>
      </c>
      <c r="C1118" s="9">
        <v>42831.25</v>
      </c>
      <c r="D1118" s="10">
        <v>42831.25</v>
      </c>
      <c r="E1118" s="7">
        <v>9</v>
      </c>
    </row>
    <row r="1119" spans="1:5" x14ac:dyDescent="0.2">
      <c r="A1119" s="5" t="s">
        <v>1133</v>
      </c>
      <c r="B1119" s="6">
        <v>42831.291666666664</v>
      </c>
      <c r="C1119" s="9">
        <v>42831.291666666664</v>
      </c>
      <c r="D1119" s="10">
        <v>42831.291666666664</v>
      </c>
      <c r="E1119" s="7">
        <v>14.5</v>
      </c>
    </row>
    <row r="1120" spans="1:5" x14ac:dyDescent="0.2">
      <c r="A1120" s="5" t="s">
        <v>1134</v>
      </c>
      <c r="B1120" s="6">
        <v>42831.333333333336</v>
      </c>
      <c r="C1120" s="9">
        <v>42831.333333333336</v>
      </c>
      <c r="D1120" s="10">
        <v>42831.333333333336</v>
      </c>
      <c r="E1120" s="7">
        <v>16.5</v>
      </c>
    </row>
    <row r="1121" spans="1:5" x14ac:dyDescent="0.2">
      <c r="A1121" s="5" t="s">
        <v>1135</v>
      </c>
      <c r="B1121" s="6">
        <v>42831.375</v>
      </c>
      <c r="C1121" s="9">
        <v>42831.375</v>
      </c>
      <c r="D1121" s="10">
        <v>42831.375</v>
      </c>
      <c r="E1121" s="7">
        <v>29.5</v>
      </c>
    </row>
    <row r="1122" spans="1:5" x14ac:dyDescent="0.2">
      <c r="A1122" s="5" t="s">
        <v>1136</v>
      </c>
      <c r="B1122" s="6">
        <v>42831.416666666664</v>
      </c>
      <c r="C1122" s="9">
        <v>42831.416666666664</v>
      </c>
      <c r="D1122" s="10">
        <v>42831.416666666664</v>
      </c>
      <c r="E1122" s="7">
        <v>32</v>
      </c>
    </row>
    <row r="1123" spans="1:5" x14ac:dyDescent="0.2">
      <c r="A1123" s="5" t="s">
        <v>1137</v>
      </c>
      <c r="B1123" s="6">
        <v>42831.458333333336</v>
      </c>
      <c r="C1123" s="9">
        <v>42831.458333333336</v>
      </c>
      <c r="D1123" s="10">
        <v>42831.458333333336</v>
      </c>
      <c r="E1123" s="7">
        <v>38</v>
      </c>
    </row>
    <row r="1124" spans="1:5" x14ac:dyDescent="0.2">
      <c r="A1124" s="5" t="s">
        <v>1138</v>
      </c>
      <c r="B1124" s="6">
        <v>42831.5</v>
      </c>
      <c r="C1124" s="9">
        <v>42831.5</v>
      </c>
      <c r="D1124" s="10">
        <v>42831.5</v>
      </c>
      <c r="E1124" s="7">
        <v>36.5</v>
      </c>
    </row>
    <row r="1125" spans="1:5" x14ac:dyDescent="0.2">
      <c r="A1125" s="5" t="s">
        <v>1139</v>
      </c>
      <c r="B1125" s="6">
        <v>42831.541666666664</v>
      </c>
      <c r="C1125" s="9">
        <v>42831.541666666664</v>
      </c>
      <c r="D1125" s="10">
        <v>42831.541666666664</v>
      </c>
      <c r="E1125" s="7">
        <v>26</v>
      </c>
    </row>
    <row r="1126" spans="1:5" x14ac:dyDescent="0.2">
      <c r="A1126" s="5" t="s">
        <v>1140</v>
      </c>
      <c r="B1126" s="6">
        <v>42831.583333333336</v>
      </c>
      <c r="C1126" s="9">
        <v>42831.583333333336</v>
      </c>
      <c r="D1126" s="10">
        <v>42831.583333333336</v>
      </c>
      <c r="E1126" s="7">
        <v>20.5</v>
      </c>
    </row>
    <row r="1127" spans="1:5" x14ac:dyDescent="0.2">
      <c r="A1127" s="5" t="s">
        <v>1141</v>
      </c>
      <c r="B1127" s="6">
        <v>42831.625</v>
      </c>
      <c r="C1127" s="9">
        <v>42831.625</v>
      </c>
      <c r="D1127" s="10">
        <v>42831.625</v>
      </c>
      <c r="E1127" s="7">
        <v>22</v>
      </c>
    </row>
    <row r="1128" spans="1:5" x14ac:dyDescent="0.2">
      <c r="A1128" s="5" t="s">
        <v>1142</v>
      </c>
      <c r="B1128" s="6">
        <v>42831.666666666664</v>
      </c>
      <c r="C1128" s="9">
        <v>42831.666666666664</v>
      </c>
      <c r="D1128" s="10">
        <v>42831.666666666664</v>
      </c>
      <c r="E1128" s="7">
        <v>20</v>
      </c>
    </row>
    <row r="1129" spans="1:5" x14ac:dyDescent="0.2">
      <c r="A1129" s="5" t="s">
        <v>1143</v>
      </c>
      <c r="B1129" s="6">
        <v>42831.708333333336</v>
      </c>
      <c r="C1129" s="9">
        <v>42831.708333333336</v>
      </c>
      <c r="D1129" s="10">
        <v>42831.708333333336</v>
      </c>
      <c r="E1129" s="7">
        <v>18</v>
      </c>
    </row>
    <row r="1130" spans="1:5" x14ac:dyDescent="0.2">
      <c r="A1130" s="5" t="s">
        <v>1144</v>
      </c>
      <c r="B1130" s="6">
        <v>42831.75</v>
      </c>
      <c r="C1130" s="9">
        <v>42831.75</v>
      </c>
      <c r="D1130" s="10">
        <v>42831.75</v>
      </c>
      <c r="E1130" s="7">
        <v>16.5</v>
      </c>
    </row>
    <row r="1131" spans="1:5" x14ac:dyDescent="0.2">
      <c r="A1131" s="5" t="s">
        <v>1145</v>
      </c>
      <c r="B1131" s="6">
        <v>42831.791666666664</v>
      </c>
      <c r="C1131" s="9">
        <v>42831.791666666664</v>
      </c>
      <c r="D1131" s="10">
        <v>42831.791666666664</v>
      </c>
      <c r="E1131" s="7">
        <v>14.5</v>
      </c>
    </row>
    <row r="1132" spans="1:5" x14ac:dyDescent="0.2">
      <c r="A1132" s="5" t="s">
        <v>1146</v>
      </c>
      <c r="B1132" s="6">
        <v>42831.833333333336</v>
      </c>
      <c r="C1132" s="9">
        <v>42831.833333333336</v>
      </c>
      <c r="D1132" s="10">
        <v>42831.833333333336</v>
      </c>
      <c r="E1132" s="7">
        <v>14</v>
      </c>
    </row>
    <row r="1133" spans="1:5" x14ac:dyDescent="0.2">
      <c r="A1133" s="5" t="s">
        <v>1147</v>
      </c>
      <c r="B1133" s="6">
        <v>42831.875</v>
      </c>
      <c r="C1133" s="9">
        <v>42831.875</v>
      </c>
      <c r="D1133" s="10">
        <v>42831.875</v>
      </c>
      <c r="E1133" s="7">
        <v>14</v>
      </c>
    </row>
    <row r="1134" spans="1:5" x14ac:dyDescent="0.2">
      <c r="A1134" s="5" t="s">
        <v>1148</v>
      </c>
      <c r="B1134" s="6">
        <v>42831.916666666664</v>
      </c>
      <c r="C1134" s="9">
        <v>42831.916666666664</v>
      </c>
      <c r="D1134" s="10">
        <v>42831.916666666664</v>
      </c>
      <c r="E1134" s="7">
        <v>14</v>
      </c>
    </row>
    <row r="1135" spans="1:5" x14ac:dyDescent="0.2">
      <c r="A1135" s="5" t="s">
        <v>1149</v>
      </c>
      <c r="B1135" s="6">
        <v>42831.958333333336</v>
      </c>
      <c r="C1135" s="9">
        <v>42831.958333333336</v>
      </c>
      <c r="D1135" s="10">
        <v>42831.958333333336</v>
      </c>
      <c r="E1135" s="7">
        <v>13.5</v>
      </c>
    </row>
    <row r="1136" spans="1:5" x14ac:dyDescent="0.2">
      <c r="A1136" s="5" t="s">
        <v>1150</v>
      </c>
      <c r="B1136" s="6">
        <v>42832</v>
      </c>
      <c r="C1136" s="9">
        <v>42832</v>
      </c>
      <c r="D1136" s="10">
        <v>42832</v>
      </c>
      <c r="E1136" s="7">
        <v>13.5</v>
      </c>
    </row>
    <row r="1137" spans="1:5" x14ac:dyDescent="0.2">
      <c r="A1137" s="5" t="s">
        <v>1151</v>
      </c>
      <c r="B1137" s="6">
        <v>42832.041666666664</v>
      </c>
      <c r="C1137" s="9">
        <v>42832.041666666664</v>
      </c>
      <c r="D1137" s="10">
        <v>42832.041666666664</v>
      </c>
      <c r="E1137" s="7">
        <v>13.5</v>
      </c>
    </row>
    <row r="1138" spans="1:5" x14ac:dyDescent="0.2">
      <c r="A1138" s="5" t="s">
        <v>1152</v>
      </c>
      <c r="B1138" s="6">
        <v>42832.083333333336</v>
      </c>
      <c r="C1138" s="9">
        <v>42832.083333333336</v>
      </c>
      <c r="D1138" s="10">
        <v>42832.083333333336</v>
      </c>
      <c r="E1138" s="7">
        <v>13.5</v>
      </c>
    </row>
    <row r="1139" spans="1:5" x14ac:dyDescent="0.2">
      <c r="A1139" s="5" t="s">
        <v>1153</v>
      </c>
      <c r="B1139" s="6">
        <v>42832.125</v>
      </c>
      <c r="C1139" s="9">
        <v>42832.125</v>
      </c>
      <c r="D1139" s="10">
        <v>42832.125</v>
      </c>
      <c r="E1139" s="7">
        <v>13.5</v>
      </c>
    </row>
    <row r="1140" spans="1:5" x14ac:dyDescent="0.2">
      <c r="A1140" s="5" t="s">
        <v>1154</v>
      </c>
      <c r="B1140" s="6">
        <v>42832.166666666664</v>
      </c>
      <c r="C1140" s="9">
        <v>42832.166666666664</v>
      </c>
      <c r="D1140" s="10">
        <v>42832.166666666664</v>
      </c>
      <c r="E1140" s="7">
        <v>13.5</v>
      </c>
    </row>
    <row r="1141" spans="1:5" x14ac:dyDescent="0.2">
      <c r="A1141" s="5" t="s">
        <v>1155</v>
      </c>
      <c r="B1141" s="6">
        <v>42832.208333333336</v>
      </c>
      <c r="C1141" s="9">
        <v>42832.208333333336</v>
      </c>
      <c r="D1141" s="10">
        <v>42832.208333333336</v>
      </c>
      <c r="E1141" s="7">
        <v>14</v>
      </c>
    </row>
    <row r="1142" spans="1:5" x14ac:dyDescent="0.2">
      <c r="A1142" s="5" t="s">
        <v>1156</v>
      </c>
      <c r="B1142" s="6">
        <v>42832.25</v>
      </c>
      <c r="C1142" s="9">
        <v>42832.25</v>
      </c>
      <c r="D1142" s="10">
        <v>42832.25</v>
      </c>
      <c r="E1142" s="7">
        <v>14</v>
      </c>
    </row>
    <row r="1143" spans="1:5" x14ac:dyDescent="0.2">
      <c r="A1143" s="5" t="s">
        <v>1157</v>
      </c>
      <c r="B1143" s="6">
        <v>42832.291666666664</v>
      </c>
      <c r="C1143" s="9">
        <v>42832.291666666664</v>
      </c>
      <c r="D1143" s="10">
        <v>42832.291666666664</v>
      </c>
      <c r="E1143" s="7">
        <v>14.5</v>
      </c>
    </row>
    <row r="1144" spans="1:5" x14ac:dyDescent="0.2">
      <c r="A1144" s="5" t="s">
        <v>1158</v>
      </c>
      <c r="B1144" s="6">
        <v>42832.333333333336</v>
      </c>
      <c r="C1144" s="9">
        <v>42832.333333333336</v>
      </c>
      <c r="D1144" s="10">
        <v>42832.333333333336</v>
      </c>
      <c r="E1144" s="7">
        <v>16</v>
      </c>
    </row>
    <row r="1145" spans="1:5" x14ac:dyDescent="0.2">
      <c r="A1145" s="5" t="s">
        <v>1159</v>
      </c>
      <c r="B1145" s="6">
        <v>42832.375</v>
      </c>
      <c r="C1145" s="9">
        <v>42832.375</v>
      </c>
      <c r="D1145" s="10">
        <v>42832.375</v>
      </c>
      <c r="E1145" s="7">
        <v>17.5</v>
      </c>
    </row>
    <row r="1146" spans="1:5" x14ac:dyDescent="0.2">
      <c r="A1146" s="5" t="s">
        <v>1160</v>
      </c>
      <c r="B1146" s="6">
        <v>42832.416666666664</v>
      </c>
      <c r="C1146" s="9">
        <v>42832.416666666664</v>
      </c>
      <c r="D1146" s="10">
        <v>42832.416666666664</v>
      </c>
      <c r="E1146" s="7">
        <v>18.5</v>
      </c>
    </row>
    <row r="1147" spans="1:5" x14ac:dyDescent="0.2">
      <c r="A1147" s="5" t="s">
        <v>1161</v>
      </c>
      <c r="B1147" s="6">
        <v>42832.458333333336</v>
      </c>
      <c r="C1147" s="9">
        <v>42832.458333333336</v>
      </c>
      <c r="D1147" s="10">
        <v>42832.458333333336</v>
      </c>
      <c r="E1147" s="7">
        <v>21</v>
      </c>
    </row>
    <row r="1148" spans="1:5" x14ac:dyDescent="0.2">
      <c r="A1148" s="5" t="s">
        <v>1162</v>
      </c>
      <c r="B1148" s="6">
        <v>42832.5</v>
      </c>
      <c r="C1148" s="9">
        <v>42832.5</v>
      </c>
      <c r="D1148" s="10">
        <v>42832.5</v>
      </c>
      <c r="E1148" s="7">
        <v>25</v>
      </c>
    </row>
    <row r="1149" spans="1:5" x14ac:dyDescent="0.2">
      <c r="A1149" s="5" t="s">
        <v>1163</v>
      </c>
      <c r="B1149" s="6">
        <v>42832.541666666664</v>
      </c>
      <c r="C1149" s="9">
        <v>42832.541666666664</v>
      </c>
      <c r="D1149" s="10">
        <v>42832.541666666664</v>
      </c>
      <c r="E1149" s="7">
        <v>26.5</v>
      </c>
    </row>
    <row r="1150" spans="1:5" x14ac:dyDescent="0.2">
      <c r="A1150" s="5" t="s">
        <v>1164</v>
      </c>
      <c r="B1150" s="6">
        <v>42832.583333333336</v>
      </c>
      <c r="C1150" s="9">
        <v>42832.583333333336</v>
      </c>
      <c r="D1150" s="10">
        <v>42832.583333333336</v>
      </c>
      <c r="E1150" s="7">
        <v>28</v>
      </c>
    </row>
    <row r="1151" spans="1:5" x14ac:dyDescent="0.2">
      <c r="A1151" s="5" t="s">
        <v>1165</v>
      </c>
      <c r="B1151" s="6">
        <v>42832.625</v>
      </c>
      <c r="C1151" s="9">
        <v>42832.625</v>
      </c>
      <c r="D1151" s="10">
        <v>42832.625</v>
      </c>
      <c r="E1151" s="7">
        <v>24</v>
      </c>
    </row>
    <row r="1152" spans="1:5" x14ac:dyDescent="0.2">
      <c r="A1152" s="5" t="s">
        <v>1166</v>
      </c>
      <c r="B1152" s="6">
        <v>42832.666666666664</v>
      </c>
      <c r="C1152" s="9">
        <v>42832.666666666664</v>
      </c>
      <c r="D1152" s="10">
        <v>42832.666666666664</v>
      </c>
      <c r="E1152" s="7">
        <v>20</v>
      </c>
    </row>
    <row r="1153" spans="1:5" x14ac:dyDescent="0.2">
      <c r="A1153" s="5" t="s">
        <v>1167</v>
      </c>
      <c r="B1153" s="6">
        <v>42832.708333333336</v>
      </c>
      <c r="C1153" s="9">
        <v>42832.708333333336</v>
      </c>
      <c r="D1153" s="10">
        <v>42832.708333333336</v>
      </c>
      <c r="E1153" s="7">
        <v>18</v>
      </c>
    </row>
    <row r="1154" spans="1:5" x14ac:dyDescent="0.2">
      <c r="A1154" s="5" t="s">
        <v>1168</v>
      </c>
      <c r="B1154" s="6">
        <v>42832.75</v>
      </c>
      <c r="C1154" s="9">
        <v>42832.75</v>
      </c>
      <c r="D1154" s="10">
        <v>42832.75</v>
      </c>
      <c r="E1154" s="7">
        <v>16.5</v>
      </c>
    </row>
    <row r="1155" spans="1:5" x14ac:dyDescent="0.2">
      <c r="A1155" s="5" t="s">
        <v>1169</v>
      </c>
      <c r="B1155" s="6">
        <v>42832.791666666664</v>
      </c>
      <c r="C1155" s="9">
        <v>42832.791666666664</v>
      </c>
      <c r="D1155" s="10">
        <v>42832.791666666664</v>
      </c>
      <c r="E1155" s="7">
        <v>16</v>
      </c>
    </row>
    <row r="1156" spans="1:5" x14ac:dyDescent="0.2">
      <c r="A1156" s="5" t="s">
        <v>1170</v>
      </c>
      <c r="B1156" s="6">
        <v>42832.833333333336</v>
      </c>
      <c r="C1156" s="9">
        <v>42832.833333333336</v>
      </c>
      <c r="D1156" s="10">
        <v>42832.833333333336</v>
      </c>
      <c r="E1156" s="7">
        <v>16</v>
      </c>
    </row>
    <row r="1157" spans="1:5" x14ac:dyDescent="0.2">
      <c r="A1157" s="5" t="s">
        <v>1171</v>
      </c>
      <c r="B1157" s="6">
        <v>42832.875</v>
      </c>
      <c r="C1157" s="9">
        <v>42832.875</v>
      </c>
      <c r="D1157" s="10">
        <v>42832.875</v>
      </c>
      <c r="E1157" s="7">
        <v>16</v>
      </c>
    </row>
    <row r="1158" spans="1:5" x14ac:dyDescent="0.2">
      <c r="A1158" s="5" t="s">
        <v>1172</v>
      </c>
      <c r="B1158" s="6">
        <v>42832.916666666664</v>
      </c>
      <c r="C1158" s="9">
        <v>42832.916666666664</v>
      </c>
      <c r="D1158" s="10">
        <v>42832.916666666664</v>
      </c>
      <c r="E1158" s="7">
        <v>16</v>
      </c>
    </row>
    <row r="1159" spans="1:5" x14ac:dyDescent="0.2">
      <c r="A1159" s="5" t="s">
        <v>1173</v>
      </c>
      <c r="B1159" s="6">
        <v>42832.958333333336</v>
      </c>
      <c r="C1159" s="9">
        <v>42832.958333333336</v>
      </c>
      <c r="D1159" s="10">
        <v>42832.958333333336</v>
      </c>
      <c r="E1159" s="7">
        <v>16</v>
      </c>
    </row>
    <row r="1160" spans="1:5" x14ac:dyDescent="0.2">
      <c r="A1160" s="5" t="s">
        <v>1174</v>
      </c>
      <c r="B1160" s="6">
        <v>42833</v>
      </c>
      <c r="C1160" s="9">
        <v>42833</v>
      </c>
      <c r="D1160" s="10">
        <v>42833</v>
      </c>
      <c r="E1160" s="7">
        <v>16</v>
      </c>
    </row>
    <row r="1161" spans="1:5" x14ac:dyDescent="0.2">
      <c r="A1161" s="5" t="s">
        <v>1175</v>
      </c>
      <c r="B1161" s="6">
        <v>42833.041666666664</v>
      </c>
      <c r="C1161" s="9">
        <v>42833.041666666664</v>
      </c>
      <c r="D1161" s="10">
        <v>42833.041666666664</v>
      </c>
      <c r="E1161" s="7">
        <v>16</v>
      </c>
    </row>
    <row r="1162" spans="1:5" x14ac:dyDescent="0.2">
      <c r="A1162" s="5" t="s">
        <v>1176</v>
      </c>
      <c r="B1162" s="6">
        <v>42833.083333333336</v>
      </c>
      <c r="C1162" s="9">
        <v>42833.083333333336</v>
      </c>
      <c r="D1162" s="10">
        <v>42833.083333333336</v>
      </c>
      <c r="E1162" s="7">
        <v>16</v>
      </c>
    </row>
    <row r="1163" spans="1:5" x14ac:dyDescent="0.2">
      <c r="A1163" s="5" t="s">
        <v>1177</v>
      </c>
      <c r="B1163" s="6">
        <v>42833.125</v>
      </c>
      <c r="C1163" s="9">
        <v>42833.125</v>
      </c>
      <c r="D1163" s="10">
        <v>42833.125</v>
      </c>
      <c r="E1163" s="7">
        <v>16</v>
      </c>
    </row>
    <row r="1164" spans="1:5" x14ac:dyDescent="0.2">
      <c r="A1164" s="5" t="s">
        <v>1178</v>
      </c>
      <c r="B1164" s="6">
        <v>42833.166666666664</v>
      </c>
      <c r="C1164" s="9">
        <v>42833.166666666664</v>
      </c>
      <c r="D1164" s="10">
        <v>42833.166666666664</v>
      </c>
      <c r="E1164" s="7">
        <v>15.5</v>
      </c>
    </row>
    <row r="1165" spans="1:5" x14ac:dyDescent="0.2">
      <c r="A1165" s="5" t="s">
        <v>1179</v>
      </c>
      <c r="B1165" s="6">
        <v>42833.208333333336</v>
      </c>
      <c r="C1165" s="9">
        <v>42833.208333333336</v>
      </c>
      <c r="D1165" s="10">
        <v>42833.208333333336</v>
      </c>
      <c r="E1165" s="7">
        <v>15.5</v>
      </c>
    </row>
    <row r="1166" spans="1:5" x14ac:dyDescent="0.2">
      <c r="A1166" s="5" t="s">
        <v>1180</v>
      </c>
      <c r="B1166" s="6">
        <v>42833.25</v>
      </c>
      <c r="C1166" s="9">
        <v>42833.25</v>
      </c>
      <c r="D1166" s="10">
        <v>42833.25</v>
      </c>
      <c r="E1166" s="7">
        <v>16</v>
      </c>
    </row>
    <row r="1167" spans="1:5" x14ac:dyDescent="0.2">
      <c r="A1167" s="5" t="s">
        <v>1181</v>
      </c>
      <c r="B1167" s="6">
        <v>42833.291666666664</v>
      </c>
      <c r="C1167" s="9">
        <v>42833.291666666664</v>
      </c>
      <c r="D1167" s="10">
        <v>42833.291666666664</v>
      </c>
      <c r="E1167" s="7">
        <v>16.5</v>
      </c>
    </row>
    <row r="1168" spans="1:5" x14ac:dyDescent="0.2">
      <c r="A1168" s="5" t="s">
        <v>1182</v>
      </c>
      <c r="B1168" s="6">
        <v>42833.333333333336</v>
      </c>
      <c r="C1168" s="9">
        <v>42833.333333333336</v>
      </c>
      <c r="D1168" s="10">
        <v>42833.333333333336</v>
      </c>
      <c r="E1168" s="7">
        <v>18</v>
      </c>
    </row>
    <row r="1169" spans="1:5" x14ac:dyDescent="0.2">
      <c r="A1169" s="5" t="s">
        <v>1183</v>
      </c>
      <c r="B1169" s="6">
        <v>42833.375</v>
      </c>
      <c r="C1169" s="9">
        <v>42833.375</v>
      </c>
      <c r="D1169" s="10">
        <v>42833.375</v>
      </c>
      <c r="E1169" s="7">
        <v>19.5</v>
      </c>
    </row>
    <row r="1170" spans="1:5" x14ac:dyDescent="0.2">
      <c r="A1170" s="5" t="s">
        <v>1184</v>
      </c>
      <c r="B1170" s="6">
        <v>42833.416666666664</v>
      </c>
      <c r="C1170" s="9">
        <v>42833.416666666664</v>
      </c>
      <c r="D1170" s="10">
        <v>42833.416666666664</v>
      </c>
      <c r="E1170" s="7">
        <v>20.5</v>
      </c>
    </row>
    <row r="1171" spans="1:5" x14ac:dyDescent="0.2">
      <c r="A1171" s="5" t="s">
        <v>1185</v>
      </c>
      <c r="B1171" s="6">
        <v>42833.458333333336</v>
      </c>
      <c r="C1171" s="9">
        <v>42833.458333333336</v>
      </c>
      <c r="D1171" s="10">
        <v>42833.458333333336</v>
      </c>
      <c r="E1171" s="7">
        <v>25.5</v>
      </c>
    </row>
    <row r="1172" spans="1:5" x14ac:dyDescent="0.2">
      <c r="A1172" s="5" t="s">
        <v>1186</v>
      </c>
      <c r="B1172" s="6">
        <v>42833.5</v>
      </c>
      <c r="C1172" s="9">
        <v>42833.5</v>
      </c>
      <c r="D1172" s="10">
        <v>42833.5</v>
      </c>
      <c r="E1172" s="7">
        <v>23.5</v>
      </c>
    </row>
    <row r="1173" spans="1:5" x14ac:dyDescent="0.2">
      <c r="A1173" s="5" t="s">
        <v>1187</v>
      </c>
      <c r="B1173" s="6">
        <v>42833.541666666664</v>
      </c>
      <c r="C1173" s="9">
        <v>42833.541666666664</v>
      </c>
      <c r="D1173" s="10">
        <v>42833.541666666664</v>
      </c>
      <c r="E1173" s="7">
        <v>22</v>
      </c>
    </row>
    <row r="1174" spans="1:5" x14ac:dyDescent="0.2">
      <c r="A1174" s="5" t="s">
        <v>1188</v>
      </c>
      <c r="B1174" s="6">
        <v>42833.583333333336</v>
      </c>
      <c r="C1174" s="9">
        <v>42833.583333333336</v>
      </c>
      <c r="D1174" s="10">
        <v>42833.583333333336</v>
      </c>
      <c r="E1174" s="7">
        <v>21.5</v>
      </c>
    </row>
    <row r="1175" spans="1:5" x14ac:dyDescent="0.2">
      <c r="A1175" s="5" t="s">
        <v>1189</v>
      </c>
      <c r="B1175" s="6">
        <v>42833.625</v>
      </c>
      <c r="C1175" s="9">
        <v>42833.625</v>
      </c>
      <c r="D1175" s="10">
        <v>42833.625</v>
      </c>
      <c r="E1175" s="7">
        <v>23</v>
      </c>
    </row>
    <row r="1176" spans="1:5" x14ac:dyDescent="0.2">
      <c r="A1176" s="5" t="s">
        <v>1190</v>
      </c>
      <c r="B1176" s="6">
        <v>42833.666666666664</v>
      </c>
      <c r="C1176" s="9">
        <v>42833.666666666664</v>
      </c>
      <c r="D1176" s="10">
        <v>42833.666666666664</v>
      </c>
      <c r="E1176" s="7">
        <v>20.5</v>
      </c>
    </row>
    <row r="1177" spans="1:5" x14ac:dyDescent="0.2">
      <c r="A1177" s="5" t="s">
        <v>1191</v>
      </c>
      <c r="B1177" s="6">
        <v>42833.708333333336</v>
      </c>
      <c r="C1177" s="9">
        <v>42833.708333333336</v>
      </c>
      <c r="D1177" s="10">
        <v>42833.708333333336</v>
      </c>
      <c r="E1177" s="7">
        <v>21</v>
      </c>
    </row>
    <row r="1178" spans="1:5" x14ac:dyDescent="0.2">
      <c r="A1178" s="5" t="s">
        <v>1192</v>
      </c>
      <c r="B1178" s="6">
        <v>42833.75</v>
      </c>
      <c r="C1178" s="9">
        <v>42833.75</v>
      </c>
      <c r="D1178" s="10">
        <v>42833.75</v>
      </c>
      <c r="E1178" s="7">
        <v>18.5</v>
      </c>
    </row>
    <row r="1179" spans="1:5" x14ac:dyDescent="0.2">
      <c r="A1179" s="5" t="s">
        <v>1193</v>
      </c>
      <c r="B1179" s="6">
        <v>42833.791666666664</v>
      </c>
      <c r="C1179" s="9">
        <v>42833.791666666664</v>
      </c>
      <c r="D1179" s="10">
        <v>42833.791666666664</v>
      </c>
      <c r="E1179" s="7">
        <v>18</v>
      </c>
    </row>
    <row r="1180" spans="1:5" x14ac:dyDescent="0.2">
      <c r="A1180" s="5" t="s">
        <v>1194</v>
      </c>
      <c r="B1180" s="6">
        <v>42833.833333333336</v>
      </c>
      <c r="C1180" s="9">
        <v>42833.833333333336</v>
      </c>
      <c r="D1180" s="10">
        <v>42833.833333333336</v>
      </c>
      <c r="E1180" s="7">
        <v>17.5</v>
      </c>
    </row>
    <row r="1181" spans="1:5" x14ac:dyDescent="0.2">
      <c r="A1181" s="5" t="s">
        <v>1195</v>
      </c>
      <c r="B1181" s="6">
        <v>42833.875</v>
      </c>
      <c r="C1181" s="9">
        <v>42833.875</v>
      </c>
      <c r="D1181" s="10">
        <v>42833.875</v>
      </c>
      <c r="E1181" s="7">
        <v>17.5</v>
      </c>
    </row>
    <row r="1182" spans="1:5" x14ac:dyDescent="0.2">
      <c r="A1182" s="5" t="s">
        <v>1196</v>
      </c>
      <c r="B1182" s="6">
        <v>42833.916666666664</v>
      </c>
      <c r="C1182" s="9">
        <v>42833.916666666664</v>
      </c>
      <c r="D1182" s="10">
        <v>42833.916666666664</v>
      </c>
      <c r="E1182" s="7">
        <v>17</v>
      </c>
    </row>
    <row r="1183" spans="1:5" x14ac:dyDescent="0.2">
      <c r="A1183" s="5" t="s">
        <v>1197</v>
      </c>
      <c r="B1183" s="6">
        <v>42833.958333333336</v>
      </c>
      <c r="C1183" s="9">
        <v>42833.958333333336</v>
      </c>
      <c r="D1183" s="10">
        <v>42833.958333333336</v>
      </c>
      <c r="E1183" s="7">
        <v>17</v>
      </c>
    </row>
    <row r="1184" spans="1:5" x14ac:dyDescent="0.2">
      <c r="A1184" s="5" t="s">
        <v>1198</v>
      </c>
      <c r="B1184" s="6">
        <v>42834</v>
      </c>
      <c r="C1184" s="9">
        <v>42834</v>
      </c>
      <c r="D1184" s="10">
        <v>42834</v>
      </c>
      <c r="E1184" s="7">
        <v>17</v>
      </c>
    </row>
    <row r="1185" spans="1:5" x14ac:dyDescent="0.2">
      <c r="A1185" s="5" t="s">
        <v>1199</v>
      </c>
      <c r="B1185" s="6">
        <v>42834.041666666664</v>
      </c>
      <c r="C1185" s="9">
        <v>42834.041666666664</v>
      </c>
      <c r="D1185" s="10">
        <v>42834.041666666664</v>
      </c>
      <c r="E1185" s="7">
        <v>17</v>
      </c>
    </row>
    <row r="1186" spans="1:5" x14ac:dyDescent="0.2">
      <c r="A1186" s="5" t="s">
        <v>1200</v>
      </c>
      <c r="B1186" s="6">
        <v>42834.083333333336</v>
      </c>
      <c r="C1186" s="9">
        <v>42834.083333333336</v>
      </c>
      <c r="D1186" s="10">
        <v>42834.083333333336</v>
      </c>
      <c r="E1186" s="7">
        <v>17</v>
      </c>
    </row>
    <row r="1187" spans="1:5" x14ac:dyDescent="0.2">
      <c r="A1187" s="5" t="s">
        <v>1201</v>
      </c>
      <c r="B1187" s="6">
        <v>42834.125</v>
      </c>
      <c r="C1187" s="9">
        <v>42834.125</v>
      </c>
      <c r="D1187" s="10">
        <v>42834.125</v>
      </c>
      <c r="E1187" s="7">
        <v>17</v>
      </c>
    </row>
    <row r="1188" spans="1:5" x14ac:dyDescent="0.2">
      <c r="A1188" s="5" t="s">
        <v>1202</v>
      </c>
      <c r="B1188" s="6">
        <v>42834.166666666664</v>
      </c>
      <c r="C1188" s="9">
        <v>42834.166666666664</v>
      </c>
      <c r="D1188" s="10">
        <v>42834.166666666664</v>
      </c>
      <c r="E1188" s="7">
        <v>17</v>
      </c>
    </row>
    <row r="1189" spans="1:5" x14ac:dyDescent="0.2">
      <c r="A1189" s="5" t="s">
        <v>1203</v>
      </c>
      <c r="B1189" s="6">
        <v>42834.208333333336</v>
      </c>
      <c r="C1189" s="9">
        <v>42834.208333333336</v>
      </c>
      <c r="D1189" s="10">
        <v>42834.208333333336</v>
      </c>
      <c r="E1189" s="7">
        <v>16.5</v>
      </c>
    </row>
    <row r="1190" spans="1:5" x14ac:dyDescent="0.2">
      <c r="A1190" s="5" t="s">
        <v>1204</v>
      </c>
      <c r="B1190" s="6">
        <v>42834.25</v>
      </c>
      <c r="C1190" s="9">
        <v>42834.25</v>
      </c>
      <c r="D1190" s="10">
        <v>42834.25</v>
      </c>
      <c r="E1190" s="7">
        <v>15</v>
      </c>
    </row>
    <row r="1191" spans="1:5" x14ac:dyDescent="0.2">
      <c r="A1191" s="5" t="s">
        <v>1205</v>
      </c>
      <c r="B1191" s="6">
        <v>42834.291666666664</v>
      </c>
      <c r="C1191" s="9">
        <v>42834.291666666664</v>
      </c>
      <c r="D1191" s="10">
        <v>42834.291666666664</v>
      </c>
      <c r="E1191" s="7">
        <v>15</v>
      </c>
    </row>
    <row r="1192" spans="1:5" x14ac:dyDescent="0.2">
      <c r="A1192" s="5" t="s">
        <v>1206</v>
      </c>
      <c r="B1192" s="6">
        <v>42834.333333333336</v>
      </c>
      <c r="C1192" s="9">
        <v>42834.333333333336</v>
      </c>
      <c r="D1192" s="10">
        <v>42834.333333333336</v>
      </c>
      <c r="E1192" s="7">
        <v>16</v>
      </c>
    </row>
    <row r="1193" spans="1:5" x14ac:dyDescent="0.2">
      <c r="A1193" s="5" t="s">
        <v>1207</v>
      </c>
      <c r="B1193" s="6">
        <v>42834.375</v>
      </c>
      <c r="C1193" s="9">
        <v>42834.375</v>
      </c>
      <c r="D1193" s="10">
        <v>42834.375</v>
      </c>
      <c r="E1193" s="7">
        <v>19.5</v>
      </c>
    </row>
    <row r="1194" spans="1:5" x14ac:dyDescent="0.2">
      <c r="A1194" s="5" t="s">
        <v>1208</v>
      </c>
      <c r="B1194" s="6">
        <v>42834.416666666664</v>
      </c>
      <c r="C1194" s="9">
        <v>42834.416666666664</v>
      </c>
      <c r="D1194" s="10">
        <v>42834.416666666664</v>
      </c>
      <c r="E1194" s="7">
        <v>24</v>
      </c>
    </row>
    <row r="1195" spans="1:5" x14ac:dyDescent="0.2">
      <c r="A1195" s="5" t="s">
        <v>1209</v>
      </c>
      <c r="B1195" s="6">
        <v>42834.458333333336</v>
      </c>
      <c r="C1195" s="9">
        <v>42834.458333333336</v>
      </c>
      <c r="D1195" s="10">
        <v>42834.458333333336</v>
      </c>
      <c r="E1195" s="7">
        <v>27</v>
      </c>
    </row>
    <row r="1196" spans="1:5" x14ac:dyDescent="0.2">
      <c r="A1196" s="5" t="s">
        <v>1210</v>
      </c>
      <c r="B1196" s="6">
        <v>42834.5</v>
      </c>
      <c r="C1196" s="9">
        <v>42834.5</v>
      </c>
      <c r="D1196" s="10">
        <v>42834.5</v>
      </c>
      <c r="E1196" s="7">
        <v>26.5</v>
      </c>
    </row>
    <row r="1197" spans="1:5" x14ac:dyDescent="0.2">
      <c r="A1197" s="5" t="s">
        <v>1211</v>
      </c>
      <c r="B1197" s="6">
        <v>42834.541666666664</v>
      </c>
      <c r="C1197" s="9">
        <v>42834.541666666664</v>
      </c>
      <c r="D1197" s="10">
        <v>42834.541666666664</v>
      </c>
      <c r="E1197" s="7">
        <v>26.5</v>
      </c>
    </row>
    <row r="1198" spans="1:5" x14ac:dyDescent="0.2">
      <c r="A1198" s="5" t="s">
        <v>1212</v>
      </c>
      <c r="B1198" s="6">
        <v>42834.583333333336</v>
      </c>
      <c r="C1198" s="9">
        <v>42834.583333333336</v>
      </c>
      <c r="D1198" s="10">
        <v>42834.583333333336</v>
      </c>
      <c r="E1198" s="7">
        <v>24.5</v>
      </c>
    </row>
    <row r="1199" spans="1:5" x14ac:dyDescent="0.2">
      <c r="A1199" s="5" t="s">
        <v>1213</v>
      </c>
      <c r="B1199" s="6">
        <v>42834.625</v>
      </c>
      <c r="C1199" s="9">
        <v>42834.625</v>
      </c>
      <c r="D1199" s="10">
        <v>42834.625</v>
      </c>
      <c r="E1199" s="7">
        <v>21</v>
      </c>
    </row>
    <row r="1200" spans="1:5" x14ac:dyDescent="0.2">
      <c r="A1200" s="5" t="s">
        <v>1214</v>
      </c>
      <c r="B1200" s="6">
        <v>42834.666666666664</v>
      </c>
      <c r="C1200" s="9">
        <v>42834.666666666664</v>
      </c>
      <c r="D1200" s="10">
        <v>42834.666666666664</v>
      </c>
      <c r="E1200" s="7">
        <v>18</v>
      </c>
    </row>
    <row r="1201" spans="1:5" x14ac:dyDescent="0.2">
      <c r="A1201" s="5" t="s">
        <v>1215</v>
      </c>
      <c r="B1201" s="6">
        <v>42834.708333333336</v>
      </c>
      <c r="C1201" s="9">
        <v>42834.708333333336</v>
      </c>
      <c r="D1201" s="10">
        <v>42834.708333333336</v>
      </c>
      <c r="E1201" s="7">
        <v>16</v>
      </c>
    </row>
    <row r="1202" spans="1:5" x14ac:dyDescent="0.2">
      <c r="A1202" s="5" t="s">
        <v>1216</v>
      </c>
      <c r="B1202" s="6">
        <v>42834.75</v>
      </c>
      <c r="C1202" s="9">
        <v>42834.75</v>
      </c>
      <c r="D1202" s="10">
        <v>42834.75</v>
      </c>
      <c r="E1202" s="7">
        <v>13.5</v>
      </c>
    </row>
    <row r="1203" spans="1:5" x14ac:dyDescent="0.2">
      <c r="A1203" s="5" t="s">
        <v>1217</v>
      </c>
      <c r="B1203" s="6">
        <v>42834.791666666664</v>
      </c>
      <c r="C1203" s="9">
        <v>42834.791666666664</v>
      </c>
      <c r="D1203" s="10">
        <v>42834.791666666664</v>
      </c>
      <c r="E1203" s="7">
        <v>13</v>
      </c>
    </row>
    <row r="1204" spans="1:5" x14ac:dyDescent="0.2">
      <c r="A1204" s="5" t="s">
        <v>1218</v>
      </c>
      <c r="B1204" s="6">
        <v>42834.833333333336</v>
      </c>
      <c r="C1204" s="9">
        <v>42834.833333333336</v>
      </c>
      <c r="D1204" s="10">
        <v>42834.833333333336</v>
      </c>
      <c r="E1204" s="7">
        <v>12</v>
      </c>
    </row>
    <row r="1205" spans="1:5" x14ac:dyDescent="0.2">
      <c r="A1205" s="5" t="s">
        <v>1219</v>
      </c>
      <c r="B1205" s="6">
        <v>42834.875</v>
      </c>
      <c r="C1205" s="9">
        <v>42834.875</v>
      </c>
      <c r="D1205" s="10">
        <v>42834.875</v>
      </c>
      <c r="E1205" s="7">
        <v>11</v>
      </c>
    </row>
    <row r="1206" spans="1:5" x14ac:dyDescent="0.2">
      <c r="A1206" s="5" t="s">
        <v>1220</v>
      </c>
      <c r="B1206" s="6">
        <v>42834.916666666664</v>
      </c>
      <c r="C1206" s="9">
        <v>42834.916666666664</v>
      </c>
      <c r="D1206" s="10">
        <v>42834.916666666664</v>
      </c>
      <c r="E1206" s="7">
        <v>9</v>
      </c>
    </row>
    <row r="1207" spans="1:5" x14ac:dyDescent="0.2">
      <c r="A1207" s="5" t="s">
        <v>1221</v>
      </c>
      <c r="B1207" s="6">
        <v>42834.958333333336</v>
      </c>
      <c r="C1207" s="9">
        <v>42834.958333333336</v>
      </c>
      <c r="D1207" s="10">
        <v>42834.958333333336</v>
      </c>
      <c r="E1207" s="7">
        <v>8.5</v>
      </c>
    </row>
    <row r="1208" spans="1:5" x14ac:dyDescent="0.2">
      <c r="A1208" s="5" t="s">
        <v>1222</v>
      </c>
      <c r="B1208" s="6">
        <v>42835</v>
      </c>
      <c r="C1208" s="9">
        <v>42835</v>
      </c>
      <c r="D1208" s="10">
        <v>42835</v>
      </c>
      <c r="E1208" s="7">
        <v>8.5</v>
      </c>
    </row>
    <row r="1209" spans="1:5" x14ac:dyDescent="0.2">
      <c r="A1209" s="5" t="s">
        <v>1223</v>
      </c>
      <c r="B1209" s="6">
        <v>42835.041666666664</v>
      </c>
      <c r="C1209" s="9">
        <v>42835.041666666664</v>
      </c>
      <c r="D1209" s="10">
        <v>42835.041666666664</v>
      </c>
      <c r="E1209" s="7">
        <v>8</v>
      </c>
    </row>
    <row r="1210" spans="1:5" x14ac:dyDescent="0.2">
      <c r="A1210" s="5" t="s">
        <v>1224</v>
      </c>
      <c r="B1210" s="6">
        <v>42835.083333333336</v>
      </c>
      <c r="C1210" s="9">
        <v>42835.083333333336</v>
      </c>
      <c r="D1210" s="10">
        <v>42835.083333333336</v>
      </c>
      <c r="E1210" s="7">
        <v>6.5</v>
      </c>
    </row>
    <row r="1211" spans="1:5" x14ac:dyDescent="0.2">
      <c r="A1211" s="5" t="s">
        <v>1225</v>
      </c>
      <c r="B1211" s="6">
        <v>42835.125</v>
      </c>
      <c r="C1211" s="9">
        <v>42835.125</v>
      </c>
      <c r="D1211" s="10">
        <v>42835.125</v>
      </c>
      <c r="E1211" s="7">
        <v>5</v>
      </c>
    </row>
    <row r="1212" spans="1:5" x14ac:dyDescent="0.2">
      <c r="A1212" s="5" t="s">
        <v>1226</v>
      </c>
      <c r="B1212" s="6">
        <v>42835.166666666664</v>
      </c>
      <c r="C1212" s="9">
        <v>42835.166666666664</v>
      </c>
      <c r="D1212" s="10">
        <v>42835.166666666664</v>
      </c>
      <c r="E1212" s="7">
        <v>4</v>
      </c>
    </row>
    <row r="1213" spans="1:5" x14ac:dyDescent="0.2">
      <c r="A1213" s="5" t="s">
        <v>1227</v>
      </c>
      <c r="B1213" s="6">
        <v>42835.208333333336</v>
      </c>
      <c r="C1213" s="9">
        <v>42835.208333333336</v>
      </c>
      <c r="D1213" s="10">
        <v>42835.208333333336</v>
      </c>
      <c r="E1213" s="7">
        <v>4</v>
      </c>
    </row>
    <row r="1214" spans="1:5" x14ac:dyDescent="0.2">
      <c r="A1214" s="5" t="s">
        <v>1228</v>
      </c>
      <c r="B1214" s="6">
        <v>42835.25</v>
      </c>
      <c r="C1214" s="9">
        <v>42835.25</v>
      </c>
      <c r="D1214" s="10">
        <v>42835.25</v>
      </c>
      <c r="E1214" s="7">
        <v>5</v>
      </c>
    </row>
    <row r="1215" spans="1:5" x14ac:dyDescent="0.2">
      <c r="A1215" s="5" t="s">
        <v>1229</v>
      </c>
      <c r="B1215" s="6">
        <v>42835.291666666664</v>
      </c>
      <c r="C1215" s="9">
        <v>42835.291666666664</v>
      </c>
      <c r="D1215" s="10">
        <v>42835.291666666664</v>
      </c>
      <c r="E1215" s="7">
        <v>11</v>
      </c>
    </row>
    <row r="1216" spans="1:5" x14ac:dyDescent="0.2">
      <c r="A1216" s="5" t="s">
        <v>1230</v>
      </c>
      <c r="B1216" s="6">
        <v>42835.333333333336</v>
      </c>
      <c r="C1216" s="9">
        <v>42835.333333333336</v>
      </c>
      <c r="D1216" s="10">
        <v>42835.333333333336</v>
      </c>
      <c r="E1216" s="7">
        <v>25</v>
      </c>
    </row>
    <row r="1217" spans="1:5" x14ac:dyDescent="0.2">
      <c r="A1217" s="5" t="s">
        <v>1231</v>
      </c>
      <c r="B1217" s="6">
        <v>42835.375</v>
      </c>
      <c r="C1217" s="9">
        <v>42835.375</v>
      </c>
      <c r="D1217" s="10">
        <v>42835.375</v>
      </c>
      <c r="E1217" s="7">
        <v>24.5</v>
      </c>
    </row>
    <row r="1218" spans="1:5" x14ac:dyDescent="0.2">
      <c r="A1218" s="5" t="s">
        <v>1232</v>
      </c>
      <c r="B1218" s="6">
        <v>42835.416666666664</v>
      </c>
      <c r="C1218" s="9">
        <v>42835.416666666664</v>
      </c>
      <c r="D1218" s="10">
        <v>42835.416666666664</v>
      </c>
      <c r="E1218" s="7">
        <v>32</v>
      </c>
    </row>
    <row r="1219" spans="1:5" x14ac:dyDescent="0.2">
      <c r="A1219" s="5" t="s">
        <v>1233</v>
      </c>
      <c r="B1219" s="6">
        <v>42835.458333333336</v>
      </c>
      <c r="C1219" s="9">
        <v>42835.458333333336</v>
      </c>
      <c r="D1219" s="10">
        <v>42835.458333333336</v>
      </c>
      <c r="E1219" s="7">
        <v>27.5</v>
      </c>
    </row>
    <row r="1220" spans="1:5" x14ac:dyDescent="0.2">
      <c r="A1220" s="5" t="s">
        <v>1234</v>
      </c>
      <c r="B1220" s="6">
        <v>42835.5</v>
      </c>
      <c r="C1220" s="9">
        <v>42835.5</v>
      </c>
      <c r="D1220" s="10">
        <v>42835.5</v>
      </c>
      <c r="E1220" s="7">
        <v>23</v>
      </c>
    </row>
    <row r="1221" spans="1:5" x14ac:dyDescent="0.2">
      <c r="A1221" s="5" t="s">
        <v>1235</v>
      </c>
      <c r="B1221" s="6">
        <v>42835.541666666664</v>
      </c>
      <c r="C1221" s="9">
        <v>42835.541666666664</v>
      </c>
      <c r="D1221" s="10">
        <v>42835.541666666664</v>
      </c>
      <c r="E1221" s="7">
        <v>26.5</v>
      </c>
    </row>
    <row r="1222" spans="1:5" x14ac:dyDescent="0.2">
      <c r="A1222" s="5" t="s">
        <v>1236</v>
      </c>
      <c r="B1222" s="6">
        <v>42835.583333333336</v>
      </c>
      <c r="C1222" s="9">
        <v>42835.583333333336</v>
      </c>
      <c r="D1222" s="10">
        <v>42835.583333333336</v>
      </c>
      <c r="E1222" s="7">
        <v>24.5</v>
      </c>
    </row>
    <row r="1223" spans="1:5" x14ac:dyDescent="0.2">
      <c r="A1223" s="5" t="s">
        <v>1237</v>
      </c>
      <c r="B1223" s="6">
        <v>42835.625</v>
      </c>
      <c r="C1223" s="9">
        <v>42835.625</v>
      </c>
      <c r="D1223" s="10">
        <v>42835.625</v>
      </c>
      <c r="E1223" s="7">
        <v>19</v>
      </c>
    </row>
    <row r="1224" spans="1:5" x14ac:dyDescent="0.2">
      <c r="A1224" s="5" t="s">
        <v>1238</v>
      </c>
      <c r="B1224" s="6">
        <v>42835.666666666664</v>
      </c>
      <c r="C1224" s="9">
        <v>42835.666666666664</v>
      </c>
      <c r="D1224" s="10">
        <v>42835.666666666664</v>
      </c>
      <c r="E1224" s="7">
        <v>19</v>
      </c>
    </row>
    <row r="1225" spans="1:5" x14ac:dyDescent="0.2">
      <c r="A1225" s="5" t="s">
        <v>1239</v>
      </c>
      <c r="B1225" s="6">
        <v>42835.708333333336</v>
      </c>
      <c r="C1225" s="9">
        <v>42835.708333333336</v>
      </c>
      <c r="D1225" s="10">
        <v>42835.708333333336</v>
      </c>
      <c r="E1225" s="7">
        <v>16</v>
      </c>
    </row>
    <row r="1226" spans="1:5" x14ac:dyDescent="0.2">
      <c r="A1226" s="5" t="s">
        <v>1240</v>
      </c>
      <c r="B1226" s="6">
        <v>42835.75</v>
      </c>
      <c r="C1226" s="9">
        <v>42835.75</v>
      </c>
      <c r="D1226" s="10">
        <v>42835.75</v>
      </c>
      <c r="E1226" s="7">
        <v>13.5</v>
      </c>
    </row>
    <row r="1227" spans="1:5" x14ac:dyDescent="0.2">
      <c r="A1227" s="5" t="s">
        <v>1241</v>
      </c>
      <c r="B1227" s="6">
        <v>42835.791666666664</v>
      </c>
      <c r="C1227" s="9">
        <v>42835.791666666664</v>
      </c>
      <c r="D1227" s="10">
        <v>42835.791666666664</v>
      </c>
      <c r="E1227" s="7">
        <v>11.5</v>
      </c>
    </row>
    <row r="1228" spans="1:5" x14ac:dyDescent="0.2">
      <c r="A1228" s="5" t="s">
        <v>1242</v>
      </c>
      <c r="B1228" s="6">
        <v>42835.833333333336</v>
      </c>
      <c r="C1228" s="9">
        <v>42835.833333333336</v>
      </c>
      <c r="D1228" s="10">
        <v>42835.833333333336</v>
      </c>
      <c r="E1228" s="7">
        <v>11.5</v>
      </c>
    </row>
    <row r="1229" spans="1:5" x14ac:dyDescent="0.2">
      <c r="A1229" s="5" t="s">
        <v>1243</v>
      </c>
      <c r="B1229" s="6">
        <v>42835.875</v>
      </c>
      <c r="C1229" s="9">
        <v>42835.875</v>
      </c>
      <c r="D1229" s="10">
        <v>42835.875</v>
      </c>
      <c r="E1229" s="7">
        <v>12</v>
      </c>
    </row>
    <row r="1230" spans="1:5" x14ac:dyDescent="0.2">
      <c r="A1230" s="5" t="s">
        <v>1244</v>
      </c>
      <c r="B1230" s="6">
        <v>42835.916666666664</v>
      </c>
      <c r="C1230" s="9">
        <v>42835.916666666664</v>
      </c>
      <c r="D1230" s="10">
        <v>42835.916666666664</v>
      </c>
      <c r="E1230" s="7">
        <v>12.5</v>
      </c>
    </row>
    <row r="1231" spans="1:5" x14ac:dyDescent="0.2">
      <c r="A1231" s="5" t="s">
        <v>1245</v>
      </c>
      <c r="B1231" s="6">
        <v>42835.958333333336</v>
      </c>
      <c r="C1231" s="9">
        <v>42835.958333333336</v>
      </c>
      <c r="D1231" s="10">
        <v>42835.958333333336</v>
      </c>
      <c r="E1231" s="7">
        <v>12</v>
      </c>
    </row>
    <row r="1232" spans="1:5" x14ac:dyDescent="0.2">
      <c r="A1232" s="5" t="s">
        <v>1246</v>
      </c>
      <c r="B1232" s="6">
        <v>42836</v>
      </c>
      <c r="C1232" s="9">
        <v>42836</v>
      </c>
      <c r="D1232" s="10">
        <v>42836</v>
      </c>
      <c r="E1232" s="7">
        <v>12</v>
      </c>
    </row>
    <row r="1233" spans="1:5" x14ac:dyDescent="0.2">
      <c r="A1233" s="5" t="s">
        <v>1247</v>
      </c>
      <c r="B1233" s="6">
        <v>42836.041666666664</v>
      </c>
      <c r="C1233" s="9">
        <v>42836.041666666664</v>
      </c>
      <c r="D1233" s="10">
        <v>42836.041666666664</v>
      </c>
      <c r="E1233" s="7">
        <v>12</v>
      </c>
    </row>
    <row r="1234" spans="1:5" x14ac:dyDescent="0.2">
      <c r="A1234" s="5" t="s">
        <v>1248</v>
      </c>
      <c r="B1234" s="6">
        <v>42836.083333333336</v>
      </c>
      <c r="C1234" s="9">
        <v>42836.083333333336</v>
      </c>
      <c r="D1234" s="10">
        <v>42836.083333333336</v>
      </c>
      <c r="E1234" s="7">
        <v>11</v>
      </c>
    </row>
    <row r="1235" spans="1:5" x14ac:dyDescent="0.2">
      <c r="A1235" s="5" t="s">
        <v>1249</v>
      </c>
      <c r="B1235" s="6">
        <v>42836.125</v>
      </c>
      <c r="C1235" s="9">
        <v>42836.125</v>
      </c>
      <c r="D1235" s="10">
        <v>42836.125</v>
      </c>
      <c r="E1235" s="7">
        <v>9.5</v>
      </c>
    </row>
    <row r="1236" spans="1:5" x14ac:dyDescent="0.2">
      <c r="A1236" s="5" t="s">
        <v>1250</v>
      </c>
      <c r="B1236" s="6">
        <v>42836.166666666664</v>
      </c>
      <c r="C1236" s="9">
        <v>42836.166666666664</v>
      </c>
      <c r="D1236" s="10">
        <v>42836.166666666664</v>
      </c>
      <c r="E1236" s="7">
        <v>9</v>
      </c>
    </row>
    <row r="1237" spans="1:5" x14ac:dyDescent="0.2">
      <c r="A1237" s="5" t="s">
        <v>1251</v>
      </c>
      <c r="B1237" s="6">
        <v>42836.208333333336</v>
      </c>
      <c r="C1237" s="9">
        <v>42836.208333333336</v>
      </c>
      <c r="D1237" s="10">
        <v>42836.208333333336</v>
      </c>
      <c r="E1237" s="7">
        <v>9</v>
      </c>
    </row>
    <row r="1238" spans="1:5" x14ac:dyDescent="0.2">
      <c r="A1238" s="5" t="s">
        <v>1252</v>
      </c>
      <c r="B1238" s="6">
        <v>42836.25</v>
      </c>
      <c r="C1238" s="9">
        <v>42836.25</v>
      </c>
      <c r="D1238" s="10">
        <v>42836.25</v>
      </c>
      <c r="E1238" s="7">
        <v>9.5</v>
      </c>
    </row>
    <row r="1239" spans="1:5" x14ac:dyDescent="0.2">
      <c r="A1239" s="5" t="s">
        <v>1253</v>
      </c>
      <c r="B1239" s="6">
        <v>42836.291666666664</v>
      </c>
      <c r="C1239" s="9">
        <v>42836.291666666664</v>
      </c>
      <c r="D1239" s="10">
        <v>42836.291666666664</v>
      </c>
      <c r="E1239" s="7">
        <v>10</v>
      </c>
    </row>
    <row r="1240" spans="1:5" x14ac:dyDescent="0.2">
      <c r="A1240" s="5" t="s">
        <v>1254</v>
      </c>
      <c r="B1240" s="6">
        <v>42836.333333333336</v>
      </c>
      <c r="C1240" s="9">
        <v>42836.333333333336</v>
      </c>
      <c r="D1240" s="10">
        <v>42836.333333333336</v>
      </c>
      <c r="E1240" s="7">
        <v>11.5</v>
      </c>
    </row>
    <row r="1241" spans="1:5" x14ac:dyDescent="0.2">
      <c r="A1241" s="5" t="s">
        <v>1255</v>
      </c>
      <c r="B1241" s="6">
        <v>42836.375</v>
      </c>
      <c r="C1241" s="9">
        <v>42836.375</v>
      </c>
      <c r="D1241" s="10">
        <v>42836.375</v>
      </c>
      <c r="E1241" s="7">
        <v>11.5</v>
      </c>
    </row>
    <row r="1242" spans="1:5" x14ac:dyDescent="0.2">
      <c r="A1242" s="5" t="s">
        <v>1256</v>
      </c>
      <c r="B1242" s="6">
        <v>42836.416666666664</v>
      </c>
      <c r="C1242" s="9">
        <v>42836.416666666664</v>
      </c>
      <c r="D1242" s="10">
        <v>42836.416666666664</v>
      </c>
      <c r="E1242" s="7">
        <v>13.5</v>
      </c>
    </row>
    <row r="1243" spans="1:5" x14ac:dyDescent="0.2">
      <c r="A1243" s="5" t="s">
        <v>1257</v>
      </c>
      <c r="B1243" s="6">
        <v>42836.458333333336</v>
      </c>
      <c r="C1243" s="9">
        <v>42836.458333333336</v>
      </c>
      <c r="D1243" s="10">
        <v>42836.458333333336</v>
      </c>
      <c r="E1243" s="7">
        <v>14.5</v>
      </c>
    </row>
    <row r="1244" spans="1:5" x14ac:dyDescent="0.2">
      <c r="A1244" s="5" t="s">
        <v>1258</v>
      </c>
      <c r="B1244" s="6">
        <v>42836.5</v>
      </c>
      <c r="C1244" s="9">
        <v>42836.5</v>
      </c>
      <c r="D1244" s="10">
        <v>42836.5</v>
      </c>
      <c r="E1244" s="7">
        <v>14</v>
      </c>
    </row>
    <row r="1245" spans="1:5" x14ac:dyDescent="0.2">
      <c r="A1245" s="5" t="s">
        <v>1259</v>
      </c>
      <c r="B1245" s="6">
        <v>42836.541666666664</v>
      </c>
      <c r="C1245" s="9">
        <v>42836.541666666664</v>
      </c>
      <c r="D1245" s="10">
        <v>42836.541666666664</v>
      </c>
      <c r="E1245" s="7">
        <v>14.5</v>
      </c>
    </row>
    <row r="1246" spans="1:5" x14ac:dyDescent="0.2">
      <c r="A1246" s="5" t="s">
        <v>1260</v>
      </c>
      <c r="B1246" s="6">
        <v>42836.583333333336</v>
      </c>
      <c r="C1246" s="9">
        <v>42836.583333333336</v>
      </c>
      <c r="D1246" s="10">
        <v>42836.583333333336</v>
      </c>
      <c r="E1246" s="7">
        <v>14</v>
      </c>
    </row>
    <row r="1247" spans="1:5" x14ac:dyDescent="0.2">
      <c r="A1247" s="5" t="s">
        <v>1261</v>
      </c>
      <c r="B1247" s="6">
        <v>42836.625</v>
      </c>
      <c r="C1247" s="9">
        <v>42836.625</v>
      </c>
      <c r="D1247" s="10">
        <v>42836.625</v>
      </c>
      <c r="E1247" s="7">
        <v>13.5</v>
      </c>
    </row>
    <row r="1248" spans="1:5" x14ac:dyDescent="0.2">
      <c r="A1248" s="5" t="s">
        <v>1262</v>
      </c>
      <c r="B1248" s="6">
        <v>42836.666666666664</v>
      </c>
      <c r="C1248" s="9">
        <v>42836.666666666664</v>
      </c>
      <c r="D1248" s="10">
        <v>42836.666666666664</v>
      </c>
      <c r="E1248" s="7">
        <v>14.5</v>
      </c>
    </row>
    <row r="1249" spans="1:5" x14ac:dyDescent="0.2">
      <c r="A1249" s="5" t="s">
        <v>1263</v>
      </c>
      <c r="B1249" s="6">
        <v>42836.708333333336</v>
      </c>
      <c r="C1249" s="9">
        <v>42836.708333333336</v>
      </c>
      <c r="D1249" s="10">
        <v>42836.708333333336</v>
      </c>
      <c r="E1249" s="7">
        <v>15</v>
      </c>
    </row>
    <row r="1250" spans="1:5" x14ac:dyDescent="0.2">
      <c r="A1250" s="5" t="s">
        <v>1264</v>
      </c>
      <c r="B1250" s="6">
        <v>42836.75</v>
      </c>
      <c r="C1250" s="9">
        <v>42836.75</v>
      </c>
      <c r="D1250" s="10">
        <v>42836.75</v>
      </c>
      <c r="E1250" s="7">
        <v>14</v>
      </c>
    </row>
    <row r="1251" spans="1:5" x14ac:dyDescent="0.2">
      <c r="A1251" s="5" t="s">
        <v>1265</v>
      </c>
      <c r="B1251" s="6">
        <v>42836.791666666664</v>
      </c>
      <c r="C1251" s="9">
        <v>42836.791666666664</v>
      </c>
      <c r="D1251" s="10">
        <v>42836.791666666664</v>
      </c>
      <c r="E1251" s="7">
        <v>12.5</v>
      </c>
    </row>
    <row r="1252" spans="1:5" x14ac:dyDescent="0.2">
      <c r="A1252" s="5" t="s">
        <v>1266</v>
      </c>
      <c r="B1252" s="6">
        <v>42836.833333333336</v>
      </c>
      <c r="C1252" s="9">
        <v>42836.833333333336</v>
      </c>
      <c r="D1252" s="10">
        <v>42836.833333333336</v>
      </c>
      <c r="E1252" s="7">
        <v>12</v>
      </c>
    </row>
    <row r="1253" spans="1:5" x14ac:dyDescent="0.2">
      <c r="A1253" s="5" t="s">
        <v>1267</v>
      </c>
      <c r="B1253" s="6">
        <v>42836.875</v>
      </c>
      <c r="C1253" s="9">
        <v>42836.875</v>
      </c>
      <c r="D1253" s="10">
        <v>42836.875</v>
      </c>
      <c r="E1253" s="7">
        <v>12</v>
      </c>
    </row>
    <row r="1254" spans="1:5" x14ac:dyDescent="0.2">
      <c r="A1254" s="5" t="s">
        <v>1268</v>
      </c>
      <c r="B1254" s="6">
        <v>42836.916666666664</v>
      </c>
      <c r="C1254" s="9">
        <v>42836.916666666664</v>
      </c>
      <c r="D1254" s="10">
        <v>42836.916666666664</v>
      </c>
      <c r="E1254" s="7">
        <v>12</v>
      </c>
    </row>
    <row r="1255" spans="1:5" x14ac:dyDescent="0.2">
      <c r="A1255" s="5" t="s">
        <v>1269</v>
      </c>
      <c r="B1255" s="6">
        <v>42836.958333333336</v>
      </c>
      <c r="C1255" s="9">
        <v>42836.958333333336</v>
      </c>
      <c r="D1255" s="10">
        <v>42836.958333333336</v>
      </c>
      <c r="E1255" s="7">
        <v>12</v>
      </c>
    </row>
    <row r="1256" spans="1:5" x14ac:dyDescent="0.2">
      <c r="A1256" s="5" t="s">
        <v>1270</v>
      </c>
      <c r="B1256" s="6">
        <v>42837</v>
      </c>
      <c r="C1256" s="9">
        <v>42837</v>
      </c>
      <c r="D1256" s="10">
        <v>42837</v>
      </c>
      <c r="E1256" s="7">
        <v>10.5</v>
      </c>
    </row>
    <row r="1257" spans="1:5" x14ac:dyDescent="0.2">
      <c r="A1257" s="5" t="s">
        <v>1271</v>
      </c>
      <c r="B1257" s="6">
        <v>42837.041666666664</v>
      </c>
      <c r="C1257" s="9">
        <v>42837.041666666664</v>
      </c>
      <c r="D1257" s="10">
        <v>42837.041666666664</v>
      </c>
      <c r="E1257" s="7">
        <v>11.5</v>
      </c>
    </row>
    <row r="1258" spans="1:5" x14ac:dyDescent="0.2">
      <c r="A1258" s="5" t="s">
        <v>1272</v>
      </c>
      <c r="B1258" s="6">
        <v>42837.083333333336</v>
      </c>
      <c r="C1258" s="9">
        <v>42837.083333333336</v>
      </c>
      <c r="D1258" s="10">
        <v>42837.083333333336</v>
      </c>
      <c r="E1258" s="7">
        <v>12</v>
      </c>
    </row>
    <row r="1259" spans="1:5" x14ac:dyDescent="0.2">
      <c r="A1259" s="5" t="s">
        <v>1273</v>
      </c>
      <c r="B1259" s="6">
        <v>42837.125</v>
      </c>
      <c r="C1259" s="9">
        <v>42837.125</v>
      </c>
      <c r="D1259" s="10">
        <v>42837.125</v>
      </c>
      <c r="E1259" s="7">
        <v>12</v>
      </c>
    </row>
    <row r="1260" spans="1:5" x14ac:dyDescent="0.2">
      <c r="A1260" s="5" t="s">
        <v>1274</v>
      </c>
      <c r="B1260" s="6">
        <v>42837.166666666664</v>
      </c>
      <c r="C1260" s="9">
        <v>42837.166666666664</v>
      </c>
      <c r="D1260" s="10">
        <v>42837.166666666664</v>
      </c>
      <c r="E1260" s="7">
        <v>11.5</v>
      </c>
    </row>
    <row r="1261" spans="1:5" x14ac:dyDescent="0.2">
      <c r="A1261" s="5" t="s">
        <v>1275</v>
      </c>
      <c r="B1261" s="6">
        <v>42837.208333333336</v>
      </c>
      <c r="C1261" s="9">
        <v>42837.208333333336</v>
      </c>
      <c r="D1261" s="10">
        <v>42837.208333333336</v>
      </c>
      <c r="E1261" s="7">
        <v>11</v>
      </c>
    </row>
    <row r="1262" spans="1:5" x14ac:dyDescent="0.2">
      <c r="A1262" s="5" t="s">
        <v>1276</v>
      </c>
      <c r="B1262" s="6">
        <v>42837.25</v>
      </c>
      <c r="C1262" s="9">
        <v>42837.25</v>
      </c>
      <c r="D1262" s="10">
        <v>42837.25</v>
      </c>
      <c r="E1262" s="7">
        <v>11.5</v>
      </c>
    </row>
    <row r="1263" spans="1:5" x14ac:dyDescent="0.2">
      <c r="A1263" s="5" t="s">
        <v>1277</v>
      </c>
      <c r="B1263" s="6">
        <v>42837.291666666664</v>
      </c>
      <c r="C1263" s="9">
        <v>42837.291666666664</v>
      </c>
      <c r="D1263" s="10">
        <v>42837.291666666664</v>
      </c>
      <c r="E1263" s="7">
        <v>13.5</v>
      </c>
    </row>
    <row r="1264" spans="1:5" x14ac:dyDescent="0.2">
      <c r="A1264" s="5" t="s">
        <v>1278</v>
      </c>
      <c r="B1264" s="6">
        <v>42837.333333333336</v>
      </c>
      <c r="C1264" s="9">
        <v>42837.333333333336</v>
      </c>
      <c r="D1264" s="10">
        <v>42837.333333333336</v>
      </c>
      <c r="E1264" s="7">
        <v>21.5</v>
      </c>
    </row>
    <row r="1265" spans="1:5" x14ac:dyDescent="0.2">
      <c r="A1265" s="5" t="s">
        <v>1279</v>
      </c>
      <c r="B1265" s="6">
        <v>42837.375</v>
      </c>
      <c r="C1265" s="9">
        <v>42837.375</v>
      </c>
      <c r="D1265" s="10">
        <v>42837.375</v>
      </c>
      <c r="E1265" s="7">
        <v>17.5</v>
      </c>
    </row>
    <row r="1266" spans="1:5" x14ac:dyDescent="0.2">
      <c r="A1266" s="5" t="s">
        <v>1280</v>
      </c>
      <c r="B1266" s="6">
        <v>42837.416666666664</v>
      </c>
      <c r="C1266" s="9">
        <v>42837.416666666664</v>
      </c>
      <c r="D1266" s="10">
        <v>42837.416666666664</v>
      </c>
      <c r="E1266" s="7">
        <v>16.5</v>
      </c>
    </row>
    <row r="1267" spans="1:5" x14ac:dyDescent="0.2">
      <c r="A1267" s="5" t="s">
        <v>1281</v>
      </c>
      <c r="B1267" s="6">
        <v>42837.458333333336</v>
      </c>
      <c r="C1267" s="9">
        <v>42837.458333333336</v>
      </c>
      <c r="D1267" s="10">
        <v>42837.458333333336</v>
      </c>
      <c r="E1267" s="7">
        <v>18</v>
      </c>
    </row>
    <row r="1268" spans="1:5" x14ac:dyDescent="0.2">
      <c r="A1268" s="5" t="s">
        <v>1282</v>
      </c>
      <c r="B1268" s="6">
        <v>42837.5</v>
      </c>
      <c r="C1268" s="9">
        <v>42837.5</v>
      </c>
      <c r="D1268" s="10">
        <v>42837.5</v>
      </c>
      <c r="E1268" s="7">
        <v>18</v>
      </c>
    </row>
    <row r="1269" spans="1:5" x14ac:dyDescent="0.2">
      <c r="A1269" s="5" t="s">
        <v>1283</v>
      </c>
      <c r="B1269" s="6">
        <v>42837.541666666664</v>
      </c>
      <c r="C1269" s="9">
        <v>42837.541666666664</v>
      </c>
      <c r="D1269" s="10">
        <v>42837.541666666664</v>
      </c>
      <c r="E1269" s="7">
        <v>19.5</v>
      </c>
    </row>
    <row r="1270" spans="1:5" x14ac:dyDescent="0.2">
      <c r="A1270" s="5" t="s">
        <v>1284</v>
      </c>
      <c r="B1270" s="6">
        <v>42837.583333333336</v>
      </c>
      <c r="C1270" s="9">
        <v>42837.583333333336</v>
      </c>
      <c r="D1270" s="10">
        <v>42837.583333333336</v>
      </c>
      <c r="E1270" s="7">
        <v>28</v>
      </c>
    </row>
    <row r="1271" spans="1:5" x14ac:dyDescent="0.2">
      <c r="A1271" s="5" t="s">
        <v>1285</v>
      </c>
      <c r="B1271" s="6">
        <v>42837.625</v>
      </c>
      <c r="C1271" s="9">
        <v>42837.625</v>
      </c>
      <c r="D1271" s="10">
        <v>42837.625</v>
      </c>
      <c r="E1271" s="7">
        <v>28</v>
      </c>
    </row>
    <row r="1272" spans="1:5" x14ac:dyDescent="0.2">
      <c r="A1272" s="5" t="s">
        <v>1286</v>
      </c>
      <c r="B1272" s="6">
        <v>42837.666666666664</v>
      </c>
      <c r="C1272" s="9">
        <v>42837.666666666664</v>
      </c>
      <c r="D1272" s="10">
        <v>42837.666666666664</v>
      </c>
      <c r="E1272" s="7">
        <v>22.5</v>
      </c>
    </row>
    <row r="1273" spans="1:5" x14ac:dyDescent="0.2">
      <c r="A1273" s="5" t="s">
        <v>1287</v>
      </c>
      <c r="B1273" s="6">
        <v>42837.708333333336</v>
      </c>
      <c r="C1273" s="9">
        <v>42837.708333333336</v>
      </c>
      <c r="D1273" s="10">
        <v>42837.708333333336</v>
      </c>
      <c r="E1273" s="7">
        <v>18</v>
      </c>
    </row>
    <row r="1274" spans="1:5" x14ac:dyDescent="0.2">
      <c r="A1274" s="5" t="s">
        <v>1288</v>
      </c>
      <c r="B1274" s="6">
        <v>42837.75</v>
      </c>
      <c r="C1274" s="9">
        <v>42837.75</v>
      </c>
      <c r="D1274" s="10">
        <v>42837.75</v>
      </c>
      <c r="E1274" s="7">
        <v>12</v>
      </c>
    </row>
    <row r="1275" spans="1:5" x14ac:dyDescent="0.2">
      <c r="A1275" s="5" t="s">
        <v>1289</v>
      </c>
      <c r="B1275" s="6">
        <v>42837.791666666664</v>
      </c>
      <c r="C1275" s="9">
        <v>42837.791666666664</v>
      </c>
      <c r="D1275" s="10">
        <v>42837.791666666664</v>
      </c>
      <c r="E1275" s="7">
        <v>8.5</v>
      </c>
    </row>
    <row r="1276" spans="1:5" x14ac:dyDescent="0.2">
      <c r="A1276" s="5" t="s">
        <v>1290</v>
      </c>
      <c r="B1276" s="6">
        <v>42837.833333333336</v>
      </c>
      <c r="C1276" s="9">
        <v>42837.833333333336</v>
      </c>
      <c r="D1276" s="10">
        <v>42837.833333333336</v>
      </c>
      <c r="E1276" s="7">
        <v>7</v>
      </c>
    </row>
    <row r="1277" spans="1:5" x14ac:dyDescent="0.2">
      <c r="A1277" s="5" t="s">
        <v>1291</v>
      </c>
      <c r="B1277" s="6">
        <v>42837.875</v>
      </c>
      <c r="C1277" s="9">
        <v>42837.875</v>
      </c>
      <c r="D1277" s="10">
        <v>42837.875</v>
      </c>
      <c r="E1277" s="7">
        <v>6</v>
      </c>
    </row>
    <row r="1278" spans="1:5" x14ac:dyDescent="0.2">
      <c r="A1278" s="5" t="s">
        <v>1292</v>
      </c>
      <c r="B1278" s="6">
        <v>42837.916666666664</v>
      </c>
      <c r="C1278" s="9">
        <v>42837.916666666664</v>
      </c>
      <c r="D1278" s="10">
        <v>42837.916666666664</v>
      </c>
      <c r="E1278" s="7">
        <v>5</v>
      </c>
    </row>
    <row r="1279" spans="1:5" x14ac:dyDescent="0.2">
      <c r="A1279" s="5" t="s">
        <v>1293</v>
      </c>
      <c r="B1279" s="6">
        <v>42837.958333333336</v>
      </c>
      <c r="C1279" s="9">
        <v>42837.958333333336</v>
      </c>
      <c r="D1279" s="10">
        <v>42837.958333333336</v>
      </c>
      <c r="E1279" s="7">
        <v>4.5</v>
      </c>
    </row>
    <row r="1280" spans="1:5" x14ac:dyDescent="0.2">
      <c r="A1280" s="5" t="s">
        <v>1294</v>
      </c>
      <c r="B1280" s="6">
        <v>42838</v>
      </c>
      <c r="C1280" s="9">
        <v>42838</v>
      </c>
      <c r="D1280" s="10">
        <v>42838</v>
      </c>
      <c r="E1280" s="7">
        <v>3.5</v>
      </c>
    </row>
    <row r="1281" spans="1:5" x14ac:dyDescent="0.2">
      <c r="A1281" s="5" t="s">
        <v>1295</v>
      </c>
      <c r="B1281" s="6">
        <v>42838.041666666664</v>
      </c>
      <c r="C1281" s="9">
        <v>42838.041666666664</v>
      </c>
      <c r="D1281" s="10">
        <v>42838.041666666664</v>
      </c>
      <c r="E1281" s="7">
        <v>3</v>
      </c>
    </row>
    <row r="1282" spans="1:5" x14ac:dyDescent="0.2">
      <c r="A1282" s="5" t="s">
        <v>1296</v>
      </c>
      <c r="B1282" s="6">
        <v>42838.083333333336</v>
      </c>
      <c r="C1282" s="9">
        <v>42838.083333333336</v>
      </c>
      <c r="D1282" s="10">
        <v>42838.083333333336</v>
      </c>
      <c r="E1282" s="7">
        <v>2.5</v>
      </c>
    </row>
    <row r="1283" spans="1:5" x14ac:dyDescent="0.2">
      <c r="A1283" s="5" t="s">
        <v>1297</v>
      </c>
      <c r="B1283" s="6">
        <v>42838.125</v>
      </c>
      <c r="C1283" s="9">
        <v>42838.125</v>
      </c>
      <c r="D1283" s="10">
        <v>42838.125</v>
      </c>
      <c r="E1283" s="7">
        <v>1.5</v>
      </c>
    </row>
    <row r="1284" spans="1:5" x14ac:dyDescent="0.2">
      <c r="A1284" s="5" t="s">
        <v>1298</v>
      </c>
      <c r="B1284" s="6">
        <v>42838.166666666664</v>
      </c>
      <c r="C1284" s="9">
        <v>42838.166666666664</v>
      </c>
      <c r="D1284" s="10">
        <v>42838.166666666664</v>
      </c>
      <c r="E1284" s="7">
        <v>1.5</v>
      </c>
    </row>
    <row r="1285" spans="1:5" x14ac:dyDescent="0.2">
      <c r="A1285" s="5" t="s">
        <v>1299</v>
      </c>
      <c r="B1285" s="6">
        <v>42838.208333333336</v>
      </c>
      <c r="C1285" s="9">
        <v>42838.208333333336</v>
      </c>
      <c r="D1285" s="10">
        <v>42838.208333333336</v>
      </c>
      <c r="E1285" s="7">
        <v>1.5</v>
      </c>
    </row>
    <row r="1286" spans="1:5" x14ac:dyDescent="0.2">
      <c r="A1286" s="5" t="s">
        <v>1300</v>
      </c>
      <c r="B1286" s="6">
        <v>42838.25</v>
      </c>
      <c r="C1286" s="9">
        <v>42838.25</v>
      </c>
      <c r="D1286" s="10">
        <v>42838.25</v>
      </c>
      <c r="E1286" s="7">
        <v>2.5</v>
      </c>
    </row>
    <row r="1287" spans="1:5" x14ac:dyDescent="0.2">
      <c r="A1287" s="5" t="s">
        <v>1301</v>
      </c>
      <c r="B1287" s="6">
        <v>42838.291666666664</v>
      </c>
      <c r="C1287" s="9">
        <v>42838.291666666664</v>
      </c>
      <c r="D1287" s="10">
        <v>42838.291666666664</v>
      </c>
      <c r="E1287" s="7">
        <v>16.5</v>
      </c>
    </row>
    <row r="1288" spans="1:5" x14ac:dyDescent="0.2">
      <c r="A1288" s="5" t="s">
        <v>1302</v>
      </c>
      <c r="B1288" s="6">
        <v>42838.333333333336</v>
      </c>
      <c r="C1288" s="9">
        <v>42838.333333333336</v>
      </c>
      <c r="D1288" s="10">
        <v>42838.333333333336</v>
      </c>
      <c r="E1288" s="7">
        <v>25</v>
      </c>
    </row>
    <row r="1289" spans="1:5" x14ac:dyDescent="0.2">
      <c r="A1289" s="5" t="s">
        <v>1303</v>
      </c>
      <c r="B1289" s="6">
        <v>42838.375</v>
      </c>
      <c r="C1289" s="9">
        <v>42838.375</v>
      </c>
      <c r="D1289" s="10">
        <v>42838.375</v>
      </c>
      <c r="E1289" s="7">
        <v>37.5</v>
      </c>
    </row>
    <row r="1290" spans="1:5" x14ac:dyDescent="0.2">
      <c r="A1290" s="5" t="s">
        <v>1304</v>
      </c>
      <c r="B1290" s="6">
        <v>42838.416666666664</v>
      </c>
      <c r="C1290" s="9">
        <v>42838.416666666664</v>
      </c>
      <c r="D1290" s="10">
        <v>42838.416666666664</v>
      </c>
      <c r="E1290" s="7">
        <v>33.5</v>
      </c>
    </row>
    <row r="1291" spans="1:5" x14ac:dyDescent="0.2">
      <c r="A1291" s="5" t="s">
        <v>1305</v>
      </c>
      <c r="B1291" s="6">
        <v>42838.458333333336</v>
      </c>
      <c r="C1291" s="9">
        <v>42838.458333333336</v>
      </c>
      <c r="D1291" s="10">
        <v>42838.458333333336</v>
      </c>
      <c r="E1291" s="7">
        <v>35.5</v>
      </c>
    </row>
    <row r="1292" spans="1:5" x14ac:dyDescent="0.2">
      <c r="A1292" s="5" t="s">
        <v>1306</v>
      </c>
      <c r="B1292" s="6">
        <v>42838.5</v>
      </c>
      <c r="C1292" s="9">
        <v>42838.5</v>
      </c>
      <c r="D1292" s="10">
        <v>42838.5</v>
      </c>
      <c r="E1292" s="7">
        <v>34.5</v>
      </c>
    </row>
    <row r="1293" spans="1:5" x14ac:dyDescent="0.2">
      <c r="A1293" s="5" t="s">
        <v>1307</v>
      </c>
      <c r="B1293" s="6">
        <v>42838.541666666664</v>
      </c>
      <c r="C1293" s="9">
        <v>42838.541666666664</v>
      </c>
      <c r="D1293" s="10">
        <v>42838.541666666664</v>
      </c>
      <c r="E1293" s="7">
        <v>34</v>
      </c>
    </row>
    <row r="1294" spans="1:5" x14ac:dyDescent="0.2">
      <c r="A1294" s="5" t="s">
        <v>1308</v>
      </c>
      <c r="B1294" s="6">
        <v>42838.583333333336</v>
      </c>
      <c r="C1294" s="9">
        <v>42838.583333333336</v>
      </c>
      <c r="D1294" s="10">
        <v>42838.583333333336</v>
      </c>
      <c r="E1294" s="7">
        <v>40.5</v>
      </c>
    </row>
    <row r="1295" spans="1:5" x14ac:dyDescent="0.2">
      <c r="A1295" s="5" t="s">
        <v>1309</v>
      </c>
      <c r="B1295" s="6">
        <v>42838.625</v>
      </c>
      <c r="C1295" s="9">
        <v>42838.625</v>
      </c>
      <c r="D1295" s="10">
        <v>42838.625</v>
      </c>
      <c r="E1295" s="7">
        <v>39</v>
      </c>
    </row>
    <row r="1296" spans="1:5" x14ac:dyDescent="0.2">
      <c r="A1296" s="5" t="s">
        <v>1310</v>
      </c>
      <c r="B1296" s="6">
        <v>42838.666666666664</v>
      </c>
      <c r="C1296" s="9">
        <v>42838.666666666664</v>
      </c>
      <c r="D1296" s="10">
        <v>42838.666666666664</v>
      </c>
      <c r="E1296" s="7">
        <v>29</v>
      </c>
    </row>
    <row r="1297" spans="1:5" x14ac:dyDescent="0.2">
      <c r="A1297" s="5" t="s">
        <v>1311</v>
      </c>
      <c r="B1297" s="6">
        <v>42838.708333333336</v>
      </c>
      <c r="C1297" s="9">
        <v>42838.708333333336</v>
      </c>
      <c r="D1297" s="10">
        <v>42838.708333333336</v>
      </c>
      <c r="E1297" s="7">
        <v>24</v>
      </c>
    </row>
    <row r="1298" spans="1:5" x14ac:dyDescent="0.2">
      <c r="A1298" s="5" t="s">
        <v>1312</v>
      </c>
      <c r="B1298" s="6">
        <v>42838.75</v>
      </c>
      <c r="C1298" s="9">
        <v>42838.75</v>
      </c>
      <c r="D1298" s="10">
        <v>42838.75</v>
      </c>
      <c r="E1298" s="7">
        <v>16</v>
      </c>
    </row>
    <row r="1299" spans="1:5" x14ac:dyDescent="0.2">
      <c r="A1299" s="5" t="s">
        <v>1313</v>
      </c>
      <c r="B1299" s="6">
        <v>42838.791666666664</v>
      </c>
      <c r="C1299" s="9">
        <v>42838.791666666664</v>
      </c>
      <c r="D1299" s="10">
        <v>42838.791666666664</v>
      </c>
      <c r="E1299" s="7">
        <v>11.5</v>
      </c>
    </row>
    <row r="1300" spans="1:5" x14ac:dyDescent="0.2">
      <c r="A1300" s="5" t="s">
        <v>1314</v>
      </c>
      <c r="B1300" s="6">
        <v>42838.833333333336</v>
      </c>
      <c r="C1300" s="9">
        <v>42838.833333333336</v>
      </c>
      <c r="D1300" s="10">
        <v>42838.833333333336</v>
      </c>
      <c r="E1300" s="7">
        <v>11</v>
      </c>
    </row>
    <row r="1301" spans="1:5" x14ac:dyDescent="0.2">
      <c r="A1301" s="5" t="s">
        <v>1315</v>
      </c>
      <c r="B1301" s="6">
        <v>42838.875</v>
      </c>
      <c r="C1301" s="9">
        <v>42838.875</v>
      </c>
      <c r="D1301" s="10">
        <v>42838.875</v>
      </c>
      <c r="E1301" s="7">
        <v>10</v>
      </c>
    </row>
    <row r="1302" spans="1:5" x14ac:dyDescent="0.2">
      <c r="A1302" s="5" t="s">
        <v>1316</v>
      </c>
      <c r="B1302" s="6">
        <v>42838.916666666664</v>
      </c>
      <c r="C1302" s="9">
        <v>42838.916666666664</v>
      </c>
      <c r="D1302" s="10">
        <v>42838.916666666664</v>
      </c>
      <c r="E1302" s="7">
        <v>9</v>
      </c>
    </row>
    <row r="1303" spans="1:5" x14ac:dyDescent="0.2">
      <c r="A1303" s="5" t="s">
        <v>1317</v>
      </c>
      <c r="B1303" s="6">
        <v>42838.958333333336</v>
      </c>
      <c r="C1303" s="9">
        <v>42838.958333333336</v>
      </c>
      <c r="D1303" s="10">
        <v>42838.958333333336</v>
      </c>
      <c r="E1303" s="7">
        <v>7</v>
      </c>
    </row>
    <row r="1304" spans="1:5" x14ac:dyDescent="0.2">
      <c r="A1304" s="5" t="s">
        <v>1318</v>
      </c>
      <c r="B1304" s="6">
        <v>42839</v>
      </c>
      <c r="C1304" s="9">
        <v>42839</v>
      </c>
      <c r="D1304" s="10">
        <v>42839</v>
      </c>
      <c r="E1304" s="7">
        <v>6</v>
      </c>
    </row>
    <row r="1305" spans="1:5" x14ac:dyDescent="0.2">
      <c r="A1305" s="5" t="s">
        <v>1319</v>
      </c>
      <c r="B1305" s="6">
        <v>42839.041666666664</v>
      </c>
      <c r="C1305" s="9">
        <v>42839.041666666664</v>
      </c>
      <c r="D1305" s="10">
        <v>42839.041666666664</v>
      </c>
      <c r="E1305" s="7">
        <v>5</v>
      </c>
    </row>
    <row r="1306" spans="1:5" x14ac:dyDescent="0.2">
      <c r="A1306" s="5" t="s">
        <v>1320</v>
      </c>
      <c r="B1306" s="6">
        <v>42839.083333333336</v>
      </c>
      <c r="C1306" s="9">
        <v>42839.083333333336</v>
      </c>
      <c r="D1306" s="10">
        <v>42839.083333333336</v>
      </c>
      <c r="E1306" s="7">
        <v>5</v>
      </c>
    </row>
    <row r="1307" spans="1:5" x14ac:dyDescent="0.2">
      <c r="A1307" s="5" t="s">
        <v>1321</v>
      </c>
      <c r="B1307" s="6">
        <v>42839.125</v>
      </c>
      <c r="C1307" s="9">
        <v>42839.125</v>
      </c>
      <c r="D1307" s="10">
        <v>42839.125</v>
      </c>
      <c r="E1307" s="7">
        <v>4.5</v>
      </c>
    </row>
    <row r="1308" spans="1:5" x14ac:dyDescent="0.2">
      <c r="A1308" s="5" t="s">
        <v>1322</v>
      </c>
      <c r="B1308" s="6">
        <v>42839.166666666664</v>
      </c>
      <c r="C1308" s="9">
        <v>42839.166666666664</v>
      </c>
      <c r="D1308" s="10">
        <v>42839.166666666664</v>
      </c>
      <c r="E1308" s="7">
        <v>4.5</v>
      </c>
    </row>
    <row r="1309" spans="1:5" x14ac:dyDescent="0.2">
      <c r="A1309" s="5" t="s">
        <v>1323</v>
      </c>
      <c r="B1309" s="6">
        <v>42839.208333333336</v>
      </c>
      <c r="C1309" s="9">
        <v>42839.208333333336</v>
      </c>
      <c r="D1309" s="10">
        <v>42839.208333333336</v>
      </c>
      <c r="E1309" s="7">
        <v>4.5</v>
      </c>
    </row>
    <row r="1310" spans="1:5" x14ac:dyDescent="0.2">
      <c r="A1310" s="5" t="s">
        <v>1324</v>
      </c>
      <c r="B1310" s="6">
        <v>42839.25</v>
      </c>
      <c r="C1310" s="9">
        <v>42839.25</v>
      </c>
      <c r="D1310" s="10">
        <v>42839.25</v>
      </c>
      <c r="E1310" s="7">
        <v>6</v>
      </c>
    </row>
    <row r="1311" spans="1:5" x14ac:dyDescent="0.2">
      <c r="A1311" s="5" t="s">
        <v>1325</v>
      </c>
      <c r="B1311" s="6">
        <v>42839.291666666664</v>
      </c>
      <c r="C1311" s="9">
        <v>42839.291666666664</v>
      </c>
      <c r="D1311" s="10">
        <v>42839.291666666664</v>
      </c>
      <c r="E1311" s="7">
        <v>16</v>
      </c>
    </row>
    <row r="1312" spans="1:5" x14ac:dyDescent="0.2">
      <c r="A1312" s="5" t="s">
        <v>1326</v>
      </c>
      <c r="B1312" s="6">
        <v>42839.333333333336</v>
      </c>
      <c r="C1312" s="9">
        <v>42839.333333333336</v>
      </c>
      <c r="D1312" s="10">
        <v>42839.333333333336</v>
      </c>
      <c r="E1312" s="7">
        <v>24.5</v>
      </c>
    </row>
    <row r="1313" spans="1:5" x14ac:dyDescent="0.2">
      <c r="A1313" s="5" t="s">
        <v>1327</v>
      </c>
      <c r="B1313" s="6">
        <v>42839.375</v>
      </c>
      <c r="C1313" s="9">
        <v>42839.375</v>
      </c>
      <c r="D1313" s="10">
        <v>42839.375</v>
      </c>
      <c r="E1313" s="7">
        <v>37</v>
      </c>
    </row>
    <row r="1314" spans="1:5" x14ac:dyDescent="0.2">
      <c r="A1314" s="5" t="s">
        <v>1328</v>
      </c>
      <c r="B1314" s="6">
        <v>42839.416666666664</v>
      </c>
      <c r="C1314" s="9">
        <v>42839.416666666664</v>
      </c>
      <c r="D1314" s="10">
        <v>42839.416666666664</v>
      </c>
      <c r="E1314" s="7">
        <v>38.5</v>
      </c>
    </row>
    <row r="1315" spans="1:5" x14ac:dyDescent="0.2">
      <c r="A1315" s="5" t="s">
        <v>1329</v>
      </c>
      <c r="B1315" s="6">
        <v>42839.458333333336</v>
      </c>
      <c r="C1315" s="9">
        <v>42839.458333333336</v>
      </c>
      <c r="D1315" s="10">
        <v>42839.458333333336</v>
      </c>
      <c r="E1315" s="7">
        <v>37</v>
      </c>
    </row>
    <row r="1316" spans="1:5" x14ac:dyDescent="0.2">
      <c r="A1316" s="5" t="s">
        <v>1330</v>
      </c>
      <c r="B1316" s="6">
        <v>42839.5</v>
      </c>
      <c r="C1316" s="9">
        <v>42839.5</v>
      </c>
      <c r="D1316" s="10">
        <v>42839.5</v>
      </c>
      <c r="E1316" s="7">
        <v>40</v>
      </c>
    </row>
    <row r="1317" spans="1:5" x14ac:dyDescent="0.2">
      <c r="A1317" s="5" t="s">
        <v>1331</v>
      </c>
      <c r="B1317" s="6">
        <v>42839.541666666664</v>
      </c>
      <c r="C1317" s="9">
        <v>42839.541666666664</v>
      </c>
      <c r="D1317" s="10">
        <v>42839.541666666664</v>
      </c>
      <c r="E1317" s="7">
        <v>41.5</v>
      </c>
    </row>
    <row r="1318" spans="1:5" x14ac:dyDescent="0.2">
      <c r="A1318" s="5" t="s">
        <v>1332</v>
      </c>
      <c r="B1318" s="6">
        <v>42839.583333333336</v>
      </c>
      <c r="C1318" s="9">
        <v>42839.583333333336</v>
      </c>
      <c r="D1318" s="10">
        <v>42839.583333333336</v>
      </c>
      <c r="E1318" s="7">
        <v>45.5</v>
      </c>
    </row>
    <row r="1319" spans="1:5" x14ac:dyDescent="0.2">
      <c r="A1319" s="5" t="s">
        <v>1333</v>
      </c>
      <c r="B1319" s="6">
        <v>42839.625</v>
      </c>
      <c r="C1319" s="9">
        <v>42839.625</v>
      </c>
      <c r="D1319" s="10">
        <v>42839.625</v>
      </c>
      <c r="E1319" s="7">
        <v>42</v>
      </c>
    </row>
    <row r="1320" spans="1:5" x14ac:dyDescent="0.2">
      <c r="A1320" s="5" t="s">
        <v>1334</v>
      </c>
      <c r="B1320" s="6">
        <v>42839.666666666664</v>
      </c>
      <c r="C1320" s="9">
        <v>42839.666666666664</v>
      </c>
      <c r="D1320" s="10">
        <v>42839.666666666664</v>
      </c>
      <c r="E1320" s="7">
        <v>34.5</v>
      </c>
    </row>
    <row r="1321" spans="1:5" x14ac:dyDescent="0.2">
      <c r="A1321" s="5" t="s">
        <v>1335</v>
      </c>
      <c r="B1321" s="6">
        <v>42839.708333333336</v>
      </c>
      <c r="C1321" s="9">
        <v>42839.708333333336</v>
      </c>
      <c r="D1321" s="10">
        <v>42839.708333333336</v>
      </c>
      <c r="E1321" s="7">
        <v>28</v>
      </c>
    </row>
    <row r="1322" spans="1:5" x14ac:dyDescent="0.2">
      <c r="A1322" s="5" t="s">
        <v>1336</v>
      </c>
      <c r="B1322" s="6">
        <v>42839.75</v>
      </c>
      <c r="C1322" s="9">
        <v>42839.75</v>
      </c>
      <c r="D1322" s="10">
        <v>42839.75</v>
      </c>
      <c r="E1322" s="7">
        <v>23</v>
      </c>
    </row>
    <row r="1323" spans="1:5" x14ac:dyDescent="0.2">
      <c r="A1323" s="5" t="s">
        <v>1337</v>
      </c>
      <c r="B1323" s="6">
        <v>42839.791666666664</v>
      </c>
      <c r="C1323" s="9">
        <v>42839.791666666664</v>
      </c>
      <c r="D1323" s="10">
        <v>42839.791666666664</v>
      </c>
      <c r="E1323" s="7">
        <v>22.5</v>
      </c>
    </row>
    <row r="1324" spans="1:5" x14ac:dyDescent="0.2">
      <c r="A1324" s="5" t="s">
        <v>1338</v>
      </c>
      <c r="B1324" s="6">
        <v>42839.833333333336</v>
      </c>
      <c r="C1324" s="9">
        <v>42839.833333333336</v>
      </c>
      <c r="D1324" s="10">
        <v>42839.833333333336</v>
      </c>
      <c r="E1324" s="7">
        <v>22</v>
      </c>
    </row>
    <row r="1325" spans="1:5" x14ac:dyDescent="0.2">
      <c r="A1325" s="5" t="s">
        <v>1339</v>
      </c>
      <c r="B1325" s="6">
        <v>42839.875</v>
      </c>
      <c r="C1325" s="9">
        <v>42839.875</v>
      </c>
      <c r="D1325" s="10">
        <v>42839.875</v>
      </c>
      <c r="E1325" s="7">
        <v>22</v>
      </c>
    </row>
    <row r="1326" spans="1:5" x14ac:dyDescent="0.2">
      <c r="A1326" s="5" t="s">
        <v>1340</v>
      </c>
      <c r="B1326" s="6">
        <v>42839.916666666664</v>
      </c>
      <c r="C1326" s="9">
        <v>42839.916666666664</v>
      </c>
      <c r="D1326" s="10">
        <v>42839.916666666664</v>
      </c>
      <c r="E1326" s="7">
        <v>22</v>
      </c>
    </row>
    <row r="1327" spans="1:5" x14ac:dyDescent="0.2">
      <c r="A1327" s="5" t="s">
        <v>1341</v>
      </c>
      <c r="B1327" s="6">
        <v>42839.958333333336</v>
      </c>
      <c r="C1327" s="9">
        <v>42839.958333333336</v>
      </c>
      <c r="D1327" s="10">
        <v>42839.958333333336</v>
      </c>
      <c r="E1327" s="7">
        <v>22.5</v>
      </c>
    </row>
    <row r="1328" spans="1:5" x14ac:dyDescent="0.2">
      <c r="A1328" s="5" t="s">
        <v>1342</v>
      </c>
      <c r="B1328" s="6">
        <v>42840</v>
      </c>
      <c r="C1328" s="9">
        <v>42840</v>
      </c>
      <c r="D1328" s="10">
        <v>42840</v>
      </c>
      <c r="E1328" s="7">
        <v>22</v>
      </c>
    </row>
    <row r="1329" spans="1:5" x14ac:dyDescent="0.2">
      <c r="A1329" s="5" t="s">
        <v>1343</v>
      </c>
      <c r="B1329" s="6">
        <v>42840.041666666664</v>
      </c>
      <c r="C1329" s="9">
        <v>42840.041666666664</v>
      </c>
      <c r="D1329" s="10">
        <v>42840.041666666664</v>
      </c>
      <c r="E1329" s="7">
        <v>22</v>
      </c>
    </row>
    <row r="1330" spans="1:5" x14ac:dyDescent="0.2">
      <c r="A1330" s="5" t="s">
        <v>1344</v>
      </c>
      <c r="B1330" s="6">
        <v>42840.083333333336</v>
      </c>
      <c r="C1330" s="9">
        <v>42840.083333333336</v>
      </c>
      <c r="D1330" s="10">
        <v>42840.083333333336</v>
      </c>
      <c r="E1330" s="7">
        <v>21.5</v>
      </c>
    </row>
    <row r="1331" spans="1:5" x14ac:dyDescent="0.2">
      <c r="A1331" s="5" t="s">
        <v>1345</v>
      </c>
      <c r="B1331" s="6">
        <v>42840.125</v>
      </c>
      <c r="C1331" s="9">
        <v>42840.125</v>
      </c>
      <c r="D1331" s="10">
        <v>42840.125</v>
      </c>
      <c r="E1331" s="7">
        <v>21.5</v>
      </c>
    </row>
    <row r="1332" spans="1:5" x14ac:dyDescent="0.2">
      <c r="A1332" s="5" t="s">
        <v>1346</v>
      </c>
      <c r="B1332" s="6">
        <v>42840.166666666664</v>
      </c>
      <c r="C1332" s="9">
        <v>42840.166666666664</v>
      </c>
      <c r="D1332" s="10">
        <v>42840.166666666664</v>
      </c>
      <c r="E1332" s="7">
        <v>21.5</v>
      </c>
    </row>
    <row r="1333" spans="1:5" x14ac:dyDescent="0.2">
      <c r="A1333" s="5" t="s">
        <v>1347</v>
      </c>
      <c r="B1333" s="6">
        <v>42840.208333333336</v>
      </c>
      <c r="C1333" s="9">
        <v>42840.208333333336</v>
      </c>
      <c r="D1333" s="10">
        <v>42840.208333333336</v>
      </c>
      <c r="E1333" s="7">
        <v>21.5</v>
      </c>
    </row>
    <row r="1334" spans="1:5" x14ac:dyDescent="0.2">
      <c r="A1334" s="5" t="s">
        <v>1348</v>
      </c>
      <c r="B1334" s="6">
        <v>42840.25</v>
      </c>
      <c r="C1334" s="9">
        <v>42840.25</v>
      </c>
      <c r="D1334" s="10">
        <v>42840.25</v>
      </c>
      <c r="E1334" s="7">
        <v>21.5</v>
      </c>
    </row>
    <row r="1335" spans="1:5" x14ac:dyDescent="0.2">
      <c r="A1335" s="5" t="s">
        <v>1349</v>
      </c>
      <c r="B1335" s="6">
        <v>42840.291666666664</v>
      </c>
      <c r="C1335" s="9">
        <v>42840.291666666664</v>
      </c>
      <c r="D1335" s="10">
        <v>42840.291666666664</v>
      </c>
      <c r="E1335" s="7">
        <v>21.5</v>
      </c>
    </row>
    <row r="1336" spans="1:5" x14ac:dyDescent="0.2">
      <c r="A1336" s="5" t="s">
        <v>1350</v>
      </c>
      <c r="B1336" s="6">
        <v>42840.333333333336</v>
      </c>
      <c r="C1336" s="9">
        <v>42840.333333333336</v>
      </c>
      <c r="D1336" s="10">
        <v>42840.333333333336</v>
      </c>
      <c r="E1336" s="7">
        <v>21.5</v>
      </c>
    </row>
    <row r="1337" spans="1:5" x14ac:dyDescent="0.2">
      <c r="A1337" s="5" t="s">
        <v>1351</v>
      </c>
      <c r="B1337" s="6">
        <v>42840.375</v>
      </c>
      <c r="C1337" s="9">
        <v>42840.375</v>
      </c>
      <c r="D1337" s="10">
        <v>42840.375</v>
      </c>
      <c r="E1337" s="7">
        <v>21.5</v>
      </c>
    </row>
    <row r="1338" spans="1:5" x14ac:dyDescent="0.2">
      <c r="A1338" s="5" t="s">
        <v>1352</v>
      </c>
      <c r="B1338" s="6">
        <v>42840.416666666664</v>
      </c>
      <c r="C1338" s="9">
        <v>42840.416666666664</v>
      </c>
      <c r="D1338" s="10">
        <v>42840.416666666664</v>
      </c>
      <c r="E1338" s="7">
        <v>21.5</v>
      </c>
    </row>
    <row r="1339" spans="1:5" x14ac:dyDescent="0.2">
      <c r="A1339" s="5" t="s">
        <v>1353</v>
      </c>
      <c r="B1339" s="6">
        <v>42840.458333333336</v>
      </c>
      <c r="C1339" s="9">
        <v>42840.458333333336</v>
      </c>
      <c r="D1339" s="10">
        <v>42840.458333333336</v>
      </c>
      <c r="E1339" s="7">
        <v>22</v>
      </c>
    </row>
    <row r="1340" spans="1:5" x14ac:dyDescent="0.2">
      <c r="A1340" s="5" t="s">
        <v>1354</v>
      </c>
      <c r="B1340" s="6">
        <v>42840.5</v>
      </c>
      <c r="C1340" s="9">
        <v>42840.5</v>
      </c>
      <c r="D1340" s="10">
        <v>42840.5</v>
      </c>
      <c r="E1340" s="7">
        <v>22.5</v>
      </c>
    </row>
    <row r="1341" spans="1:5" x14ac:dyDescent="0.2">
      <c r="A1341" s="5" t="s">
        <v>1355</v>
      </c>
      <c r="B1341" s="6">
        <v>42840.541666666664</v>
      </c>
      <c r="C1341" s="9">
        <v>42840.541666666664</v>
      </c>
      <c r="D1341" s="10">
        <v>42840.541666666664</v>
      </c>
      <c r="E1341" s="7">
        <v>22.5</v>
      </c>
    </row>
    <row r="1342" spans="1:5" x14ac:dyDescent="0.2">
      <c r="A1342" s="5" t="s">
        <v>1356</v>
      </c>
      <c r="B1342" s="6">
        <v>42840.583333333336</v>
      </c>
      <c r="C1342" s="9">
        <v>42840.583333333336</v>
      </c>
      <c r="D1342" s="10">
        <v>42840.583333333336</v>
      </c>
      <c r="E1342" s="7">
        <v>23</v>
      </c>
    </row>
    <row r="1343" spans="1:5" x14ac:dyDescent="0.2">
      <c r="A1343" s="5" t="s">
        <v>1357</v>
      </c>
      <c r="B1343" s="6">
        <v>42840.625</v>
      </c>
      <c r="C1343" s="9">
        <v>42840.625</v>
      </c>
      <c r="D1343" s="10">
        <v>42840.625</v>
      </c>
      <c r="E1343" s="7">
        <v>23</v>
      </c>
    </row>
    <row r="1344" spans="1:5" x14ac:dyDescent="0.2">
      <c r="A1344" s="5" t="s">
        <v>1358</v>
      </c>
      <c r="B1344" s="6">
        <v>42840.666666666664</v>
      </c>
      <c r="C1344" s="9">
        <v>42840.666666666664</v>
      </c>
      <c r="D1344" s="10">
        <v>42840.666666666664</v>
      </c>
      <c r="E1344" s="7">
        <v>24</v>
      </c>
    </row>
    <row r="1345" spans="1:5" x14ac:dyDescent="0.2">
      <c r="A1345" s="5" t="s">
        <v>1359</v>
      </c>
      <c r="B1345" s="6">
        <v>42840.708333333336</v>
      </c>
      <c r="C1345" s="9">
        <v>42840.708333333336</v>
      </c>
      <c r="D1345" s="10">
        <v>42840.708333333336</v>
      </c>
      <c r="E1345" s="7">
        <v>24</v>
      </c>
    </row>
    <row r="1346" spans="1:5" x14ac:dyDescent="0.2">
      <c r="A1346" s="5" t="s">
        <v>1360</v>
      </c>
      <c r="B1346" s="6">
        <v>42840.75</v>
      </c>
      <c r="C1346" s="9">
        <v>42840.75</v>
      </c>
      <c r="D1346" s="10">
        <v>42840.75</v>
      </c>
      <c r="E1346" s="7">
        <v>24</v>
      </c>
    </row>
    <row r="1347" spans="1:5" x14ac:dyDescent="0.2">
      <c r="A1347" s="5" t="s">
        <v>1361</v>
      </c>
      <c r="B1347" s="6">
        <v>42840.791666666664</v>
      </c>
      <c r="C1347" s="9">
        <v>42840.791666666664</v>
      </c>
      <c r="D1347" s="10">
        <v>42840.791666666664</v>
      </c>
      <c r="E1347" s="7">
        <v>24.5</v>
      </c>
    </row>
  </sheetData>
  <sortState ref="G2:K58">
    <sortCondition ref="G2:G58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3"/>
  <sheetViews>
    <sheetView topLeftCell="A232" workbookViewId="0">
      <selection activeCell="X18" sqref="X18"/>
    </sheetView>
  </sheetViews>
  <sheetFormatPr defaultRowHeight="13" x14ac:dyDescent="0.2"/>
  <cols>
    <col min="1" max="1" width="11.08984375" bestFit="1" customWidth="1"/>
    <col min="2" max="2" width="7.453125" bestFit="1" customWidth="1"/>
    <col min="3" max="3" width="6.08984375" bestFit="1" customWidth="1"/>
    <col min="4" max="4" width="6.08984375" customWidth="1"/>
    <col min="5" max="5" width="5.453125" bestFit="1" customWidth="1"/>
    <col min="6" max="6" width="6.7265625" bestFit="1" customWidth="1"/>
    <col min="13" max="13" width="9" customWidth="1"/>
    <col min="21" max="21" width="9" style="15"/>
  </cols>
  <sheetData>
    <row r="1" spans="1:26" x14ac:dyDescent="0.2">
      <c r="A1" t="s">
        <v>1385</v>
      </c>
      <c r="P1" t="s">
        <v>1386</v>
      </c>
    </row>
    <row r="3" spans="1:26" x14ac:dyDescent="0.2">
      <c r="A3" t="s">
        <v>14</v>
      </c>
      <c r="B3" t="s">
        <v>15</v>
      </c>
      <c r="C3" t="s">
        <v>6</v>
      </c>
      <c r="D3" t="s">
        <v>1384</v>
      </c>
      <c r="E3" t="s">
        <v>8</v>
      </c>
      <c r="F3" t="s">
        <v>9</v>
      </c>
      <c r="G3" t="s">
        <v>11</v>
      </c>
      <c r="H3" t="s">
        <v>1376</v>
      </c>
      <c r="I3" t="s">
        <v>1382</v>
      </c>
      <c r="J3" t="s">
        <v>1377</v>
      </c>
      <c r="K3" t="s">
        <v>1378</v>
      </c>
      <c r="L3" s="8" t="s">
        <v>1367</v>
      </c>
      <c r="M3" s="8" t="s">
        <v>1368</v>
      </c>
      <c r="N3" s="8" t="s">
        <v>1369</v>
      </c>
      <c r="P3" t="s">
        <v>14</v>
      </c>
      <c r="Q3" s="8" t="s">
        <v>1392</v>
      </c>
      <c r="R3" t="s">
        <v>15</v>
      </c>
      <c r="S3" t="s">
        <v>6</v>
      </c>
      <c r="T3" t="s">
        <v>1387</v>
      </c>
      <c r="U3" s="15" t="s">
        <v>1388</v>
      </c>
      <c r="V3" t="s">
        <v>1378</v>
      </c>
      <c r="W3" s="8" t="s">
        <v>1367</v>
      </c>
      <c r="X3" s="8" t="s">
        <v>1368</v>
      </c>
      <c r="Y3" s="8" t="s">
        <v>1369</v>
      </c>
      <c r="Z3" s="8" t="s">
        <v>1389</v>
      </c>
    </row>
    <row r="4" spans="1:26" x14ac:dyDescent="0.2">
      <c r="A4">
        <v>1</v>
      </c>
      <c r="B4" s="4">
        <v>1</v>
      </c>
      <c r="C4" s="3">
        <v>0</v>
      </c>
      <c r="D4" s="14">
        <f>IF(B4=1,C4,D3+C4)</f>
        <v>0</v>
      </c>
      <c r="E4">
        <v>0</v>
      </c>
      <c r="F4">
        <v>0</v>
      </c>
      <c r="G4">
        <v>0</v>
      </c>
      <c r="H4">
        <f>IF(C4&gt;0,1,0)</f>
        <v>0</v>
      </c>
      <c r="I4">
        <f>IF(C4&gt;10,1,0)</f>
        <v>0</v>
      </c>
      <c r="J4">
        <f>C4/845</f>
        <v>0</v>
      </c>
      <c r="K4">
        <v>0</v>
      </c>
      <c r="L4" s="8">
        <v>4.6666670000000003</v>
      </c>
      <c r="M4" s="8">
        <v>13</v>
      </c>
      <c r="N4" s="8">
        <v>-1.5</v>
      </c>
      <c r="P4">
        <v>1</v>
      </c>
      <c r="Q4" t="s">
        <v>1393</v>
      </c>
      <c r="R4" s="4">
        <v>1</v>
      </c>
      <c r="S4" s="3">
        <v>0</v>
      </c>
      <c r="T4" s="3">
        <v>845</v>
      </c>
      <c r="U4" s="16">
        <v>0</v>
      </c>
      <c r="V4">
        <v>0</v>
      </c>
      <c r="W4" s="17">
        <v>4.6666670000000003</v>
      </c>
      <c r="X4" s="17">
        <v>13</v>
      </c>
      <c r="Y4" s="17">
        <v>-1.5</v>
      </c>
      <c r="Z4" t="s">
        <v>1390</v>
      </c>
    </row>
    <row r="5" spans="1:26" x14ac:dyDescent="0.2">
      <c r="A5">
        <v>1</v>
      </c>
      <c r="B5" s="4">
        <v>2</v>
      </c>
      <c r="C5" s="3">
        <v>0</v>
      </c>
      <c r="D5" s="14">
        <f t="shared" ref="D5:D68" si="0">IF(B5=1,C5,D4+C5)</f>
        <v>0</v>
      </c>
      <c r="E5">
        <v>0</v>
      </c>
      <c r="F5">
        <v>0</v>
      </c>
      <c r="G5">
        <v>0</v>
      </c>
      <c r="H5">
        <f t="shared" ref="H5:H68" si="1">IF(C5&gt;0,1,0)</f>
        <v>0</v>
      </c>
      <c r="I5">
        <f t="shared" ref="I5:I68" si="2">IF(C5&gt;10,1,0)</f>
        <v>0</v>
      </c>
      <c r="J5">
        <f t="shared" ref="J5:J43" si="3">C5/845</f>
        <v>0</v>
      </c>
      <c r="K5">
        <v>0</v>
      </c>
      <c r="L5" s="8">
        <v>7.0625</v>
      </c>
      <c r="M5" s="8">
        <v>12.5</v>
      </c>
      <c r="N5" s="8">
        <v>3</v>
      </c>
      <c r="P5">
        <v>1</v>
      </c>
      <c r="Q5" t="s">
        <v>1393</v>
      </c>
      <c r="R5" s="4">
        <v>2</v>
      </c>
      <c r="S5" s="3">
        <v>0</v>
      </c>
      <c r="T5" s="3">
        <v>845</v>
      </c>
      <c r="U5" s="16">
        <v>0</v>
      </c>
      <c r="V5">
        <v>0</v>
      </c>
      <c r="W5" s="17">
        <v>7.0625</v>
      </c>
      <c r="X5" s="17">
        <v>12.5</v>
      </c>
      <c r="Y5" s="17">
        <v>3</v>
      </c>
      <c r="Z5" t="s">
        <v>1390</v>
      </c>
    </row>
    <row r="6" spans="1:26" x14ac:dyDescent="0.2">
      <c r="A6">
        <v>1</v>
      </c>
      <c r="B6" s="4">
        <v>3</v>
      </c>
      <c r="C6" s="3">
        <v>0</v>
      </c>
      <c r="D6" s="14">
        <f t="shared" si="0"/>
        <v>0</v>
      </c>
      <c r="E6">
        <v>0</v>
      </c>
      <c r="F6">
        <v>0</v>
      </c>
      <c r="G6"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v>0</v>
      </c>
      <c r="L6" s="8">
        <v>3.4791669999999999</v>
      </c>
      <c r="M6" s="8">
        <v>9</v>
      </c>
      <c r="N6" s="8">
        <v>0</v>
      </c>
      <c r="P6">
        <v>1</v>
      </c>
      <c r="Q6" t="s">
        <v>1393</v>
      </c>
      <c r="R6" s="4">
        <v>3</v>
      </c>
      <c r="S6" s="3">
        <v>0</v>
      </c>
      <c r="T6" s="3">
        <v>845</v>
      </c>
      <c r="U6" s="16">
        <v>0</v>
      </c>
      <c r="V6">
        <v>0</v>
      </c>
      <c r="W6" s="17">
        <v>3.4791669999999999</v>
      </c>
      <c r="X6" s="17">
        <v>9</v>
      </c>
      <c r="Y6" s="17">
        <v>0</v>
      </c>
      <c r="Z6" t="s">
        <v>1390</v>
      </c>
    </row>
    <row r="7" spans="1:26" x14ac:dyDescent="0.2">
      <c r="A7">
        <v>1</v>
      </c>
      <c r="B7" s="4">
        <v>4</v>
      </c>
      <c r="C7" s="3">
        <v>0</v>
      </c>
      <c r="D7" s="14">
        <f t="shared" si="0"/>
        <v>0</v>
      </c>
      <c r="E7">
        <v>0</v>
      </c>
      <c r="F7">
        <v>0</v>
      </c>
      <c r="G7"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v>0</v>
      </c>
      <c r="L7" s="8">
        <v>6.1666670000000003</v>
      </c>
      <c r="M7" s="8">
        <v>20</v>
      </c>
      <c r="N7" s="8">
        <v>-2</v>
      </c>
      <c r="P7">
        <v>1</v>
      </c>
      <c r="Q7" t="s">
        <v>1393</v>
      </c>
      <c r="R7" s="4">
        <v>4</v>
      </c>
      <c r="S7" s="3">
        <v>0</v>
      </c>
      <c r="T7" s="3">
        <v>845</v>
      </c>
      <c r="U7" s="16">
        <v>0</v>
      </c>
      <c r="V7">
        <v>0</v>
      </c>
      <c r="W7" s="17">
        <v>6.1666670000000003</v>
      </c>
      <c r="X7" s="17">
        <v>20</v>
      </c>
      <c r="Y7" s="17">
        <v>-2</v>
      </c>
      <c r="Z7" t="s">
        <v>1390</v>
      </c>
    </row>
    <row r="8" spans="1:26" x14ac:dyDescent="0.2">
      <c r="A8">
        <v>1</v>
      </c>
      <c r="B8" s="4">
        <v>5</v>
      </c>
      <c r="C8" s="3">
        <v>0</v>
      </c>
      <c r="D8" s="14">
        <f t="shared" si="0"/>
        <v>0</v>
      </c>
      <c r="E8">
        <v>0</v>
      </c>
      <c r="F8">
        <v>0</v>
      </c>
      <c r="G8"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v>0</v>
      </c>
      <c r="L8" s="8">
        <v>10.1875</v>
      </c>
      <c r="M8" s="8">
        <v>19.5</v>
      </c>
      <c r="N8" s="8">
        <v>5.5</v>
      </c>
      <c r="P8">
        <v>1</v>
      </c>
      <c r="Q8" t="s">
        <v>1393</v>
      </c>
      <c r="R8" s="4">
        <v>5</v>
      </c>
      <c r="S8" s="3">
        <v>0</v>
      </c>
      <c r="T8" s="3">
        <v>845</v>
      </c>
      <c r="U8" s="16">
        <v>0</v>
      </c>
      <c r="V8">
        <v>0</v>
      </c>
      <c r="W8" s="17">
        <v>10.1875</v>
      </c>
      <c r="X8" s="17">
        <v>19.5</v>
      </c>
      <c r="Y8" s="17">
        <v>5.5</v>
      </c>
      <c r="Z8" t="s">
        <v>1390</v>
      </c>
    </row>
    <row r="9" spans="1:26" x14ac:dyDescent="0.2">
      <c r="A9">
        <v>1</v>
      </c>
      <c r="B9" s="4">
        <v>6</v>
      </c>
      <c r="C9" s="3">
        <v>0</v>
      </c>
      <c r="D9" s="14">
        <f t="shared" si="0"/>
        <v>0</v>
      </c>
      <c r="E9">
        <v>0</v>
      </c>
      <c r="F9">
        <v>0</v>
      </c>
      <c r="G9"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v>0</v>
      </c>
      <c r="L9" s="8">
        <v>4.8333329999999997</v>
      </c>
      <c r="M9" s="8">
        <v>12</v>
      </c>
      <c r="N9" s="8">
        <v>-1</v>
      </c>
      <c r="P9">
        <v>1</v>
      </c>
      <c r="Q9" t="s">
        <v>1393</v>
      </c>
      <c r="R9" s="4">
        <v>6</v>
      </c>
      <c r="S9" s="3">
        <v>0</v>
      </c>
      <c r="T9" s="3">
        <v>845</v>
      </c>
      <c r="U9" s="16">
        <v>0</v>
      </c>
      <c r="V9">
        <v>0</v>
      </c>
      <c r="W9" s="17">
        <v>4.8333329999999997</v>
      </c>
      <c r="X9" s="17">
        <v>12</v>
      </c>
      <c r="Y9" s="17">
        <v>-1</v>
      </c>
      <c r="Z9" t="s">
        <v>1390</v>
      </c>
    </row>
    <row r="10" spans="1:26" x14ac:dyDescent="0.2">
      <c r="A10">
        <v>1</v>
      </c>
      <c r="B10" s="4">
        <v>7</v>
      </c>
      <c r="C10" s="3">
        <v>0</v>
      </c>
      <c r="D10" s="14">
        <f t="shared" si="0"/>
        <v>0</v>
      </c>
      <c r="E10">
        <v>0</v>
      </c>
      <c r="F10">
        <v>0</v>
      </c>
      <c r="G10"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v>0</v>
      </c>
      <c r="L10" s="8">
        <v>6.0416670000000003</v>
      </c>
      <c r="M10" s="8">
        <v>18.5</v>
      </c>
      <c r="N10" s="8">
        <v>-1.5</v>
      </c>
      <c r="P10">
        <v>1</v>
      </c>
      <c r="Q10" t="s">
        <v>1393</v>
      </c>
      <c r="R10" s="4">
        <v>7</v>
      </c>
      <c r="S10" s="3">
        <v>0</v>
      </c>
      <c r="T10" s="3">
        <v>845</v>
      </c>
      <c r="U10" s="16">
        <v>0</v>
      </c>
      <c r="V10">
        <v>0</v>
      </c>
      <c r="W10" s="17">
        <v>6.0416670000000003</v>
      </c>
      <c r="X10" s="17">
        <v>18.5</v>
      </c>
      <c r="Y10" s="17">
        <v>-1.5</v>
      </c>
      <c r="Z10" t="s">
        <v>1390</v>
      </c>
    </row>
    <row r="11" spans="1:26" x14ac:dyDescent="0.2">
      <c r="A11">
        <v>1</v>
      </c>
      <c r="B11" s="4">
        <v>8</v>
      </c>
      <c r="C11" s="3">
        <v>0</v>
      </c>
      <c r="D11" s="14">
        <f t="shared" si="0"/>
        <v>0</v>
      </c>
      <c r="E11">
        <v>0</v>
      </c>
      <c r="F11">
        <v>0</v>
      </c>
      <c r="G11"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v>0</v>
      </c>
      <c r="L11" s="8">
        <v>7.625</v>
      </c>
      <c r="M11" s="8">
        <v>23.5</v>
      </c>
      <c r="N11" s="8">
        <v>-0.5</v>
      </c>
      <c r="P11">
        <v>1</v>
      </c>
      <c r="Q11" t="s">
        <v>1393</v>
      </c>
      <c r="R11" s="4">
        <v>8</v>
      </c>
      <c r="S11" s="3">
        <v>0</v>
      </c>
      <c r="T11" s="3">
        <v>845</v>
      </c>
      <c r="U11" s="16">
        <v>0</v>
      </c>
      <c r="V11">
        <v>0</v>
      </c>
      <c r="W11" s="17">
        <v>7.625</v>
      </c>
      <c r="X11" s="17">
        <v>23.5</v>
      </c>
      <c r="Y11" s="17">
        <v>-0.5</v>
      </c>
      <c r="Z11" t="s">
        <v>1390</v>
      </c>
    </row>
    <row r="12" spans="1:26" x14ac:dyDescent="0.2">
      <c r="A12">
        <v>1</v>
      </c>
      <c r="B12" s="4">
        <v>9</v>
      </c>
      <c r="C12" s="3">
        <v>0</v>
      </c>
      <c r="D12" s="14">
        <f t="shared" si="0"/>
        <v>0</v>
      </c>
      <c r="E12">
        <v>0</v>
      </c>
      <c r="F12">
        <v>0</v>
      </c>
      <c r="G12"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v>0</v>
      </c>
      <c r="L12" s="8">
        <v>5.3125</v>
      </c>
      <c r="M12" s="8">
        <v>22.5</v>
      </c>
      <c r="N12" s="8">
        <v>-1.5</v>
      </c>
      <c r="P12">
        <v>1</v>
      </c>
      <c r="Q12" t="s">
        <v>1393</v>
      </c>
      <c r="R12" s="4">
        <v>9</v>
      </c>
      <c r="S12" s="3">
        <v>0</v>
      </c>
      <c r="T12" s="3">
        <v>845</v>
      </c>
      <c r="U12" s="16">
        <v>0</v>
      </c>
      <c r="V12">
        <v>0</v>
      </c>
      <c r="W12" s="17">
        <v>5.3125</v>
      </c>
      <c r="X12" s="17">
        <v>22.5</v>
      </c>
      <c r="Y12" s="17">
        <v>-1.5</v>
      </c>
      <c r="Z12" t="s">
        <v>1390</v>
      </c>
    </row>
    <row r="13" spans="1:26" x14ac:dyDescent="0.2">
      <c r="A13">
        <v>1</v>
      </c>
      <c r="B13" s="4">
        <v>10</v>
      </c>
      <c r="C13" s="3">
        <v>0</v>
      </c>
      <c r="D13" s="14">
        <f t="shared" si="0"/>
        <v>0</v>
      </c>
      <c r="E13">
        <v>0</v>
      </c>
      <c r="F13">
        <v>0</v>
      </c>
      <c r="G13"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v>0</v>
      </c>
      <c r="L13" s="8">
        <v>5.25</v>
      </c>
      <c r="M13" s="8">
        <v>19.5</v>
      </c>
      <c r="N13" s="8">
        <v>-3.5</v>
      </c>
      <c r="P13">
        <v>1</v>
      </c>
      <c r="Q13" t="s">
        <v>1393</v>
      </c>
      <c r="R13" s="4">
        <v>10</v>
      </c>
      <c r="S13" s="3">
        <v>0</v>
      </c>
      <c r="T13" s="3">
        <v>845</v>
      </c>
      <c r="U13" s="16">
        <v>0</v>
      </c>
      <c r="V13">
        <v>0</v>
      </c>
      <c r="W13" s="17">
        <v>5.25</v>
      </c>
      <c r="X13" s="17">
        <v>19.5</v>
      </c>
      <c r="Y13" s="17">
        <v>-3.5</v>
      </c>
      <c r="Z13" t="s">
        <v>1390</v>
      </c>
    </row>
    <row r="14" spans="1:26" x14ac:dyDescent="0.2">
      <c r="A14">
        <v>1</v>
      </c>
      <c r="B14" s="4">
        <v>11</v>
      </c>
      <c r="C14" s="3">
        <v>0</v>
      </c>
      <c r="D14" s="14">
        <f t="shared" si="0"/>
        <v>0</v>
      </c>
      <c r="E14">
        <v>0</v>
      </c>
      <c r="F14">
        <v>0</v>
      </c>
      <c r="G14"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v>0</v>
      </c>
      <c r="L14" s="8">
        <v>7.6875</v>
      </c>
      <c r="M14" s="8">
        <v>26</v>
      </c>
      <c r="N14" s="8">
        <v>-2.5</v>
      </c>
      <c r="P14">
        <v>1</v>
      </c>
      <c r="Q14" t="s">
        <v>1393</v>
      </c>
      <c r="R14" s="4">
        <v>11</v>
      </c>
      <c r="S14" s="3">
        <v>0</v>
      </c>
      <c r="T14" s="3">
        <v>845</v>
      </c>
      <c r="U14" s="16">
        <v>0</v>
      </c>
      <c r="V14">
        <v>0</v>
      </c>
      <c r="W14" s="17">
        <v>7.6875</v>
      </c>
      <c r="X14" s="17">
        <v>26</v>
      </c>
      <c r="Y14" s="17">
        <v>-2.5</v>
      </c>
      <c r="Z14" t="s">
        <v>1390</v>
      </c>
    </row>
    <row r="15" spans="1:26" x14ac:dyDescent="0.2">
      <c r="A15">
        <v>1</v>
      </c>
      <c r="B15" s="4">
        <v>12</v>
      </c>
      <c r="C15" s="3">
        <v>0</v>
      </c>
      <c r="D15" s="14">
        <f t="shared" si="0"/>
        <v>0</v>
      </c>
      <c r="E15">
        <v>0</v>
      </c>
      <c r="F15">
        <v>0</v>
      </c>
      <c r="G15"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v>0</v>
      </c>
      <c r="L15" s="8">
        <v>10.895833</v>
      </c>
      <c r="M15" s="8">
        <v>24.5</v>
      </c>
      <c r="N15" s="8">
        <v>5.5</v>
      </c>
      <c r="P15">
        <v>1</v>
      </c>
      <c r="Q15" t="s">
        <v>1393</v>
      </c>
      <c r="R15" s="4">
        <v>12</v>
      </c>
      <c r="S15" s="3">
        <v>0</v>
      </c>
      <c r="T15" s="3">
        <v>845</v>
      </c>
      <c r="U15" s="16">
        <v>0</v>
      </c>
      <c r="V15">
        <v>0</v>
      </c>
      <c r="W15" s="17">
        <v>10.895833</v>
      </c>
      <c r="X15" s="17">
        <v>24.5</v>
      </c>
      <c r="Y15" s="17">
        <v>5.5</v>
      </c>
      <c r="Z15" t="s">
        <v>1390</v>
      </c>
    </row>
    <row r="16" spans="1:26" x14ac:dyDescent="0.2">
      <c r="A16">
        <v>1</v>
      </c>
      <c r="B16" s="4">
        <v>13</v>
      </c>
      <c r="C16" s="3">
        <v>0</v>
      </c>
      <c r="D16" s="14">
        <f t="shared" si="0"/>
        <v>0</v>
      </c>
      <c r="E16">
        <v>0</v>
      </c>
      <c r="F16">
        <v>0</v>
      </c>
      <c r="G16"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v>0</v>
      </c>
      <c r="L16" s="8">
        <v>8.2083329999999997</v>
      </c>
      <c r="M16" s="8">
        <v>17</v>
      </c>
      <c r="N16" s="8">
        <v>0.5</v>
      </c>
      <c r="P16">
        <v>1</v>
      </c>
      <c r="Q16" t="s">
        <v>1393</v>
      </c>
      <c r="R16" s="4">
        <v>13</v>
      </c>
      <c r="S16" s="3">
        <v>0</v>
      </c>
      <c r="T16" s="3">
        <v>845</v>
      </c>
      <c r="U16" s="16">
        <v>0</v>
      </c>
      <c r="V16">
        <v>0</v>
      </c>
      <c r="W16" s="17">
        <v>8.2083329999999997</v>
      </c>
      <c r="X16" s="17">
        <v>17</v>
      </c>
      <c r="Y16" s="17">
        <v>0.5</v>
      </c>
      <c r="Z16" t="s">
        <v>1390</v>
      </c>
    </row>
    <row r="17" spans="1:26" x14ac:dyDescent="0.2">
      <c r="A17">
        <v>1</v>
      </c>
      <c r="B17" s="4">
        <v>14</v>
      </c>
      <c r="C17" s="3">
        <v>0</v>
      </c>
      <c r="D17" s="14">
        <f t="shared" si="0"/>
        <v>0</v>
      </c>
      <c r="E17">
        <v>0</v>
      </c>
      <c r="F17">
        <v>0</v>
      </c>
      <c r="G17"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v>0</v>
      </c>
      <c r="L17" s="8">
        <v>9.3541670000000003</v>
      </c>
      <c r="M17" s="8">
        <v>31</v>
      </c>
      <c r="N17" s="8">
        <v>-1</v>
      </c>
      <c r="P17">
        <v>1</v>
      </c>
      <c r="Q17" t="s">
        <v>1393</v>
      </c>
      <c r="R17" s="4">
        <v>14</v>
      </c>
      <c r="S17" s="3">
        <v>0</v>
      </c>
      <c r="T17" s="3">
        <v>845</v>
      </c>
      <c r="U17" s="16">
        <v>0</v>
      </c>
      <c r="V17">
        <v>0</v>
      </c>
      <c r="W17" s="17">
        <v>9.3541670000000003</v>
      </c>
      <c r="X17" s="17">
        <v>31</v>
      </c>
      <c r="Y17" s="17">
        <v>-1</v>
      </c>
      <c r="Z17" t="s">
        <v>1390</v>
      </c>
    </row>
    <row r="18" spans="1:26" x14ac:dyDescent="0.2">
      <c r="A18">
        <v>1</v>
      </c>
      <c r="B18" s="4">
        <v>15</v>
      </c>
      <c r="C18" s="3">
        <v>845</v>
      </c>
      <c r="D18" s="14">
        <f t="shared" si="0"/>
        <v>845</v>
      </c>
      <c r="E18">
        <v>412</v>
      </c>
      <c r="F18">
        <v>433</v>
      </c>
      <c r="G18">
        <v>0</v>
      </c>
      <c r="H18">
        <f t="shared" si="1"/>
        <v>1</v>
      </c>
      <c r="I18">
        <f t="shared" si="2"/>
        <v>1</v>
      </c>
      <c r="J18">
        <f t="shared" si="3"/>
        <v>1</v>
      </c>
      <c r="K18">
        <v>0</v>
      </c>
      <c r="L18" s="8">
        <v>11.208333</v>
      </c>
      <c r="M18" s="8">
        <v>33.5</v>
      </c>
      <c r="N18" s="8">
        <v>-1</v>
      </c>
      <c r="P18">
        <v>1</v>
      </c>
      <c r="Q18" t="s">
        <v>1393</v>
      </c>
      <c r="R18" s="4">
        <v>15</v>
      </c>
      <c r="S18" s="3">
        <v>845</v>
      </c>
      <c r="T18" s="3">
        <v>0</v>
      </c>
      <c r="U18" s="16">
        <v>1</v>
      </c>
      <c r="V18">
        <v>0</v>
      </c>
      <c r="W18" s="17">
        <v>11.208333</v>
      </c>
      <c r="X18" s="17">
        <v>33.5</v>
      </c>
      <c r="Y18" s="17">
        <v>-1</v>
      </c>
      <c r="Z18" t="s">
        <v>1390</v>
      </c>
    </row>
    <row r="19" spans="1:26" x14ac:dyDescent="0.2">
      <c r="A19">
        <v>1</v>
      </c>
      <c r="B19" s="4">
        <v>16</v>
      </c>
      <c r="C19" s="3">
        <v>0</v>
      </c>
      <c r="D19" s="14">
        <f t="shared" si="0"/>
        <v>845</v>
      </c>
      <c r="E19">
        <v>0</v>
      </c>
      <c r="F19">
        <v>0</v>
      </c>
      <c r="G19"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v>1</v>
      </c>
      <c r="L19" s="8">
        <v>10.541667</v>
      </c>
      <c r="M19" s="8">
        <v>22</v>
      </c>
      <c r="N19" s="8">
        <v>4</v>
      </c>
      <c r="P19">
        <v>1</v>
      </c>
      <c r="Q19" t="s">
        <v>1393</v>
      </c>
      <c r="R19" s="4">
        <v>16</v>
      </c>
      <c r="S19" s="3">
        <v>0</v>
      </c>
      <c r="T19" s="3">
        <v>0</v>
      </c>
      <c r="U19" s="16" t="s">
        <v>1391</v>
      </c>
      <c r="V19">
        <v>1</v>
      </c>
      <c r="W19" s="17">
        <v>10.541667</v>
      </c>
      <c r="X19" s="17">
        <v>22</v>
      </c>
      <c r="Y19" s="17">
        <v>4</v>
      </c>
      <c r="Z19" t="s">
        <v>1390</v>
      </c>
    </row>
    <row r="20" spans="1:26" x14ac:dyDescent="0.2">
      <c r="A20">
        <v>1</v>
      </c>
      <c r="B20" s="4">
        <v>17</v>
      </c>
      <c r="C20" s="3">
        <v>0</v>
      </c>
      <c r="D20" s="14">
        <f t="shared" si="0"/>
        <v>845</v>
      </c>
      <c r="E20">
        <v>0</v>
      </c>
      <c r="F20">
        <v>0</v>
      </c>
      <c r="G20"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v>1</v>
      </c>
      <c r="L20" s="8">
        <v>6.8333329999999997</v>
      </c>
      <c r="M20" s="8">
        <v>26.5</v>
      </c>
      <c r="N20" s="8">
        <v>-0.5</v>
      </c>
      <c r="P20">
        <v>1</v>
      </c>
      <c r="Q20" t="s">
        <v>1393</v>
      </c>
      <c r="R20" s="4">
        <v>17</v>
      </c>
      <c r="S20" s="3">
        <v>0</v>
      </c>
      <c r="T20" s="3">
        <v>0</v>
      </c>
      <c r="U20" s="16" t="s">
        <v>1391</v>
      </c>
      <c r="V20">
        <v>1</v>
      </c>
      <c r="W20" s="17">
        <v>6.8333329999999997</v>
      </c>
      <c r="X20" s="17">
        <v>26.5</v>
      </c>
      <c r="Y20" s="17">
        <v>-0.5</v>
      </c>
      <c r="Z20" t="s">
        <v>1390</v>
      </c>
    </row>
    <row r="21" spans="1:26" x14ac:dyDescent="0.2">
      <c r="A21">
        <v>1</v>
      </c>
      <c r="B21" s="4">
        <v>18</v>
      </c>
      <c r="C21" s="3">
        <v>0</v>
      </c>
      <c r="D21" s="14">
        <f t="shared" si="0"/>
        <v>845</v>
      </c>
      <c r="E21">
        <v>0</v>
      </c>
      <c r="F21">
        <v>0</v>
      </c>
      <c r="G21"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v>1</v>
      </c>
      <c r="L21" s="8">
        <v>6.3541670000000003</v>
      </c>
      <c r="M21" s="8">
        <v>29</v>
      </c>
      <c r="N21" s="8">
        <v>-3.5</v>
      </c>
      <c r="P21">
        <v>1</v>
      </c>
      <c r="Q21" t="s">
        <v>1393</v>
      </c>
      <c r="R21" s="4">
        <v>18</v>
      </c>
      <c r="S21" s="3">
        <v>0</v>
      </c>
      <c r="T21" s="3">
        <v>0</v>
      </c>
      <c r="U21" s="16" t="s">
        <v>1391</v>
      </c>
      <c r="V21">
        <v>1</v>
      </c>
      <c r="W21" s="17">
        <v>6.3541670000000003</v>
      </c>
      <c r="X21" s="17">
        <v>29</v>
      </c>
      <c r="Y21" s="17">
        <v>-3.5</v>
      </c>
      <c r="Z21" t="s">
        <v>1390</v>
      </c>
    </row>
    <row r="22" spans="1:26" x14ac:dyDescent="0.2">
      <c r="A22">
        <v>1</v>
      </c>
      <c r="B22" s="4">
        <v>19</v>
      </c>
      <c r="C22" s="3">
        <v>0</v>
      </c>
      <c r="D22" s="14">
        <f t="shared" si="0"/>
        <v>845</v>
      </c>
      <c r="E22">
        <v>0</v>
      </c>
      <c r="F22">
        <v>0</v>
      </c>
      <c r="G22"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v>1</v>
      </c>
      <c r="L22" s="8">
        <v>6.5625</v>
      </c>
      <c r="M22" s="8">
        <v>28.5</v>
      </c>
      <c r="N22" s="8">
        <v>-3.5</v>
      </c>
      <c r="P22">
        <v>1</v>
      </c>
      <c r="Q22" t="s">
        <v>1393</v>
      </c>
      <c r="R22" s="4">
        <v>19</v>
      </c>
      <c r="S22" s="3">
        <v>0</v>
      </c>
      <c r="T22" s="3">
        <v>0</v>
      </c>
      <c r="U22" s="16" t="s">
        <v>1391</v>
      </c>
      <c r="V22">
        <v>1</v>
      </c>
      <c r="W22" s="17">
        <v>6.5625</v>
      </c>
      <c r="X22" s="17">
        <v>28.5</v>
      </c>
      <c r="Y22" s="17">
        <v>-3.5</v>
      </c>
      <c r="Z22" t="s">
        <v>1390</v>
      </c>
    </row>
    <row r="23" spans="1:26" x14ac:dyDescent="0.2">
      <c r="A23">
        <v>1</v>
      </c>
      <c r="B23" s="4">
        <v>20</v>
      </c>
      <c r="C23" s="3">
        <v>0</v>
      </c>
      <c r="D23" s="14">
        <f t="shared" si="0"/>
        <v>845</v>
      </c>
      <c r="E23">
        <v>0</v>
      </c>
      <c r="F23">
        <v>0</v>
      </c>
      <c r="G23"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v>1</v>
      </c>
      <c r="L23" s="8">
        <v>6.3125</v>
      </c>
      <c r="M23" s="8">
        <v>18</v>
      </c>
      <c r="N23" s="8">
        <v>-1</v>
      </c>
      <c r="P23">
        <v>1</v>
      </c>
      <c r="Q23" t="s">
        <v>1393</v>
      </c>
      <c r="R23" s="4">
        <v>20</v>
      </c>
      <c r="S23" s="3">
        <v>0</v>
      </c>
      <c r="T23" s="3">
        <v>0</v>
      </c>
      <c r="U23" s="16" t="s">
        <v>1391</v>
      </c>
      <c r="V23">
        <v>1</v>
      </c>
      <c r="W23" s="17">
        <v>6.3125</v>
      </c>
      <c r="X23" s="17">
        <v>18</v>
      </c>
      <c r="Y23" s="17">
        <v>-1</v>
      </c>
      <c r="Z23" t="s">
        <v>1390</v>
      </c>
    </row>
    <row r="24" spans="1:26" x14ac:dyDescent="0.2">
      <c r="A24">
        <v>1</v>
      </c>
      <c r="B24" s="4">
        <v>21</v>
      </c>
      <c r="C24" s="3">
        <v>0</v>
      </c>
      <c r="D24" s="14">
        <f t="shared" si="0"/>
        <v>845</v>
      </c>
      <c r="E24">
        <v>0</v>
      </c>
      <c r="F24">
        <v>0</v>
      </c>
      <c r="G24"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v>1</v>
      </c>
      <c r="L24" s="8">
        <v>6.9583329999999997</v>
      </c>
      <c r="M24" s="8">
        <v>26</v>
      </c>
      <c r="N24" s="8">
        <v>-1</v>
      </c>
      <c r="P24">
        <v>1</v>
      </c>
      <c r="Q24" t="s">
        <v>1393</v>
      </c>
      <c r="R24" s="4">
        <v>21</v>
      </c>
      <c r="S24" s="3">
        <v>0</v>
      </c>
      <c r="T24" s="3">
        <v>0</v>
      </c>
      <c r="U24" s="16" t="s">
        <v>1391</v>
      </c>
      <c r="V24">
        <v>1</v>
      </c>
      <c r="W24" s="17">
        <v>6.9583329999999997</v>
      </c>
      <c r="X24" s="17">
        <v>26</v>
      </c>
      <c r="Y24" s="17">
        <v>-1</v>
      </c>
      <c r="Z24" t="s">
        <v>1390</v>
      </c>
    </row>
    <row r="25" spans="1:26" x14ac:dyDescent="0.2">
      <c r="A25">
        <v>1</v>
      </c>
      <c r="B25" s="4">
        <v>22</v>
      </c>
      <c r="C25" s="3">
        <v>0</v>
      </c>
      <c r="D25" s="14">
        <f t="shared" si="0"/>
        <v>845</v>
      </c>
      <c r="E25">
        <v>0</v>
      </c>
      <c r="F25">
        <v>0</v>
      </c>
      <c r="G25"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v>1</v>
      </c>
      <c r="L25" s="8">
        <v>8.1458329999999997</v>
      </c>
      <c r="M25" s="8">
        <v>32</v>
      </c>
      <c r="N25" s="8">
        <v>-1</v>
      </c>
      <c r="P25">
        <v>1</v>
      </c>
      <c r="Q25" t="s">
        <v>1393</v>
      </c>
      <c r="R25" s="4">
        <v>22</v>
      </c>
      <c r="S25" s="3">
        <v>0</v>
      </c>
      <c r="T25" s="3">
        <v>0</v>
      </c>
      <c r="U25" s="16" t="s">
        <v>1391</v>
      </c>
      <c r="V25">
        <v>1</v>
      </c>
      <c r="W25" s="17">
        <v>8.1458329999999997</v>
      </c>
      <c r="X25" s="17">
        <v>32</v>
      </c>
      <c r="Y25" s="17">
        <v>-1</v>
      </c>
      <c r="Z25" t="s">
        <v>1390</v>
      </c>
    </row>
    <row r="26" spans="1:26" x14ac:dyDescent="0.2">
      <c r="A26">
        <v>1</v>
      </c>
      <c r="B26" s="4">
        <v>23</v>
      </c>
      <c r="C26" s="3">
        <v>0</v>
      </c>
      <c r="D26" s="14">
        <f t="shared" si="0"/>
        <v>845</v>
      </c>
      <c r="E26">
        <v>0</v>
      </c>
      <c r="F26">
        <v>0</v>
      </c>
      <c r="G26"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v>1</v>
      </c>
      <c r="L26" s="8">
        <v>11.083333</v>
      </c>
      <c r="M26" s="8">
        <v>23</v>
      </c>
      <c r="N26" s="8">
        <v>2.5</v>
      </c>
      <c r="P26">
        <v>1</v>
      </c>
      <c r="Q26" t="s">
        <v>1393</v>
      </c>
      <c r="R26" s="4">
        <v>23</v>
      </c>
      <c r="S26" s="3">
        <v>0</v>
      </c>
      <c r="T26" s="3">
        <v>0</v>
      </c>
      <c r="U26" s="16" t="s">
        <v>1391</v>
      </c>
      <c r="V26">
        <v>1</v>
      </c>
      <c r="W26" s="17">
        <v>11.083333</v>
      </c>
      <c r="X26" s="17">
        <v>23</v>
      </c>
      <c r="Y26" s="17">
        <v>2.5</v>
      </c>
      <c r="Z26" t="s">
        <v>1390</v>
      </c>
    </row>
    <row r="27" spans="1:26" x14ac:dyDescent="0.2">
      <c r="A27">
        <v>1</v>
      </c>
      <c r="B27" s="4">
        <v>24</v>
      </c>
      <c r="C27" s="3">
        <v>0</v>
      </c>
      <c r="D27" s="14">
        <f t="shared" si="0"/>
        <v>845</v>
      </c>
      <c r="E27">
        <v>0</v>
      </c>
      <c r="F27">
        <v>0</v>
      </c>
      <c r="G27">
        <v>0</v>
      </c>
      <c r="H27">
        <f t="shared" si="1"/>
        <v>0</v>
      </c>
      <c r="I27">
        <f t="shared" si="2"/>
        <v>0</v>
      </c>
      <c r="J27">
        <f t="shared" si="3"/>
        <v>0</v>
      </c>
      <c r="K27">
        <v>1</v>
      </c>
      <c r="L27" s="8">
        <v>10.125</v>
      </c>
      <c r="M27" s="8">
        <v>32</v>
      </c>
      <c r="N27" s="8">
        <v>3</v>
      </c>
      <c r="P27">
        <v>1</v>
      </c>
      <c r="Q27" t="s">
        <v>1393</v>
      </c>
      <c r="R27" s="4">
        <v>24</v>
      </c>
      <c r="S27" s="3">
        <v>0</v>
      </c>
      <c r="T27" s="3">
        <v>0</v>
      </c>
      <c r="U27" s="16" t="s">
        <v>1391</v>
      </c>
      <c r="V27">
        <v>1</v>
      </c>
      <c r="W27" s="17">
        <v>10.125</v>
      </c>
      <c r="X27" s="17">
        <v>32</v>
      </c>
      <c r="Y27" s="17">
        <v>3</v>
      </c>
      <c r="Z27" t="s">
        <v>1390</v>
      </c>
    </row>
    <row r="28" spans="1:26" x14ac:dyDescent="0.2">
      <c r="A28">
        <v>1</v>
      </c>
      <c r="B28" s="4">
        <v>25</v>
      </c>
      <c r="C28" s="3">
        <v>0</v>
      </c>
      <c r="D28" s="14">
        <f t="shared" si="0"/>
        <v>845</v>
      </c>
      <c r="E28">
        <v>0</v>
      </c>
      <c r="F28">
        <v>0</v>
      </c>
      <c r="G28"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v>1</v>
      </c>
      <c r="L28" s="8">
        <v>7.7083329999999997</v>
      </c>
      <c r="M28" s="8">
        <v>24.5</v>
      </c>
      <c r="N28" s="8">
        <v>1.5</v>
      </c>
      <c r="P28">
        <v>1</v>
      </c>
      <c r="Q28" t="s">
        <v>1393</v>
      </c>
      <c r="R28" s="4">
        <v>25</v>
      </c>
      <c r="S28" s="3">
        <v>0</v>
      </c>
      <c r="T28" s="3">
        <v>0</v>
      </c>
      <c r="U28" s="16" t="s">
        <v>1391</v>
      </c>
      <c r="V28">
        <v>1</v>
      </c>
      <c r="W28" s="17">
        <v>7.7083329999999997</v>
      </c>
      <c r="X28" s="17">
        <v>24.5</v>
      </c>
      <c r="Y28" s="17">
        <v>1.5</v>
      </c>
      <c r="Z28" t="s">
        <v>1390</v>
      </c>
    </row>
    <row r="29" spans="1:26" x14ac:dyDescent="0.2">
      <c r="A29">
        <v>1</v>
      </c>
      <c r="B29" s="4">
        <v>26</v>
      </c>
      <c r="C29" s="3">
        <v>0</v>
      </c>
      <c r="D29" s="14">
        <f t="shared" si="0"/>
        <v>845</v>
      </c>
      <c r="E29">
        <v>0</v>
      </c>
      <c r="F29">
        <v>0</v>
      </c>
      <c r="G29"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v>1</v>
      </c>
      <c r="L29" s="8">
        <v>9.5208329999999997</v>
      </c>
      <c r="M29" s="8">
        <v>29</v>
      </c>
      <c r="N29" s="8">
        <v>2.5</v>
      </c>
      <c r="P29">
        <v>1</v>
      </c>
      <c r="Q29" t="s">
        <v>1393</v>
      </c>
      <c r="R29" s="4">
        <v>26</v>
      </c>
      <c r="S29" s="3">
        <v>0</v>
      </c>
      <c r="T29" s="3">
        <v>0</v>
      </c>
      <c r="U29" s="16" t="s">
        <v>1391</v>
      </c>
      <c r="V29">
        <v>1</v>
      </c>
      <c r="W29" s="17">
        <v>9.5208329999999997</v>
      </c>
      <c r="X29" s="17">
        <v>29</v>
      </c>
      <c r="Y29" s="17">
        <v>2.5</v>
      </c>
      <c r="Z29" t="s">
        <v>1390</v>
      </c>
    </row>
    <row r="30" spans="1:26" x14ac:dyDescent="0.2">
      <c r="A30">
        <v>1</v>
      </c>
      <c r="B30" s="4">
        <v>27</v>
      </c>
      <c r="C30" s="3">
        <v>0</v>
      </c>
      <c r="D30" s="14">
        <f t="shared" si="0"/>
        <v>845</v>
      </c>
      <c r="E30">
        <v>0</v>
      </c>
      <c r="F30">
        <v>0</v>
      </c>
      <c r="G30">
        <v>0</v>
      </c>
      <c r="H30">
        <f t="shared" si="1"/>
        <v>0</v>
      </c>
      <c r="I30">
        <f t="shared" si="2"/>
        <v>0</v>
      </c>
      <c r="J30">
        <f t="shared" si="3"/>
        <v>0</v>
      </c>
      <c r="K30">
        <v>1</v>
      </c>
      <c r="L30" s="8">
        <v>9.8541670000000003</v>
      </c>
      <c r="M30" s="8">
        <v>21</v>
      </c>
      <c r="N30" s="8">
        <v>1</v>
      </c>
      <c r="P30">
        <v>1</v>
      </c>
      <c r="Q30" t="s">
        <v>1393</v>
      </c>
      <c r="R30" s="4">
        <v>27</v>
      </c>
      <c r="S30" s="3">
        <v>0</v>
      </c>
      <c r="T30" s="3">
        <v>0</v>
      </c>
      <c r="U30" s="16" t="s">
        <v>1391</v>
      </c>
      <c r="V30">
        <v>1</v>
      </c>
      <c r="W30" s="17">
        <v>9.8541670000000003</v>
      </c>
      <c r="X30" s="17">
        <v>21</v>
      </c>
      <c r="Y30" s="17">
        <v>1</v>
      </c>
      <c r="Z30" t="s">
        <v>1390</v>
      </c>
    </row>
    <row r="31" spans="1:26" x14ac:dyDescent="0.2">
      <c r="A31">
        <v>1</v>
      </c>
      <c r="B31" s="4">
        <v>28</v>
      </c>
      <c r="C31" s="3">
        <v>0</v>
      </c>
      <c r="D31" s="14">
        <f t="shared" si="0"/>
        <v>845</v>
      </c>
      <c r="E31">
        <v>0</v>
      </c>
      <c r="F31">
        <v>0</v>
      </c>
      <c r="G31"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v>1</v>
      </c>
      <c r="L31" s="8">
        <v>11.166667</v>
      </c>
      <c r="M31" s="8">
        <v>31</v>
      </c>
      <c r="N31" s="8">
        <v>0.5</v>
      </c>
      <c r="P31">
        <v>1</v>
      </c>
      <c r="Q31" t="s">
        <v>1393</v>
      </c>
      <c r="R31" s="4">
        <v>28</v>
      </c>
      <c r="S31" s="3">
        <v>0</v>
      </c>
      <c r="T31" s="3">
        <v>0</v>
      </c>
      <c r="U31" s="16" t="s">
        <v>1391</v>
      </c>
      <c r="V31">
        <v>1</v>
      </c>
      <c r="W31" s="17">
        <v>11.166667</v>
      </c>
      <c r="X31" s="17">
        <v>31</v>
      </c>
      <c r="Y31" s="17">
        <v>0.5</v>
      </c>
      <c r="Z31" t="s">
        <v>1390</v>
      </c>
    </row>
    <row r="32" spans="1:26" x14ac:dyDescent="0.2">
      <c r="A32">
        <v>1</v>
      </c>
      <c r="B32" s="4">
        <v>29</v>
      </c>
      <c r="C32" s="3">
        <v>0</v>
      </c>
      <c r="D32" s="14">
        <f t="shared" si="0"/>
        <v>845</v>
      </c>
      <c r="E32">
        <v>0</v>
      </c>
      <c r="F32">
        <v>0</v>
      </c>
      <c r="G32"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v>1</v>
      </c>
      <c r="L32" s="8">
        <v>12.666667</v>
      </c>
      <c r="M32" s="8">
        <v>33.5</v>
      </c>
      <c r="N32" s="8">
        <v>0</v>
      </c>
      <c r="P32">
        <v>1</v>
      </c>
      <c r="Q32" t="s">
        <v>1393</v>
      </c>
      <c r="R32" s="4">
        <v>29</v>
      </c>
      <c r="S32" s="3">
        <v>0</v>
      </c>
      <c r="T32" s="3">
        <v>0</v>
      </c>
      <c r="U32" s="16" t="s">
        <v>1391</v>
      </c>
      <c r="V32">
        <v>1</v>
      </c>
      <c r="W32" s="17">
        <v>12.666667</v>
      </c>
      <c r="X32" s="17">
        <v>33.5</v>
      </c>
      <c r="Y32" s="17">
        <v>0</v>
      </c>
      <c r="Z32" t="s">
        <v>1390</v>
      </c>
    </row>
    <row r="33" spans="1:26" x14ac:dyDescent="0.2">
      <c r="A33">
        <v>1</v>
      </c>
      <c r="B33" s="4">
        <v>30</v>
      </c>
      <c r="C33" s="3">
        <v>0</v>
      </c>
      <c r="D33" s="14">
        <f t="shared" si="0"/>
        <v>845</v>
      </c>
      <c r="E33">
        <v>0</v>
      </c>
      <c r="F33">
        <v>0</v>
      </c>
      <c r="G33"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v>1</v>
      </c>
      <c r="L33" s="8">
        <v>16.5</v>
      </c>
      <c r="M33" s="8">
        <v>37</v>
      </c>
      <c r="N33" s="8">
        <v>3</v>
      </c>
      <c r="P33">
        <v>1</v>
      </c>
      <c r="Q33" t="s">
        <v>1393</v>
      </c>
      <c r="R33" s="4">
        <v>30</v>
      </c>
      <c r="S33" s="3">
        <v>0</v>
      </c>
      <c r="T33" s="3">
        <v>0</v>
      </c>
      <c r="U33" s="16" t="s">
        <v>1391</v>
      </c>
      <c r="V33">
        <v>1</v>
      </c>
      <c r="W33" s="17">
        <v>16.5</v>
      </c>
      <c r="X33" s="17">
        <v>37</v>
      </c>
      <c r="Y33" s="17">
        <v>3</v>
      </c>
      <c r="Z33" t="s">
        <v>1390</v>
      </c>
    </row>
    <row r="34" spans="1:26" x14ac:dyDescent="0.2">
      <c r="A34">
        <v>1</v>
      </c>
      <c r="B34" s="4">
        <v>31</v>
      </c>
      <c r="C34" s="3">
        <v>0</v>
      </c>
      <c r="D34" s="14">
        <f t="shared" si="0"/>
        <v>845</v>
      </c>
      <c r="E34">
        <v>0</v>
      </c>
      <c r="F34">
        <v>0</v>
      </c>
      <c r="G34"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v>1</v>
      </c>
      <c r="L34" s="8">
        <v>10.75</v>
      </c>
      <c r="M34" s="8">
        <v>15.5</v>
      </c>
      <c r="N34" s="8">
        <v>8</v>
      </c>
      <c r="P34">
        <v>1</v>
      </c>
      <c r="Q34" t="s">
        <v>1393</v>
      </c>
      <c r="R34" s="4">
        <v>31</v>
      </c>
      <c r="S34" s="3">
        <v>0</v>
      </c>
      <c r="T34" s="3">
        <v>0</v>
      </c>
      <c r="U34" s="16" t="s">
        <v>1391</v>
      </c>
      <c r="V34">
        <v>1</v>
      </c>
      <c r="W34" s="17">
        <v>10.75</v>
      </c>
      <c r="X34" s="17">
        <v>15.5</v>
      </c>
      <c r="Y34" s="17">
        <v>8</v>
      </c>
      <c r="Z34" t="s">
        <v>1390</v>
      </c>
    </row>
    <row r="35" spans="1:26" x14ac:dyDescent="0.2">
      <c r="A35">
        <v>1</v>
      </c>
      <c r="B35" s="4">
        <v>32</v>
      </c>
      <c r="C35" s="3">
        <v>0</v>
      </c>
      <c r="D35" s="14">
        <f t="shared" si="0"/>
        <v>845</v>
      </c>
      <c r="E35">
        <v>0</v>
      </c>
      <c r="F35">
        <v>0</v>
      </c>
      <c r="G35"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v>1</v>
      </c>
      <c r="L35" s="8">
        <v>12.604167</v>
      </c>
      <c r="M35" s="8">
        <v>25.5</v>
      </c>
      <c r="N35" s="8">
        <v>5.5</v>
      </c>
      <c r="P35">
        <v>1</v>
      </c>
      <c r="Q35" t="s">
        <v>1393</v>
      </c>
      <c r="R35" s="4">
        <v>32</v>
      </c>
      <c r="S35" s="3">
        <v>0</v>
      </c>
      <c r="T35" s="3">
        <v>0</v>
      </c>
      <c r="U35" s="16" t="s">
        <v>1391</v>
      </c>
      <c r="V35">
        <v>1</v>
      </c>
      <c r="W35" s="17">
        <v>12.604167</v>
      </c>
      <c r="X35" s="17">
        <v>25.5</v>
      </c>
      <c r="Y35" s="17">
        <v>5.5</v>
      </c>
      <c r="Z35" t="s">
        <v>1390</v>
      </c>
    </row>
    <row r="36" spans="1:26" x14ac:dyDescent="0.2">
      <c r="A36">
        <v>1</v>
      </c>
      <c r="B36" s="4">
        <v>33</v>
      </c>
      <c r="C36" s="3">
        <v>0</v>
      </c>
      <c r="D36" s="14">
        <f t="shared" si="0"/>
        <v>845</v>
      </c>
      <c r="E36">
        <v>0</v>
      </c>
      <c r="F36">
        <v>0</v>
      </c>
      <c r="G36">
        <v>0</v>
      </c>
      <c r="H36">
        <f t="shared" si="1"/>
        <v>0</v>
      </c>
      <c r="I36">
        <f t="shared" si="2"/>
        <v>0</v>
      </c>
      <c r="J36">
        <f t="shared" si="3"/>
        <v>0</v>
      </c>
      <c r="K36">
        <v>1</v>
      </c>
      <c r="L36" s="8">
        <v>12.416667</v>
      </c>
      <c r="M36" s="8">
        <v>29.5</v>
      </c>
      <c r="N36" s="8">
        <v>4</v>
      </c>
      <c r="P36">
        <v>1</v>
      </c>
      <c r="Q36" t="s">
        <v>1393</v>
      </c>
      <c r="R36" s="4">
        <v>33</v>
      </c>
      <c r="S36" s="3">
        <v>0</v>
      </c>
      <c r="T36" s="3">
        <v>0</v>
      </c>
      <c r="U36" s="16" t="s">
        <v>1391</v>
      </c>
      <c r="V36">
        <v>1</v>
      </c>
      <c r="W36" s="17">
        <v>12.416667</v>
      </c>
      <c r="X36" s="17">
        <v>29.5</v>
      </c>
      <c r="Y36" s="17">
        <v>4</v>
      </c>
      <c r="Z36" t="s">
        <v>1390</v>
      </c>
    </row>
    <row r="37" spans="1:26" x14ac:dyDescent="0.2">
      <c r="A37">
        <v>1</v>
      </c>
      <c r="B37" s="4">
        <v>34</v>
      </c>
      <c r="C37" s="3">
        <v>0</v>
      </c>
      <c r="D37" s="14">
        <f t="shared" si="0"/>
        <v>845</v>
      </c>
      <c r="E37">
        <v>0</v>
      </c>
      <c r="F37">
        <v>0</v>
      </c>
      <c r="G37"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v>1</v>
      </c>
      <c r="L37" s="8">
        <v>11.8125</v>
      </c>
      <c r="M37" s="8">
        <v>29.5</v>
      </c>
      <c r="N37" s="8">
        <v>3</v>
      </c>
      <c r="P37">
        <v>1</v>
      </c>
      <c r="Q37" t="s">
        <v>1393</v>
      </c>
      <c r="R37" s="4">
        <v>34</v>
      </c>
      <c r="S37" s="3">
        <v>0</v>
      </c>
      <c r="T37" s="3">
        <v>0</v>
      </c>
      <c r="U37" s="16" t="s">
        <v>1391</v>
      </c>
      <c r="V37">
        <v>1</v>
      </c>
      <c r="W37" s="17">
        <v>11.8125</v>
      </c>
      <c r="X37" s="17">
        <v>29.5</v>
      </c>
      <c r="Y37" s="17">
        <v>3</v>
      </c>
      <c r="Z37" t="s">
        <v>1390</v>
      </c>
    </row>
    <row r="38" spans="1:26" x14ac:dyDescent="0.2">
      <c r="A38">
        <v>1</v>
      </c>
      <c r="B38" s="4">
        <v>35</v>
      </c>
      <c r="C38" s="3">
        <v>0</v>
      </c>
      <c r="D38" s="14">
        <f t="shared" si="0"/>
        <v>845</v>
      </c>
      <c r="E38">
        <v>0</v>
      </c>
      <c r="F38">
        <v>0</v>
      </c>
      <c r="G38">
        <v>0</v>
      </c>
      <c r="H38">
        <f t="shared" si="1"/>
        <v>0</v>
      </c>
      <c r="I38">
        <f t="shared" si="2"/>
        <v>0</v>
      </c>
      <c r="J38">
        <f t="shared" si="3"/>
        <v>0</v>
      </c>
      <c r="K38">
        <v>1</v>
      </c>
      <c r="L38" s="8">
        <v>12.729167</v>
      </c>
      <c r="M38" s="8">
        <v>37.5</v>
      </c>
      <c r="N38" s="8">
        <v>1</v>
      </c>
      <c r="P38">
        <v>1</v>
      </c>
      <c r="Q38" t="s">
        <v>1393</v>
      </c>
      <c r="R38" s="4">
        <v>35</v>
      </c>
      <c r="S38" s="3">
        <v>0</v>
      </c>
      <c r="T38" s="3">
        <v>0</v>
      </c>
      <c r="U38" s="16" t="s">
        <v>1391</v>
      </c>
      <c r="V38">
        <v>1</v>
      </c>
      <c r="W38" s="17">
        <v>12.729167</v>
      </c>
      <c r="X38" s="17">
        <v>37.5</v>
      </c>
      <c r="Y38" s="17">
        <v>1</v>
      </c>
      <c r="Z38" t="s">
        <v>1390</v>
      </c>
    </row>
    <row r="39" spans="1:26" x14ac:dyDescent="0.2">
      <c r="A39">
        <v>1</v>
      </c>
      <c r="B39" s="4">
        <v>36</v>
      </c>
      <c r="C39" s="3">
        <v>0</v>
      </c>
      <c r="D39" s="14">
        <f t="shared" si="0"/>
        <v>845</v>
      </c>
      <c r="E39">
        <v>0</v>
      </c>
      <c r="F39">
        <v>0</v>
      </c>
      <c r="G39">
        <v>0</v>
      </c>
      <c r="H39">
        <f t="shared" si="1"/>
        <v>0</v>
      </c>
      <c r="I39">
        <f t="shared" si="2"/>
        <v>0</v>
      </c>
      <c r="J39">
        <f t="shared" si="3"/>
        <v>0</v>
      </c>
      <c r="K39">
        <v>1</v>
      </c>
      <c r="L39" s="8">
        <v>11.520833</v>
      </c>
      <c r="M39" s="8">
        <v>23.5</v>
      </c>
      <c r="N39" s="8">
        <v>3.5</v>
      </c>
      <c r="P39">
        <v>1</v>
      </c>
      <c r="Q39" t="s">
        <v>1393</v>
      </c>
      <c r="R39" s="4">
        <v>36</v>
      </c>
      <c r="S39" s="3">
        <v>0</v>
      </c>
      <c r="T39" s="3">
        <v>0</v>
      </c>
      <c r="U39" s="16" t="s">
        <v>1391</v>
      </c>
      <c r="V39">
        <v>1</v>
      </c>
      <c r="W39" s="17">
        <v>11.520833</v>
      </c>
      <c r="X39" s="17">
        <v>23.5</v>
      </c>
      <c r="Y39" s="17">
        <v>3.5</v>
      </c>
      <c r="Z39" t="s">
        <v>1390</v>
      </c>
    </row>
    <row r="40" spans="1:26" x14ac:dyDescent="0.2">
      <c r="A40">
        <v>1</v>
      </c>
      <c r="B40" s="4">
        <v>37</v>
      </c>
      <c r="C40" s="3">
        <v>0</v>
      </c>
      <c r="D40" s="14">
        <f t="shared" si="0"/>
        <v>845</v>
      </c>
      <c r="E40">
        <v>0</v>
      </c>
      <c r="F40">
        <v>0</v>
      </c>
      <c r="G40"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v>1</v>
      </c>
      <c r="L40" s="8">
        <v>13.145833</v>
      </c>
      <c r="M40" s="8">
        <v>28.5</v>
      </c>
      <c r="N40" s="8">
        <v>3.5</v>
      </c>
      <c r="P40">
        <v>1</v>
      </c>
      <c r="Q40" t="s">
        <v>1393</v>
      </c>
      <c r="R40" s="4">
        <v>37</v>
      </c>
      <c r="S40" s="3">
        <v>0</v>
      </c>
      <c r="T40" s="3">
        <v>0</v>
      </c>
      <c r="U40" s="16" t="s">
        <v>1391</v>
      </c>
      <c r="V40">
        <v>1</v>
      </c>
      <c r="W40" s="17">
        <v>13.145833</v>
      </c>
      <c r="X40" s="17">
        <v>28.5</v>
      </c>
      <c r="Y40" s="17">
        <v>3.5</v>
      </c>
      <c r="Z40" t="s">
        <v>1390</v>
      </c>
    </row>
    <row r="41" spans="1:26" x14ac:dyDescent="0.2">
      <c r="A41">
        <v>1</v>
      </c>
      <c r="B41" s="4">
        <v>38</v>
      </c>
      <c r="C41" s="3">
        <v>0</v>
      </c>
      <c r="D41" s="14">
        <f t="shared" si="0"/>
        <v>845</v>
      </c>
      <c r="E41">
        <v>0</v>
      </c>
      <c r="F41">
        <v>0</v>
      </c>
      <c r="G41">
        <v>0</v>
      </c>
      <c r="H41">
        <f t="shared" si="1"/>
        <v>0</v>
      </c>
      <c r="I41">
        <f t="shared" si="2"/>
        <v>0</v>
      </c>
      <c r="J41">
        <f t="shared" si="3"/>
        <v>0</v>
      </c>
      <c r="K41">
        <v>1</v>
      </c>
      <c r="L41" s="8">
        <v>14.666667</v>
      </c>
      <c r="M41" s="8">
        <v>33</v>
      </c>
      <c r="N41" s="8">
        <v>0.5</v>
      </c>
      <c r="P41">
        <v>1</v>
      </c>
      <c r="Q41" t="s">
        <v>1393</v>
      </c>
      <c r="R41" s="4">
        <v>38</v>
      </c>
      <c r="S41" s="3">
        <v>0</v>
      </c>
      <c r="T41" s="3">
        <v>0</v>
      </c>
      <c r="U41" s="16" t="s">
        <v>1391</v>
      </c>
      <c r="V41">
        <v>1</v>
      </c>
      <c r="W41" s="17">
        <v>14.666667</v>
      </c>
      <c r="X41" s="17">
        <v>33</v>
      </c>
      <c r="Y41" s="17">
        <v>0.5</v>
      </c>
      <c r="Z41" t="s">
        <v>1390</v>
      </c>
    </row>
    <row r="42" spans="1:26" x14ac:dyDescent="0.2">
      <c r="A42">
        <v>1</v>
      </c>
      <c r="B42" s="4">
        <v>39</v>
      </c>
      <c r="C42" s="3">
        <v>0</v>
      </c>
      <c r="D42" s="14">
        <f t="shared" si="0"/>
        <v>845</v>
      </c>
      <c r="E42">
        <v>0</v>
      </c>
      <c r="F42">
        <v>0</v>
      </c>
      <c r="G42">
        <v>0</v>
      </c>
      <c r="H42">
        <f t="shared" si="1"/>
        <v>0</v>
      </c>
      <c r="I42">
        <f t="shared" si="2"/>
        <v>0</v>
      </c>
      <c r="J42">
        <f t="shared" si="3"/>
        <v>0</v>
      </c>
      <c r="K42">
        <v>1</v>
      </c>
      <c r="L42" s="8">
        <v>16.958333</v>
      </c>
      <c r="M42" s="8">
        <v>41.5</v>
      </c>
      <c r="N42" s="8">
        <v>2.5</v>
      </c>
      <c r="P42">
        <v>1</v>
      </c>
      <c r="Q42" t="s">
        <v>1393</v>
      </c>
      <c r="R42" s="4">
        <v>39</v>
      </c>
      <c r="S42" s="3">
        <v>0</v>
      </c>
      <c r="T42" s="3">
        <v>0</v>
      </c>
      <c r="U42" s="16" t="s">
        <v>1391</v>
      </c>
      <c r="V42">
        <v>1</v>
      </c>
      <c r="W42" s="17">
        <v>16.958333</v>
      </c>
      <c r="X42" s="17">
        <v>41.5</v>
      </c>
      <c r="Y42" s="17">
        <v>2.5</v>
      </c>
      <c r="Z42" t="s">
        <v>1390</v>
      </c>
    </row>
    <row r="43" spans="1:26" x14ac:dyDescent="0.2">
      <c r="A43">
        <v>1</v>
      </c>
      <c r="B43" s="4">
        <v>40</v>
      </c>
      <c r="C43" s="3">
        <v>0</v>
      </c>
      <c r="D43" s="14">
        <f t="shared" si="0"/>
        <v>845</v>
      </c>
      <c r="E43">
        <v>0</v>
      </c>
      <c r="F43">
        <v>0</v>
      </c>
      <c r="G43"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v>1</v>
      </c>
      <c r="L43" s="8">
        <v>20.041667</v>
      </c>
      <c r="M43" s="8">
        <v>44.5</v>
      </c>
      <c r="N43" s="8">
        <v>8</v>
      </c>
      <c r="P43">
        <v>1</v>
      </c>
      <c r="Q43" t="s">
        <v>1393</v>
      </c>
      <c r="R43" s="4">
        <v>40</v>
      </c>
      <c r="S43" s="3">
        <v>0</v>
      </c>
      <c r="T43" s="3">
        <v>0</v>
      </c>
      <c r="U43" s="16" t="s">
        <v>1391</v>
      </c>
      <c r="V43">
        <v>1</v>
      </c>
      <c r="W43" s="17">
        <v>20.041667</v>
      </c>
      <c r="X43" s="17">
        <v>44.5</v>
      </c>
      <c r="Y43" s="17">
        <v>8</v>
      </c>
      <c r="Z43" t="s">
        <v>1390</v>
      </c>
    </row>
    <row r="44" spans="1:26" x14ac:dyDescent="0.2">
      <c r="A44">
        <v>2</v>
      </c>
      <c r="B44" s="4">
        <v>1</v>
      </c>
      <c r="C44" s="3">
        <v>0</v>
      </c>
      <c r="D44" s="14">
        <f t="shared" si="0"/>
        <v>0</v>
      </c>
      <c r="E44">
        <v>0</v>
      </c>
      <c r="F44">
        <v>0</v>
      </c>
      <c r="G44">
        <v>0</v>
      </c>
      <c r="H44">
        <f t="shared" si="1"/>
        <v>0</v>
      </c>
      <c r="I44">
        <f t="shared" si="2"/>
        <v>0</v>
      </c>
      <c r="J44">
        <f t="shared" ref="J44:J83" si="4">C44/337</f>
        <v>0</v>
      </c>
      <c r="K44">
        <v>0</v>
      </c>
      <c r="L44" s="8">
        <v>4.6666670000000003</v>
      </c>
      <c r="M44" s="8">
        <v>13</v>
      </c>
      <c r="N44" s="8">
        <v>-1.5</v>
      </c>
      <c r="P44">
        <v>2</v>
      </c>
      <c r="Q44" t="s">
        <v>1394</v>
      </c>
      <c r="R44" s="4">
        <v>1</v>
      </c>
      <c r="S44" s="3">
        <v>0</v>
      </c>
      <c r="T44" s="3">
        <v>337</v>
      </c>
      <c r="U44" s="16">
        <v>0</v>
      </c>
      <c r="V44">
        <v>0</v>
      </c>
      <c r="W44" s="17">
        <v>4.6666670000000003</v>
      </c>
      <c r="X44" s="17">
        <v>13</v>
      </c>
      <c r="Y44" s="17">
        <v>-1.5</v>
      </c>
      <c r="Z44" t="s">
        <v>1390</v>
      </c>
    </row>
    <row r="45" spans="1:26" x14ac:dyDescent="0.2">
      <c r="A45">
        <v>2</v>
      </c>
      <c r="B45" s="4">
        <v>2</v>
      </c>
      <c r="C45" s="3">
        <v>0</v>
      </c>
      <c r="D45" s="14">
        <f t="shared" si="0"/>
        <v>0</v>
      </c>
      <c r="E45">
        <v>0</v>
      </c>
      <c r="F45">
        <v>0</v>
      </c>
      <c r="G45">
        <v>0</v>
      </c>
      <c r="H45">
        <f t="shared" si="1"/>
        <v>0</v>
      </c>
      <c r="I45">
        <f t="shared" si="2"/>
        <v>0</v>
      </c>
      <c r="J45">
        <f t="shared" si="4"/>
        <v>0</v>
      </c>
      <c r="K45">
        <v>0</v>
      </c>
      <c r="L45" s="8">
        <v>7.0625</v>
      </c>
      <c r="M45" s="8">
        <v>12.5</v>
      </c>
      <c r="N45" s="8">
        <v>3</v>
      </c>
      <c r="P45">
        <v>2</v>
      </c>
      <c r="Q45" t="s">
        <v>1394</v>
      </c>
      <c r="R45" s="4">
        <v>2</v>
      </c>
      <c r="S45" s="3">
        <v>0</v>
      </c>
      <c r="T45" s="3">
        <v>337</v>
      </c>
      <c r="U45" s="16">
        <v>0</v>
      </c>
      <c r="V45">
        <v>0</v>
      </c>
      <c r="W45" s="17">
        <v>7.0625</v>
      </c>
      <c r="X45" s="17">
        <v>12.5</v>
      </c>
      <c r="Y45" s="17">
        <v>3</v>
      </c>
      <c r="Z45" t="s">
        <v>1390</v>
      </c>
    </row>
    <row r="46" spans="1:26" x14ac:dyDescent="0.2">
      <c r="A46">
        <v>2</v>
      </c>
      <c r="B46" s="4">
        <v>3</v>
      </c>
      <c r="C46" s="3">
        <v>0</v>
      </c>
      <c r="D46" s="14">
        <f t="shared" si="0"/>
        <v>0</v>
      </c>
      <c r="E46">
        <v>0</v>
      </c>
      <c r="F46">
        <v>0</v>
      </c>
      <c r="G46">
        <v>0</v>
      </c>
      <c r="H46">
        <f t="shared" si="1"/>
        <v>0</v>
      </c>
      <c r="I46">
        <f t="shared" si="2"/>
        <v>0</v>
      </c>
      <c r="J46">
        <f t="shared" si="4"/>
        <v>0</v>
      </c>
      <c r="K46">
        <v>0</v>
      </c>
      <c r="L46" s="8">
        <v>3.4791669999999999</v>
      </c>
      <c r="M46" s="8">
        <v>9</v>
      </c>
      <c r="N46" s="8">
        <v>0</v>
      </c>
      <c r="P46">
        <v>2</v>
      </c>
      <c r="Q46" t="s">
        <v>1394</v>
      </c>
      <c r="R46" s="4">
        <v>3</v>
      </c>
      <c r="S46" s="3">
        <v>0</v>
      </c>
      <c r="T46" s="3">
        <v>337</v>
      </c>
      <c r="U46" s="16">
        <v>0</v>
      </c>
      <c r="V46">
        <v>0</v>
      </c>
      <c r="W46" s="17">
        <v>3.4791669999999999</v>
      </c>
      <c r="X46" s="17">
        <v>9</v>
      </c>
      <c r="Y46" s="17">
        <v>0</v>
      </c>
      <c r="Z46" t="s">
        <v>1390</v>
      </c>
    </row>
    <row r="47" spans="1:26" x14ac:dyDescent="0.2">
      <c r="A47">
        <v>2</v>
      </c>
      <c r="B47" s="4">
        <v>4</v>
      </c>
      <c r="C47" s="3">
        <v>0</v>
      </c>
      <c r="D47" s="14">
        <f t="shared" si="0"/>
        <v>0</v>
      </c>
      <c r="E47">
        <v>0</v>
      </c>
      <c r="F47">
        <v>0</v>
      </c>
      <c r="G47">
        <v>0</v>
      </c>
      <c r="H47">
        <f t="shared" si="1"/>
        <v>0</v>
      </c>
      <c r="I47">
        <f t="shared" si="2"/>
        <v>0</v>
      </c>
      <c r="J47">
        <f t="shared" si="4"/>
        <v>0</v>
      </c>
      <c r="K47">
        <v>0</v>
      </c>
      <c r="L47" s="8">
        <v>6.1666670000000003</v>
      </c>
      <c r="M47" s="8">
        <v>20</v>
      </c>
      <c r="N47" s="8">
        <v>-2</v>
      </c>
      <c r="P47">
        <v>2</v>
      </c>
      <c r="Q47" t="s">
        <v>1394</v>
      </c>
      <c r="R47" s="4">
        <v>4</v>
      </c>
      <c r="S47" s="3">
        <v>0</v>
      </c>
      <c r="T47" s="3">
        <v>337</v>
      </c>
      <c r="U47" s="16">
        <v>0</v>
      </c>
      <c r="V47">
        <v>0</v>
      </c>
      <c r="W47" s="17">
        <v>6.1666670000000003</v>
      </c>
      <c r="X47" s="17">
        <v>20</v>
      </c>
      <c r="Y47" s="17">
        <v>-2</v>
      </c>
      <c r="Z47" t="s">
        <v>1390</v>
      </c>
    </row>
    <row r="48" spans="1:26" x14ac:dyDescent="0.2">
      <c r="A48">
        <v>2</v>
      </c>
      <c r="B48" s="4">
        <v>5</v>
      </c>
      <c r="C48" s="3">
        <v>0</v>
      </c>
      <c r="D48" s="14">
        <f t="shared" si="0"/>
        <v>0</v>
      </c>
      <c r="E48">
        <v>0</v>
      </c>
      <c r="F48">
        <v>0</v>
      </c>
      <c r="G48">
        <v>0</v>
      </c>
      <c r="H48">
        <f t="shared" si="1"/>
        <v>0</v>
      </c>
      <c r="I48">
        <f t="shared" si="2"/>
        <v>0</v>
      </c>
      <c r="J48">
        <f t="shared" si="4"/>
        <v>0</v>
      </c>
      <c r="K48">
        <v>0</v>
      </c>
      <c r="L48" s="8">
        <v>10.1875</v>
      </c>
      <c r="M48" s="8">
        <v>19.5</v>
      </c>
      <c r="N48" s="8">
        <v>5.5</v>
      </c>
      <c r="P48">
        <v>2</v>
      </c>
      <c r="Q48" t="s">
        <v>1394</v>
      </c>
      <c r="R48" s="4">
        <v>5</v>
      </c>
      <c r="S48" s="3">
        <v>0</v>
      </c>
      <c r="T48" s="3">
        <v>337</v>
      </c>
      <c r="U48" s="16">
        <v>0</v>
      </c>
      <c r="V48">
        <v>0</v>
      </c>
      <c r="W48" s="17">
        <v>10.1875</v>
      </c>
      <c r="X48" s="17">
        <v>19.5</v>
      </c>
      <c r="Y48" s="17">
        <v>5.5</v>
      </c>
      <c r="Z48" t="s">
        <v>1390</v>
      </c>
    </row>
    <row r="49" spans="1:26" x14ac:dyDescent="0.2">
      <c r="A49">
        <v>2</v>
      </c>
      <c r="B49" s="4">
        <v>6</v>
      </c>
      <c r="C49" s="3">
        <v>0</v>
      </c>
      <c r="D49" s="14">
        <f t="shared" si="0"/>
        <v>0</v>
      </c>
      <c r="E49">
        <v>0</v>
      </c>
      <c r="F49">
        <v>0</v>
      </c>
      <c r="G49">
        <v>0</v>
      </c>
      <c r="H49">
        <f t="shared" si="1"/>
        <v>0</v>
      </c>
      <c r="I49">
        <f t="shared" si="2"/>
        <v>0</v>
      </c>
      <c r="J49">
        <f t="shared" si="4"/>
        <v>0</v>
      </c>
      <c r="K49">
        <v>0</v>
      </c>
      <c r="L49" s="8">
        <v>4.8333329999999997</v>
      </c>
      <c r="M49" s="8">
        <v>12</v>
      </c>
      <c r="N49" s="8">
        <v>-1</v>
      </c>
      <c r="P49">
        <v>2</v>
      </c>
      <c r="Q49" t="s">
        <v>1394</v>
      </c>
      <c r="R49" s="4">
        <v>6</v>
      </c>
      <c r="S49" s="3">
        <v>0</v>
      </c>
      <c r="T49" s="3">
        <v>337</v>
      </c>
      <c r="U49" s="16">
        <v>0</v>
      </c>
      <c r="V49">
        <v>0</v>
      </c>
      <c r="W49" s="17">
        <v>4.8333329999999997</v>
      </c>
      <c r="X49" s="17">
        <v>12</v>
      </c>
      <c r="Y49" s="17">
        <v>-1</v>
      </c>
      <c r="Z49" t="s">
        <v>1390</v>
      </c>
    </row>
    <row r="50" spans="1:26" x14ac:dyDescent="0.2">
      <c r="A50">
        <v>2</v>
      </c>
      <c r="B50" s="4">
        <v>7</v>
      </c>
      <c r="C50" s="3">
        <v>0</v>
      </c>
      <c r="D50" s="14">
        <f t="shared" si="0"/>
        <v>0</v>
      </c>
      <c r="E50">
        <v>0</v>
      </c>
      <c r="F50">
        <v>0</v>
      </c>
      <c r="G50">
        <v>0</v>
      </c>
      <c r="H50">
        <f t="shared" si="1"/>
        <v>0</v>
      </c>
      <c r="I50">
        <f t="shared" si="2"/>
        <v>0</v>
      </c>
      <c r="J50">
        <f t="shared" si="4"/>
        <v>0</v>
      </c>
      <c r="K50">
        <v>0</v>
      </c>
      <c r="L50" s="8">
        <v>6.0416670000000003</v>
      </c>
      <c r="M50" s="8">
        <v>18.5</v>
      </c>
      <c r="N50" s="8">
        <v>-1.5</v>
      </c>
      <c r="P50">
        <v>2</v>
      </c>
      <c r="Q50" t="s">
        <v>1394</v>
      </c>
      <c r="R50" s="4">
        <v>7</v>
      </c>
      <c r="S50" s="3">
        <v>0</v>
      </c>
      <c r="T50" s="3">
        <v>337</v>
      </c>
      <c r="U50" s="16">
        <v>0</v>
      </c>
      <c r="V50">
        <v>0</v>
      </c>
      <c r="W50" s="17">
        <v>6.0416670000000003</v>
      </c>
      <c r="X50" s="17">
        <v>18.5</v>
      </c>
      <c r="Y50" s="17">
        <v>-1.5</v>
      </c>
      <c r="Z50" t="s">
        <v>1390</v>
      </c>
    </row>
    <row r="51" spans="1:26" x14ac:dyDescent="0.2">
      <c r="A51">
        <v>2</v>
      </c>
      <c r="B51" s="4">
        <v>8</v>
      </c>
      <c r="C51" s="3">
        <v>0</v>
      </c>
      <c r="D51" s="14">
        <f t="shared" si="0"/>
        <v>0</v>
      </c>
      <c r="E51">
        <v>0</v>
      </c>
      <c r="F51">
        <v>0</v>
      </c>
      <c r="G51">
        <v>0</v>
      </c>
      <c r="H51">
        <f t="shared" si="1"/>
        <v>0</v>
      </c>
      <c r="I51">
        <f t="shared" si="2"/>
        <v>0</v>
      </c>
      <c r="J51">
        <f t="shared" si="4"/>
        <v>0</v>
      </c>
      <c r="K51">
        <v>0</v>
      </c>
      <c r="L51" s="8">
        <v>7.625</v>
      </c>
      <c r="M51" s="8">
        <v>23.5</v>
      </c>
      <c r="N51" s="8">
        <v>-0.5</v>
      </c>
      <c r="P51">
        <v>2</v>
      </c>
      <c r="Q51" t="s">
        <v>1394</v>
      </c>
      <c r="R51" s="4">
        <v>8</v>
      </c>
      <c r="S51" s="3">
        <v>0</v>
      </c>
      <c r="T51" s="3">
        <v>337</v>
      </c>
      <c r="U51" s="16">
        <v>0</v>
      </c>
      <c r="V51">
        <v>0</v>
      </c>
      <c r="W51" s="17">
        <v>7.625</v>
      </c>
      <c r="X51" s="17">
        <v>23.5</v>
      </c>
      <c r="Y51" s="17">
        <v>-0.5</v>
      </c>
      <c r="Z51" t="s">
        <v>1390</v>
      </c>
    </row>
    <row r="52" spans="1:26" x14ac:dyDescent="0.2">
      <c r="A52">
        <v>2</v>
      </c>
      <c r="B52" s="4">
        <v>9</v>
      </c>
      <c r="C52" s="3">
        <v>0</v>
      </c>
      <c r="D52" s="14">
        <f t="shared" si="0"/>
        <v>0</v>
      </c>
      <c r="E52">
        <v>0</v>
      </c>
      <c r="F52">
        <v>0</v>
      </c>
      <c r="G52">
        <v>0</v>
      </c>
      <c r="H52">
        <f t="shared" si="1"/>
        <v>0</v>
      </c>
      <c r="I52">
        <f t="shared" si="2"/>
        <v>0</v>
      </c>
      <c r="J52">
        <f t="shared" si="4"/>
        <v>0</v>
      </c>
      <c r="K52">
        <v>0</v>
      </c>
      <c r="L52" s="8">
        <v>5.3125</v>
      </c>
      <c r="M52" s="8">
        <v>22.5</v>
      </c>
      <c r="N52" s="8">
        <v>-1.5</v>
      </c>
      <c r="P52">
        <v>2</v>
      </c>
      <c r="Q52" t="s">
        <v>1394</v>
      </c>
      <c r="R52" s="4">
        <v>9</v>
      </c>
      <c r="S52" s="3">
        <v>0</v>
      </c>
      <c r="T52" s="3">
        <v>337</v>
      </c>
      <c r="U52" s="16">
        <v>0</v>
      </c>
      <c r="V52">
        <v>0</v>
      </c>
      <c r="W52" s="17">
        <v>5.3125</v>
      </c>
      <c r="X52" s="17">
        <v>22.5</v>
      </c>
      <c r="Y52" s="17">
        <v>-1.5</v>
      </c>
      <c r="Z52" t="s">
        <v>1390</v>
      </c>
    </row>
    <row r="53" spans="1:26" x14ac:dyDescent="0.2">
      <c r="A53">
        <v>2</v>
      </c>
      <c r="B53" s="4">
        <v>10</v>
      </c>
      <c r="C53" s="3">
        <v>8</v>
      </c>
      <c r="D53" s="14">
        <f t="shared" si="0"/>
        <v>8</v>
      </c>
      <c r="E53">
        <v>4</v>
      </c>
      <c r="F53">
        <v>4</v>
      </c>
      <c r="G53">
        <v>0</v>
      </c>
      <c r="H53">
        <f t="shared" si="1"/>
        <v>1</v>
      </c>
      <c r="I53">
        <f t="shared" si="2"/>
        <v>0</v>
      </c>
      <c r="J53">
        <f t="shared" si="4"/>
        <v>2.3738872403560832E-2</v>
      </c>
      <c r="K53">
        <v>0</v>
      </c>
      <c r="L53" s="8">
        <v>5.25</v>
      </c>
      <c r="M53" s="8">
        <v>19.5</v>
      </c>
      <c r="N53" s="8">
        <v>-3.5</v>
      </c>
      <c r="P53">
        <v>2</v>
      </c>
      <c r="Q53" t="s">
        <v>1394</v>
      </c>
      <c r="R53" s="4">
        <v>10</v>
      </c>
      <c r="S53" s="3">
        <v>8</v>
      </c>
      <c r="T53" s="3">
        <v>329</v>
      </c>
      <c r="U53" s="16">
        <v>2.3738872403560832E-2</v>
      </c>
      <c r="V53">
        <v>0</v>
      </c>
      <c r="W53" s="17">
        <v>5.25</v>
      </c>
      <c r="X53" s="17">
        <v>19.5</v>
      </c>
      <c r="Y53" s="17">
        <v>-3.5</v>
      </c>
      <c r="Z53" t="s">
        <v>1390</v>
      </c>
    </row>
    <row r="54" spans="1:26" x14ac:dyDescent="0.2">
      <c r="A54">
        <v>2</v>
      </c>
      <c r="B54" s="4">
        <v>11</v>
      </c>
      <c r="C54" s="3">
        <v>253</v>
      </c>
      <c r="D54" s="14">
        <f t="shared" si="0"/>
        <v>261</v>
      </c>
      <c r="E54">
        <v>123</v>
      </c>
      <c r="F54">
        <v>130</v>
      </c>
      <c r="G54">
        <v>0</v>
      </c>
      <c r="H54">
        <f t="shared" si="1"/>
        <v>1</v>
      </c>
      <c r="I54">
        <f t="shared" si="2"/>
        <v>1</v>
      </c>
      <c r="J54">
        <f t="shared" si="4"/>
        <v>0.75074183976261133</v>
      </c>
      <c r="K54">
        <v>0</v>
      </c>
      <c r="L54" s="8">
        <v>7.6875</v>
      </c>
      <c r="M54" s="8">
        <v>26</v>
      </c>
      <c r="N54" s="8">
        <v>-2.5</v>
      </c>
      <c r="P54">
        <v>2</v>
      </c>
      <c r="Q54" t="s">
        <v>1394</v>
      </c>
      <c r="R54" s="4">
        <v>11</v>
      </c>
      <c r="S54" s="3">
        <v>253</v>
      </c>
      <c r="T54" s="3">
        <v>76</v>
      </c>
      <c r="U54" s="16">
        <v>0.76899696048632216</v>
      </c>
      <c r="V54">
        <v>0</v>
      </c>
      <c r="W54" s="17">
        <v>7.6875</v>
      </c>
      <c r="X54" s="17">
        <v>26</v>
      </c>
      <c r="Y54" s="17">
        <v>-2.5</v>
      </c>
      <c r="Z54" t="s">
        <v>1390</v>
      </c>
    </row>
    <row r="55" spans="1:26" x14ac:dyDescent="0.2">
      <c r="A55">
        <v>2</v>
      </c>
      <c r="B55" s="4">
        <v>12</v>
      </c>
      <c r="C55" s="3">
        <v>0</v>
      </c>
      <c r="D55" s="14">
        <f t="shared" si="0"/>
        <v>261</v>
      </c>
      <c r="E55">
        <v>0</v>
      </c>
      <c r="F55">
        <v>0</v>
      </c>
      <c r="G55">
        <v>0</v>
      </c>
      <c r="H55">
        <f t="shared" si="1"/>
        <v>0</v>
      </c>
      <c r="I55">
        <f t="shared" si="2"/>
        <v>0</v>
      </c>
      <c r="J55">
        <f t="shared" si="4"/>
        <v>0</v>
      </c>
      <c r="K55">
        <v>0</v>
      </c>
      <c r="L55" s="8">
        <v>10.895833</v>
      </c>
      <c r="M55" s="8">
        <v>24.5</v>
      </c>
      <c r="N55" s="8">
        <v>5.5</v>
      </c>
      <c r="P55">
        <v>2</v>
      </c>
      <c r="Q55" t="s">
        <v>1394</v>
      </c>
      <c r="R55" s="4">
        <v>12</v>
      </c>
      <c r="S55" s="3">
        <v>0</v>
      </c>
      <c r="T55" s="3">
        <v>76</v>
      </c>
      <c r="U55" s="16">
        <v>0</v>
      </c>
      <c r="V55">
        <v>0</v>
      </c>
      <c r="W55" s="17">
        <v>10.895833</v>
      </c>
      <c r="X55" s="17">
        <v>24.5</v>
      </c>
      <c r="Y55" s="17">
        <v>5.5</v>
      </c>
      <c r="Z55" t="s">
        <v>1390</v>
      </c>
    </row>
    <row r="56" spans="1:26" x14ac:dyDescent="0.2">
      <c r="A56">
        <v>2</v>
      </c>
      <c r="B56" s="4">
        <v>13</v>
      </c>
      <c r="C56" s="3">
        <v>26</v>
      </c>
      <c r="D56" s="14">
        <f t="shared" si="0"/>
        <v>287</v>
      </c>
      <c r="E56">
        <v>17</v>
      </c>
      <c r="F56">
        <v>9</v>
      </c>
      <c r="G56">
        <v>0</v>
      </c>
      <c r="H56">
        <f t="shared" si="1"/>
        <v>1</v>
      </c>
      <c r="I56">
        <f t="shared" si="2"/>
        <v>1</v>
      </c>
      <c r="J56">
        <f t="shared" si="4"/>
        <v>7.71513353115727E-2</v>
      </c>
      <c r="K56">
        <v>0</v>
      </c>
      <c r="L56" s="8">
        <v>8.2083329999999997</v>
      </c>
      <c r="M56" s="8">
        <v>17</v>
      </c>
      <c r="N56" s="8">
        <v>0.5</v>
      </c>
      <c r="P56">
        <v>2</v>
      </c>
      <c r="Q56" t="s">
        <v>1394</v>
      </c>
      <c r="R56" s="4">
        <v>13</v>
      </c>
      <c r="S56" s="3">
        <v>26</v>
      </c>
      <c r="T56" s="3">
        <v>50</v>
      </c>
      <c r="U56" s="16">
        <v>0.34210526315789475</v>
      </c>
      <c r="V56">
        <v>0</v>
      </c>
      <c r="W56" s="17">
        <v>8.2083329999999997</v>
      </c>
      <c r="X56" s="17">
        <v>17</v>
      </c>
      <c r="Y56" s="17">
        <v>0.5</v>
      </c>
      <c r="Z56" t="s">
        <v>1390</v>
      </c>
    </row>
    <row r="57" spans="1:26" x14ac:dyDescent="0.2">
      <c r="A57">
        <v>2</v>
      </c>
      <c r="B57" s="4">
        <v>14</v>
      </c>
      <c r="C57" s="3">
        <v>50</v>
      </c>
      <c r="D57" s="14">
        <f t="shared" si="0"/>
        <v>337</v>
      </c>
      <c r="E57">
        <v>22</v>
      </c>
      <c r="F57">
        <v>28</v>
      </c>
      <c r="G57">
        <v>0</v>
      </c>
      <c r="H57">
        <f t="shared" si="1"/>
        <v>1</v>
      </c>
      <c r="I57">
        <f t="shared" si="2"/>
        <v>1</v>
      </c>
      <c r="J57">
        <f t="shared" si="4"/>
        <v>0.14836795252225518</v>
      </c>
      <c r="K57">
        <v>0</v>
      </c>
      <c r="L57" s="8">
        <v>9.3541670000000003</v>
      </c>
      <c r="M57" s="8">
        <v>31</v>
      </c>
      <c r="N57" s="8">
        <v>-1</v>
      </c>
      <c r="P57">
        <v>2</v>
      </c>
      <c r="Q57" t="s">
        <v>1394</v>
      </c>
      <c r="R57" s="4">
        <v>14</v>
      </c>
      <c r="S57" s="3">
        <v>50</v>
      </c>
      <c r="T57" s="3">
        <v>0</v>
      </c>
      <c r="U57" s="16">
        <v>1</v>
      </c>
      <c r="V57">
        <v>0</v>
      </c>
      <c r="W57" s="17">
        <v>9.3541670000000003</v>
      </c>
      <c r="X57" s="17">
        <v>31</v>
      </c>
      <c r="Y57" s="17">
        <v>-1</v>
      </c>
      <c r="Z57" t="s">
        <v>1390</v>
      </c>
    </row>
    <row r="58" spans="1:26" x14ac:dyDescent="0.2">
      <c r="A58">
        <v>2</v>
      </c>
      <c r="B58" s="4">
        <v>15</v>
      </c>
      <c r="C58" s="3">
        <v>0</v>
      </c>
      <c r="D58" s="14">
        <f t="shared" si="0"/>
        <v>337</v>
      </c>
      <c r="E58">
        <v>0</v>
      </c>
      <c r="F58">
        <v>0</v>
      </c>
      <c r="G58">
        <v>0</v>
      </c>
      <c r="H58">
        <f t="shared" si="1"/>
        <v>0</v>
      </c>
      <c r="I58">
        <f t="shared" si="2"/>
        <v>0</v>
      </c>
      <c r="J58">
        <f t="shared" si="4"/>
        <v>0</v>
      </c>
      <c r="K58">
        <v>1</v>
      </c>
      <c r="L58" s="8">
        <v>11.208333</v>
      </c>
      <c r="M58" s="8">
        <v>33.5</v>
      </c>
      <c r="N58" s="8">
        <v>-1</v>
      </c>
      <c r="P58">
        <v>2</v>
      </c>
      <c r="Q58" t="s">
        <v>1394</v>
      </c>
      <c r="R58" s="4">
        <v>15</v>
      </c>
      <c r="S58" s="3">
        <v>0</v>
      </c>
      <c r="T58" s="3">
        <v>0</v>
      </c>
      <c r="U58" s="16" t="s">
        <v>1391</v>
      </c>
      <c r="V58">
        <v>1</v>
      </c>
      <c r="W58" s="17">
        <v>11.208333</v>
      </c>
      <c r="X58" s="17">
        <v>33.5</v>
      </c>
      <c r="Y58" s="17">
        <v>-1</v>
      </c>
      <c r="Z58" t="s">
        <v>1390</v>
      </c>
    </row>
    <row r="59" spans="1:26" x14ac:dyDescent="0.2">
      <c r="A59">
        <v>2</v>
      </c>
      <c r="B59" s="4">
        <v>16</v>
      </c>
      <c r="C59" s="3">
        <v>0</v>
      </c>
      <c r="D59" s="14">
        <f t="shared" si="0"/>
        <v>337</v>
      </c>
      <c r="E59">
        <v>0</v>
      </c>
      <c r="F59">
        <v>0</v>
      </c>
      <c r="G59">
        <v>0</v>
      </c>
      <c r="H59">
        <f t="shared" si="1"/>
        <v>0</v>
      </c>
      <c r="I59">
        <f t="shared" si="2"/>
        <v>0</v>
      </c>
      <c r="J59">
        <f t="shared" si="4"/>
        <v>0</v>
      </c>
      <c r="K59">
        <v>1</v>
      </c>
      <c r="L59" s="8">
        <v>10.541667</v>
      </c>
      <c r="M59" s="8">
        <v>22</v>
      </c>
      <c r="N59" s="8">
        <v>4</v>
      </c>
      <c r="P59">
        <v>2</v>
      </c>
      <c r="Q59" t="s">
        <v>1394</v>
      </c>
      <c r="R59" s="4">
        <v>16</v>
      </c>
      <c r="S59" s="3">
        <v>0</v>
      </c>
      <c r="T59" s="3">
        <v>0</v>
      </c>
      <c r="U59" s="16" t="s">
        <v>1391</v>
      </c>
      <c r="V59">
        <v>1</v>
      </c>
      <c r="W59" s="17">
        <v>10.541667</v>
      </c>
      <c r="X59" s="17">
        <v>22</v>
      </c>
      <c r="Y59" s="17">
        <v>4</v>
      </c>
      <c r="Z59" t="s">
        <v>1390</v>
      </c>
    </row>
    <row r="60" spans="1:26" x14ac:dyDescent="0.2">
      <c r="A60">
        <v>2</v>
      </c>
      <c r="B60" s="4">
        <v>17</v>
      </c>
      <c r="C60" s="3">
        <v>0</v>
      </c>
      <c r="D60" s="14">
        <f t="shared" si="0"/>
        <v>337</v>
      </c>
      <c r="E60">
        <v>0</v>
      </c>
      <c r="F60">
        <v>0</v>
      </c>
      <c r="G60">
        <v>0</v>
      </c>
      <c r="H60">
        <f t="shared" si="1"/>
        <v>0</v>
      </c>
      <c r="I60">
        <f t="shared" si="2"/>
        <v>0</v>
      </c>
      <c r="J60">
        <f t="shared" si="4"/>
        <v>0</v>
      </c>
      <c r="K60">
        <v>1</v>
      </c>
      <c r="L60" s="8">
        <v>6.8333329999999997</v>
      </c>
      <c r="M60" s="8">
        <v>26.5</v>
      </c>
      <c r="N60" s="8">
        <v>-0.5</v>
      </c>
      <c r="P60">
        <v>2</v>
      </c>
      <c r="Q60" t="s">
        <v>1394</v>
      </c>
      <c r="R60" s="4">
        <v>17</v>
      </c>
      <c r="S60" s="3">
        <v>0</v>
      </c>
      <c r="T60" s="3">
        <v>0</v>
      </c>
      <c r="U60" s="16" t="s">
        <v>1391</v>
      </c>
      <c r="V60">
        <v>1</v>
      </c>
      <c r="W60" s="17">
        <v>6.8333329999999997</v>
      </c>
      <c r="X60" s="17">
        <v>26.5</v>
      </c>
      <c r="Y60" s="17">
        <v>-0.5</v>
      </c>
      <c r="Z60" t="s">
        <v>1390</v>
      </c>
    </row>
    <row r="61" spans="1:26" x14ac:dyDescent="0.2">
      <c r="A61">
        <v>2</v>
      </c>
      <c r="B61" s="4">
        <v>18</v>
      </c>
      <c r="C61" s="3">
        <v>0</v>
      </c>
      <c r="D61" s="14">
        <f t="shared" si="0"/>
        <v>337</v>
      </c>
      <c r="E61">
        <v>0</v>
      </c>
      <c r="F61">
        <v>0</v>
      </c>
      <c r="G61">
        <v>0</v>
      </c>
      <c r="H61">
        <f t="shared" si="1"/>
        <v>0</v>
      </c>
      <c r="I61">
        <f t="shared" si="2"/>
        <v>0</v>
      </c>
      <c r="J61">
        <f t="shared" si="4"/>
        <v>0</v>
      </c>
      <c r="K61">
        <v>1</v>
      </c>
      <c r="L61" s="8">
        <v>6.3541670000000003</v>
      </c>
      <c r="M61" s="8">
        <v>29</v>
      </c>
      <c r="N61" s="8">
        <v>-3.5</v>
      </c>
      <c r="P61">
        <v>2</v>
      </c>
      <c r="Q61" t="s">
        <v>1394</v>
      </c>
      <c r="R61" s="4">
        <v>18</v>
      </c>
      <c r="S61" s="3">
        <v>0</v>
      </c>
      <c r="T61" s="3">
        <v>0</v>
      </c>
      <c r="U61" s="16" t="s">
        <v>1391</v>
      </c>
      <c r="V61">
        <v>1</v>
      </c>
      <c r="W61" s="17">
        <v>6.3541670000000003</v>
      </c>
      <c r="X61" s="17">
        <v>29</v>
      </c>
      <c r="Y61" s="17">
        <v>-3.5</v>
      </c>
      <c r="Z61" t="s">
        <v>1390</v>
      </c>
    </row>
    <row r="62" spans="1:26" x14ac:dyDescent="0.2">
      <c r="A62">
        <v>2</v>
      </c>
      <c r="B62" s="4">
        <v>19</v>
      </c>
      <c r="C62" s="3">
        <v>0</v>
      </c>
      <c r="D62" s="14">
        <f t="shared" si="0"/>
        <v>337</v>
      </c>
      <c r="E62">
        <v>0</v>
      </c>
      <c r="F62">
        <v>0</v>
      </c>
      <c r="G62">
        <v>0</v>
      </c>
      <c r="H62">
        <f t="shared" si="1"/>
        <v>0</v>
      </c>
      <c r="I62">
        <f t="shared" si="2"/>
        <v>0</v>
      </c>
      <c r="J62">
        <f t="shared" si="4"/>
        <v>0</v>
      </c>
      <c r="K62">
        <v>1</v>
      </c>
      <c r="L62" s="8">
        <v>6.5625</v>
      </c>
      <c r="M62" s="8">
        <v>28.5</v>
      </c>
      <c r="N62" s="8">
        <v>-3.5</v>
      </c>
      <c r="P62">
        <v>2</v>
      </c>
      <c r="Q62" t="s">
        <v>1394</v>
      </c>
      <c r="R62" s="4">
        <v>19</v>
      </c>
      <c r="S62" s="3">
        <v>0</v>
      </c>
      <c r="T62" s="3">
        <v>0</v>
      </c>
      <c r="U62" s="16" t="s">
        <v>1391</v>
      </c>
      <c r="V62">
        <v>1</v>
      </c>
      <c r="W62" s="17">
        <v>6.5625</v>
      </c>
      <c r="X62" s="17">
        <v>28.5</v>
      </c>
      <c r="Y62" s="17">
        <v>-3.5</v>
      </c>
      <c r="Z62" t="s">
        <v>1390</v>
      </c>
    </row>
    <row r="63" spans="1:26" x14ac:dyDescent="0.2">
      <c r="A63">
        <v>2</v>
      </c>
      <c r="B63" s="4">
        <v>20</v>
      </c>
      <c r="C63" s="3">
        <v>0</v>
      </c>
      <c r="D63" s="14">
        <f t="shared" si="0"/>
        <v>337</v>
      </c>
      <c r="E63">
        <v>0</v>
      </c>
      <c r="F63">
        <v>0</v>
      </c>
      <c r="G63">
        <v>0</v>
      </c>
      <c r="H63">
        <f t="shared" si="1"/>
        <v>0</v>
      </c>
      <c r="I63">
        <f t="shared" si="2"/>
        <v>0</v>
      </c>
      <c r="J63">
        <f t="shared" si="4"/>
        <v>0</v>
      </c>
      <c r="K63">
        <v>1</v>
      </c>
      <c r="L63" s="8">
        <v>6.3125</v>
      </c>
      <c r="M63" s="8">
        <v>18</v>
      </c>
      <c r="N63" s="8">
        <v>-1</v>
      </c>
      <c r="P63">
        <v>2</v>
      </c>
      <c r="Q63" t="s">
        <v>1394</v>
      </c>
      <c r="R63" s="4">
        <v>20</v>
      </c>
      <c r="S63" s="3">
        <v>0</v>
      </c>
      <c r="T63" s="3">
        <v>0</v>
      </c>
      <c r="U63" s="16" t="s">
        <v>1391</v>
      </c>
      <c r="V63">
        <v>1</v>
      </c>
      <c r="W63" s="17">
        <v>6.3125</v>
      </c>
      <c r="X63" s="17">
        <v>18</v>
      </c>
      <c r="Y63" s="17">
        <v>-1</v>
      </c>
      <c r="Z63" t="s">
        <v>1390</v>
      </c>
    </row>
    <row r="64" spans="1:26" x14ac:dyDescent="0.2">
      <c r="A64">
        <v>2</v>
      </c>
      <c r="B64" s="4">
        <v>21</v>
      </c>
      <c r="C64" s="3">
        <v>0</v>
      </c>
      <c r="D64" s="14">
        <f t="shared" si="0"/>
        <v>337</v>
      </c>
      <c r="E64">
        <v>0</v>
      </c>
      <c r="F64">
        <v>0</v>
      </c>
      <c r="G64">
        <v>0</v>
      </c>
      <c r="H64">
        <f t="shared" si="1"/>
        <v>0</v>
      </c>
      <c r="I64">
        <f t="shared" si="2"/>
        <v>0</v>
      </c>
      <c r="J64">
        <f t="shared" si="4"/>
        <v>0</v>
      </c>
      <c r="K64">
        <v>1</v>
      </c>
      <c r="L64" s="8">
        <v>6.9583329999999997</v>
      </c>
      <c r="M64" s="8">
        <v>26</v>
      </c>
      <c r="N64" s="8">
        <v>-1</v>
      </c>
      <c r="P64">
        <v>2</v>
      </c>
      <c r="Q64" t="s">
        <v>1394</v>
      </c>
      <c r="R64" s="4">
        <v>21</v>
      </c>
      <c r="S64" s="3">
        <v>0</v>
      </c>
      <c r="T64" s="3">
        <v>0</v>
      </c>
      <c r="U64" s="16" t="s">
        <v>1391</v>
      </c>
      <c r="V64">
        <v>1</v>
      </c>
      <c r="W64" s="17">
        <v>6.9583329999999997</v>
      </c>
      <c r="X64" s="17">
        <v>26</v>
      </c>
      <c r="Y64" s="17">
        <v>-1</v>
      </c>
      <c r="Z64" t="s">
        <v>1390</v>
      </c>
    </row>
    <row r="65" spans="1:26" x14ac:dyDescent="0.2">
      <c r="A65">
        <v>2</v>
      </c>
      <c r="B65" s="4">
        <v>22</v>
      </c>
      <c r="C65" s="3">
        <v>0</v>
      </c>
      <c r="D65" s="14">
        <f t="shared" si="0"/>
        <v>337</v>
      </c>
      <c r="E65">
        <v>0</v>
      </c>
      <c r="F65">
        <v>0</v>
      </c>
      <c r="G65">
        <v>0</v>
      </c>
      <c r="H65">
        <f t="shared" si="1"/>
        <v>0</v>
      </c>
      <c r="I65">
        <f t="shared" si="2"/>
        <v>0</v>
      </c>
      <c r="J65">
        <f t="shared" si="4"/>
        <v>0</v>
      </c>
      <c r="K65">
        <v>1</v>
      </c>
      <c r="L65" s="8">
        <v>8.1458329999999997</v>
      </c>
      <c r="M65" s="8">
        <v>32</v>
      </c>
      <c r="N65" s="8">
        <v>-1</v>
      </c>
      <c r="P65">
        <v>2</v>
      </c>
      <c r="Q65" t="s">
        <v>1394</v>
      </c>
      <c r="R65" s="4">
        <v>22</v>
      </c>
      <c r="S65" s="3">
        <v>0</v>
      </c>
      <c r="T65" s="3">
        <v>0</v>
      </c>
      <c r="U65" s="16" t="s">
        <v>1391</v>
      </c>
      <c r="V65">
        <v>1</v>
      </c>
      <c r="W65" s="17">
        <v>8.1458329999999997</v>
      </c>
      <c r="X65" s="17">
        <v>32</v>
      </c>
      <c r="Y65" s="17">
        <v>-1</v>
      </c>
      <c r="Z65" t="s">
        <v>1390</v>
      </c>
    </row>
    <row r="66" spans="1:26" x14ac:dyDescent="0.2">
      <c r="A66">
        <v>2</v>
      </c>
      <c r="B66" s="4">
        <v>23</v>
      </c>
      <c r="C66" s="3">
        <v>0</v>
      </c>
      <c r="D66" s="14">
        <f t="shared" si="0"/>
        <v>337</v>
      </c>
      <c r="E66">
        <v>0</v>
      </c>
      <c r="F66">
        <v>0</v>
      </c>
      <c r="G66">
        <v>0</v>
      </c>
      <c r="H66">
        <f t="shared" si="1"/>
        <v>0</v>
      </c>
      <c r="I66">
        <f t="shared" si="2"/>
        <v>0</v>
      </c>
      <c r="J66">
        <f t="shared" si="4"/>
        <v>0</v>
      </c>
      <c r="K66">
        <v>1</v>
      </c>
      <c r="L66" s="8">
        <v>11.083333</v>
      </c>
      <c r="M66" s="8">
        <v>23</v>
      </c>
      <c r="N66" s="8">
        <v>2.5</v>
      </c>
      <c r="P66">
        <v>2</v>
      </c>
      <c r="Q66" t="s">
        <v>1394</v>
      </c>
      <c r="R66" s="4">
        <v>23</v>
      </c>
      <c r="S66" s="3">
        <v>0</v>
      </c>
      <c r="T66" s="3">
        <v>0</v>
      </c>
      <c r="U66" s="16" t="s">
        <v>1391</v>
      </c>
      <c r="V66">
        <v>1</v>
      </c>
      <c r="W66" s="17">
        <v>11.083333</v>
      </c>
      <c r="X66" s="17">
        <v>23</v>
      </c>
      <c r="Y66" s="17">
        <v>2.5</v>
      </c>
      <c r="Z66" t="s">
        <v>1390</v>
      </c>
    </row>
    <row r="67" spans="1:26" x14ac:dyDescent="0.2">
      <c r="A67">
        <v>2</v>
      </c>
      <c r="B67" s="4">
        <v>24</v>
      </c>
      <c r="C67" s="3">
        <v>0</v>
      </c>
      <c r="D67" s="14">
        <f t="shared" si="0"/>
        <v>337</v>
      </c>
      <c r="E67">
        <v>0</v>
      </c>
      <c r="F67">
        <v>0</v>
      </c>
      <c r="G67">
        <v>0</v>
      </c>
      <c r="H67">
        <f t="shared" si="1"/>
        <v>0</v>
      </c>
      <c r="I67">
        <f t="shared" si="2"/>
        <v>0</v>
      </c>
      <c r="J67">
        <f t="shared" si="4"/>
        <v>0</v>
      </c>
      <c r="K67">
        <v>1</v>
      </c>
      <c r="L67" s="8">
        <v>10.125</v>
      </c>
      <c r="M67" s="8">
        <v>32</v>
      </c>
      <c r="N67" s="8">
        <v>3</v>
      </c>
      <c r="P67">
        <v>2</v>
      </c>
      <c r="Q67" t="s">
        <v>1394</v>
      </c>
      <c r="R67" s="4">
        <v>24</v>
      </c>
      <c r="S67" s="3">
        <v>0</v>
      </c>
      <c r="T67" s="3">
        <v>0</v>
      </c>
      <c r="U67" s="16" t="s">
        <v>1391</v>
      </c>
      <c r="V67">
        <v>1</v>
      </c>
      <c r="W67" s="17">
        <v>10.125</v>
      </c>
      <c r="X67" s="17">
        <v>32</v>
      </c>
      <c r="Y67" s="17">
        <v>3</v>
      </c>
      <c r="Z67" t="s">
        <v>1390</v>
      </c>
    </row>
    <row r="68" spans="1:26" x14ac:dyDescent="0.2">
      <c r="A68">
        <v>2</v>
      </c>
      <c r="B68" s="4">
        <v>25</v>
      </c>
      <c r="C68" s="3">
        <v>0</v>
      </c>
      <c r="D68" s="14">
        <f t="shared" si="0"/>
        <v>337</v>
      </c>
      <c r="E68">
        <v>0</v>
      </c>
      <c r="F68">
        <v>0</v>
      </c>
      <c r="G68">
        <v>0</v>
      </c>
      <c r="H68">
        <f t="shared" si="1"/>
        <v>0</v>
      </c>
      <c r="I68">
        <f t="shared" si="2"/>
        <v>0</v>
      </c>
      <c r="J68">
        <f t="shared" si="4"/>
        <v>0</v>
      </c>
      <c r="K68">
        <v>1</v>
      </c>
      <c r="L68" s="8">
        <v>7.7083329999999997</v>
      </c>
      <c r="M68" s="8">
        <v>24.5</v>
      </c>
      <c r="N68" s="8">
        <v>1.5</v>
      </c>
      <c r="P68">
        <v>2</v>
      </c>
      <c r="Q68" t="s">
        <v>1394</v>
      </c>
      <c r="R68" s="4">
        <v>25</v>
      </c>
      <c r="S68" s="3">
        <v>0</v>
      </c>
      <c r="T68" s="3">
        <v>0</v>
      </c>
      <c r="U68" s="16" t="s">
        <v>1391</v>
      </c>
      <c r="V68">
        <v>1</v>
      </c>
      <c r="W68" s="17">
        <v>7.7083329999999997</v>
      </c>
      <c r="X68" s="17">
        <v>24.5</v>
      </c>
      <c r="Y68" s="17">
        <v>1.5</v>
      </c>
      <c r="Z68" t="s">
        <v>1390</v>
      </c>
    </row>
    <row r="69" spans="1:26" x14ac:dyDescent="0.2">
      <c r="A69">
        <v>2</v>
      </c>
      <c r="B69" s="4">
        <v>26</v>
      </c>
      <c r="C69" s="3">
        <v>0</v>
      </c>
      <c r="D69" s="14">
        <f t="shared" ref="D69:D132" si="5">IF(B69=1,C69,D68+C69)</f>
        <v>337</v>
      </c>
      <c r="E69">
        <v>0</v>
      </c>
      <c r="F69">
        <v>0</v>
      </c>
      <c r="G69">
        <v>0</v>
      </c>
      <c r="H69">
        <f t="shared" ref="H69:H132" si="6">IF(C69&gt;0,1,0)</f>
        <v>0</v>
      </c>
      <c r="I69">
        <f t="shared" ref="I69:I132" si="7">IF(C69&gt;10,1,0)</f>
        <v>0</v>
      </c>
      <c r="J69">
        <f t="shared" si="4"/>
        <v>0</v>
      </c>
      <c r="K69">
        <v>1</v>
      </c>
      <c r="L69" s="8">
        <v>9.5208329999999997</v>
      </c>
      <c r="M69" s="8">
        <v>29</v>
      </c>
      <c r="N69" s="8">
        <v>2.5</v>
      </c>
      <c r="P69">
        <v>2</v>
      </c>
      <c r="Q69" t="s">
        <v>1394</v>
      </c>
      <c r="R69" s="4">
        <v>26</v>
      </c>
      <c r="S69" s="3">
        <v>0</v>
      </c>
      <c r="T69" s="3">
        <v>0</v>
      </c>
      <c r="U69" s="16" t="s">
        <v>1391</v>
      </c>
      <c r="V69">
        <v>1</v>
      </c>
      <c r="W69" s="17">
        <v>9.5208329999999997</v>
      </c>
      <c r="X69" s="17">
        <v>29</v>
      </c>
      <c r="Y69" s="17">
        <v>2.5</v>
      </c>
      <c r="Z69" t="s">
        <v>1390</v>
      </c>
    </row>
    <row r="70" spans="1:26" x14ac:dyDescent="0.2">
      <c r="A70">
        <v>2</v>
      </c>
      <c r="B70" s="4">
        <v>27</v>
      </c>
      <c r="C70" s="3">
        <v>0</v>
      </c>
      <c r="D70" s="14">
        <f t="shared" si="5"/>
        <v>337</v>
      </c>
      <c r="E70">
        <v>0</v>
      </c>
      <c r="F70">
        <v>0</v>
      </c>
      <c r="G70">
        <v>0</v>
      </c>
      <c r="H70">
        <f t="shared" si="6"/>
        <v>0</v>
      </c>
      <c r="I70">
        <f t="shared" si="7"/>
        <v>0</v>
      </c>
      <c r="J70">
        <f t="shared" si="4"/>
        <v>0</v>
      </c>
      <c r="K70">
        <v>1</v>
      </c>
      <c r="L70" s="8">
        <v>9.8541670000000003</v>
      </c>
      <c r="M70" s="8">
        <v>21</v>
      </c>
      <c r="N70" s="8">
        <v>1</v>
      </c>
      <c r="P70">
        <v>2</v>
      </c>
      <c r="Q70" t="s">
        <v>1394</v>
      </c>
      <c r="R70" s="4">
        <v>27</v>
      </c>
      <c r="S70" s="3">
        <v>0</v>
      </c>
      <c r="T70" s="3">
        <v>0</v>
      </c>
      <c r="U70" s="16" t="s">
        <v>1391</v>
      </c>
      <c r="V70">
        <v>1</v>
      </c>
      <c r="W70" s="17">
        <v>9.8541670000000003</v>
      </c>
      <c r="X70" s="17">
        <v>21</v>
      </c>
      <c r="Y70" s="17">
        <v>1</v>
      </c>
      <c r="Z70" t="s">
        <v>1390</v>
      </c>
    </row>
    <row r="71" spans="1:26" x14ac:dyDescent="0.2">
      <c r="A71">
        <v>2</v>
      </c>
      <c r="B71" s="4">
        <v>28</v>
      </c>
      <c r="C71" s="3">
        <v>0</v>
      </c>
      <c r="D71" s="14">
        <f t="shared" si="5"/>
        <v>337</v>
      </c>
      <c r="E71">
        <v>0</v>
      </c>
      <c r="F71">
        <v>0</v>
      </c>
      <c r="G71">
        <v>0</v>
      </c>
      <c r="H71">
        <f t="shared" si="6"/>
        <v>0</v>
      </c>
      <c r="I71">
        <f t="shared" si="7"/>
        <v>0</v>
      </c>
      <c r="J71">
        <f t="shared" si="4"/>
        <v>0</v>
      </c>
      <c r="K71">
        <v>1</v>
      </c>
      <c r="L71" s="8">
        <v>11.166667</v>
      </c>
      <c r="M71" s="8">
        <v>31</v>
      </c>
      <c r="N71" s="8">
        <v>0.5</v>
      </c>
      <c r="P71">
        <v>2</v>
      </c>
      <c r="Q71" t="s">
        <v>1394</v>
      </c>
      <c r="R71" s="4">
        <v>28</v>
      </c>
      <c r="S71" s="3">
        <v>0</v>
      </c>
      <c r="T71" s="3">
        <v>0</v>
      </c>
      <c r="U71" s="16" t="s">
        <v>1391</v>
      </c>
      <c r="V71">
        <v>1</v>
      </c>
      <c r="W71" s="17">
        <v>11.166667</v>
      </c>
      <c r="X71" s="17">
        <v>31</v>
      </c>
      <c r="Y71" s="17">
        <v>0.5</v>
      </c>
      <c r="Z71" t="s">
        <v>1390</v>
      </c>
    </row>
    <row r="72" spans="1:26" x14ac:dyDescent="0.2">
      <c r="A72">
        <v>2</v>
      </c>
      <c r="B72" s="4">
        <v>29</v>
      </c>
      <c r="C72" s="3">
        <v>0</v>
      </c>
      <c r="D72" s="14">
        <f t="shared" si="5"/>
        <v>337</v>
      </c>
      <c r="E72">
        <v>0</v>
      </c>
      <c r="F72">
        <v>0</v>
      </c>
      <c r="G72">
        <v>0</v>
      </c>
      <c r="H72">
        <f t="shared" si="6"/>
        <v>0</v>
      </c>
      <c r="I72">
        <f t="shared" si="7"/>
        <v>0</v>
      </c>
      <c r="J72">
        <f t="shared" si="4"/>
        <v>0</v>
      </c>
      <c r="K72">
        <v>1</v>
      </c>
      <c r="L72" s="8">
        <v>12.666667</v>
      </c>
      <c r="M72" s="8">
        <v>33.5</v>
      </c>
      <c r="N72" s="8">
        <v>0</v>
      </c>
      <c r="P72">
        <v>2</v>
      </c>
      <c r="Q72" t="s">
        <v>1394</v>
      </c>
      <c r="R72" s="4">
        <v>29</v>
      </c>
      <c r="S72" s="3">
        <v>0</v>
      </c>
      <c r="T72" s="3">
        <v>0</v>
      </c>
      <c r="U72" s="16" t="s">
        <v>1391</v>
      </c>
      <c r="V72">
        <v>1</v>
      </c>
      <c r="W72" s="17">
        <v>12.666667</v>
      </c>
      <c r="X72" s="17">
        <v>33.5</v>
      </c>
      <c r="Y72" s="17">
        <v>0</v>
      </c>
      <c r="Z72" t="s">
        <v>1390</v>
      </c>
    </row>
    <row r="73" spans="1:26" x14ac:dyDescent="0.2">
      <c r="A73">
        <v>2</v>
      </c>
      <c r="B73" s="4">
        <v>30</v>
      </c>
      <c r="C73" s="3">
        <v>0</v>
      </c>
      <c r="D73" s="14">
        <f t="shared" si="5"/>
        <v>337</v>
      </c>
      <c r="E73">
        <v>0</v>
      </c>
      <c r="F73">
        <v>0</v>
      </c>
      <c r="G73">
        <v>0</v>
      </c>
      <c r="H73">
        <f t="shared" si="6"/>
        <v>0</v>
      </c>
      <c r="I73">
        <f t="shared" si="7"/>
        <v>0</v>
      </c>
      <c r="J73">
        <f t="shared" si="4"/>
        <v>0</v>
      </c>
      <c r="K73">
        <v>1</v>
      </c>
      <c r="L73" s="8">
        <v>16.5</v>
      </c>
      <c r="M73" s="8">
        <v>37</v>
      </c>
      <c r="N73" s="8">
        <v>3</v>
      </c>
      <c r="P73">
        <v>2</v>
      </c>
      <c r="Q73" t="s">
        <v>1394</v>
      </c>
      <c r="R73" s="4">
        <v>30</v>
      </c>
      <c r="S73" s="3">
        <v>0</v>
      </c>
      <c r="T73" s="3">
        <v>0</v>
      </c>
      <c r="U73" s="16" t="s">
        <v>1391</v>
      </c>
      <c r="V73">
        <v>1</v>
      </c>
      <c r="W73" s="17">
        <v>16.5</v>
      </c>
      <c r="X73" s="17">
        <v>37</v>
      </c>
      <c r="Y73" s="17">
        <v>3</v>
      </c>
      <c r="Z73" t="s">
        <v>1390</v>
      </c>
    </row>
    <row r="74" spans="1:26" x14ac:dyDescent="0.2">
      <c r="A74">
        <v>2</v>
      </c>
      <c r="B74" s="4">
        <v>31</v>
      </c>
      <c r="C74" s="3">
        <v>0</v>
      </c>
      <c r="D74" s="14">
        <f t="shared" si="5"/>
        <v>337</v>
      </c>
      <c r="E74">
        <v>0</v>
      </c>
      <c r="F74">
        <v>0</v>
      </c>
      <c r="G74">
        <v>0</v>
      </c>
      <c r="H74">
        <f t="shared" si="6"/>
        <v>0</v>
      </c>
      <c r="I74">
        <f t="shared" si="7"/>
        <v>0</v>
      </c>
      <c r="J74">
        <f t="shared" si="4"/>
        <v>0</v>
      </c>
      <c r="K74">
        <v>1</v>
      </c>
      <c r="L74" s="8">
        <v>10.75</v>
      </c>
      <c r="M74" s="8">
        <v>15.5</v>
      </c>
      <c r="N74" s="8">
        <v>8</v>
      </c>
      <c r="P74">
        <v>2</v>
      </c>
      <c r="Q74" t="s">
        <v>1394</v>
      </c>
      <c r="R74" s="4">
        <v>31</v>
      </c>
      <c r="S74" s="3">
        <v>0</v>
      </c>
      <c r="T74" s="3">
        <v>0</v>
      </c>
      <c r="U74" s="16" t="s">
        <v>1391</v>
      </c>
      <c r="V74">
        <v>1</v>
      </c>
      <c r="W74" s="17">
        <v>10.75</v>
      </c>
      <c r="X74" s="17">
        <v>15.5</v>
      </c>
      <c r="Y74" s="17">
        <v>8</v>
      </c>
      <c r="Z74" t="s">
        <v>1390</v>
      </c>
    </row>
    <row r="75" spans="1:26" x14ac:dyDescent="0.2">
      <c r="A75">
        <v>2</v>
      </c>
      <c r="B75" s="4">
        <v>32</v>
      </c>
      <c r="C75" s="3">
        <v>0</v>
      </c>
      <c r="D75" s="14">
        <f t="shared" si="5"/>
        <v>337</v>
      </c>
      <c r="E75">
        <v>0</v>
      </c>
      <c r="F75">
        <v>0</v>
      </c>
      <c r="G75">
        <v>0</v>
      </c>
      <c r="H75">
        <f t="shared" si="6"/>
        <v>0</v>
      </c>
      <c r="I75">
        <f t="shared" si="7"/>
        <v>0</v>
      </c>
      <c r="J75">
        <f t="shared" si="4"/>
        <v>0</v>
      </c>
      <c r="K75">
        <v>1</v>
      </c>
      <c r="L75" s="8">
        <v>12.604167</v>
      </c>
      <c r="M75" s="8">
        <v>25.5</v>
      </c>
      <c r="N75" s="8">
        <v>5.5</v>
      </c>
      <c r="P75">
        <v>2</v>
      </c>
      <c r="Q75" t="s">
        <v>1394</v>
      </c>
      <c r="R75" s="4">
        <v>32</v>
      </c>
      <c r="S75" s="3">
        <v>0</v>
      </c>
      <c r="T75" s="3">
        <v>0</v>
      </c>
      <c r="U75" s="16" t="s">
        <v>1391</v>
      </c>
      <c r="V75">
        <v>1</v>
      </c>
      <c r="W75" s="17">
        <v>12.604167</v>
      </c>
      <c r="X75" s="17">
        <v>25.5</v>
      </c>
      <c r="Y75" s="17">
        <v>5.5</v>
      </c>
      <c r="Z75" t="s">
        <v>1390</v>
      </c>
    </row>
    <row r="76" spans="1:26" x14ac:dyDescent="0.2">
      <c r="A76">
        <v>2</v>
      </c>
      <c r="B76" s="4">
        <v>33</v>
      </c>
      <c r="C76" s="3">
        <v>0</v>
      </c>
      <c r="D76" s="14">
        <f t="shared" si="5"/>
        <v>337</v>
      </c>
      <c r="E76">
        <v>0</v>
      </c>
      <c r="F76">
        <v>0</v>
      </c>
      <c r="G76">
        <v>0</v>
      </c>
      <c r="H76">
        <f t="shared" si="6"/>
        <v>0</v>
      </c>
      <c r="I76">
        <f t="shared" si="7"/>
        <v>0</v>
      </c>
      <c r="J76">
        <f t="shared" si="4"/>
        <v>0</v>
      </c>
      <c r="K76">
        <v>1</v>
      </c>
      <c r="L76" s="8">
        <v>12.416667</v>
      </c>
      <c r="M76" s="8">
        <v>29.5</v>
      </c>
      <c r="N76" s="8">
        <v>4</v>
      </c>
      <c r="P76">
        <v>2</v>
      </c>
      <c r="Q76" t="s">
        <v>1394</v>
      </c>
      <c r="R76" s="4">
        <v>33</v>
      </c>
      <c r="S76" s="3">
        <v>0</v>
      </c>
      <c r="T76" s="3">
        <v>0</v>
      </c>
      <c r="U76" s="16" t="s">
        <v>1391</v>
      </c>
      <c r="V76">
        <v>1</v>
      </c>
      <c r="W76" s="17">
        <v>12.416667</v>
      </c>
      <c r="X76" s="17">
        <v>29.5</v>
      </c>
      <c r="Y76" s="17">
        <v>4</v>
      </c>
      <c r="Z76" t="s">
        <v>1390</v>
      </c>
    </row>
    <row r="77" spans="1:26" x14ac:dyDescent="0.2">
      <c r="A77">
        <v>2</v>
      </c>
      <c r="B77" s="4">
        <v>34</v>
      </c>
      <c r="C77" s="3">
        <v>0</v>
      </c>
      <c r="D77" s="14">
        <f t="shared" si="5"/>
        <v>337</v>
      </c>
      <c r="E77">
        <v>0</v>
      </c>
      <c r="F77">
        <v>0</v>
      </c>
      <c r="G77">
        <v>0</v>
      </c>
      <c r="H77">
        <f t="shared" si="6"/>
        <v>0</v>
      </c>
      <c r="I77">
        <f t="shared" si="7"/>
        <v>0</v>
      </c>
      <c r="J77">
        <f t="shared" si="4"/>
        <v>0</v>
      </c>
      <c r="K77">
        <v>1</v>
      </c>
      <c r="L77" s="8">
        <v>11.8125</v>
      </c>
      <c r="M77" s="8">
        <v>29.5</v>
      </c>
      <c r="N77" s="8">
        <v>3</v>
      </c>
      <c r="P77">
        <v>2</v>
      </c>
      <c r="Q77" t="s">
        <v>1394</v>
      </c>
      <c r="R77" s="4">
        <v>34</v>
      </c>
      <c r="S77" s="3">
        <v>0</v>
      </c>
      <c r="T77" s="3">
        <v>0</v>
      </c>
      <c r="U77" s="16" t="s">
        <v>1391</v>
      </c>
      <c r="V77">
        <v>1</v>
      </c>
      <c r="W77" s="17">
        <v>11.8125</v>
      </c>
      <c r="X77" s="17">
        <v>29.5</v>
      </c>
      <c r="Y77" s="17">
        <v>3</v>
      </c>
      <c r="Z77" t="s">
        <v>1390</v>
      </c>
    </row>
    <row r="78" spans="1:26" x14ac:dyDescent="0.2">
      <c r="A78">
        <v>2</v>
      </c>
      <c r="B78" s="4">
        <v>35</v>
      </c>
      <c r="C78" s="3">
        <v>0</v>
      </c>
      <c r="D78" s="14">
        <f t="shared" si="5"/>
        <v>337</v>
      </c>
      <c r="E78">
        <v>0</v>
      </c>
      <c r="F78">
        <v>0</v>
      </c>
      <c r="G78">
        <v>0</v>
      </c>
      <c r="H78">
        <f t="shared" si="6"/>
        <v>0</v>
      </c>
      <c r="I78">
        <f t="shared" si="7"/>
        <v>0</v>
      </c>
      <c r="J78">
        <f t="shared" si="4"/>
        <v>0</v>
      </c>
      <c r="K78">
        <v>1</v>
      </c>
      <c r="L78" s="8">
        <v>12.729167</v>
      </c>
      <c r="M78" s="8">
        <v>37.5</v>
      </c>
      <c r="N78" s="8">
        <v>1</v>
      </c>
      <c r="P78">
        <v>2</v>
      </c>
      <c r="Q78" t="s">
        <v>1394</v>
      </c>
      <c r="R78" s="4">
        <v>35</v>
      </c>
      <c r="S78" s="3">
        <v>0</v>
      </c>
      <c r="T78" s="3">
        <v>0</v>
      </c>
      <c r="U78" s="16" t="s">
        <v>1391</v>
      </c>
      <c r="V78">
        <v>1</v>
      </c>
      <c r="W78" s="17">
        <v>12.729167</v>
      </c>
      <c r="X78" s="17">
        <v>37.5</v>
      </c>
      <c r="Y78" s="17">
        <v>1</v>
      </c>
      <c r="Z78" t="s">
        <v>1390</v>
      </c>
    </row>
    <row r="79" spans="1:26" x14ac:dyDescent="0.2">
      <c r="A79">
        <v>2</v>
      </c>
      <c r="B79" s="4">
        <v>36</v>
      </c>
      <c r="C79" s="3">
        <v>0</v>
      </c>
      <c r="D79" s="14">
        <f t="shared" si="5"/>
        <v>337</v>
      </c>
      <c r="E79">
        <v>0</v>
      </c>
      <c r="F79">
        <v>0</v>
      </c>
      <c r="G79">
        <v>0</v>
      </c>
      <c r="H79">
        <f t="shared" si="6"/>
        <v>0</v>
      </c>
      <c r="I79">
        <f t="shared" si="7"/>
        <v>0</v>
      </c>
      <c r="J79">
        <f t="shared" si="4"/>
        <v>0</v>
      </c>
      <c r="K79">
        <v>1</v>
      </c>
      <c r="L79" s="8">
        <v>11.520833</v>
      </c>
      <c r="M79" s="8">
        <v>23.5</v>
      </c>
      <c r="N79" s="8">
        <v>3.5</v>
      </c>
      <c r="P79">
        <v>2</v>
      </c>
      <c r="Q79" t="s">
        <v>1394</v>
      </c>
      <c r="R79" s="4">
        <v>36</v>
      </c>
      <c r="S79" s="3">
        <v>0</v>
      </c>
      <c r="T79" s="3">
        <v>0</v>
      </c>
      <c r="U79" s="16" t="s">
        <v>1391</v>
      </c>
      <c r="V79">
        <v>1</v>
      </c>
      <c r="W79" s="17">
        <v>11.520833</v>
      </c>
      <c r="X79" s="17">
        <v>23.5</v>
      </c>
      <c r="Y79" s="17">
        <v>3.5</v>
      </c>
      <c r="Z79" t="s">
        <v>1390</v>
      </c>
    </row>
    <row r="80" spans="1:26" x14ac:dyDescent="0.2">
      <c r="A80">
        <v>2</v>
      </c>
      <c r="B80" s="4">
        <v>37</v>
      </c>
      <c r="C80" s="3">
        <v>0</v>
      </c>
      <c r="D80" s="14">
        <f t="shared" si="5"/>
        <v>337</v>
      </c>
      <c r="E80">
        <v>0</v>
      </c>
      <c r="F80">
        <v>0</v>
      </c>
      <c r="G80">
        <v>0</v>
      </c>
      <c r="H80">
        <f t="shared" si="6"/>
        <v>0</v>
      </c>
      <c r="I80">
        <f t="shared" si="7"/>
        <v>0</v>
      </c>
      <c r="J80">
        <f t="shared" si="4"/>
        <v>0</v>
      </c>
      <c r="K80">
        <v>1</v>
      </c>
      <c r="L80" s="8">
        <v>13.145833</v>
      </c>
      <c r="M80" s="8">
        <v>28.5</v>
      </c>
      <c r="N80" s="8">
        <v>3.5</v>
      </c>
      <c r="P80">
        <v>2</v>
      </c>
      <c r="Q80" t="s">
        <v>1394</v>
      </c>
      <c r="R80" s="4">
        <v>37</v>
      </c>
      <c r="S80" s="3">
        <v>0</v>
      </c>
      <c r="T80" s="3">
        <v>0</v>
      </c>
      <c r="U80" s="16" t="s">
        <v>1391</v>
      </c>
      <c r="V80">
        <v>1</v>
      </c>
      <c r="W80" s="17">
        <v>13.145833</v>
      </c>
      <c r="X80" s="17">
        <v>28.5</v>
      </c>
      <c r="Y80" s="17">
        <v>3.5</v>
      </c>
      <c r="Z80" t="s">
        <v>1390</v>
      </c>
    </row>
    <row r="81" spans="1:26" x14ac:dyDescent="0.2">
      <c r="A81">
        <v>2</v>
      </c>
      <c r="B81" s="4">
        <v>38</v>
      </c>
      <c r="C81" s="3">
        <v>0</v>
      </c>
      <c r="D81" s="14">
        <f t="shared" si="5"/>
        <v>337</v>
      </c>
      <c r="E81">
        <v>0</v>
      </c>
      <c r="F81">
        <v>0</v>
      </c>
      <c r="G81">
        <v>0</v>
      </c>
      <c r="H81">
        <f t="shared" si="6"/>
        <v>0</v>
      </c>
      <c r="I81">
        <f t="shared" si="7"/>
        <v>0</v>
      </c>
      <c r="J81">
        <f t="shared" si="4"/>
        <v>0</v>
      </c>
      <c r="K81">
        <v>1</v>
      </c>
      <c r="L81" s="8">
        <v>14.666667</v>
      </c>
      <c r="M81" s="8">
        <v>33</v>
      </c>
      <c r="N81" s="8">
        <v>0.5</v>
      </c>
      <c r="P81">
        <v>2</v>
      </c>
      <c r="Q81" t="s">
        <v>1394</v>
      </c>
      <c r="R81" s="4">
        <v>38</v>
      </c>
      <c r="S81" s="3">
        <v>0</v>
      </c>
      <c r="T81" s="3">
        <v>0</v>
      </c>
      <c r="U81" s="16" t="s">
        <v>1391</v>
      </c>
      <c r="V81">
        <v>1</v>
      </c>
      <c r="W81" s="17">
        <v>14.666667</v>
      </c>
      <c r="X81" s="17">
        <v>33</v>
      </c>
      <c r="Y81" s="17">
        <v>0.5</v>
      </c>
      <c r="Z81" t="s">
        <v>1390</v>
      </c>
    </row>
    <row r="82" spans="1:26" x14ac:dyDescent="0.2">
      <c r="A82">
        <v>2</v>
      </c>
      <c r="B82" s="4">
        <v>39</v>
      </c>
      <c r="C82" s="3">
        <v>0</v>
      </c>
      <c r="D82" s="14">
        <f t="shared" si="5"/>
        <v>337</v>
      </c>
      <c r="E82">
        <v>0</v>
      </c>
      <c r="F82">
        <v>0</v>
      </c>
      <c r="G82">
        <v>0</v>
      </c>
      <c r="H82">
        <f t="shared" si="6"/>
        <v>0</v>
      </c>
      <c r="I82">
        <f t="shared" si="7"/>
        <v>0</v>
      </c>
      <c r="J82">
        <f t="shared" si="4"/>
        <v>0</v>
      </c>
      <c r="K82">
        <v>1</v>
      </c>
      <c r="L82" s="8">
        <v>16.958333</v>
      </c>
      <c r="M82" s="8">
        <v>41.5</v>
      </c>
      <c r="N82" s="8">
        <v>2.5</v>
      </c>
      <c r="P82">
        <v>2</v>
      </c>
      <c r="Q82" t="s">
        <v>1394</v>
      </c>
      <c r="R82" s="4">
        <v>39</v>
      </c>
      <c r="S82" s="3">
        <v>0</v>
      </c>
      <c r="T82" s="3">
        <v>0</v>
      </c>
      <c r="U82" s="16" t="s">
        <v>1391</v>
      </c>
      <c r="V82">
        <v>1</v>
      </c>
      <c r="W82" s="17">
        <v>16.958333</v>
      </c>
      <c r="X82" s="17">
        <v>41.5</v>
      </c>
      <c r="Y82" s="17">
        <v>2.5</v>
      </c>
      <c r="Z82" t="s">
        <v>1390</v>
      </c>
    </row>
    <row r="83" spans="1:26" x14ac:dyDescent="0.2">
      <c r="A83">
        <v>2</v>
      </c>
      <c r="B83" s="4">
        <v>40</v>
      </c>
      <c r="C83" s="3">
        <v>0</v>
      </c>
      <c r="D83" s="14">
        <f t="shared" si="5"/>
        <v>337</v>
      </c>
      <c r="E83">
        <v>0</v>
      </c>
      <c r="F83">
        <v>0</v>
      </c>
      <c r="G83">
        <v>0</v>
      </c>
      <c r="H83">
        <f t="shared" si="6"/>
        <v>0</v>
      </c>
      <c r="I83">
        <f t="shared" si="7"/>
        <v>0</v>
      </c>
      <c r="J83">
        <f t="shared" si="4"/>
        <v>0</v>
      </c>
      <c r="K83">
        <v>1</v>
      </c>
      <c r="L83" s="8">
        <v>20.041667</v>
      </c>
      <c r="M83" s="8">
        <v>44.5</v>
      </c>
      <c r="N83" s="8">
        <v>8</v>
      </c>
      <c r="P83">
        <v>2</v>
      </c>
      <c r="Q83" t="s">
        <v>1394</v>
      </c>
      <c r="R83" s="4">
        <v>40</v>
      </c>
      <c r="S83" s="3">
        <v>0</v>
      </c>
      <c r="T83" s="3">
        <v>0</v>
      </c>
      <c r="U83" s="16" t="s">
        <v>1391</v>
      </c>
      <c r="V83">
        <v>1</v>
      </c>
      <c r="W83" s="17">
        <v>20.041667</v>
      </c>
      <c r="X83" s="17">
        <v>44.5</v>
      </c>
      <c r="Y83" s="17">
        <v>8</v>
      </c>
      <c r="Z83" t="s">
        <v>1390</v>
      </c>
    </row>
    <row r="84" spans="1:26" x14ac:dyDescent="0.2">
      <c r="A84">
        <v>3</v>
      </c>
      <c r="B84" s="4">
        <v>1</v>
      </c>
      <c r="C84" s="3">
        <v>0</v>
      </c>
      <c r="D84" s="14">
        <f t="shared" si="5"/>
        <v>0</v>
      </c>
      <c r="E84">
        <v>0</v>
      </c>
      <c r="F84">
        <v>0</v>
      </c>
      <c r="G84">
        <v>0</v>
      </c>
      <c r="H84">
        <f t="shared" si="6"/>
        <v>0</v>
      </c>
      <c r="I84">
        <f t="shared" si="7"/>
        <v>0</v>
      </c>
      <c r="J84">
        <f t="shared" ref="J84:J123" si="8">C84/382</f>
        <v>0</v>
      </c>
      <c r="K84">
        <v>0</v>
      </c>
      <c r="L84" s="8">
        <v>4.6666670000000003</v>
      </c>
      <c r="M84" s="8">
        <v>13</v>
      </c>
      <c r="N84" s="8">
        <v>-1.5</v>
      </c>
      <c r="P84">
        <v>3</v>
      </c>
      <c r="Q84" t="s">
        <v>1395</v>
      </c>
      <c r="R84" s="4">
        <v>1</v>
      </c>
      <c r="S84" s="3">
        <v>0</v>
      </c>
      <c r="T84" s="3">
        <v>382</v>
      </c>
      <c r="U84" s="16">
        <v>0</v>
      </c>
      <c r="V84">
        <v>0</v>
      </c>
      <c r="W84" s="17">
        <v>4.6666670000000003</v>
      </c>
      <c r="X84" s="17">
        <v>13</v>
      </c>
      <c r="Y84" s="17">
        <v>-1.5</v>
      </c>
      <c r="Z84" t="s">
        <v>1390</v>
      </c>
    </row>
    <row r="85" spans="1:26" x14ac:dyDescent="0.2">
      <c r="A85">
        <v>3</v>
      </c>
      <c r="B85" s="4">
        <v>2</v>
      </c>
      <c r="C85" s="3">
        <v>0</v>
      </c>
      <c r="D85" s="14">
        <f t="shared" si="5"/>
        <v>0</v>
      </c>
      <c r="E85">
        <v>0</v>
      </c>
      <c r="F85">
        <v>0</v>
      </c>
      <c r="G85">
        <v>0</v>
      </c>
      <c r="H85">
        <f t="shared" si="6"/>
        <v>0</v>
      </c>
      <c r="I85">
        <f t="shared" si="7"/>
        <v>0</v>
      </c>
      <c r="J85">
        <f t="shared" si="8"/>
        <v>0</v>
      </c>
      <c r="K85">
        <v>0</v>
      </c>
      <c r="L85" s="8">
        <v>7.0625</v>
      </c>
      <c r="M85" s="8">
        <v>12.5</v>
      </c>
      <c r="N85" s="8">
        <v>3</v>
      </c>
      <c r="P85">
        <v>3</v>
      </c>
      <c r="Q85" t="s">
        <v>1395</v>
      </c>
      <c r="R85" s="4">
        <v>2</v>
      </c>
      <c r="S85" s="3">
        <v>0</v>
      </c>
      <c r="T85" s="3">
        <v>382</v>
      </c>
      <c r="U85" s="16">
        <v>0</v>
      </c>
      <c r="V85">
        <v>0</v>
      </c>
      <c r="W85" s="17">
        <v>7.0625</v>
      </c>
      <c r="X85" s="17">
        <v>12.5</v>
      </c>
      <c r="Y85" s="17">
        <v>3</v>
      </c>
      <c r="Z85" t="s">
        <v>1390</v>
      </c>
    </row>
    <row r="86" spans="1:26" x14ac:dyDescent="0.2">
      <c r="A86">
        <v>3</v>
      </c>
      <c r="B86" s="4">
        <v>3</v>
      </c>
      <c r="C86" s="3">
        <v>0</v>
      </c>
      <c r="D86" s="14">
        <f t="shared" si="5"/>
        <v>0</v>
      </c>
      <c r="E86">
        <v>0</v>
      </c>
      <c r="F86">
        <v>0</v>
      </c>
      <c r="G86">
        <v>0</v>
      </c>
      <c r="H86">
        <f t="shared" si="6"/>
        <v>0</v>
      </c>
      <c r="I86">
        <f t="shared" si="7"/>
        <v>0</v>
      </c>
      <c r="J86">
        <f t="shared" si="8"/>
        <v>0</v>
      </c>
      <c r="K86">
        <v>0</v>
      </c>
      <c r="L86" s="8">
        <v>3.4791669999999999</v>
      </c>
      <c r="M86" s="8">
        <v>9</v>
      </c>
      <c r="N86" s="8">
        <v>0</v>
      </c>
      <c r="P86">
        <v>3</v>
      </c>
      <c r="Q86" t="s">
        <v>1395</v>
      </c>
      <c r="R86" s="4">
        <v>3</v>
      </c>
      <c r="S86" s="3">
        <v>0</v>
      </c>
      <c r="T86" s="3">
        <v>382</v>
      </c>
      <c r="U86" s="16">
        <v>0</v>
      </c>
      <c r="V86">
        <v>0</v>
      </c>
      <c r="W86" s="17">
        <v>3.4791669999999999</v>
      </c>
      <c r="X86" s="17">
        <v>9</v>
      </c>
      <c r="Y86" s="17">
        <v>0</v>
      </c>
      <c r="Z86" t="s">
        <v>1390</v>
      </c>
    </row>
    <row r="87" spans="1:26" x14ac:dyDescent="0.2">
      <c r="A87">
        <v>3</v>
      </c>
      <c r="B87" s="4">
        <v>4</v>
      </c>
      <c r="C87" s="3">
        <v>0</v>
      </c>
      <c r="D87" s="14">
        <f t="shared" si="5"/>
        <v>0</v>
      </c>
      <c r="E87">
        <v>0</v>
      </c>
      <c r="F87">
        <v>0</v>
      </c>
      <c r="G87">
        <v>0</v>
      </c>
      <c r="H87">
        <f t="shared" si="6"/>
        <v>0</v>
      </c>
      <c r="I87">
        <f t="shared" si="7"/>
        <v>0</v>
      </c>
      <c r="J87">
        <f t="shared" si="8"/>
        <v>0</v>
      </c>
      <c r="K87">
        <v>0</v>
      </c>
      <c r="L87" s="8">
        <v>6.1666670000000003</v>
      </c>
      <c r="M87" s="8">
        <v>20</v>
      </c>
      <c r="N87" s="8">
        <v>-2</v>
      </c>
      <c r="P87">
        <v>3</v>
      </c>
      <c r="Q87" t="s">
        <v>1395</v>
      </c>
      <c r="R87" s="4">
        <v>4</v>
      </c>
      <c r="S87" s="3">
        <v>0</v>
      </c>
      <c r="T87" s="3">
        <v>382</v>
      </c>
      <c r="U87" s="16">
        <v>0</v>
      </c>
      <c r="V87">
        <v>0</v>
      </c>
      <c r="W87" s="17">
        <v>6.1666670000000003</v>
      </c>
      <c r="X87" s="17">
        <v>20</v>
      </c>
      <c r="Y87" s="17">
        <v>-2</v>
      </c>
      <c r="Z87" t="s">
        <v>1390</v>
      </c>
    </row>
    <row r="88" spans="1:26" x14ac:dyDescent="0.2">
      <c r="A88">
        <v>3</v>
      </c>
      <c r="B88" s="4">
        <v>5</v>
      </c>
      <c r="C88" s="3">
        <v>0</v>
      </c>
      <c r="D88" s="14">
        <f t="shared" si="5"/>
        <v>0</v>
      </c>
      <c r="E88">
        <v>0</v>
      </c>
      <c r="F88">
        <v>0</v>
      </c>
      <c r="G88">
        <v>0</v>
      </c>
      <c r="H88">
        <f t="shared" si="6"/>
        <v>0</v>
      </c>
      <c r="I88">
        <f t="shared" si="7"/>
        <v>0</v>
      </c>
      <c r="J88">
        <f t="shared" si="8"/>
        <v>0</v>
      </c>
      <c r="K88">
        <v>0</v>
      </c>
      <c r="L88" s="8">
        <v>10.1875</v>
      </c>
      <c r="M88" s="8">
        <v>19.5</v>
      </c>
      <c r="N88" s="8">
        <v>5.5</v>
      </c>
      <c r="P88">
        <v>3</v>
      </c>
      <c r="Q88" t="s">
        <v>1395</v>
      </c>
      <c r="R88" s="4">
        <v>5</v>
      </c>
      <c r="S88" s="3">
        <v>0</v>
      </c>
      <c r="T88" s="3">
        <v>382</v>
      </c>
      <c r="U88" s="16">
        <v>0</v>
      </c>
      <c r="V88">
        <v>0</v>
      </c>
      <c r="W88" s="17">
        <v>10.1875</v>
      </c>
      <c r="X88" s="17">
        <v>19.5</v>
      </c>
      <c r="Y88" s="17">
        <v>5.5</v>
      </c>
      <c r="Z88" t="s">
        <v>1390</v>
      </c>
    </row>
    <row r="89" spans="1:26" x14ac:dyDescent="0.2">
      <c r="A89">
        <v>3</v>
      </c>
      <c r="B89" s="4">
        <v>6</v>
      </c>
      <c r="C89" s="3">
        <v>0</v>
      </c>
      <c r="D89" s="14">
        <f t="shared" si="5"/>
        <v>0</v>
      </c>
      <c r="E89">
        <v>0</v>
      </c>
      <c r="F89">
        <v>0</v>
      </c>
      <c r="G89">
        <v>0</v>
      </c>
      <c r="H89">
        <f t="shared" si="6"/>
        <v>0</v>
      </c>
      <c r="I89">
        <f t="shared" si="7"/>
        <v>0</v>
      </c>
      <c r="J89">
        <f t="shared" si="8"/>
        <v>0</v>
      </c>
      <c r="K89">
        <v>0</v>
      </c>
      <c r="L89" s="8">
        <v>4.8333329999999997</v>
      </c>
      <c r="M89" s="8">
        <v>12</v>
      </c>
      <c r="N89" s="8">
        <v>-1</v>
      </c>
      <c r="P89">
        <v>3</v>
      </c>
      <c r="Q89" t="s">
        <v>1395</v>
      </c>
      <c r="R89" s="4">
        <v>6</v>
      </c>
      <c r="S89" s="3">
        <v>0</v>
      </c>
      <c r="T89" s="3">
        <v>382</v>
      </c>
      <c r="U89" s="16">
        <v>0</v>
      </c>
      <c r="V89">
        <v>0</v>
      </c>
      <c r="W89" s="17">
        <v>4.8333329999999997</v>
      </c>
      <c r="X89" s="17">
        <v>12</v>
      </c>
      <c r="Y89" s="17">
        <v>-1</v>
      </c>
      <c r="Z89" t="s">
        <v>1390</v>
      </c>
    </row>
    <row r="90" spans="1:26" x14ac:dyDescent="0.2">
      <c r="A90">
        <v>3</v>
      </c>
      <c r="B90" s="4">
        <v>7</v>
      </c>
      <c r="C90" s="3">
        <v>0</v>
      </c>
      <c r="D90" s="14">
        <f t="shared" si="5"/>
        <v>0</v>
      </c>
      <c r="E90">
        <v>0</v>
      </c>
      <c r="F90">
        <v>0</v>
      </c>
      <c r="G90">
        <v>0</v>
      </c>
      <c r="H90">
        <f t="shared" si="6"/>
        <v>0</v>
      </c>
      <c r="I90">
        <f t="shared" si="7"/>
        <v>0</v>
      </c>
      <c r="J90">
        <f t="shared" si="8"/>
        <v>0</v>
      </c>
      <c r="K90">
        <v>0</v>
      </c>
      <c r="L90" s="8">
        <v>6.0416670000000003</v>
      </c>
      <c r="M90" s="8">
        <v>18.5</v>
      </c>
      <c r="N90" s="8">
        <v>-1.5</v>
      </c>
      <c r="P90">
        <v>3</v>
      </c>
      <c r="Q90" t="s">
        <v>1395</v>
      </c>
      <c r="R90" s="4">
        <v>7</v>
      </c>
      <c r="S90" s="3">
        <v>0</v>
      </c>
      <c r="T90" s="3">
        <v>382</v>
      </c>
      <c r="U90" s="16">
        <v>0</v>
      </c>
      <c r="V90">
        <v>0</v>
      </c>
      <c r="W90" s="17">
        <v>6.0416670000000003</v>
      </c>
      <c r="X90" s="17">
        <v>18.5</v>
      </c>
      <c r="Y90" s="17">
        <v>-1.5</v>
      </c>
      <c r="Z90" t="s">
        <v>1390</v>
      </c>
    </row>
    <row r="91" spans="1:26" x14ac:dyDescent="0.2">
      <c r="A91">
        <v>3</v>
      </c>
      <c r="B91" s="4">
        <v>8</v>
      </c>
      <c r="C91" s="3">
        <v>0</v>
      </c>
      <c r="D91" s="14">
        <f t="shared" si="5"/>
        <v>0</v>
      </c>
      <c r="E91">
        <v>0</v>
      </c>
      <c r="F91">
        <v>0</v>
      </c>
      <c r="G91">
        <v>0</v>
      </c>
      <c r="H91">
        <f t="shared" si="6"/>
        <v>0</v>
      </c>
      <c r="I91">
        <f t="shared" si="7"/>
        <v>0</v>
      </c>
      <c r="J91">
        <f t="shared" si="8"/>
        <v>0</v>
      </c>
      <c r="K91">
        <v>0</v>
      </c>
      <c r="L91" s="8">
        <v>7.625</v>
      </c>
      <c r="M91" s="8">
        <v>23.5</v>
      </c>
      <c r="N91" s="8">
        <v>-0.5</v>
      </c>
      <c r="P91">
        <v>3</v>
      </c>
      <c r="Q91" t="s">
        <v>1395</v>
      </c>
      <c r="R91" s="4">
        <v>8</v>
      </c>
      <c r="S91" s="3">
        <v>0</v>
      </c>
      <c r="T91" s="3">
        <v>382</v>
      </c>
      <c r="U91" s="16">
        <v>0</v>
      </c>
      <c r="V91">
        <v>0</v>
      </c>
      <c r="W91" s="17">
        <v>7.625</v>
      </c>
      <c r="X91" s="17">
        <v>23.5</v>
      </c>
      <c r="Y91" s="17">
        <v>-0.5</v>
      </c>
      <c r="Z91" t="s">
        <v>1390</v>
      </c>
    </row>
    <row r="92" spans="1:26" x14ac:dyDescent="0.2">
      <c r="A92">
        <v>3</v>
      </c>
      <c r="B92" s="4">
        <v>9</v>
      </c>
      <c r="C92" s="3">
        <v>303</v>
      </c>
      <c r="D92" s="14">
        <f t="shared" si="5"/>
        <v>303</v>
      </c>
      <c r="E92">
        <v>163</v>
      </c>
      <c r="F92">
        <v>140</v>
      </c>
      <c r="G92">
        <v>0</v>
      </c>
      <c r="H92">
        <f t="shared" si="6"/>
        <v>1</v>
      </c>
      <c r="I92">
        <f t="shared" si="7"/>
        <v>1</v>
      </c>
      <c r="J92">
        <f t="shared" si="8"/>
        <v>0.79319371727748689</v>
      </c>
      <c r="K92">
        <v>0</v>
      </c>
      <c r="L92" s="8">
        <v>5.3125</v>
      </c>
      <c r="M92" s="8">
        <v>22.5</v>
      </c>
      <c r="N92" s="8">
        <v>-1.5</v>
      </c>
      <c r="P92">
        <v>3</v>
      </c>
      <c r="Q92" t="s">
        <v>1395</v>
      </c>
      <c r="R92" s="4">
        <v>9</v>
      </c>
      <c r="S92" s="3">
        <v>303</v>
      </c>
      <c r="T92" s="3">
        <v>79</v>
      </c>
      <c r="U92" s="16">
        <v>0.79319371727748689</v>
      </c>
      <c r="V92">
        <v>0</v>
      </c>
      <c r="W92" s="17">
        <v>5.3125</v>
      </c>
      <c r="X92" s="17">
        <v>22.5</v>
      </c>
      <c r="Y92" s="17">
        <v>-1.5</v>
      </c>
      <c r="Z92" t="s">
        <v>1390</v>
      </c>
    </row>
    <row r="93" spans="1:26" x14ac:dyDescent="0.2">
      <c r="A93">
        <v>3</v>
      </c>
      <c r="B93" s="4">
        <v>10</v>
      </c>
      <c r="C93" s="3">
        <v>0</v>
      </c>
      <c r="D93" s="14">
        <f t="shared" si="5"/>
        <v>303</v>
      </c>
      <c r="E93">
        <v>0</v>
      </c>
      <c r="F93">
        <v>0</v>
      </c>
      <c r="G93">
        <v>0</v>
      </c>
      <c r="H93">
        <f t="shared" si="6"/>
        <v>0</v>
      </c>
      <c r="I93">
        <f t="shared" si="7"/>
        <v>0</v>
      </c>
      <c r="J93">
        <f t="shared" si="8"/>
        <v>0</v>
      </c>
      <c r="K93">
        <v>0</v>
      </c>
      <c r="L93" s="8">
        <v>5.25</v>
      </c>
      <c r="M93" s="8">
        <v>19.5</v>
      </c>
      <c r="N93" s="8">
        <v>-3.5</v>
      </c>
      <c r="P93">
        <v>3</v>
      </c>
      <c r="Q93" t="s">
        <v>1395</v>
      </c>
      <c r="R93" s="4">
        <v>10</v>
      </c>
      <c r="S93" s="3">
        <v>0</v>
      </c>
      <c r="T93" s="3">
        <v>79</v>
      </c>
      <c r="U93" s="16">
        <v>0</v>
      </c>
      <c r="V93">
        <v>0</v>
      </c>
      <c r="W93" s="17">
        <v>5.25</v>
      </c>
      <c r="X93" s="17">
        <v>19.5</v>
      </c>
      <c r="Y93" s="17">
        <v>-3.5</v>
      </c>
      <c r="Z93" t="s">
        <v>1390</v>
      </c>
    </row>
    <row r="94" spans="1:26" x14ac:dyDescent="0.2">
      <c r="A94">
        <v>3</v>
      </c>
      <c r="B94" s="4">
        <v>11</v>
      </c>
      <c r="C94" s="3">
        <v>1</v>
      </c>
      <c r="D94" s="14">
        <f t="shared" si="5"/>
        <v>304</v>
      </c>
      <c r="E94">
        <v>0</v>
      </c>
      <c r="F94">
        <v>0</v>
      </c>
      <c r="G94">
        <v>1</v>
      </c>
      <c r="H94">
        <f t="shared" si="6"/>
        <v>1</v>
      </c>
      <c r="I94">
        <f t="shared" si="7"/>
        <v>0</v>
      </c>
      <c r="J94">
        <f t="shared" si="8"/>
        <v>2.617801047120419E-3</v>
      </c>
      <c r="K94">
        <v>0</v>
      </c>
      <c r="L94" s="8">
        <v>7.6875</v>
      </c>
      <c r="M94" s="8">
        <v>26</v>
      </c>
      <c r="N94" s="8">
        <v>-2.5</v>
      </c>
      <c r="P94">
        <v>3</v>
      </c>
      <c r="Q94" t="s">
        <v>1395</v>
      </c>
      <c r="R94" s="4">
        <v>11</v>
      </c>
      <c r="S94" s="3">
        <v>1</v>
      </c>
      <c r="T94" s="3">
        <v>78</v>
      </c>
      <c r="U94" s="16">
        <v>1.2658227848101266E-2</v>
      </c>
      <c r="V94">
        <v>0</v>
      </c>
      <c r="W94" s="17">
        <v>7.6875</v>
      </c>
      <c r="X94" s="17">
        <v>26</v>
      </c>
      <c r="Y94" s="17">
        <v>-2.5</v>
      </c>
      <c r="Z94" t="s">
        <v>1390</v>
      </c>
    </row>
    <row r="95" spans="1:26" x14ac:dyDescent="0.2">
      <c r="A95">
        <v>3</v>
      </c>
      <c r="B95" s="4">
        <v>12</v>
      </c>
      <c r="C95" s="3">
        <v>0</v>
      </c>
      <c r="D95" s="14">
        <f t="shared" si="5"/>
        <v>304</v>
      </c>
      <c r="E95">
        <v>0</v>
      </c>
      <c r="F95">
        <v>0</v>
      </c>
      <c r="G95">
        <v>0</v>
      </c>
      <c r="H95">
        <f t="shared" si="6"/>
        <v>0</v>
      </c>
      <c r="I95">
        <f t="shared" si="7"/>
        <v>0</v>
      </c>
      <c r="J95">
        <f t="shared" si="8"/>
        <v>0</v>
      </c>
      <c r="K95">
        <v>0</v>
      </c>
      <c r="L95" s="8">
        <v>10.895833</v>
      </c>
      <c r="M95" s="8">
        <v>24.5</v>
      </c>
      <c r="N95" s="8">
        <v>5.5</v>
      </c>
      <c r="P95">
        <v>3</v>
      </c>
      <c r="Q95" t="s">
        <v>1395</v>
      </c>
      <c r="R95" s="4">
        <v>12</v>
      </c>
      <c r="S95" s="3">
        <v>0</v>
      </c>
      <c r="T95" s="3">
        <v>78</v>
      </c>
      <c r="U95" s="16">
        <v>0</v>
      </c>
      <c r="V95">
        <v>0</v>
      </c>
      <c r="W95" s="17">
        <v>10.895833</v>
      </c>
      <c r="X95" s="17">
        <v>24.5</v>
      </c>
      <c r="Y95" s="17">
        <v>5.5</v>
      </c>
      <c r="Z95" t="s">
        <v>1390</v>
      </c>
    </row>
    <row r="96" spans="1:26" x14ac:dyDescent="0.2">
      <c r="A96">
        <v>3</v>
      </c>
      <c r="B96" s="4">
        <v>13</v>
      </c>
      <c r="C96" s="3">
        <v>0</v>
      </c>
      <c r="D96" s="14">
        <f t="shared" si="5"/>
        <v>304</v>
      </c>
      <c r="E96">
        <v>0</v>
      </c>
      <c r="F96">
        <v>0</v>
      </c>
      <c r="G96">
        <v>0</v>
      </c>
      <c r="H96">
        <f t="shared" si="6"/>
        <v>0</v>
      </c>
      <c r="I96">
        <f t="shared" si="7"/>
        <v>0</v>
      </c>
      <c r="J96">
        <f t="shared" si="8"/>
        <v>0</v>
      </c>
      <c r="K96">
        <v>0</v>
      </c>
      <c r="L96" s="8">
        <v>8.2083329999999997</v>
      </c>
      <c r="M96" s="8">
        <v>17</v>
      </c>
      <c r="N96" s="8">
        <v>0.5</v>
      </c>
      <c r="P96">
        <v>3</v>
      </c>
      <c r="Q96" t="s">
        <v>1395</v>
      </c>
      <c r="R96" s="4">
        <v>13</v>
      </c>
      <c r="S96" s="3">
        <v>0</v>
      </c>
      <c r="T96" s="3">
        <v>78</v>
      </c>
      <c r="U96" s="16">
        <v>0</v>
      </c>
      <c r="V96">
        <v>0</v>
      </c>
      <c r="W96" s="17">
        <v>8.2083329999999997</v>
      </c>
      <c r="X96" s="17">
        <v>17</v>
      </c>
      <c r="Y96" s="17">
        <v>0.5</v>
      </c>
      <c r="Z96" t="s">
        <v>1390</v>
      </c>
    </row>
    <row r="97" spans="1:26" x14ac:dyDescent="0.2">
      <c r="A97">
        <v>3</v>
      </c>
      <c r="B97" s="4">
        <v>14</v>
      </c>
      <c r="C97" s="3">
        <v>1</v>
      </c>
      <c r="D97" s="14">
        <f t="shared" si="5"/>
        <v>305</v>
      </c>
      <c r="E97">
        <v>0</v>
      </c>
      <c r="F97">
        <v>1</v>
      </c>
      <c r="G97">
        <v>0</v>
      </c>
      <c r="H97">
        <f t="shared" si="6"/>
        <v>1</v>
      </c>
      <c r="I97">
        <f t="shared" si="7"/>
        <v>0</v>
      </c>
      <c r="J97">
        <f t="shared" si="8"/>
        <v>2.617801047120419E-3</v>
      </c>
      <c r="K97">
        <v>0</v>
      </c>
      <c r="L97" s="8">
        <v>9.3541670000000003</v>
      </c>
      <c r="M97" s="8">
        <v>31</v>
      </c>
      <c r="N97" s="8">
        <v>-1</v>
      </c>
      <c r="P97">
        <v>3</v>
      </c>
      <c r="Q97" t="s">
        <v>1395</v>
      </c>
      <c r="R97" s="4">
        <v>14</v>
      </c>
      <c r="S97" s="3">
        <v>1</v>
      </c>
      <c r="T97" s="3">
        <v>77</v>
      </c>
      <c r="U97" s="16">
        <v>1.282051282051282E-2</v>
      </c>
      <c r="V97">
        <v>0</v>
      </c>
      <c r="W97" s="17">
        <v>9.3541670000000003</v>
      </c>
      <c r="X97" s="17">
        <v>31</v>
      </c>
      <c r="Y97" s="17">
        <v>-1</v>
      </c>
      <c r="Z97" t="s">
        <v>1390</v>
      </c>
    </row>
    <row r="98" spans="1:26" x14ac:dyDescent="0.2">
      <c r="A98">
        <v>3</v>
      </c>
      <c r="B98" s="4">
        <v>15</v>
      </c>
      <c r="C98" s="3">
        <v>77</v>
      </c>
      <c r="D98" s="14">
        <f t="shared" si="5"/>
        <v>382</v>
      </c>
      <c r="E98">
        <v>41</v>
      </c>
      <c r="F98">
        <v>36</v>
      </c>
      <c r="G98">
        <v>0</v>
      </c>
      <c r="H98">
        <f t="shared" si="6"/>
        <v>1</v>
      </c>
      <c r="I98">
        <f t="shared" si="7"/>
        <v>1</v>
      </c>
      <c r="J98">
        <f t="shared" si="8"/>
        <v>0.20157068062827224</v>
      </c>
      <c r="K98">
        <v>0</v>
      </c>
      <c r="L98" s="8">
        <v>11.208333</v>
      </c>
      <c r="M98" s="8">
        <v>33.5</v>
      </c>
      <c r="N98" s="8">
        <v>-1</v>
      </c>
      <c r="P98">
        <v>3</v>
      </c>
      <c r="Q98" t="s">
        <v>1395</v>
      </c>
      <c r="R98" s="4">
        <v>15</v>
      </c>
      <c r="S98" s="3">
        <v>77</v>
      </c>
      <c r="T98" s="3">
        <v>0</v>
      </c>
      <c r="U98" s="16">
        <v>1</v>
      </c>
      <c r="V98">
        <v>0</v>
      </c>
      <c r="W98" s="17">
        <v>11.208333</v>
      </c>
      <c r="X98" s="17">
        <v>33.5</v>
      </c>
      <c r="Y98" s="17">
        <v>-1</v>
      </c>
      <c r="Z98" t="s">
        <v>1390</v>
      </c>
    </row>
    <row r="99" spans="1:26" x14ac:dyDescent="0.2">
      <c r="A99">
        <v>3</v>
      </c>
      <c r="B99" s="4">
        <v>16</v>
      </c>
      <c r="C99" s="3">
        <v>0</v>
      </c>
      <c r="D99" s="14">
        <f t="shared" si="5"/>
        <v>382</v>
      </c>
      <c r="E99">
        <v>0</v>
      </c>
      <c r="F99">
        <v>0</v>
      </c>
      <c r="G99">
        <v>0</v>
      </c>
      <c r="H99">
        <f t="shared" si="6"/>
        <v>0</v>
      </c>
      <c r="I99">
        <f t="shared" si="7"/>
        <v>0</v>
      </c>
      <c r="J99">
        <f t="shared" si="8"/>
        <v>0</v>
      </c>
      <c r="K99">
        <v>1</v>
      </c>
      <c r="L99" s="8">
        <v>10.541667</v>
      </c>
      <c r="M99" s="8">
        <v>22</v>
      </c>
      <c r="N99" s="8">
        <v>4</v>
      </c>
      <c r="P99">
        <v>3</v>
      </c>
      <c r="Q99" t="s">
        <v>1395</v>
      </c>
      <c r="R99" s="4">
        <v>16</v>
      </c>
      <c r="S99" s="3">
        <v>0</v>
      </c>
      <c r="T99" s="3">
        <v>0</v>
      </c>
      <c r="U99" s="16" t="s">
        <v>1391</v>
      </c>
      <c r="V99">
        <v>1</v>
      </c>
      <c r="W99" s="17">
        <v>10.541667</v>
      </c>
      <c r="X99" s="17">
        <v>22</v>
      </c>
      <c r="Y99" s="17">
        <v>4</v>
      </c>
      <c r="Z99" t="s">
        <v>1390</v>
      </c>
    </row>
    <row r="100" spans="1:26" x14ac:dyDescent="0.2">
      <c r="A100">
        <v>3</v>
      </c>
      <c r="B100" s="4">
        <v>17</v>
      </c>
      <c r="C100" s="3">
        <v>0</v>
      </c>
      <c r="D100" s="14">
        <f t="shared" si="5"/>
        <v>382</v>
      </c>
      <c r="E100">
        <v>0</v>
      </c>
      <c r="F100">
        <v>0</v>
      </c>
      <c r="G100">
        <v>0</v>
      </c>
      <c r="H100">
        <f t="shared" si="6"/>
        <v>0</v>
      </c>
      <c r="I100">
        <f t="shared" si="7"/>
        <v>0</v>
      </c>
      <c r="J100">
        <f t="shared" si="8"/>
        <v>0</v>
      </c>
      <c r="K100">
        <v>1</v>
      </c>
      <c r="L100" s="8">
        <v>6.8333329999999997</v>
      </c>
      <c r="M100" s="8">
        <v>26.5</v>
      </c>
      <c r="N100" s="8">
        <v>-0.5</v>
      </c>
      <c r="P100">
        <v>3</v>
      </c>
      <c r="Q100" t="s">
        <v>1395</v>
      </c>
      <c r="R100" s="4">
        <v>17</v>
      </c>
      <c r="S100" s="3">
        <v>0</v>
      </c>
      <c r="T100" s="3">
        <v>0</v>
      </c>
      <c r="U100" s="16" t="s">
        <v>1391</v>
      </c>
      <c r="V100">
        <v>1</v>
      </c>
      <c r="W100" s="17">
        <v>6.8333329999999997</v>
      </c>
      <c r="X100" s="17">
        <v>26.5</v>
      </c>
      <c r="Y100" s="17">
        <v>-0.5</v>
      </c>
      <c r="Z100" t="s">
        <v>1390</v>
      </c>
    </row>
    <row r="101" spans="1:26" x14ac:dyDescent="0.2">
      <c r="A101">
        <v>3</v>
      </c>
      <c r="B101" s="4">
        <v>18</v>
      </c>
      <c r="C101" s="3">
        <v>0</v>
      </c>
      <c r="D101" s="14">
        <f t="shared" si="5"/>
        <v>382</v>
      </c>
      <c r="E101">
        <v>0</v>
      </c>
      <c r="F101">
        <v>0</v>
      </c>
      <c r="G101">
        <v>0</v>
      </c>
      <c r="H101">
        <f t="shared" si="6"/>
        <v>0</v>
      </c>
      <c r="I101">
        <f t="shared" si="7"/>
        <v>0</v>
      </c>
      <c r="J101">
        <f t="shared" si="8"/>
        <v>0</v>
      </c>
      <c r="K101">
        <v>1</v>
      </c>
      <c r="L101" s="8">
        <v>6.3541670000000003</v>
      </c>
      <c r="M101" s="8">
        <v>29</v>
      </c>
      <c r="N101" s="8">
        <v>-3.5</v>
      </c>
      <c r="P101">
        <v>3</v>
      </c>
      <c r="Q101" t="s">
        <v>1395</v>
      </c>
      <c r="R101" s="4">
        <v>18</v>
      </c>
      <c r="S101" s="3">
        <v>0</v>
      </c>
      <c r="T101" s="3">
        <v>0</v>
      </c>
      <c r="U101" s="16" t="s">
        <v>1391</v>
      </c>
      <c r="V101">
        <v>1</v>
      </c>
      <c r="W101" s="17">
        <v>6.3541670000000003</v>
      </c>
      <c r="X101" s="17">
        <v>29</v>
      </c>
      <c r="Y101" s="17">
        <v>-3.5</v>
      </c>
      <c r="Z101" t="s">
        <v>1390</v>
      </c>
    </row>
    <row r="102" spans="1:26" x14ac:dyDescent="0.2">
      <c r="A102">
        <v>3</v>
      </c>
      <c r="B102" s="4">
        <v>19</v>
      </c>
      <c r="C102" s="3">
        <v>0</v>
      </c>
      <c r="D102" s="14">
        <f t="shared" si="5"/>
        <v>382</v>
      </c>
      <c r="E102">
        <v>0</v>
      </c>
      <c r="F102">
        <v>0</v>
      </c>
      <c r="G102">
        <v>0</v>
      </c>
      <c r="H102">
        <f t="shared" si="6"/>
        <v>0</v>
      </c>
      <c r="I102">
        <f t="shared" si="7"/>
        <v>0</v>
      </c>
      <c r="J102">
        <f t="shared" si="8"/>
        <v>0</v>
      </c>
      <c r="K102">
        <v>1</v>
      </c>
      <c r="L102" s="8">
        <v>6.5625</v>
      </c>
      <c r="M102" s="8">
        <v>28.5</v>
      </c>
      <c r="N102" s="8">
        <v>-3.5</v>
      </c>
      <c r="P102">
        <v>3</v>
      </c>
      <c r="Q102" t="s">
        <v>1395</v>
      </c>
      <c r="R102" s="4">
        <v>19</v>
      </c>
      <c r="S102" s="3">
        <v>0</v>
      </c>
      <c r="T102" s="3">
        <v>0</v>
      </c>
      <c r="U102" s="16" t="s">
        <v>1391</v>
      </c>
      <c r="V102">
        <v>1</v>
      </c>
      <c r="W102" s="17">
        <v>6.5625</v>
      </c>
      <c r="X102" s="17">
        <v>28.5</v>
      </c>
      <c r="Y102" s="17">
        <v>-3.5</v>
      </c>
      <c r="Z102" t="s">
        <v>1390</v>
      </c>
    </row>
    <row r="103" spans="1:26" x14ac:dyDescent="0.2">
      <c r="A103">
        <v>3</v>
      </c>
      <c r="B103" s="4">
        <v>20</v>
      </c>
      <c r="C103" s="3">
        <v>0</v>
      </c>
      <c r="D103" s="14">
        <f t="shared" si="5"/>
        <v>382</v>
      </c>
      <c r="E103">
        <v>0</v>
      </c>
      <c r="F103">
        <v>0</v>
      </c>
      <c r="G103">
        <v>0</v>
      </c>
      <c r="H103">
        <f t="shared" si="6"/>
        <v>0</v>
      </c>
      <c r="I103">
        <f t="shared" si="7"/>
        <v>0</v>
      </c>
      <c r="J103">
        <f t="shared" si="8"/>
        <v>0</v>
      </c>
      <c r="K103">
        <v>1</v>
      </c>
      <c r="L103" s="8">
        <v>6.3125</v>
      </c>
      <c r="M103" s="8">
        <v>18</v>
      </c>
      <c r="N103" s="8">
        <v>-1</v>
      </c>
      <c r="P103">
        <v>3</v>
      </c>
      <c r="Q103" t="s">
        <v>1395</v>
      </c>
      <c r="R103" s="4">
        <v>20</v>
      </c>
      <c r="S103" s="3">
        <v>0</v>
      </c>
      <c r="T103" s="3">
        <v>0</v>
      </c>
      <c r="U103" s="16" t="s">
        <v>1391</v>
      </c>
      <c r="V103">
        <v>1</v>
      </c>
      <c r="W103" s="17">
        <v>6.3125</v>
      </c>
      <c r="X103" s="17">
        <v>18</v>
      </c>
      <c r="Y103" s="17">
        <v>-1</v>
      </c>
      <c r="Z103" t="s">
        <v>1390</v>
      </c>
    </row>
    <row r="104" spans="1:26" x14ac:dyDescent="0.2">
      <c r="A104">
        <v>3</v>
      </c>
      <c r="B104" s="4">
        <v>21</v>
      </c>
      <c r="C104" s="3">
        <v>0</v>
      </c>
      <c r="D104" s="14">
        <f t="shared" si="5"/>
        <v>382</v>
      </c>
      <c r="E104">
        <v>0</v>
      </c>
      <c r="F104">
        <v>0</v>
      </c>
      <c r="G104">
        <v>0</v>
      </c>
      <c r="H104">
        <f t="shared" si="6"/>
        <v>0</v>
      </c>
      <c r="I104">
        <f t="shared" si="7"/>
        <v>0</v>
      </c>
      <c r="J104">
        <f t="shared" si="8"/>
        <v>0</v>
      </c>
      <c r="K104">
        <v>1</v>
      </c>
      <c r="L104" s="8">
        <v>6.9583329999999997</v>
      </c>
      <c r="M104" s="8">
        <v>26</v>
      </c>
      <c r="N104" s="8">
        <v>-1</v>
      </c>
      <c r="P104">
        <v>3</v>
      </c>
      <c r="Q104" t="s">
        <v>1395</v>
      </c>
      <c r="R104" s="4">
        <v>21</v>
      </c>
      <c r="S104" s="3">
        <v>0</v>
      </c>
      <c r="T104" s="3">
        <v>0</v>
      </c>
      <c r="U104" s="16" t="s">
        <v>1391</v>
      </c>
      <c r="V104">
        <v>1</v>
      </c>
      <c r="W104" s="17">
        <v>6.9583329999999997</v>
      </c>
      <c r="X104" s="17">
        <v>26</v>
      </c>
      <c r="Y104" s="17">
        <v>-1</v>
      </c>
      <c r="Z104" t="s">
        <v>1390</v>
      </c>
    </row>
    <row r="105" spans="1:26" x14ac:dyDescent="0.2">
      <c r="A105">
        <v>3</v>
      </c>
      <c r="B105" s="4">
        <v>22</v>
      </c>
      <c r="C105" s="3">
        <v>0</v>
      </c>
      <c r="D105" s="14">
        <f t="shared" si="5"/>
        <v>382</v>
      </c>
      <c r="E105">
        <v>0</v>
      </c>
      <c r="F105">
        <v>0</v>
      </c>
      <c r="G105">
        <v>0</v>
      </c>
      <c r="H105">
        <f t="shared" si="6"/>
        <v>0</v>
      </c>
      <c r="I105">
        <f t="shared" si="7"/>
        <v>0</v>
      </c>
      <c r="J105">
        <f t="shared" si="8"/>
        <v>0</v>
      </c>
      <c r="K105">
        <v>1</v>
      </c>
      <c r="L105" s="8">
        <v>8.1458329999999997</v>
      </c>
      <c r="M105" s="8">
        <v>32</v>
      </c>
      <c r="N105" s="8">
        <v>-1</v>
      </c>
      <c r="P105">
        <v>3</v>
      </c>
      <c r="Q105" t="s">
        <v>1395</v>
      </c>
      <c r="R105" s="4">
        <v>22</v>
      </c>
      <c r="S105" s="3">
        <v>0</v>
      </c>
      <c r="T105" s="3">
        <v>0</v>
      </c>
      <c r="U105" s="16" t="s">
        <v>1391</v>
      </c>
      <c r="V105">
        <v>1</v>
      </c>
      <c r="W105" s="17">
        <v>8.1458329999999997</v>
      </c>
      <c r="X105" s="17">
        <v>32</v>
      </c>
      <c r="Y105" s="17">
        <v>-1</v>
      </c>
      <c r="Z105" t="s">
        <v>1390</v>
      </c>
    </row>
    <row r="106" spans="1:26" x14ac:dyDescent="0.2">
      <c r="A106">
        <v>3</v>
      </c>
      <c r="B106" s="4">
        <v>23</v>
      </c>
      <c r="C106" s="3">
        <v>0</v>
      </c>
      <c r="D106" s="14">
        <f t="shared" si="5"/>
        <v>382</v>
      </c>
      <c r="E106">
        <v>0</v>
      </c>
      <c r="F106">
        <v>0</v>
      </c>
      <c r="G106">
        <v>0</v>
      </c>
      <c r="H106">
        <f t="shared" si="6"/>
        <v>0</v>
      </c>
      <c r="I106">
        <f t="shared" si="7"/>
        <v>0</v>
      </c>
      <c r="J106">
        <f t="shared" si="8"/>
        <v>0</v>
      </c>
      <c r="K106">
        <v>1</v>
      </c>
      <c r="L106" s="8">
        <v>11.083333</v>
      </c>
      <c r="M106" s="8">
        <v>23</v>
      </c>
      <c r="N106" s="8">
        <v>2.5</v>
      </c>
      <c r="P106">
        <v>3</v>
      </c>
      <c r="Q106" t="s">
        <v>1395</v>
      </c>
      <c r="R106" s="4">
        <v>23</v>
      </c>
      <c r="S106" s="3">
        <v>0</v>
      </c>
      <c r="T106" s="3">
        <v>0</v>
      </c>
      <c r="U106" s="16" t="s">
        <v>1391</v>
      </c>
      <c r="V106">
        <v>1</v>
      </c>
      <c r="W106" s="17">
        <v>11.083333</v>
      </c>
      <c r="X106" s="17">
        <v>23</v>
      </c>
      <c r="Y106" s="17">
        <v>2.5</v>
      </c>
      <c r="Z106" t="s">
        <v>1390</v>
      </c>
    </row>
    <row r="107" spans="1:26" x14ac:dyDescent="0.2">
      <c r="A107">
        <v>3</v>
      </c>
      <c r="B107" s="4">
        <v>24</v>
      </c>
      <c r="C107" s="3">
        <v>0</v>
      </c>
      <c r="D107" s="14">
        <f t="shared" si="5"/>
        <v>382</v>
      </c>
      <c r="E107">
        <v>0</v>
      </c>
      <c r="F107">
        <v>0</v>
      </c>
      <c r="G107">
        <v>0</v>
      </c>
      <c r="H107">
        <f t="shared" si="6"/>
        <v>0</v>
      </c>
      <c r="I107">
        <f t="shared" si="7"/>
        <v>0</v>
      </c>
      <c r="J107">
        <f t="shared" si="8"/>
        <v>0</v>
      </c>
      <c r="K107">
        <v>1</v>
      </c>
      <c r="L107" s="8">
        <v>10.125</v>
      </c>
      <c r="M107" s="8">
        <v>32</v>
      </c>
      <c r="N107" s="8">
        <v>3</v>
      </c>
      <c r="P107">
        <v>3</v>
      </c>
      <c r="Q107" t="s">
        <v>1395</v>
      </c>
      <c r="R107" s="4">
        <v>24</v>
      </c>
      <c r="S107" s="3">
        <v>0</v>
      </c>
      <c r="T107" s="3">
        <v>0</v>
      </c>
      <c r="U107" s="16" t="s">
        <v>1391</v>
      </c>
      <c r="V107">
        <v>1</v>
      </c>
      <c r="W107" s="17">
        <v>10.125</v>
      </c>
      <c r="X107" s="17">
        <v>32</v>
      </c>
      <c r="Y107" s="17">
        <v>3</v>
      </c>
      <c r="Z107" t="s">
        <v>1390</v>
      </c>
    </row>
    <row r="108" spans="1:26" x14ac:dyDescent="0.2">
      <c r="A108">
        <v>3</v>
      </c>
      <c r="B108" s="4">
        <v>25</v>
      </c>
      <c r="C108" s="3">
        <v>0</v>
      </c>
      <c r="D108" s="14">
        <f t="shared" si="5"/>
        <v>382</v>
      </c>
      <c r="E108">
        <v>0</v>
      </c>
      <c r="F108">
        <v>0</v>
      </c>
      <c r="G108">
        <v>0</v>
      </c>
      <c r="H108">
        <f t="shared" si="6"/>
        <v>0</v>
      </c>
      <c r="I108">
        <f t="shared" si="7"/>
        <v>0</v>
      </c>
      <c r="J108">
        <f t="shared" si="8"/>
        <v>0</v>
      </c>
      <c r="K108">
        <v>1</v>
      </c>
      <c r="L108" s="8">
        <v>7.7083329999999997</v>
      </c>
      <c r="M108" s="8">
        <v>24.5</v>
      </c>
      <c r="N108" s="8">
        <v>1.5</v>
      </c>
      <c r="P108">
        <v>3</v>
      </c>
      <c r="Q108" t="s">
        <v>1395</v>
      </c>
      <c r="R108" s="4">
        <v>25</v>
      </c>
      <c r="S108" s="3">
        <v>0</v>
      </c>
      <c r="T108" s="3">
        <v>0</v>
      </c>
      <c r="U108" s="16" t="s">
        <v>1391</v>
      </c>
      <c r="V108">
        <v>1</v>
      </c>
      <c r="W108" s="17">
        <v>7.7083329999999997</v>
      </c>
      <c r="X108" s="17">
        <v>24.5</v>
      </c>
      <c r="Y108" s="17">
        <v>1.5</v>
      </c>
      <c r="Z108" t="s">
        <v>1390</v>
      </c>
    </row>
    <row r="109" spans="1:26" x14ac:dyDescent="0.2">
      <c r="A109">
        <v>3</v>
      </c>
      <c r="B109" s="4">
        <v>26</v>
      </c>
      <c r="C109" s="3">
        <v>0</v>
      </c>
      <c r="D109" s="14">
        <f t="shared" si="5"/>
        <v>382</v>
      </c>
      <c r="E109">
        <v>0</v>
      </c>
      <c r="F109">
        <v>0</v>
      </c>
      <c r="G109">
        <v>0</v>
      </c>
      <c r="H109">
        <f t="shared" si="6"/>
        <v>0</v>
      </c>
      <c r="I109">
        <f t="shared" si="7"/>
        <v>0</v>
      </c>
      <c r="J109">
        <f t="shared" si="8"/>
        <v>0</v>
      </c>
      <c r="K109">
        <v>1</v>
      </c>
      <c r="L109" s="8">
        <v>9.5208329999999997</v>
      </c>
      <c r="M109" s="8">
        <v>29</v>
      </c>
      <c r="N109" s="8">
        <v>2.5</v>
      </c>
      <c r="P109">
        <v>3</v>
      </c>
      <c r="Q109" t="s">
        <v>1395</v>
      </c>
      <c r="R109" s="4">
        <v>26</v>
      </c>
      <c r="S109" s="3">
        <v>0</v>
      </c>
      <c r="T109" s="3">
        <v>0</v>
      </c>
      <c r="U109" s="16" t="s">
        <v>1391</v>
      </c>
      <c r="V109">
        <v>1</v>
      </c>
      <c r="W109" s="17">
        <v>9.5208329999999997</v>
      </c>
      <c r="X109" s="17">
        <v>29</v>
      </c>
      <c r="Y109" s="17">
        <v>2.5</v>
      </c>
      <c r="Z109" t="s">
        <v>1390</v>
      </c>
    </row>
    <row r="110" spans="1:26" x14ac:dyDescent="0.2">
      <c r="A110">
        <v>3</v>
      </c>
      <c r="B110" s="4">
        <v>27</v>
      </c>
      <c r="C110" s="3">
        <v>0</v>
      </c>
      <c r="D110" s="14">
        <f t="shared" si="5"/>
        <v>382</v>
      </c>
      <c r="E110">
        <v>0</v>
      </c>
      <c r="F110">
        <v>0</v>
      </c>
      <c r="G110">
        <v>0</v>
      </c>
      <c r="H110">
        <f t="shared" si="6"/>
        <v>0</v>
      </c>
      <c r="I110">
        <f t="shared" si="7"/>
        <v>0</v>
      </c>
      <c r="J110">
        <f t="shared" si="8"/>
        <v>0</v>
      </c>
      <c r="K110">
        <v>1</v>
      </c>
      <c r="L110" s="8">
        <v>9.8541670000000003</v>
      </c>
      <c r="M110" s="8">
        <v>21</v>
      </c>
      <c r="N110" s="8">
        <v>1</v>
      </c>
      <c r="P110">
        <v>3</v>
      </c>
      <c r="Q110" t="s">
        <v>1395</v>
      </c>
      <c r="R110" s="4">
        <v>27</v>
      </c>
      <c r="S110" s="3">
        <v>0</v>
      </c>
      <c r="T110" s="3">
        <v>0</v>
      </c>
      <c r="U110" s="16" t="s">
        <v>1391</v>
      </c>
      <c r="V110">
        <v>1</v>
      </c>
      <c r="W110" s="17">
        <v>9.8541670000000003</v>
      </c>
      <c r="X110" s="17">
        <v>21</v>
      </c>
      <c r="Y110" s="17">
        <v>1</v>
      </c>
      <c r="Z110" t="s">
        <v>1390</v>
      </c>
    </row>
    <row r="111" spans="1:26" x14ac:dyDescent="0.2">
      <c r="A111">
        <v>3</v>
      </c>
      <c r="B111" s="4">
        <v>28</v>
      </c>
      <c r="C111" s="3">
        <v>0</v>
      </c>
      <c r="D111" s="14">
        <f t="shared" si="5"/>
        <v>382</v>
      </c>
      <c r="E111">
        <v>0</v>
      </c>
      <c r="F111">
        <v>0</v>
      </c>
      <c r="G111">
        <v>0</v>
      </c>
      <c r="H111">
        <f t="shared" si="6"/>
        <v>0</v>
      </c>
      <c r="I111">
        <f t="shared" si="7"/>
        <v>0</v>
      </c>
      <c r="J111">
        <f t="shared" si="8"/>
        <v>0</v>
      </c>
      <c r="K111">
        <v>1</v>
      </c>
      <c r="L111" s="8">
        <v>11.166667</v>
      </c>
      <c r="M111" s="8">
        <v>31</v>
      </c>
      <c r="N111" s="8">
        <v>0.5</v>
      </c>
      <c r="P111">
        <v>3</v>
      </c>
      <c r="Q111" t="s">
        <v>1395</v>
      </c>
      <c r="R111" s="4">
        <v>28</v>
      </c>
      <c r="S111" s="3">
        <v>0</v>
      </c>
      <c r="T111" s="3">
        <v>0</v>
      </c>
      <c r="U111" s="16" t="s">
        <v>1391</v>
      </c>
      <c r="V111">
        <v>1</v>
      </c>
      <c r="W111" s="17">
        <v>11.166667</v>
      </c>
      <c r="X111" s="17">
        <v>31</v>
      </c>
      <c r="Y111" s="17">
        <v>0.5</v>
      </c>
      <c r="Z111" t="s">
        <v>1390</v>
      </c>
    </row>
    <row r="112" spans="1:26" x14ac:dyDescent="0.2">
      <c r="A112">
        <v>3</v>
      </c>
      <c r="B112" s="4">
        <v>29</v>
      </c>
      <c r="C112" s="3">
        <v>0</v>
      </c>
      <c r="D112" s="14">
        <f t="shared" si="5"/>
        <v>382</v>
      </c>
      <c r="E112">
        <v>0</v>
      </c>
      <c r="F112">
        <v>0</v>
      </c>
      <c r="G112">
        <v>0</v>
      </c>
      <c r="H112">
        <f t="shared" si="6"/>
        <v>0</v>
      </c>
      <c r="I112">
        <f t="shared" si="7"/>
        <v>0</v>
      </c>
      <c r="J112">
        <f t="shared" si="8"/>
        <v>0</v>
      </c>
      <c r="K112">
        <v>1</v>
      </c>
      <c r="L112" s="8">
        <v>12.666667</v>
      </c>
      <c r="M112" s="8">
        <v>33.5</v>
      </c>
      <c r="N112" s="8">
        <v>0</v>
      </c>
      <c r="P112">
        <v>3</v>
      </c>
      <c r="Q112" t="s">
        <v>1395</v>
      </c>
      <c r="R112" s="4">
        <v>29</v>
      </c>
      <c r="S112" s="3">
        <v>0</v>
      </c>
      <c r="T112" s="3">
        <v>0</v>
      </c>
      <c r="U112" s="16" t="s">
        <v>1391</v>
      </c>
      <c r="V112">
        <v>1</v>
      </c>
      <c r="W112" s="17">
        <v>12.666667</v>
      </c>
      <c r="X112" s="17">
        <v>33.5</v>
      </c>
      <c r="Y112" s="17">
        <v>0</v>
      </c>
      <c r="Z112" t="s">
        <v>1390</v>
      </c>
    </row>
    <row r="113" spans="1:26" x14ac:dyDescent="0.2">
      <c r="A113">
        <v>3</v>
      </c>
      <c r="B113" s="4">
        <v>30</v>
      </c>
      <c r="C113" s="3">
        <v>0</v>
      </c>
      <c r="D113" s="14">
        <f t="shared" si="5"/>
        <v>382</v>
      </c>
      <c r="E113">
        <v>0</v>
      </c>
      <c r="F113">
        <v>0</v>
      </c>
      <c r="G113">
        <v>0</v>
      </c>
      <c r="H113">
        <f t="shared" si="6"/>
        <v>0</v>
      </c>
      <c r="I113">
        <f t="shared" si="7"/>
        <v>0</v>
      </c>
      <c r="J113">
        <f t="shared" si="8"/>
        <v>0</v>
      </c>
      <c r="K113">
        <v>1</v>
      </c>
      <c r="L113" s="8">
        <v>16.5</v>
      </c>
      <c r="M113" s="8">
        <v>37</v>
      </c>
      <c r="N113" s="8">
        <v>3</v>
      </c>
      <c r="P113">
        <v>3</v>
      </c>
      <c r="Q113" t="s">
        <v>1395</v>
      </c>
      <c r="R113" s="4">
        <v>30</v>
      </c>
      <c r="S113" s="3">
        <v>0</v>
      </c>
      <c r="T113" s="3">
        <v>0</v>
      </c>
      <c r="U113" s="16" t="s">
        <v>1391</v>
      </c>
      <c r="V113">
        <v>1</v>
      </c>
      <c r="W113" s="17">
        <v>16.5</v>
      </c>
      <c r="X113" s="17">
        <v>37</v>
      </c>
      <c r="Y113" s="17">
        <v>3</v>
      </c>
      <c r="Z113" t="s">
        <v>1390</v>
      </c>
    </row>
    <row r="114" spans="1:26" x14ac:dyDescent="0.2">
      <c r="A114">
        <v>3</v>
      </c>
      <c r="B114" s="4">
        <v>31</v>
      </c>
      <c r="C114" s="3">
        <v>0</v>
      </c>
      <c r="D114" s="14">
        <f t="shared" si="5"/>
        <v>382</v>
      </c>
      <c r="E114">
        <v>0</v>
      </c>
      <c r="F114">
        <v>0</v>
      </c>
      <c r="G114">
        <v>0</v>
      </c>
      <c r="H114">
        <f t="shared" si="6"/>
        <v>0</v>
      </c>
      <c r="I114">
        <f t="shared" si="7"/>
        <v>0</v>
      </c>
      <c r="J114">
        <f t="shared" si="8"/>
        <v>0</v>
      </c>
      <c r="K114">
        <v>1</v>
      </c>
      <c r="L114" s="8">
        <v>10.75</v>
      </c>
      <c r="M114" s="8">
        <v>15.5</v>
      </c>
      <c r="N114" s="8">
        <v>8</v>
      </c>
      <c r="P114">
        <v>3</v>
      </c>
      <c r="Q114" t="s">
        <v>1395</v>
      </c>
      <c r="R114" s="4">
        <v>31</v>
      </c>
      <c r="S114" s="3">
        <v>0</v>
      </c>
      <c r="T114" s="3">
        <v>0</v>
      </c>
      <c r="U114" s="16" t="s">
        <v>1391</v>
      </c>
      <c r="V114">
        <v>1</v>
      </c>
      <c r="W114" s="17">
        <v>10.75</v>
      </c>
      <c r="X114" s="17">
        <v>15.5</v>
      </c>
      <c r="Y114" s="17">
        <v>8</v>
      </c>
      <c r="Z114" t="s">
        <v>1390</v>
      </c>
    </row>
    <row r="115" spans="1:26" x14ac:dyDescent="0.2">
      <c r="A115">
        <v>3</v>
      </c>
      <c r="B115" s="4">
        <v>32</v>
      </c>
      <c r="C115" s="3">
        <v>0</v>
      </c>
      <c r="D115" s="14">
        <f t="shared" si="5"/>
        <v>382</v>
      </c>
      <c r="E115">
        <v>0</v>
      </c>
      <c r="F115">
        <v>0</v>
      </c>
      <c r="G115">
        <v>0</v>
      </c>
      <c r="H115">
        <f t="shared" si="6"/>
        <v>0</v>
      </c>
      <c r="I115">
        <f t="shared" si="7"/>
        <v>0</v>
      </c>
      <c r="J115">
        <f t="shared" si="8"/>
        <v>0</v>
      </c>
      <c r="K115">
        <v>1</v>
      </c>
      <c r="L115" s="8">
        <v>12.604167</v>
      </c>
      <c r="M115" s="8">
        <v>25.5</v>
      </c>
      <c r="N115" s="8">
        <v>5.5</v>
      </c>
      <c r="P115">
        <v>3</v>
      </c>
      <c r="Q115" t="s">
        <v>1395</v>
      </c>
      <c r="R115" s="4">
        <v>32</v>
      </c>
      <c r="S115" s="3">
        <v>0</v>
      </c>
      <c r="T115" s="3">
        <v>0</v>
      </c>
      <c r="U115" s="16" t="s">
        <v>1391</v>
      </c>
      <c r="V115">
        <v>1</v>
      </c>
      <c r="W115" s="17">
        <v>12.604167</v>
      </c>
      <c r="X115" s="17">
        <v>25.5</v>
      </c>
      <c r="Y115" s="17">
        <v>5.5</v>
      </c>
      <c r="Z115" t="s">
        <v>1390</v>
      </c>
    </row>
    <row r="116" spans="1:26" x14ac:dyDescent="0.2">
      <c r="A116">
        <v>3</v>
      </c>
      <c r="B116" s="4">
        <v>33</v>
      </c>
      <c r="C116" s="3">
        <v>0</v>
      </c>
      <c r="D116" s="14">
        <f t="shared" si="5"/>
        <v>382</v>
      </c>
      <c r="E116">
        <v>0</v>
      </c>
      <c r="F116">
        <v>0</v>
      </c>
      <c r="G116">
        <v>0</v>
      </c>
      <c r="H116">
        <f t="shared" si="6"/>
        <v>0</v>
      </c>
      <c r="I116">
        <f t="shared" si="7"/>
        <v>0</v>
      </c>
      <c r="J116">
        <f t="shared" si="8"/>
        <v>0</v>
      </c>
      <c r="K116">
        <v>1</v>
      </c>
      <c r="L116" s="8">
        <v>12.416667</v>
      </c>
      <c r="M116" s="8">
        <v>29.5</v>
      </c>
      <c r="N116" s="8">
        <v>4</v>
      </c>
      <c r="P116">
        <v>3</v>
      </c>
      <c r="Q116" t="s">
        <v>1395</v>
      </c>
      <c r="R116" s="4">
        <v>33</v>
      </c>
      <c r="S116" s="3">
        <v>0</v>
      </c>
      <c r="T116" s="3">
        <v>0</v>
      </c>
      <c r="U116" s="16" t="s">
        <v>1391</v>
      </c>
      <c r="V116">
        <v>1</v>
      </c>
      <c r="W116" s="17">
        <v>12.416667</v>
      </c>
      <c r="X116" s="17">
        <v>29.5</v>
      </c>
      <c r="Y116" s="17">
        <v>4</v>
      </c>
      <c r="Z116" t="s">
        <v>1390</v>
      </c>
    </row>
    <row r="117" spans="1:26" x14ac:dyDescent="0.2">
      <c r="A117">
        <v>3</v>
      </c>
      <c r="B117" s="4">
        <v>34</v>
      </c>
      <c r="C117" s="3">
        <v>0</v>
      </c>
      <c r="D117" s="14">
        <f t="shared" si="5"/>
        <v>382</v>
      </c>
      <c r="E117">
        <v>0</v>
      </c>
      <c r="F117">
        <v>0</v>
      </c>
      <c r="G117">
        <v>0</v>
      </c>
      <c r="H117">
        <f t="shared" si="6"/>
        <v>0</v>
      </c>
      <c r="I117">
        <f t="shared" si="7"/>
        <v>0</v>
      </c>
      <c r="J117">
        <f t="shared" si="8"/>
        <v>0</v>
      </c>
      <c r="K117">
        <v>1</v>
      </c>
      <c r="L117" s="8">
        <v>11.8125</v>
      </c>
      <c r="M117" s="8">
        <v>29.5</v>
      </c>
      <c r="N117" s="8">
        <v>3</v>
      </c>
      <c r="P117">
        <v>3</v>
      </c>
      <c r="Q117" t="s">
        <v>1395</v>
      </c>
      <c r="R117" s="4">
        <v>34</v>
      </c>
      <c r="S117" s="3">
        <v>0</v>
      </c>
      <c r="T117" s="3">
        <v>0</v>
      </c>
      <c r="U117" s="16" t="s">
        <v>1391</v>
      </c>
      <c r="V117">
        <v>1</v>
      </c>
      <c r="W117" s="17">
        <v>11.8125</v>
      </c>
      <c r="X117" s="17">
        <v>29.5</v>
      </c>
      <c r="Y117" s="17">
        <v>3</v>
      </c>
      <c r="Z117" t="s">
        <v>1390</v>
      </c>
    </row>
    <row r="118" spans="1:26" x14ac:dyDescent="0.2">
      <c r="A118">
        <v>3</v>
      </c>
      <c r="B118" s="4">
        <v>35</v>
      </c>
      <c r="C118" s="3">
        <v>0</v>
      </c>
      <c r="D118" s="14">
        <f t="shared" si="5"/>
        <v>382</v>
      </c>
      <c r="E118">
        <v>0</v>
      </c>
      <c r="F118">
        <v>0</v>
      </c>
      <c r="G118">
        <v>0</v>
      </c>
      <c r="H118">
        <f t="shared" si="6"/>
        <v>0</v>
      </c>
      <c r="I118">
        <f t="shared" si="7"/>
        <v>0</v>
      </c>
      <c r="J118">
        <f t="shared" si="8"/>
        <v>0</v>
      </c>
      <c r="K118">
        <v>1</v>
      </c>
      <c r="L118" s="8">
        <v>12.729167</v>
      </c>
      <c r="M118" s="8">
        <v>37.5</v>
      </c>
      <c r="N118" s="8">
        <v>1</v>
      </c>
      <c r="P118">
        <v>3</v>
      </c>
      <c r="Q118" t="s">
        <v>1395</v>
      </c>
      <c r="R118" s="4">
        <v>35</v>
      </c>
      <c r="S118" s="3">
        <v>0</v>
      </c>
      <c r="T118" s="3">
        <v>0</v>
      </c>
      <c r="U118" s="16" t="s">
        <v>1391</v>
      </c>
      <c r="V118">
        <v>1</v>
      </c>
      <c r="W118" s="17">
        <v>12.729167</v>
      </c>
      <c r="X118" s="17">
        <v>37.5</v>
      </c>
      <c r="Y118" s="17">
        <v>1</v>
      </c>
      <c r="Z118" t="s">
        <v>1390</v>
      </c>
    </row>
    <row r="119" spans="1:26" x14ac:dyDescent="0.2">
      <c r="A119">
        <v>3</v>
      </c>
      <c r="B119" s="4">
        <v>36</v>
      </c>
      <c r="C119" s="3">
        <v>0</v>
      </c>
      <c r="D119" s="14">
        <f t="shared" si="5"/>
        <v>382</v>
      </c>
      <c r="E119">
        <v>0</v>
      </c>
      <c r="F119">
        <v>0</v>
      </c>
      <c r="G119">
        <v>0</v>
      </c>
      <c r="H119">
        <f t="shared" si="6"/>
        <v>0</v>
      </c>
      <c r="I119">
        <f t="shared" si="7"/>
        <v>0</v>
      </c>
      <c r="J119">
        <f t="shared" si="8"/>
        <v>0</v>
      </c>
      <c r="K119">
        <v>1</v>
      </c>
      <c r="L119" s="8">
        <v>11.520833</v>
      </c>
      <c r="M119" s="8">
        <v>23.5</v>
      </c>
      <c r="N119" s="8">
        <v>3.5</v>
      </c>
      <c r="P119">
        <v>3</v>
      </c>
      <c r="Q119" t="s">
        <v>1395</v>
      </c>
      <c r="R119" s="4">
        <v>36</v>
      </c>
      <c r="S119" s="3">
        <v>0</v>
      </c>
      <c r="T119" s="3">
        <v>0</v>
      </c>
      <c r="U119" s="16" t="s">
        <v>1391</v>
      </c>
      <c r="V119">
        <v>1</v>
      </c>
      <c r="W119" s="17">
        <v>11.520833</v>
      </c>
      <c r="X119" s="17">
        <v>23.5</v>
      </c>
      <c r="Y119" s="17">
        <v>3.5</v>
      </c>
      <c r="Z119" t="s">
        <v>1390</v>
      </c>
    </row>
    <row r="120" spans="1:26" x14ac:dyDescent="0.2">
      <c r="A120">
        <v>3</v>
      </c>
      <c r="B120" s="4">
        <v>37</v>
      </c>
      <c r="C120" s="3">
        <v>0</v>
      </c>
      <c r="D120" s="14">
        <f t="shared" si="5"/>
        <v>382</v>
      </c>
      <c r="E120">
        <v>0</v>
      </c>
      <c r="F120">
        <v>0</v>
      </c>
      <c r="G120">
        <v>0</v>
      </c>
      <c r="H120">
        <f t="shared" si="6"/>
        <v>0</v>
      </c>
      <c r="I120">
        <f t="shared" si="7"/>
        <v>0</v>
      </c>
      <c r="J120">
        <f t="shared" si="8"/>
        <v>0</v>
      </c>
      <c r="K120">
        <v>1</v>
      </c>
      <c r="L120" s="8">
        <v>13.145833</v>
      </c>
      <c r="M120" s="8">
        <v>28.5</v>
      </c>
      <c r="N120" s="8">
        <v>3.5</v>
      </c>
      <c r="P120">
        <v>3</v>
      </c>
      <c r="Q120" t="s">
        <v>1395</v>
      </c>
      <c r="R120" s="4">
        <v>37</v>
      </c>
      <c r="S120" s="3">
        <v>0</v>
      </c>
      <c r="T120" s="3">
        <v>0</v>
      </c>
      <c r="U120" s="16" t="s">
        <v>1391</v>
      </c>
      <c r="V120">
        <v>1</v>
      </c>
      <c r="W120" s="17">
        <v>13.145833</v>
      </c>
      <c r="X120" s="17">
        <v>28.5</v>
      </c>
      <c r="Y120" s="17">
        <v>3.5</v>
      </c>
      <c r="Z120" t="s">
        <v>1390</v>
      </c>
    </row>
    <row r="121" spans="1:26" x14ac:dyDescent="0.2">
      <c r="A121">
        <v>3</v>
      </c>
      <c r="B121" s="4">
        <v>38</v>
      </c>
      <c r="C121" s="3">
        <v>0</v>
      </c>
      <c r="D121" s="14">
        <f t="shared" si="5"/>
        <v>382</v>
      </c>
      <c r="E121">
        <v>0</v>
      </c>
      <c r="F121">
        <v>0</v>
      </c>
      <c r="G121">
        <v>0</v>
      </c>
      <c r="H121">
        <f t="shared" si="6"/>
        <v>0</v>
      </c>
      <c r="I121">
        <f t="shared" si="7"/>
        <v>0</v>
      </c>
      <c r="J121">
        <f t="shared" si="8"/>
        <v>0</v>
      </c>
      <c r="K121">
        <v>1</v>
      </c>
      <c r="L121" s="8">
        <v>14.666667</v>
      </c>
      <c r="M121" s="8">
        <v>33</v>
      </c>
      <c r="N121" s="8">
        <v>0.5</v>
      </c>
      <c r="P121">
        <v>3</v>
      </c>
      <c r="Q121" t="s">
        <v>1395</v>
      </c>
      <c r="R121" s="4">
        <v>38</v>
      </c>
      <c r="S121" s="3">
        <v>0</v>
      </c>
      <c r="T121" s="3">
        <v>0</v>
      </c>
      <c r="U121" s="16" t="s">
        <v>1391</v>
      </c>
      <c r="V121">
        <v>1</v>
      </c>
      <c r="W121" s="17">
        <v>14.666667</v>
      </c>
      <c r="X121" s="17">
        <v>33</v>
      </c>
      <c r="Y121" s="17">
        <v>0.5</v>
      </c>
      <c r="Z121" t="s">
        <v>1390</v>
      </c>
    </row>
    <row r="122" spans="1:26" x14ac:dyDescent="0.2">
      <c r="A122">
        <v>3</v>
      </c>
      <c r="B122" s="4">
        <v>39</v>
      </c>
      <c r="C122" s="3">
        <v>0</v>
      </c>
      <c r="D122" s="14">
        <f t="shared" si="5"/>
        <v>382</v>
      </c>
      <c r="E122">
        <v>0</v>
      </c>
      <c r="F122">
        <v>0</v>
      </c>
      <c r="G122">
        <v>0</v>
      </c>
      <c r="H122">
        <f t="shared" si="6"/>
        <v>0</v>
      </c>
      <c r="I122">
        <f t="shared" si="7"/>
        <v>0</v>
      </c>
      <c r="J122">
        <f t="shared" si="8"/>
        <v>0</v>
      </c>
      <c r="K122">
        <v>1</v>
      </c>
      <c r="L122" s="8">
        <v>16.958333</v>
      </c>
      <c r="M122" s="8">
        <v>41.5</v>
      </c>
      <c r="N122" s="8">
        <v>2.5</v>
      </c>
      <c r="P122">
        <v>3</v>
      </c>
      <c r="Q122" t="s">
        <v>1395</v>
      </c>
      <c r="R122" s="4">
        <v>39</v>
      </c>
      <c r="S122" s="3">
        <v>0</v>
      </c>
      <c r="T122" s="3">
        <v>0</v>
      </c>
      <c r="U122" s="16" t="s">
        <v>1391</v>
      </c>
      <c r="V122">
        <v>1</v>
      </c>
      <c r="W122" s="17">
        <v>16.958333</v>
      </c>
      <c r="X122" s="17">
        <v>41.5</v>
      </c>
      <c r="Y122" s="17">
        <v>2.5</v>
      </c>
      <c r="Z122" t="s">
        <v>1390</v>
      </c>
    </row>
    <row r="123" spans="1:26" x14ac:dyDescent="0.2">
      <c r="A123">
        <v>3</v>
      </c>
      <c r="B123" s="4">
        <v>40</v>
      </c>
      <c r="C123" s="3">
        <v>0</v>
      </c>
      <c r="D123" s="14">
        <f t="shared" si="5"/>
        <v>382</v>
      </c>
      <c r="E123">
        <v>0</v>
      </c>
      <c r="F123">
        <v>0</v>
      </c>
      <c r="G123">
        <v>0</v>
      </c>
      <c r="H123">
        <f t="shared" si="6"/>
        <v>0</v>
      </c>
      <c r="I123">
        <f t="shared" si="7"/>
        <v>0</v>
      </c>
      <c r="J123">
        <f t="shared" si="8"/>
        <v>0</v>
      </c>
      <c r="K123">
        <v>1</v>
      </c>
      <c r="L123" s="8">
        <v>20.041667</v>
      </c>
      <c r="M123" s="8">
        <v>44.5</v>
      </c>
      <c r="N123" s="8">
        <v>8</v>
      </c>
      <c r="P123">
        <v>3</v>
      </c>
      <c r="Q123" t="s">
        <v>1395</v>
      </c>
      <c r="R123" s="4">
        <v>40</v>
      </c>
      <c r="S123" s="3">
        <v>0</v>
      </c>
      <c r="T123" s="3">
        <v>0</v>
      </c>
      <c r="U123" s="16" t="s">
        <v>1391</v>
      </c>
      <c r="V123">
        <v>1</v>
      </c>
      <c r="W123" s="17">
        <v>20.041667</v>
      </c>
      <c r="X123" s="17">
        <v>44.5</v>
      </c>
      <c r="Y123" s="17">
        <v>8</v>
      </c>
      <c r="Z123" t="s">
        <v>1390</v>
      </c>
    </row>
    <row r="124" spans="1:26" x14ac:dyDescent="0.2">
      <c r="A124">
        <v>4</v>
      </c>
      <c r="B124" s="4">
        <v>1</v>
      </c>
      <c r="C124" s="3">
        <v>0</v>
      </c>
      <c r="D124" s="14">
        <f t="shared" si="5"/>
        <v>0</v>
      </c>
      <c r="E124">
        <v>0</v>
      </c>
      <c r="F124">
        <v>0</v>
      </c>
      <c r="G124">
        <v>0</v>
      </c>
      <c r="H124">
        <f t="shared" si="6"/>
        <v>0</v>
      </c>
      <c r="I124">
        <f t="shared" si="7"/>
        <v>0</v>
      </c>
      <c r="J124">
        <f t="shared" ref="J124:J163" si="9">C124/2433</f>
        <v>0</v>
      </c>
      <c r="K124">
        <v>0</v>
      </c>
      <c r="L124" s="8">
        <v>4.6666670000000003</v>
      </c>
      <c r="M124" s="8">
        <v>13</v>
      </c>
      <c r="N124" s="8">
        <v>-1.5</v>
      </c>
      <c r="P124">
        <v>4</v>
      </c>
      <c r="Q124" t="s">
        <v>1396</v>
      </c>
      <c r="R124" s="4">
        <v>1</v>
      </c>
      <c r="S124" s="3">
        <v>0</v>
      </c>
      <c r="T124" s="3">
        <v>2433</v>
      </c>
      <c r="U124" s="16">
        <v>0</v>
      </c>
      <c r="V124">
        <v>0</v>
      </c>
      <c r="W124" s="17">
        <v>4.6666670000000003</v>
      </c>
      <c r="X124" s="17">
        <v>13</v>
      </c>
      <c r="Y124" s="17">
        <v>-1.5</v>
      </c>
      <c r="Z124" t="s">
        <v>1390</v>
      </c>
    </row>
    <row r="125" spans="1:26" x14ac:dyDescent="0.2">
      <c r="A125">
        <v>4</v>
      </c>
      <c r="B125" s="4">
        <v>2</v>
      </c>
      <c r="C125" s="3">
        <v>0</v>
      </c>
      <c r="D125" s="14">
        <f t="shared" si="5"/>
        <v>0</v>
      </c>
      <c r="E125">
        <v>0</v>
      </c>
      <c r="F125">
        <v>0</v>
      </c>
      <c r="G125">
        <v>0</v>
      </c>
      <c r="H125">
        <f t="shared" si="6"/>
        <v>0</v>
      </c>
      <c r="I125">
        <f t="shared" si="7"/>
        <v>0</v>
      </c>
      <c r="J125">
        <f t="shared" si="9"/>
        <v>0</v>
      </c>
      <c r="K125">
        <v>0</v>
      </c>
      <c r="L125" s="8">
        <v>7.0625</v>
      </c>
      <c r="M125" s="8">
        <v>12.5</v>
      </c>
      <c r="N125" s="8">
        <v>3</v>
      </c>
      <c r="P125">
        <v>4</v>
      </c>
      <c r="Q125" t="s">
        <v>1396</v>
      </c>
      <c r="R125" s="4">
        <v>2</v>
      </c>
      <c r="S125" s="3">
        <v>0</v>
      </c>
      <c r="T125" s="3">
        <v>2433</v>
      </c>
      <c r="U125" s="16">
        <v>0</v>
      </c>
      <c r="V125">
        <v>0</v>
      </c>
      <c r="W125" s="17">
        <v>7.0625</v>
      </c>
      <c r="X125" s="17">
        <v>12.5</v>
      </c>
      <c r="Y125" s="17">
        <v>3</v>
      </c>
      <c r="Z125" t="s">
        <v>1390</v>
      </c>
    </row>
    <row r="126" spans="1:26" x14ac:dyDescent="0.2">
      <c r="A126">
        <v>4</v>
      </c>
      <c r="B126" s="4">
        <v>3</v>
      </c>
      <c r="C126" s="3">
        <v>0</v>
      </c>
      <c r="D126" s="14">
        <f t="shared" si="5"/>
        <v>0</v>
      </c>
      <c r="E126">
        <v>0</v>
      </c>
      <c r="F126">
        <v>0</v>
      </c>
      <c r="G126">
        <v>0</v>
      </c>
      <c r="H126">
        <f t="shared" si="6"/>
        <v>0</v>
      </c>
      <c r="I126">
        <f t="shared" si="7"/>
        <v>0</v>
      </c>
      <c r="J126">
        <f t="shared" si="9"/>
        <v>0</v>
      </c>
      <c r="K126">
        <v>0</v>
      </c>
      <c r="L126" s="8">
        <v>3.4791669999999999</v>
      </c>
      <c r="M126" s="8">
        <v>9</v>
      </c>
      <c r="N126" s="8">
        <v>0</v>
      </c>
      <c r="P126">
        <v>4</v>
      </c>
      <c r="Q126" t="s">
        <v>1396</v>
      </c>
      <c r="R126" s="4">
        <v>3</v>
      </c>
      <c r="S126" s="3">
        <v>0</v>
      </c>
      <c r="T126" s="3">
        <v>2433</v>
      </c>
      <c r="U126" s="16">
        <v>0</v>
      </c>
      <c r="V126">
        <v>0</v>
      </c>
      <c r="W126" s="17">
        <v>3.4791669999999999</v>
      </c>
      <c r="X126" s="17">
        <v>9</v>
      </c>
      <c r="Y126" s="17">
        <v>0</v>
      </c>
      <c r="Z126" t="s">
        <v>1390</v>
      </c>
    </row>
    <row r="127" spans="1:26" x14ac:dyDescent="0.2">
      <c r="A127">
        <v>4</v>
      </c>
      <c r="B127" s="4">
        <v>4</v>
      </c>
      <c r="C127" s="3">
        <v>0</v>
      </c>
      <c r="D127" s="14">
        <f t="shared" si="5"/>
        <v>0</v>
      </c>
      <c r="E127">
        <v>0</v>
      </c>
      <c r="F127">
        <v>0</v>
      </c>
      <c r="G127">
        <v>0</v>
      </c>
      <c r="H127">
        <f t="shared" si="6"/>
        <v>0</v>
      </c>
      <c r="I127">
        <f t="shared" si="7"/>
        <v>0</v>
      </c>
      <c r="J127">
        <f t="shared" si="9"/>
        <v>0</v>
      </c>
      <c r="K127">
        <v>0</v>
      </c>
      <c r="L127" s="8">
        <v>6.1666670000000003</v>
      </c>
      <c r="M127" s="8">
        <v>20</v>
      </c>
      <c r="N127" s="8">
        <v>-2</v>
      </c>
      <c r="P127">
        <v>4</v>
      </c>
      <c r="Q127" t="s">
        <v>1396</v>
      </c>
      <c r="R127" s="4">
        <v>4</v>
      </c>
      <c r="S127" s="3">
        <v>0</v>
      </c>
      <c r="T127" s="3">
        <v>2433</v>
      </c>
      <c r="U127" s="16">
        <v>0</v>
      </c>
      <c r="V127">
        <v>0</v>
      </c>
      <c r="W127" s="17">
        <v>6.1666670000000003</v>
      </c>
      <c r="X127" s="17">
        <v>20</v>
      </c>
      <c r="Y127" s="17">
        <v>-2</v>
      </c>
      <c r="Z127" t="s">
        <v>1390</v>
      </c>
    </row>
    <row r="128" spans="1:26" x14ac:dyDescent="0.2">
      <c r="A128">
        <v>4</v>
      </c>
      <c r="B128" s="4">
        <v>5</v>
      </c>
      <c r="C128" s="3">
        <v>0</v>
      </c>
      <c r="D128" s="14">
        <f t="shared" si="5"/>
        <v>0</v>
      </c>
      <c r="E128">
        <v>0</v>
      </c>
      <c r="F128">
        <v>0</v>
      </c>
      <c r="G128">
        <v>0</v>
      </c>
      <c r="H128">
        <f t="shared" si="6"/>
        <v>0</v>
      </c>
      <c r="I128">
        <f t="shared" si="7"/>
        <v>0</v>
      </c>
      <c r="J128">
        <f t="shared" si="9"/>
        <v>0</v>
      </c>
      <c r="K128">
        <v>0</v>
      </c>
      <c r="L128" s="8">
        <v>10.1875</v>
      </c>
      <c r="M128" s="8">
        <v>19.5</v>
      </c>
      <c r="N128" s="8">
        <v>5.5</v>
      </c>
      <c r="P128">
        <v>4</v>
      </c>
      <c r="Q128" t="s">
        <v>1396</v>
      </c>
      <c r="R128" s="4">
        <v>5</v>
      </c>
      <c r="S128" s="3">
        <v>0</v>
      </c>
      <c r="T128" s="3">
        <v>2433</v>
      </c>
      <c r="U128" s="16">
        <v>0</v>
      </c>
      <c r="V128">
        <v>0</v>
      </c>
      <c r="W128" s="17">
        <v>10.1875</v>
      </c>
      <c r="X128" s="17">
        <v>19.5</v>
      </c>
      <c r="Y128" s="17">
        <v>5.5</v>
      </c>
      <c r="Z128" t="s">
        <v>1390</v>
      </c>
    </row>
    <row r="129" spans="1:26" x14ac:dyDescent="0.2">
      <c r="A129">
        <v>4</v>
      </c>
      <c r="B129" s="4">
        <v>6</v>
      </c>
      <c r="C129" s="3">
        <v>0</v>
      </c>
      <c r="D129" s="14">
        <f t="shared" si="5"/>
        <v>0</v>
      </c>
      <c r="E129">
        <v>0</v>
      </c>
      <c r="F129">
        <v>0</v>
      </c>
      <c r="G129">
        <v>0</v>
      </c>
      <c r="H129">
        <f t="shared" si="6"/>
        <v>0</v>
      </c>
      <c r="I129">
        <f t="shared" si="7"/>
        <v>0</v>
      </c>
      <c r="J129">
        <f t="shared" si="9"/>
        <v>0</v>
      </c>
      <c r="K129">
        <v>0</v>
      </c>
      <c r="L129" s="8">
        <v>4.8333329999999997</v>
      </c>
      <c r="M129" s="8">
        <v>12</v>
      </c>
      <c r="N129" s="8">
        <v>-1</v>
      </c>
      <c r="P129">
        <v>4</v>
      </c>
      <c r="Q129" t="s">
        <v>1396</v>
      </c>
      <c r="R129" s="4">
        <v>6</v>
      </c>
      <c r="S129" s="3">
        <v>0</v>
      </c>
      <c r="T129" s="3">
        <v>2433</v>
      </c>
      <c r="U129" s="16">
        <v>0</v>
      </c>
      <c r="V129">
        <v>0</v>
      </c>
      <c r="W129" s="17">
        <v>4.8333329999999997</v>
      </c>
      <c r="X129" s="17">
        <v>12</v>
      </c>
      <c r="Y129" s="17">
        <v>-1</v>
      </c>
      <c r="Z129" t="s">
        <v>1390</v>
      </c>
    </row>
    <row r="130" spans="1:26" x14ac:dyDescent="0.2">
      <c r="A130">
        <v>4</v>
      </c>
      <c r="B130" s="4">
        <v>7</v>
      </c>
      <c r="C130" s="3">
        <v>0</v>
      </c>
      <c r="D130" s="14">
        <f t="shared" si="5"/>
        <v>0</v>
      </c>
      <c r="E130">
        <v>0</v>
      </c>
      <c r="F130">
        <v>0</v>
      </c>
      <c r="G130">
        <v>0</v>
      </c>
      <c r="H130">
        <f t="shared" si="6"/>
        <v>0</v>
      </c>
      <c r="I130">
        <f t="shared" si="7"/>
        <v>0</v>
      </c>
      <c r="J130">
        <f t="shared" si="9"/>
        <v>0</v>
      </c>
      <c r="K130">
        <v>0</v>
      </c>
      <c r="L130" s="8">
        <v>6.0416670000000003</v>
      </c>
      <c r="M130" s="8">
        <v>18.5</v>
      </c>
      <c r="N130" s="8">
        <v>-1.5</v>
      </c>
      <c r="P130">
        <v>4</v>
      </c>
      <c r="Q130" t="s">
        <v>1396</v>
      </c>
      <c r="R130" s="4">
        <v>7</v>
      </c>
      <c r="S130" s="3">
        <v>0</v>
      </c>
      <c r="T130" s="3">
        <v>2433</v>
      </c>
      <c r="U130" s="16">
        <v>0</v>
      </c>
      <c r="V130">
        <v>0</v>
      </c>
      <c r="W130" s="17">
        <v>6.0416670000000003</v>
      </c>
      <c r="X130" s="17">
        <v>18.5</v>
      </c>
      <c r="Y130" s="17">
        <v>-1.5</v>
      </c>
      <c r="Z130" t="s">
        <v>1390</v>
      </c>
    </row>
    <row r="131" spans="1:26" x14ac:dyDescent="0.2">
      <c r="A131">
        <v>4</v>
      </c>
      <c r="B131" s="4">
        <v>8</v>
      </c>
      <c r="C131" s="3">
        <v>0</v>
      </c>
      <c r="D131" s="14">
        <f t="shared" si="5"/>
        <v>0</v>
      </c>
      <c r="E131">
        <v>0</v>
      </c>
      <c r="F131">
        <v>0</v>
      </c>
      <c r="G131">
        <v>0</v>
      </c>
      <c r="H131">
        <f t="shared" si="6"/>
        <v>0</v>
      </c>
      <c r="I131">
        <f t="shared" si="7"/>
        <v>0</v>
      </c>
      <c r="J131">
        <f t="shared" si="9"/>
        <v>0</v>
      </c>
      <c r="K131">
        <v>0</v>
      </c>
      <c r="L131" s="8">
        <v>7.625</v>
      </c>
      <c r="M131" s="8">
        <v>23.5</v>
      </c>
      <c r="N131" s="8">
        <v>-0.5</v>
      </c>
      <c r="P131">
        <v>4</v>
      </c>
      <c r="Q131" t="s">
        <v>1396</v>
      </c>
      <c r="R131" s="4">
        <v>8</v>
      </c>
      <c r="S131" s="3">
        <v>0</v>
      </c>
      <c r="T131" s="3">
        <v>2433</v>
      </c>
      <c r="U131" s="16">
        <v>0</v>
      </c>
      <c r="V131">
        <v>0</v>
      </c>
      <c r="W131" s="17">
        <v>7.625</v>
      </c>
      <c r="X131" s="17">
        <v>23.5</v>
      </c>
      <c r="Y131" s="17">
        <v>-0.5</v>
      </c>
      <c r="Z131" t="s">
        <v>1390</v>
      </c>
    </row>
    <row r="132" spans="1:26" x14ac:dyDescent="0.2">
      <c r="A132">
        <v>4</v>
      </c>
      <c r="B132" s="4">
        <v>9</v>
      </c>
      <c r="C132" s="3">
        <v>0</v>
      </c>
      <c r="D132" s="14">
        <f t="shared" si="5"/>
        <v>0</v>
      </c>
      <c r="E132">
        <v>0</v>
      </c>
      <c r="F132">
        <v>0</v>
      </c>
      <c r="G132">
        <v>0</v>
      </c>
      <c r="H132">
        <f t="shared" si="6"/>
        <v>0</v>
      </c>
      <c r="I132">
        <f t="shared" si="7"/>
        <v>0</v>
      </c>
      <c r="J132">
        <f t="shared" si="9"/>
        <v>0</v>
      </c>
      <c r="K132">
        <v>0</v>
      </c>
      <c r="L132" s="8">
        <v>5.3125</v>
      </c>
      <c r="M132" s="8">
        <v>22.5</v>
      </c>
      <c r="N132" s="8">
        <v>-1.5</v>
      </c>
      <c r="P132">
        <v>4</v>
      </c>
      <c r="Q132" t="s">
        <v>1396</v>
      </c>
      <c r="R132" s="4">
        <v>9</v>
      </c>
      <c r="S132" s="3">
        <v>0</v>
      </c>
      <c r="T132" s="3">
        <v>2433</v>
      </c>
      <c r="U132" s="16">
        <v>0</v>
      </c>
      <c r="V132">
        <v>0</v>
      </c>
      <c r="W132" s="17">
        <v>5.3125</v>
      </c>
      <c r="X132" s="17">
        <v>22.5</v>
      </c>
      <c r="Y132" s="17">
        <v>-1.5</v>
      </c>
      <c r="Z132" t="s">
        <v>1390</v>
      </c>
    </row>
    <row r="133" spans="1:26" x14ac:dyDescent="0.2">
      <c r="A133">
        <v>4</v>
      </c>
      <c r="B133" s="4">
        <v>10</v>
      </c>
      <c r="C133" s="3">
        <v>0</v>
      </c>
      <c r="D133" s="14">
        <f t="shared" ref="D133:D196" si="10">IF(B133=1,C133,D132+C133)</f>
        <v>0</v>
      </c>
      <c r="E133">
        <v>0</v>
      </c>
      <c r="F133">
        <v>0</v>
      </c>
      <c r="G133">
        <v>0</v>
      </c>
      <c r="H133">
        <f t="shared" ref="H133:H196" si="11">IF(C133&gt;0,1,0)</f>
        <v>0</v>
      </c>
      <c r="I133">
        <f t="shared" ref="I133:I196" si="12">IF(C133&gt;10,1,0)</f>
        <v>0</v>
      </c>
      <c r="J133">
        <f t="shared" si="9"/>
        <v>0</v>
      </c>
      <c r="K133">
        <v>0</v>
      </c>
      <c r="L133" s="8">
        <v>5.25</v>
      </c>
      <c r="M133" s="8">
        <v>19.5</v>
      </c>
      <c r="N133" s="8">
        <v>-3.5</v>
      </c>
      <c r="P133">
        <v>4</v>
      </c>
      <c r="Q133" t="s">
        <v>1396</v>
      </c>
      <c r="R133" s="4">
        <v>10</v>
      </c>
      <c r="S133" s="3">
        <v>0</v>
      </c>
      <c r="T133" s="3">
        <v>2433</v>
      </c>
      <c r="U133" s="16">
        <v>0</v>
      </c>
      <c r="V133">
        <v>0</v>
      </c>
      <c r="W133" s="17">
        <v>5.25</v>
      </c>
      <c r="X133" s="17">
        <v>19.5</v>
      </c>
      <c r="Y133" s="17">
        <v>-3.5</v>
      </c>
      <c r="Z133" t="s">
        <v>1390</v>
      </c>
    </row>
    <row r="134" spans="1:26" x14ac:dyDescent="0.2">
      <c r="A134">
        <v>4</v>
      </c>
      <c r="B134" s="4">
        <v>11</v>
      </c>
      <c r="C134" s="3">
        <v>0</v>
      </c>
      <c r="D134" s="14">
        <f t="shared" si="10"/>
        <v>0</v>
      </c>
      <c r="E134">
        <v>0</v>
      </c>
      <c r="F134">
        <v>0</v>
      </c>
      <c r="G134">
        <v>0</v>
      </c>
      <c r="H134">
        <f t="shared" si="11"/>
        <v>0</v>
      </c>
      <c r="I134">
        <f t="shared" si="12"/>
        <v>0</v>
      </c>
      <c r="J134">
        <f t="shared" si="9"/>
        <v>0</v>
      </c>
      <c r="K134">
        <v>0</v>
      </c>
      <c r="L134" s="8">
        <v>7.6875</v>
      </c>
      <c r="M134" s="8">
        <v>26</v>
      </c>
      <c r="N134" s="8">
        <v>-2.5</v>
      </c>
      <c r="P134">
        <v>4</v>
      </c>
      <c r="Q134" t="s">
        <v>1396</v>
      </c>
      <c r="R134" s="4">
        <v>11</v>
      </c>
      <c r="S134" s="3">
        <v>0</v>
      </c>
      <c r="T134" s="3">
        <v>2433</v>
      </c>
      <c r="U134" s="16">
        <v>0</v>
      </c>
      <c r="V134">
        <v>0</v>
      </c>
      <c r="W134" s="17">
        <v>7.6875</v>
      </c>
      <c r="X134" s="17">
        <v>26</v>
      </c>
      <c r="Y134" s="17">
        <v>-2.5</v>
      </c>
      <c r="Z134" t="s">
        <v>1390</v>
      </c>
    </row>
    <row r="135" spans="1:26" x14ac:dyDescent="0.2">
      <c r="A135">
        <v>4</v>
      </c>
      <c r="B135" s="4">
        <v>12</v>
      </c>
      <c r="C135" s="3">
        <v>0</v>
      </c>
      <c r="D135" s="14">
        <f t="shared" si="10"/>
        <v>0</v>
      </c>
      <c r="E135">
        <v>0</v>
      </c>
      <c r="F135">
        <v>0</v>
      </c>
      <c r="G135">
        <v>0</v>
      </c>
      <c r="H135">
        <f t="shared" si="11"/>
        <v>0</v>
      </c>
      <c r="I135">
        <f t="shared" si="12"/>
        <v>0</v>
      </c>
      <c r="J135">
        <f t="shared" si="9"/>
        <v>0</v>
      </c>
      <c r="K135">
        <v>0</v>
      </c>
      <c r="L135" s="8">
        <v>10.895833</v>
      </c>
      <c r="M135" s="8">
        <v>24.5</v>
      </c>
      <c r="N135" s="8">
        <v>5.5</v>
      </c>
      <c r="P135">
        <v>4</v>
      </c>
      <c r="Q135" t="s">
        <v>1396</v>
      </c>
      <c r="R135" s="4">
        <v>12</v>
      </c>
      <c r="S135" s="3">
        <v>0</v>
      </c>
      <c r="T135" s="3">
        <v>2433</v>
      </c>
      <c r="U135" s="16">
        <v>0</v>
      </c>
      <c r="V135">
        <v>0</v>
      </c>
      <c r="W135" s="17">
        <v>10.895833</v>
      </c>
      <c r="X135" s="17">
        <v>24.5</v>
      </c>
      <c r="Y135" s="17">
        <v>5.5</v>
      </c>
      <c r="Z135" t="s">
        <v>1390</v>
      </c>
    </row>
    <row r="136" spans="1:26" x14ac:dyDescent="0.2">
      <c r="A136">
        <v>4</v>
      </c>
      <c r="B136" s="4">
        <v>13</v>
      </c>
      <c r="C136" s="3">
        <v>0</v>
      </c>
      <c r="D136" s="14">
        <f t="shared" si="10"/>
        <v>0</v>
      </c>
      <c r="E136">
        <v>0</v>
      </c>
      <c r="F136">
        <v>0</v>
      </c>
      <c r="G136">
        <v>0</v>
      </c>
      <c r="H136">
        <f t="shared" si="11"/>
        <v>0</v>
      </c>
      <c r="I136">
        <f t="shared" si="12"/>
        <v>0</v>
      </c>
      <c r="J136">
        <f t="shared" si="9"/>
        <v>0</v>
      </c>
      <c r="K136">
        <v>0</v>
      </c>
      <c r="L136" s="8">
        <v>8.2083329999999997</v>
      </c>
      <c r="M136" s="8">
        <v>17</v>
      </c>
      <c r="N136" s="8">
        <v>0.5</v>
      </c>
      <c r="P136">
        <v>4</v>
      </c>
      <c r="Q136" t="s">
        <v>1396</v>
      </c>
      <c r="R136" s="4">
        <v>13</v>
      </c>
      <c r="S136" s="3">
        <v>0</v>
      </c>
      <c r="T136" s="3">
        <v>2433</v>
      </c>
      <c r="U136" s="16">
        <v>0</v>
      </c>
      <c r="V136">
        <v>0</v>
      </c>
      <c r="W136" s="17">
        <v>8.2083329999999997</v>
      </c>
      <c r="X136" s="17">
        <v>17</v>
      </c>
      <c r="Y136" s="17">
        <v>0.5</v>
      </c>
      <c r="Z136" t="s">
        <v>1390</v>
      </c>
    </row>
    <row r="137" spans="1:26" x14ac:dyDescent="0.2">
      <c r="A137">
        <v>4</v>
      </c>
      <c r="B137" s="4">
        <v>14</v>
      </c>
      <c r="C137" s="3">
        <v>0</v>
      </c>
      <c r="D137" s="14">
        <f t="shared" si="10"/>
        <v>0</v>
      </c>
      <c r="E137">
        <v>0</v>
      </c>
      <c r="F137">
        <v>0</v>
      </c>
      <c r="G137">
        <v>0</v>
      </c>
      <c r="H137">
        <f t="shared" si="11"/>
        <v>0</v>
      </c>
      <c r="I137">
        <f t="shared" si="12"/>
        <v>0</v>
      </c>
      <c r="J137">
        <f t="shared" si="9"/>
        <v>0</v>
      </c>
      <c r="K137">
        <v>0</v>
      </c>
      <c r="L137" s="8">
        <v>9.3541670000000003</v>
      </c>
      <c r="M137" s="8">
        <v>31</v>
      </c>
      <c r="N137" s="8">
        <v>-1</v>
      </c>
      <c r="P137">
        <v>4</v>
      </c>
      <c r="Q137" t="s">
        <v>1396</v>
      </c>
      <c r="R137" s="4">
        <v>14</v>
      </c>
      <c r="S137" s="3">
        <v>0</v>
      </c>
      <c r="T137" s="3">
        <v>2433</v>
      </c>
      <c r="U137" s="16">
        <v>0</v>
      </c>
      <c r="V137">
        <v>0</v>
      </c>
      <c r="W137" s="17">
        <v>9.3541670000000003</v>
      </c>
      <c r="X137" s="17">
        <v>31</v>
      </c>
      <c r="Y137" s="17">
        <v>-1</v>
      </c>
      <c r="Z137" t="s">
        <v>1390</v>
      </c>
    </row>
    <row r="138" spans="1:26" x14ac:dyDescent="0.2">
      <c r="A138">
        <v>4</v>
      </c>
      <c r="B138" s="4">
        <v>15</v>
      </c>
      <c r="C138" s="3">
        <v>0</v>
      </c>
      <c r="D138" s="14">
        <f t="shared" si="10"/>
        <v>0</v>
      </c>
      <c r="E138">
        <v>0</v>
      </c>
      <c r="F138">
        <v>0</v>
      </c>
      <c r="G138">
        <v>0</v>
      </c>
      <c r="H138">
        <f t="shared" si="11"/>
        <v>0</v>
      </c>
      <c r="I138">
        <f t="shared" si="12"/>
        <v>0</v>
      </c>
      <c r="J138">
        <f t="shared" si="9"/>
        <v>0</v>
      </c>
      <c r="K138">
        <v>0</v>
      </c>
      <c r="L138" s="8">
        <v>11.208333</v>
      </c>
      <c r="M138" s="8">
        <v>33.5</v>
      </c>
      <c r="N138" s="8">
        <v>-1</v>
      </c>
      <c r="P138">
        <v>4</v>
      </c>
      <c r="Q138" t="s">
        <v>1396</v>
      </c>
      <c r="R138" s="4">
        <v>15</v>
      </c>
      <c r="S138" s="3">
        <v>0</v>
      </c>
      <c r="T138" s="3">
        <v>2433</v>
      </c>
      <c r="U138" s="16">
        <v>0</v>
      </c>
      <c r="V138">
        <v>0</v>
      </c>
      <c r="W138" s="17">
        <v>11.208333</v>
      </c>
      <c r="X138" s="17">
        <v>33.5</v>
      </c>
      <c r="Y138" s="17">
        <v>-1</v>
      </c>
      <c r="Z138" t="s">
        <v>1390</v>
      </c>
    </row>
    <row r="139" spans="1:26" x14ac:dyDescent="0.2">
      <c r="A139">
        <v>4</v>
      </c>
      <c r="B139" s="4">
        <v>16</v>
      </c>
      <c r="C139" s="3">
        <v>0</v>
      </c>
      <c r="D139" s="14">
        <f t="shared" si="10"/>
        <v>0</v>
      </c>
      <c r="E139">
        <v>0</v>
      </c>
      <c r="F139">
        <v>0</v>
      </c>
      <c r="G139">
        <v>0</v>
      </c>
      <c r="H139">
        <f t="shared" si="11"/>
        <v>0</v>
      </c>
      <c r="I139">
        <f t="shared" si="12"/>
        <v>0</v>
      </c>
      <c r="J139">
        <f t="shared" si="9"/>
        <v>0</v>
      </c>
      <c r="K139">
        <v>0</v>
      </c>
      <c r="L139" s="8">
        <v>10.541667</v>
      </c>
      <c r="M139" s="8">
        <v>22</v>
      </c>
      <c r="N139" s="8">
        <v>4</v>
      </c>
      <c r="P139">
        <v>4</v>
      </c>
      <c r="Q139" t="s">
        <v>1396</v>
      </c>
      <c r="R139" s="4">
        <v>16</v>
      </c>
      <c r="S139" s="3">
        <v>0</v>
      </c>
      <c r="T139" s="3">
        <v>2433</v>
      </c>
      <c r="U139" s="16">
        <v>0</v>
      </c>
      <c r="V139">
        <v>0</v>
      </c>
      <c r="W139" s="17">
        <v>10.541667</v>
      </c>
      <c r="X139" s="17">
        <v>22</v>
      </c>
      <c r="Y139" s="17">
        <v>4</v>
      </c>
      <c r="Z139" t="s">
        <v>1390</v>
      </c>
    </row>
    <row r="140" spans="1:26" x14ac:dyDescent="0.2">
      <c r="A140">
        <v>4</v>
      </c>
      <c r="B140" s="4">
        <v>17</v>
      </c>
      <c r="C140" s="3">
        <v>0</v>
      </c>
      <c r="D140" s="14">
        <f t="shared" si="10"/>
        <v>0</v>
      </c>
      <c r="E140">
        <v>0</v>
      </c>
      <c r="F140">
        <v>0</v>
      </c>
      <c r="G140">
        <v>0</v>
      </c>
      <c r="H140">
        <f t="shared" si="11"/>
        <v>0</v>
      </c>
      <c r="I140">
        <f t="shared" si="12"/>
        <v>0</v>
      </c>
      <c r="J140">
        <f t="shared" si="9"/>
        <v>0</v>
      </c>
      <c r="K140">
        <v>0</v>
      </c>
      <c r="L140" s="8">
        <v>6.8333329999999997</v>
      </c>
      <c r="M140" s="8">
        <v>26.5</v>
      </c>
      <c r="N140" s="8">
        <v>-0.5</v>
      </c>
      <c r="P140">
        <v>4</v>
      </c>
      <c r="Q140" t="s">
        <v>1396</v>
      </c>
      <c r="R140" s="4">
        <v>17</v>
      </c>
      <c r="S140" s="3">
        <v>0</v>
      </c>
      <c r="T140" s="3">
        <v>2433</v>
      </c>
      <c r="U140" s="16">
        <v>0</v>
      </c>
      <c r="V140">
        <v>0</v>
      </c>
      <c r="W140" s="17">
        <v>6.8333329999999997</v>
      </c>
      <c r="X140" s="17">
        <v>26.5</v>
      </c>
      <c r="Y140" s="17">
        <v>-0.5</v>
      </c>
      <c r="Z140" t="s">
        <v>1390</v>
      </c>
    </row>
    <row r="141" spans="1:26" x14ac:dyDescent="0.2">
      <c r="A141">
        <v>4</v>
      </c>
      <c r="B141" s="4">
        <v>18</v>
      </c>
      <c r="C141" s="3">
        <v>0</v>
      </c>
      <c r="D141" s="14">
        <f t="shared" si="10"/>
        <v>0</v>
      </c>
      <c r="E141">
        <v>0</v>
      </c>
      <c r="F141">
        <v>0</v>
      </c>
      <c r="G141">
        <v>0</v>
      </c>
      <c r="H141">
        <f t="shared" si="11"/>
        <v>0</v>
      </c>
      <c r="I141">
        <f t="shared" si="12"/>
        <v>0</v>
      </c>
      <c r="J141">
        <f t="shared" si="9"/>
        <v>0</v>
      </c>
      <c r="K141">
        <v>0</v>
      </c>
      <c r="L141" s="8">
        <v>6.3541670000000003</v>
      </c>
      <c r="M141" s="8">
        <v>29</v>
      </c>
      <c r="N141" s="8">
        <v>-3.5</v>
      </c>
      <c r="P141">
        <v>4</v>
      </c>
      <c r="Q141" t="s">
        <v>1396</v>
      </c>
      <c r="R141" s="4">
        <v>18</v>
      </c>
      <c r="S141" s="3">
        <v>0</v>
      </c>
      <c r="T141" s="3">
        <v>2433</v>
      </c>
      <c r="U141" s="16">
        <v>0</v>
      </c>
      <c r="V141">
        <v>0</v>
      </c>
      <c r="W141" s="17">
        <v>6.3541670000000003</v>
      </c>
      <c r="X141" s="17">
        <v>29</v>
      </c>
      <c r="Y141" s="17">
        <v>-3.5</v>
      </c>
      <c r="Z141" t="s">
        <v>1390</v>
      </c>
    </row>
    <row r="142" spans="1:26" x14ac:dyDescent="0.2">
      <c r="A142">
        <v>4</v>
      </c>
      <c r="B142" s="4">
        <v>19</v>
      </c>
      <c r="C142" s="3">
        <v>0</v>
      </c>
      <c r="D142" s="14">
        <f t="shared" si="10"/>
        <v>0</v>
      </c>
      <c r="E142">
        <v>0</v>
      </c>
      <c r="F142">
        <v>0</v>
      </c>
      <c r="G142">
        <v>0</v>
      </c>
      <c r="H142">
        <f t="shared" si="11"/>
        <v>0</v>
      </c>
      <c r="I142">
        <f t="shared" si="12"/>
        <v>0</v>
      </c>
      <c r="J142">
        <f t="shared" si="9"/>
        <v>0</v>
      </c>
      <c r="K142">
        <v>0</v>
      </c>
      <c r="L142" s="8">
        <v>6.5625</v>
      </c>
      <c r="M142" s="8">
        <v>28.5</v>
      </c>
      <c r="N142" s="8">
        <v>-3.5</v>
      </c>
      <c r="P142">
        <v>4</v>
      </c>
      <c r="Q142" t="s">
        <v>1396</v>
      </c>
      <c r="R142" s="4">
        <v>19</v>
      </c>
      <c r="S142" s="3">
        <v>0</v>
      </c>
      <c r="T142" s="3">
        <v>2433</v>
      </c>
      <c r="U142" s="16">
        <v>0</v>
      </c>
      <c r="V142">
        <v>0</v>
      </c>
      <c r="W142" s="17">
        <v>6.5625</v>
      </c>
      <c r="X142" s="17">
        <v>28.5</v>
      </c>
      <c r="Y142" s="17">
        <v>-3.5</v>
      </c>
      <c r="Z142" t="s">
        <v>1390</v>
      </c>
    </row>
    <row r="143" spans="1:26" x14ac:dyDescent="0.2">
      <c r="A143">
        <v>4</v>
      </c>
      <c r="B143" s="4">
        <v>20</v>
      </c>
      <c r="C143" s="3">
        <v>0</v>
      </c>
      <c r="D143" s="14">
        <f t="shared" si="10"/>
        <v>0</v>
      </c>
      <c r="E143">
        <v>0</v>
      </c>
      <c r="F143">
        <v>0</v>
      </c>
      <c r="G143">
        <v>0</v>
      </c>
      <c r="H143">
        <f t="shared" si="11"/>
        <v>0</v>
      </c>
      <c r="I143">
        <f t="shared" si="12"/>
        <v>0</v>
      </c>
      <c r="J143">
        <f t="shared" si="9"/>
        <v>0</v>
      </c>
      <c r="K143">
        <v>0</v>
      </c>
      <c r="L143" s="8">
        <v>6.3125</v>
      </c>
      <c r="M143" s="8">
        <v>18</v>
      </c>
      <c r="N143" s="8">
        <v>-1</v>
      </c>
      <c r="P143">
        <v>4</v>
      </c>
      <c r="Q143" t="s">
        <v>1396</v>
      </c>
      <c r="R143" s="4">
        <v>20</v>
      </c>
      <c r="S143" s="3">
        <v>0</v>
      </c>
      <c r="T143" s="3">
        <v>2433</v>
      </c>
      <c r="U143" s="16">
        <v>0</v>
      </c>
      <c r="V143">
        <v>0</v>
      </c>
      <c r="W143" s="17">
        <v>6.3125</v>
      </c>
      <c r="X143" s="17">
        <v>18</v>
      </c>
      <c r="Y143" s="17">
        <v>-1</v>
      </c>
      <c r="Z143" t="s">
        <v>1390</v>
      </c>
    </row>
    <row r="144" spans="1:26" x14ac:dyDescent="0.2">
      <c r="A144">
        <v>4</v>
      </c>
      <c r="B144" s="4">
        <v>21</v>
      </c>
      <c r="C144" s="3">
        <v>0</v>
      </c>
      <c r="D144" s="14">
        <f t="shared" si="10"/>
        <v>0</v>
      </c>
      <c r="E144">
        <v>0</v>
      </c>
      <c r="F144">
        <v>0</v>
      </c>
      <c r="G144">
        <v>0</v>
      </c>
      <c r="H144">
        <f t="shared" si="11"/>
        <v>0</v>
      </c>
      <c r="I144">
        <f t="shared" si="12"/>
        <v>0</v>
      </c>
      <c r="J144">
        <f t="shared" si="9"/>
        <v>0</v>
      </c>
      <c r="K144">
        <v>0</v>
      </c>
      <c r="L144" s="8">
        <v>6.9583329999999997</v>
      </c>
      <c r="M144" s="8">
        <v>26</v>
      </c>
      <c r="N144" s="8">
        <v>-1</v>
      </c>
      <c r="P144">
        <v>4</v>
      </c>
      <c r="Q144" t="s">
        <v>1396</v>
      </c>
      <c r="R144" s="4">
        <v>21</v>
      </c>
      <c r="S144" s="3">
        <v>0</v>
      </c>
      <c r="T144" s="3">
        <v>2433</v>
      </c>
      <c r="U144" s="16">
        <v>0</v>
      </c>
      <c r="V144">
        <v>0</v>
      </c>
      <c r="W144" s="17">
        <v>6.9583329999999997</v>
      </c>
      <c r="X144" s="17">
        <v>26</v>
      </c>
      <c r="Y144" s="17">
        <v>-1</v>
      </c>
      <c r="Z144" t="s">
        <v>1390</v>
      </c>
    </row>
    <row r="145" spans="1:26" x14ac:dyDescent="0.2">
      <c r="A145">
        <v>4</v>
      </c>
      <c r="B145" s="4">
        <v>22</v>
      </c>
      <c r="C145" s="3">
        <v>0</v>
      </c>
      <c r="D145" s="14">
        <f t="shared" si="10"/>
        <v>0</v>
      </c>
      <c r="E145">
        <v>0</v>
      </c>
      <c r="F145">
        <v>0</v>
      </c>
      <c r="G145">
        <v>0</v>
      </c>
      <c r="H145">
        <f t="shared" si="11"/>
        <v>0</v>
      </c>
      <c r="I145">
        <f t="shared" si="12"/>
        <v>0</v>
      </c>
      <c r="J145">
        <f t="shared" si="9"/>
        <v>0</v>
      </c>
      <c r="K145">
        <v>0</v>
      </c>
      <c r="L145" s="8">
        <v>8.1458329999999997</v>
      </c>
      <c r="M145" s="8">
        <v>32</v>
      </c>
      <c r="N145" s="8">
        <v>-1</v>
      </c>
      <c r="P145">
        <v>4</v>
      </c>
      <c r="Q145" t="s">
        <v>1396</v>
      </c>
      <c r="R145" s="4">
        <v>22</v>
      </c>
      <c r="S145" s="3">
        <v>0</v>
      </c>
      <c r="T145" s="3">
        <v>2433</v>
      </c>
      <c r="U145" s="16">
        <v>0</v>
      </c>
      <c r="V145">
        <v>0</v>
      </c>
      <c r="W145" s="17">
        <v>8.1458329999999997</v>
      </c>
      <c r="X145" s="17">
        <v>32</v>
      </c>
      <c r="Y145" s="17">
        <v>-1</v>
      </c>
      <c r="Z145" t="s">
        <v>1390</v>
      </c>
    </row>
    <row r="146" spans="1:26" x14ac:dyDescent="0.2">
      <c r="A146">
        <v>4</v>
      </c>
      <c r="B146" s="4">
        <v>23</v>
      </c>
      <c r="C146" s="3">
        <v>0</v>
      </c>
      <c r="D146" s="14">
        <f t="shared" si="10"/>
        <v>0</v>
      </c>
      <c r="E146">
        <v>0</v>
      </c>
      <c r="F146">
        <v>0</v>
      </c>
      <c r="G146">
        <v>0</v>
      </c>
      <c r="H146">
        <f t="shared" si="11"/>
        <v>0</v>
      </c>
      <c r="I146">
        <f t="shared" si="12"/>
        <v>0</v>
      </c>
      <c r="J146">
        <f t="shared" si="9"/>
        <v>0</v>
      </c>
      <c r="K146">
        <v>0</v>
      </c>
      <c r="L146" s="8">
        <v>11.083333</v>
      </c>
      <c r="M146" s="8">
        <v>23</v>
      </c>
      <c r="N146" s="8">
        <v>2.5</v>
      </c>
      <c r="P146">
        <v>4</v>
      </c>
      <c r="Q146" t="s">
        <v>1396</v>
      </c>
      <c r="R146" s="4">
        <v>23</v>
      </c>
      <c r="S146" s="3">
        <v>0</v>
      </c>
      <c r="T146" s="3">
        <v>2433</v>
      </c>
      <c r="U146" s="16">
        <v>0</v>
      </c>
      <c r="V146">
        <v>0</v>
      </c>
      <c r="W146" s="17">
        <v>11.083333</v>
      </c>
      <c r="X146" s="17">
        <v>23</v>
      </c>
      <c r="Y146" s="17">
        <v>2.5</v>
      </c>
      <c r="Z146" t="s">
        <v>1390</v>
      </c>
    </row>
    <row r="147" spans="1:26" x14ac:dyDescent="0.2">
      <c r="A147">
        <v>4</v>
      </c>
      <c r="B147" s="4">
        <v>24</v>
      </c>
      <c r="C147" s="3">
        <v>0</v>
      </c>
      <c r="D147" s="14">
        <f t="shared" si="10"/>
        <v>0</v>
      </c>
      <c r="E147">
        <v>0</v>
      </c>
      <c r="F147">
        <v>0</v>
      </c>
      <c r="G147">
        <v>0</v>
      </c>
      <c r="H147">
        <f t="shared" si="11"/>
        <v>0</v>
      </c>
      <c r="I147">
        <f t="shared" si="12"/>
        <v>0</v>
      </c>
      <c r="J147">
        <f t="shared" si="9"/>
        <v>0</v>
      </c>
      <c r="K147">
        <v>0</v>
      </c>
      <c r="L147" s="8">
        <v>10.125</v>
      </c>
      <c r="M147" s="8">
        <v>32</v>
      </c>
      <c r="N147" s="8">
        <v>3</v>
      </c>
      <c r="P147">
        <v>4</v>
      </c>
      <c r="Q147" t="s">
        <v>1396</v>
      </c>
      <c r="R147" s="4">
        <v>24</v>
      </c>
      <c r="S147" s="3">
        <v>0</v>
      </c>
      <c r="T147" s="3">
        <v>2433</v>
      </c>
      <c r="U147" s="16">
        <v>0</v>
      </c>
      <c r="V147">
        <v>0</v>
      </c>
      <c r="W147" s="17">
        <v>10.125</v>
      </c>
      <c r="X147" s="17">
        <v>32</v>
      </c>
      <c r="Y147" s="17">
        <v>3</v>
      </c>
      <c r="Z147" t="s">
        <v>1390</v>
      </c>
    </row>
    <row r="148" spans="1:26" x14ac:dyDescent="0.2">
      <c r="A148">
        <v>4</v>
      </c>
      <c r="B148" s="4">
        <v>25</v>
      </c>
      <c r="C148" s="3">
        <v>0</v>
      </c>
      <c r="D148" s="14">
        <f t="shared" si="10"/>
        <v>0</v>
      </c>
      <c r="E148">
        <v>0</v>
      </c>
      <c r="F148">
        <v>0</v>
      </c>
      <c r="G148">
        <v>0</v>
      </c>
      <c r="H148">
        <f t="shared" si="11"/>
        <v>0</v>
      </c>
      <c r="I148">
        <f t="shared" si="12"/>
        <v>0</v>
      </c>
      <c r="J148">
        <f t="shared" si="9"/>
        <v>0</v>
      </c>
      <c r="K148">
        <v>0</v>
      </c>
      <c r="L148" s="8">
        <v>7.7083329999999997</v>
      </c>
      <c r="M148" s="8">
        <v>24.5</v>
      </c>
      <c r="N148" s="8">
        <v>1.5</v>
      </c>
      <c r="P148">
        <v>4</v>
      </c>
      <c r="Q148" t="s">
        <v>1396</v>
      </c>
      <c r="R148" s="4">
        <v>25</v>
      </c>
      <c r="S148" s="3">
        <v>0</v>
      </c>
      <c r="T148" s="3">
        <v>2433</v>
      </c>
      <c r="U148" s="16">
        <v>0</v>
      </c>
      <c r="V148">
        <v>0</v>
      </c>
      <c r="W148" s="17">
        <v>7.7083329999999997</v>
      </c>
      <c r="X148" s="17">
        <v>24.5</v>
      </c>
      <c r="Y148" s="17">
        <v>1.5</v>
      </c>
      <c r="Z148" t="s">
        <v>1390</v>
      </c>
    </row>
    <row r="149" spans="1:26" x14ac:dyDescent="0.2">
      <c r="A149">
        <v>4</v>
      </c>
      <c r="B149" s="4">
        <v>26</v>
      </c>
      <c r="C149" s="3">
        <v>0</v>
      </c>
      <c r="D149" s="14">
        <f t="shared" si="10"/>
        <v>0</v>
      </c>
      <c r="E149">
        <v>0</v>
      </c>
      <c r="F149">
        <v>0</v>
      </c>
      <c r="G149">
        <v>0</v>
      </c>
      <c r="H149">
        <f t="shared" si="11"/>
        <v>0</v>
      </c>
      <c r="I149">
        <f t="shared" si="12"/>
        <v>0</v>
      </c>
      <c r="J149">
        <f t="shared" si="9"/>
        <v>0</v>
      </c>
      <c r="K149">
        <v>0</v>
      </c>
      <c r="L149" s="8">
        <v>9.5208329999999997</v>
      </c>
      <c r="M149" s="8">
        <v>29</v>
      </c>
      <c r="N149" s="8">
        <v>2.5</v>
      </c>
      <c r="P149">
        <v>4</v>
      </c>
      <c r="Q149" t="s">
        <v>1396</v>
      </c>
      <c r="R149" s="4">
        <v>26</v>
      </c>
      <c r="S149" s="3">
        <v>0</v>
      </c>
      <c r="T149" s="3">
        <v>2433</v>
      </c>
      <c r="U149" s="16">
        <v>0</v>
      </c>
      <c r="V149">
        <v>0</v>
      </c>
      <c r="W149" s="17">
        <v>9.5208329999999997</v>
      </c>
      <c r="X149" s="17">
        <v>29</v>
      </c>
      <c r="Y149" s="17">
        <v>2.5</v>
      </c>
      <c r="Z149" t="s">
        <v>1390</v>
      </c>
    </row>
    <row r="150" spans="1:26" x14ac:dyDescent="0.2">
      <c r="A150">
        <v>4</v>
      </c>
      <c r="B150" s="4">
        <v>27</v>
      </c>
      <c r="C150" s="3">
        <v>0</v>
      </c>
      <c r="D150" s="14">
        <f t="shared" si="10"/>
        <v>0</v>
      </c>
      <c r="E150">
        <v>0</v>
      </c>
      <c r="F150">
        <v>0</v>
      </c>
      <c r="G150">
        <v>0</v>
      </c>
      <c r="H150">
        <f t="shared" si="11"/>
        <v>0</v>
      </c>
      <c r="I150">
        <f t="shared" si="12"/>
        <v>0</v>
      </c>
      <c r="J150">
        <f t="shared" si="9"/>
        <v>0</v>
      </c>
      <c r="K150">
        <v>0</v>
      </c>
      <c r="L150" s="8">
        <v>9.8541670000000003</v>
      </c>
      <c r="M150" s="8">
        <v>21</v>
      </c>
      <c r="N150" s="8">
        <v>1</v>
      </c>
      <c r="P150">
        <v>4</v>
      </c>
      <c r="Q150" t="s">
        <v>1396</v>
      </c>
      <c r="R150" s="4">
        <v>27</v>
      </c>
      <c r="S150" s="3">
        <v>0</v>
      </c>
      <c r="T150" s="3">
        <v>2433</v>
      </c>
      <c r="U150" s="16">
        <v>0</v>
      </c>
      <c r="V150">
        <v>0</v>
      </c>
      <c r="W150" s="17">
        <v>9.8541670000000003</v>
      </c>
      <c r="X150" s="17">
        <v>21</v>
      </c>
      <c r="Y150" s="17">
        <v>1</v>
      </c>
      <c r="Z150" t="s">
        <v>1390</v>
      </c>
    </row>
    <row r="151" spans="1:26" x14ac:dyDescent="0.2">
      <c r="A151">
        <v>4</v>
      </c>
      <c r="B151" s="4">
        <v>28</v>
      </c>
      <c r="C151" s="3">
        <v>0</v>
      </c>
      <c r="D151" s="14">
        <f t="shared" si="10"/>
        <v>0</v>
      </c>
      <c r="E151">
        <v>0</v>
      </c>
      <c r="F151">
        <v>0</v>
      </c>
      <c r="G151">
        <v>0</v>
      </c>
      <c r="H151">
        <f t="shared" si="11"/>
        <v>0</v>
      </c>
      <c r="I151">
        <f t="shared" si="12"/>
        <v>0</v>
      </c>
      <c r="J151">
        <f t="shared" si="9"/>
        <v>0</v>
      </c>
      <c r="K151">
        <v>0</v>
      </c>
      <c r="L151" s="8">
        <v>11.166667</v>
      </c>
      <c r="M151" s="8">
        <v>31</v>
      </c>
      <c r="N151" s="8">
        <v>0.5</v>
      </c>
      <c r="P151">
        <v>4</v>
      </c>
      <c r="Q151" t="s">
        <v>1396</v>
      </c>
      <c r="R151" s="4">
        <v>28</v>
      </c>
      <c r="S151" s="3">
        <v>0</v>
      </c>
      <c r="T151" s="3">
        <v>2433</v>
      </c>
      <c r="U151" s="16">
        <v>0</v>
      </c>
      <c r="V151">
        <v>0</v>
      </c>
      <c r="W151" s="17">
        <v>11.166667</v>
      </c>
      <c r="X151" s="17">
        <v>31</v>
      </c>
      <c r="Y151" s="17">
        <v>0.5</v>
      </c>
      <c r="Z151" t="s">
        <v>1390</v>
      </c>
    </row>
    <row r="152" spans="1:26" x14ac:dyDescent="0.2">
      <c r="A152">
        <v>4</v>
      </c>
      <c r="B152" s="4">
        <v>29</v>
      </c>
      <c r="C152" s="3">
        <v>0</v>
      </c>
      <c r="D152" s="14">
        <f t="shared" si="10"/>
        <v>0</v>
      </c>
      <c r="E152">
        <v>0</v>
      </c>
      <c r="F152">
        <v>0</v>
      </c>
      <c r="G152">
        <v>0</v>
      </c>
      <c r="H152">
        <f t="shared" si="11"/>
        <v>0</v>
      </c>
      <c r="I152">
        <f t="shared" si="12"/>
        <v>0</v>
      </c>
      <c r="J152">
        <f t="shared" si="9"/>
        <v>0</v>
      </c>
      <c r="K152">
        <v>0</v>
      </c>
      <c r="L152" s="8">
        <v>12.666667</v>
      </c>
      <c r="M152" s="8">
        <v>33.5</v>
      </c>
      <c r="N152" s="8">
        <v>0</v>
      </c>
      <c r="P152">
        <v>4</v>
      </c>
      <c r="Q152" t="s">
        <v>1396</v>
      </c>
      <c r="R152" s="4">
        <v>29</v>
      </c>
      <c r="S152" s="3">
        <v>0</v>
      </c>
      <c r="T152" s="3">
        <v>2433</v>
      </c>
      <c r="U152" s="16">
        <v>0</v>
      </c>
      <c r="V152">
        <v>0</v>
      </c>
      <c r="W152" s="17">
        <v>12.666667</v>
      </c>
      <c r="X152" s="17">
        <v>33.5</v>
      </c>
      <c r="Y152" s="17">
        <v>0</v>
      </c>
      <c r="Z152" t="s">
        <v>1390</v>
      </c>
    </row>
    <row r="153" spans="1:26" x14ac:dyDescent="0.2">
      <c r="A153">
        <v>4</v>
      </c>
      <c r="B153" s="4">
        <v>30</v>
      </c>
      <c r="C153" s="3">
        <v>2431</v>
      </c>
      <c r="D153" s="14">
        <f t="shared" si="10"/>
        <v>2431</v>
      </c>
      <c r="E153">
        <v>1407</v>
      </c>
      <c r="F153">
        <v>1024</v>
      </c>
      <c r="G153">
        <v>0</v>
      </c>
      <c r="H153">
        <f t="shared" si="11"/>
        <v>1</v>
      </c>
      <c r="I153">
        <f t="shared" si="12"/>
        <v>1</v>
      </c>
      <c r="J153">
        <f t="shared" si="9"/>
        <v>0.99917796958487459</v>
      </c>
      <c r="K153">
        <v>0</v>
      </c>
      <c r="L153" s="8">
        <v>16.5</v>
      </c>
      <c r="M153" s="8">
        <v>37</v>
      </c>
      <c r="N153" s="8">
        <v>3</v>
      </c>
      <c r="P153">
        <v>4</v>
      </c>
      <c r="Q153" t="s">
        <v>1396</v>
      </c>
      <c r="R153" s="4">
        <v>30</v>
      </c>
      <c r="S153" s="3">
        <v>2431</v>
      </c>
      <c r="T153" s="3">
        <v>2</v>
      </c>
      <c r="U153" s="16">
        <v>0.99917796958487459</v>
      </c>
      <c r="V153">
        <v>0</v>
      </c>
      <c r="W153" s="17">
        <v>16.5</v>
      </c>
      <c r="X153" s="17">
        <v>37</v>
      </c>
      <c r="Y153" s="17">
        <v>3</v>
      </c>
      <c r="Z153" t="s">
        <v>1390</v>
      </c>
    </row>
    <row r="154" spans="1:26" x14ac:dyDescent="0.2">
      <c r="A154">
        <v>4</v>
      </c>
      <c r="B154" s="4">
        <v>31</v>
      </c>
      <c r="C154" s="3">
        <v>0</v>
      </c>
      <c r="D154" s="14">
        <f t="shared" si="10"/>
        <v>2431</v>
      </c>
      <c r="E154">
        <v>0</v>
      </c>
      <c r="F154">
        <v>0</v>
      </c>
      <c r="G154">
        <v>0</v>
      </c>
      <c r="H154">
        <f t="shared" si="11"/>
        <v>0</v>
      </c>
      <c r="I154">
        <f t="shared" si="12"/>
        <v>0</v>
      </c>
      <c r="J154">
        <f t="shared" si="9"/>
        <v>0</v>
      </c>
      <c r="K154">
        <v>0</v>
      </c>
      <c r="L154" s="8">
        <v>10.75</v>
      </c>
      <c r="M154" s="8">
        <v>15.5</v>
      </c>
      <c r="N154" s="8">
        <v>8</v>
      </c>
      <c r="P154">
        <v>4</v>
      </c>
      <c r="Q154" t="s">
        <v>1396</v>
      </c>
      <c r="R154" s="4">
        <v>31</v>
      </c>
      <c r="S154" s="3">
        <v>0</v>
      </c>
      <c r="T154" s="3">
        <v>2</v>
      </c>
      <c r="U154" s="16">
        <v>0</v>
      </c>
      <c r="V154">
        <v>0</v>
      </c>
      <c r="W154" s="17">
        <v>10.75</v>
      </c>
      <c r="X154" s="17">
        <v>15.5</v>
      </c>
      <c r="Y154" s="17">
        <v>8</v>
      </c>
      <c r="Z154" t="s">
        <v>1390</v>
      </c>
    </row>
    <row r="155" spans="1:26" x14ac:dyDescent="0.2">
      <c r="A155">
        <v>4</v>
      </c>
      <c r="B155" s="4">
        <v>32</v>
      </c>
      <c r="C155" s="3">
        <v>0</v>
      </c>
      <c r="D155" s="14">
        <f t="shared" si="10"/>
        <v>2431</v>
      </c>
      <c r="E155">
        <v>0</v>
      </c>
      <c r="F155">
        <v>0</v>
      </c>
      <c r="G155">
        <v>0</v>
      </c>
      <c r="H155">
        <f t="shared" si="11"/>
        <v>0</v>
      </c>
      <c r="I155">
        <f t="shared" si="12"/>
        <v>0</v>
      </c>
      <c r="J155">
        <f t="shared" si="9"/>
        <v>0</v>
      </c>
      <c r="K155">
        <v>0</v>
      </c>
      <c r="L155" s="8">
        <v>12.604167</v>
      </c>
      <c r="M155" s="8">
        <v>25.5</v>
      </c>
      <c r="N155" s="8">
        <v>5.5</v>
      </c>
      <c r="P155">
        <v>4</v>
      </c>
      <c r="Q155" t="s">
        <v>1396</v>
      </c>
      <c r="R155" s="4">
        <v>32</v>
      </c>
      <c r="S155" s="3">
        <v>0</v>
      </c>
      <c r="T155" s="3">
        <v>2</v>
      </c>
      <c r="U155" s="16">
        <v>0</v>
      </c>
      <c r="V155">
        <v>0</v>
      </c>
      <c r="W155" s="17">
        <v>12.604167</v>
      </c>
      <c r="X155" s="17">
        <v>25.5</v>
      </c>
      <c r="Y155" s="17">
        <v>5.5</v>
      </c>
      <c r="Z155" t="s">
        <v>1390</v>
      </c>
    </row>
    <row r="156" spans="1:26" x14ac:dyDescent="0.2">
      <c r="A156">
        <v>4</v>
      </c>
      <c r="B156" s="4">
        <v>33</v>
      </c>
      <c r="C156" s="3">
        <v>0</v>
      </c>
      <c r="D156" s="14">
        <f t="shared" si="10"/>
        <v>2431</v>
      </c>
      <c r="E156">
        <v>0</v>
      </c>
      <c r="F156">
        <v>0</v>
      </c>
      <c r="G156">
        <v>0</v>
      </c>
      <c r="H156">
        <f t="shared" si="11"/>
        <v>0</v>
      </c>
      <c r="I156">
        <f t="shared" si="12"/>
        <v>0</v>
      </c>
      <c r="J156">
        <f t="shared" si="9"/>
        <v>0</v>
      </c>
      <c r="K156">
        <v>0</v>
      </c>
      <c r="L156" s="8">
        <v>12.416667</v>
      </c>
      <c r="M156" s="8">
        <v>29.5</v>
      </c>
      <c r="N156" s="8">
        <v>4</v>
      </c>
      <c r="P156">
        <v>4</v>
      </c>
      <c r="Q156" t="s">
        <v>1396</v>
      </c>
      <c r="R156" s="4">
        <v>33</v>
      </c>
      <c r="S156" s="3">
        <v>0</v>
      </c>
      <c r="T156" s="3">
        <v>2</v>
      </c>
      <c r="U156" s="16">
        <v>0</v>
      </c>
      <c r="V156">
        <v>0</v>
      </c>
      <c r="W156" s="17">
        <v>12.416667</v>
      </c>
      <c r="X156" s="17">
        <v>29.5</v>
      </c>
      <c r="Y156" s="17">
        <v>4</v>
      </c>
      <c r="Z156" t="s">
        <v>1390</v>
      </c>
    </row>
    <row r="157" spans="1:26" x14ac:dyDescent="0.2">
      <c r="A157">
        <v>4</v>
      </c>
      <c r="B157" s="4">
        <v>34</v>
      </c>
      <c r="C157" s="3">
        <v>0</v>
      </c>
      <c r="D157" s="14">
        <f t="shared" si="10"/>
        <v>2431</v>
      </c>
      <c r="E157">
        <v>0</v>
      </c>
      <c r="F157">
        <v>0</v>
      </c>
      <c r="G157">
        <v>0</v>
      </c>
      <c r="H157">
        <f t="shared" si="11"/>
        <v>0</v>
      </c>
      <c r="I157">
        <f t="shared" si="12"/>
        <v>0</v>
      </c>
      <c r="J157">
        <f t="shared" si="9"/>
        <v>0</v>
      </c>
      <c r="K157">
        <v>0</v>
      </c>
      <c r="L157" s="8">
        <v>11.8125</v>
      </c>
      <c r="M157" s="8">
        <v>29.5</v>
      </c>
      <c r="N157" s="8">
        <v>3</v>
      </c>
      <c r="P157">
        <v>4</v>
      </c>
      <c r="Q157" t="s">
        <v>1396</v>
      </c>
      <c r="R157" s="4">
        <v>34</v>
      </c>
      <c r="S157" s="3">
        <v>0</v>
      </c>
      <c r="T157" s="3">
        <v>2</v>
      </c>
      <c r="U157" s="16">
        <v>0</v>
      </c>
      <c r="V157">
        <v>0</v>
      </c>
      <c r="W157" s="17">
        <v>11.8125</v>
      </c>
      <c r="X157" s="17">
        <v>29.5</v>
      </c>
      <c r="Y157" s="17">
        <v>3</v>
      </c>
      <c r="Z157" t="s">
        <v>1390</v>
      </c>
    </row>
    <row r="158" spans="1:26" x14ac:dyDescent="0.2">
      <c r="A158">
        <v>4</v>
      </c>
      <c r="B158" s="4">
        <v>35</v>
      </c>
      <c r="C158" s="3">
        <v>0</v>
      </c>
      <c r="D158" s="14">
        <f t="shared" si="10"/>
        <v>2431</v>
      </c>
      <c r="E158">
        <v>0</v>
      </c>
      <c r="F158">
        <v>0</v>
      </c>
      <c r="G158">
        <v>0</v>
      </c>
      <c r="H158">
        <f t="shared" si="11"/>
        <v>0</v>
      </c>
      <c r="I158">
        <f t="shared" si="12"/>
        <v>0</v>
      </c>
      <c r="J158">
        <f t="shared" si="9"/>
        <v>0</v>
      </c>
      <c r="K158">
        <v>0</v>
      </c>
      <c r="L158" s="8">
        <v>12.729167</v>
      </c>
      <c r="M158" s="8">
        <v>37.5</v>
      </c>
      <c r="N158" s="8">
        <v>1</v>
      </c>
      <c r="P158">
        <v>4</v>
      </c>
      <c r="Q158" t="s">
        <v>1396</v>
      </c>
      <c r="R158" s="4">
        <v>35</v>
      </c>
      <c r="S158" s="3">
        <v>0</v>
      </c>
      <c r="T158" s="3">
        <v>2</v>
      </c>
      <c r="U158" s="16">
        <v>0</v>
      </c>
      <c r="V158">
        <v>0</v>
      </c>
      <c r="W158" s="17">
        <v>12.729167</v>
      </c>
      <c r="X158" s="17">
        <v>37.5</v>
      </c>
      <c r="Y158" s="17">
        <v>1</v>
      </c>
      <c r="Z158" t="s">
        <v>1390</v>
      </c>
    </row>
    <row r="159" spans="1:26" x14ac:dyDescent="0.2">
      <c r="A159">
        <v>4</v>
      </c>
      <c r="B159" s="4">
        <v>36</v>
      </c>
      <c r="C159" s="3">
        <v>2</v>
      </c>
      <c r="D159" s="14">
        <f t="shared" si="10"/>
        <v>2433</v>
      </c>
      <c r="E159">
        <v>2</v>
      </c>
      <c r="F159">
        <v>0</v>
      </c>
      <c r="G159">
        <v>0</v>
      </c>
      <c r="H159">
        <f t="shared" si="11"/>
        <v>1</v>
      </c>
      <c r="I159">
        <f t="shared" si="12"/>
        <v>0</v>
      </c>
      <c r="J159">
        <f t="shared" si="9"/>
        <v>8.2203041512535961E-4</v>
      </c>
      <c r="K159">
        <v>0</v>
      </c>
      <c r="L159" s="8">
        <v>11.520833</v>
      </c>
      <c r="M159" s="8">
        <v>23.5</v>
      </c>
      <c r="N159" s="8">
        <v>3.5</v>
      </c>
      <c r="P159">
        <v>4</v>
      </c>
      <c r="Q159" t="s">
        <v>1396</v>
      </c>
      <c r="R159" s="4">
        <v>36</v>
      </c>
      <c r="S159" s="3">
        <v>2</v>
      </c>
      <c r="T159" s="3">
        <v>0</v>
      </c>
      <c r="U159" s="16">
        <v>1</v>
      </c>
      <c r="V159">
        <v>0</v>
      </c>
      <c r="W159" s="17">
        <v>11.520833</v>
      </c>
      <c r="X159" s="17">
        <v>23.5</v>
      </c>
      <c r="Y159" s="17">
        <v>3.5</v>
      </c>
      <c r="Z159" t="s">
        <v>1390</v>
      </c>
    </row>
    <row r="160" spans="1:26" x14ac:dyDescent="0.2">
      <c r="A160">
        <v>4</v>
      </c>
      <c r="B160" s="4">
        <v>37</v>
      </c>
      <c r="C160" s="3">
        <v>0</v>
      </c>
      <c r="D160" s="14">
        <f t="shared" si="10"/>
        <v>2433</v>
      </c>
      <c r="E160">
        <v>0</v>
      </c>
      <c r="F160">
        <v>0</v>
      </c>
      <c r="G160">
        <v>0</v>
      </c>
      <c r="H160">
        <f t="shared" si="11"/>
        <v>0</v>
      </c>
      <c r="I160">
        <f t="shared" si="12"/>
        <v>0</v>
      </c>
      <c r="J160">
        <f t="shared" si="9"/>
        <v>0</v>
      </c>
      <c r="K160">
        <v>1</v>
      </c>
      <c r="L160" s="8">
        <v>13.145833</v>
      </c>
      <c r="M160" s="8">
        <v>28.5</v>
      </c>
      <c r="N160" s="8">
        <v>3.5</v>
      </c>
      <c r="P160">
        <v>4</v>
      </c>
      <c r="Q160" t="s">
        <v>1396</v>
      </c>
      <c r="R160" s="4">
        <v>37</v>
      </c>
      <c r="S160" s="3">
        <v>0</v>
      </c>
      <c r="T160" s="3">
        <v>0</v>
      </c>
      <c r="U160" s="16" t="s">
        <v>1391</v>
      </c>
      <c r="V160">
        <v>1</v>
      </c>
      <c r="W160" s="17">
        <v>13.145833</v>
      </c>
      <c r="X160" s="17">
        <v>28.5</v>
      </c>
      <c r="Y160" s="17">
        <v>3.5</v>
      </c>
      <c r="Z160" t="s">
        <v>1390</v>
      </c>
    </row>
    <row r="161" spans="1:26" x14ac:dyDescent="0.2">
      <c r="A161">
        <v>4</v>
      </c>
      <c r="B161" s="4">
        <v>38</v>
      </c>
      <c r="C161" s="3">
        <v>0</v>
      </c>
      <c r="D161" s="14">
        <f t="shared" si="10"/>
        <v>2433</v>
      </c>
      <c r="E161">
        <v>0</v>
      </c>
      <c r="F161">
        <v>0</v>
      </c>
      <c r="G161">
        <v>0</v>
      </c>
      <c r="H161">
        <f t="shared" si="11"/>
        <v>0</v>
      </c>
      <c r="I161">
        <f t="shared" si="12"/>
        <v>0</v>
      </c>
      <c r="J161">
        <f t="shared" si="9"/>
        <v>0</v>
      </c>
      <c r="K161">
        <v>1</v>
      </c>
      <c r="L161" s="8">
        <v>14.666667</v>
      </c>
      <c r="M161" s="8">
        <v>33</v>
      </c>
      <c r="N161" s="8">
        <v>0.5</v>
      </c>
      <c r="P161">
        <v>4</v>
      </c>
      <c r="Q161" t="s">
        <v>1396</v>
      </c>
      <c r="R161" s="4">
        <v>38</v>
      </c>
      <c r="S161" s="3">
        <v>0</v>
      </c>
      <c r="T161" s="3">
        <v>0</v>
      </c>
      <c r="U161" s="16" t="s">
        <v>1391</v>
      </c>
      <c r="V161">
        <v>1</v>
      </c>
      <c r="W161" s="17">
        <v>14.666667</v>
      </c>
      <c r="X161" s="17">
        <v>33</v>
      </c>
      <c r="Y161" s="17">
        <v>0.5</v>
      </c>
      <c r="Z161" t="s">
        <v>1390</v>
      </c>
    </row>
    <row r="162" spans="1:26" x14ac:dyDescent="0.2">
      <c r="A162">
        <v>4</v>
      </c>
      <c r="B162" s="4">
        <v>39</v>
      </c>
      <c r="C162" s="3">
        <v>0</v>
      </c>
      <c r="D162" s="14">
        <f t="shared" si="10"/>
        <v>2433</v>
      </c>
      <c r="E162">
        <v>0</v>
      </c>
      <c r="F162">
        <v>0</v>
      </c>
      <c r="G162">
        <v>0</v>
      </c>
      <c r="H162">
        <f t="shared" si="11"/>
        <v>0</v>
      </c>
      <c r="I162">
        <f t="shared" si="12"/>
        <v>0</v>
      </c>
      <c r="J162">
        <f t="shared" si="9"/>
        <v>0</v>
      </c>
      <c r="K162">
        <v>1</v>
      </c>
      <c r="L162" s="8">
        <v>16.958333</v>
      </c>
      <c r="M162" s="8">
        <v>41.5</v>
      </c>
      <c r="N162" s="8">
        <v>2.5</v>
      </c>
      <c r="P162">
        <v>4</v>
      </c>
      <c r="Q162" t="s">
        <v>1396</v>
      </c>
      <c r="R162" s="4">
        <v>39</v>
      </c>
      <c r="S162" s="3">
        <v>0</v>
      </c>
      <c r="T162" s="3">
        <v>0</v>
      </c>
      <c r="U162" s="16" t="s">
        <v>1391</v>
      </c>
      <c r="V162">
        <v>1</v>
      </c>
      <c r="W162" s="17">
        <v>16.958333</v>
      </c>
      <c r="X162" s="17">
        <v>41.5</v>
      </c>
      <c r="Y162" s="17">
        <v>2.5</v>
      </c>
      <c r="Z162" t="s">
        <v>1390</v>
      </c>
    </row>
    <row r="163" spans="1:26" x14ac:dyDescent="0.2">
      <c r="A163">
        <v>4</v>
      </c>
      <c r="B163" s="4">
        <v>40</v>
      </c>
      <c r="C163" s="3">
        <v>0</v>
      </c>
      <c r="D163" s="14">
        <f t="shared" si="10"/>
        <v>2433</v>
      </c>
      <c r="E163">
        <v>0</v>
      </c>
      <c r="F163">
        <v>0</v>
      </c>
      <c r="G163">
        <v>0</v>
      </c>
      <c r="H163">
        <f t="shared" si="11"/>
        <v>0</v>
      </c>
      <c r="I163">
        <f t="shared" si="12"/>
        <v>0</v>
      </c>
      <c r="J163">
        <f t="shared" si="9"/>
        <v>0</v>
      </c>
      <c r="K163">
        <v>1</v>
      </c>
      <c r="L163" s="8">
        <v>20.041667</v>
      </c>
      <c r="M163" s="8">
        <v>44.5</v>
      </c>
      <c r="N163" s="8">
        <v>8</v>
      </c>
      <c r="P163">
        <v>4</v>
      </c>
      <c r="Q163" t="s">
        <v>1396</v>
      </c>
      <c r="R163" s="4">
        <v>40</v>
      </c>
      <c r="S163" s="3">
        <v>0</v>
      </c>
      <c r="T163" s="3">
        <v>0</v>
      </c>
      <c r="U163" s="16" t="s">
        <v>1391</v>
      </c>
      <c r="V163">
        <v>1</v>
      </c>
      <c r="W163" s="17">
        <v>20.041667</v>
      </c>
      <c r="X163" s="17">
        <v>44.5</v>
      </c>
      <c r="Y163" s="17">
        <v>8</v>
      </c>
      <c r="Z163" t="s">
        <v>1390</v>
      </c>
    </row>
    <row r="164" spans="1:26" x14ac:dyDescent="0.2">
      <c r="A164">
        <v>5</v>
      </c>
      <c r="B164" s="4">
        <v>1</v>
      </c>
      <c r="C164" s="3">
        <v>0</v>
      </c>
      <c r="D164" s="14">
        <f t="shared" si="10"/>
        <v>0</v>
      </c>
      <c r="E164">
        <v>0</v>
      </c>
      <c r="F164">
        <v>0</v>
      </c>
      <c r="G164">
        <v>0</v>
      </c>
      <c r="H164">
        <f t="shared" si="11"/>
        <v>0</v>
      </c>
      <c r="I164">
        <f t="shared" si="12"/>
        <v>0</v>
      </c>
      <c r="J164">
        <f t="shared" ref="J164:J203" si="13">C164/18</f>
        <v>0</v>
      </c>
      <c r="K164">
        <v>0</v>
      </c>
      <c r="L164" s="8">
        <v>4.6666670000000003</v>
      </c>
      <c r="M164" s="8">
        <v>13</v>
      </c>
      <c r="N164" s="8">
        <v>-1.5</v>
      </c>
      <c r="P164">
        <v>5</v>
      </c>
      <c r="Q164" t="s">
        <v>1397</v>
      </c>
      <c r="R164" s="4">
        <v>1</v>
      </c>
      <c r="S164" s="3">
        <v>0</v>
      </c>
      <c r="T164" s="3">
        <v>18</v>
      </c>
      <c r="U164" s="16">
        <v>0</v>
      </c>
      <c r="V164">
        <v>0</v>
      </c>
      <c r="W164" s="17">
        <v>4.6666670000000003</v>
      </c>
      <c r="X164" s="17">
        <v>13</v>
      </c>
      <c r="Y164" s="17">
        <v>-1.5</v>
      </c>
      <c r="Z164" t="s">
        <v>1390</v>
      </c>
    </row>
    <row r="165" spans="1:26" x14ac:dyDescent="0.2">
      <c r="A165">
        <v>5</v>
      </c>
      <c r="B165" s="4">
        <v>2</v>
      </c>
      <c r="C165" s="3">
        <v>0</v>
      </c>
      <c r="D165" s="14">
        <f t="shared" si="10"/>
        <v>0</v>
      </c>
      <c r="E165">
        <v>0</v>
      </c>
      <c r="F165">
        <v>0</v>
      </c>
      <c r="G165">
        <v>0</v>
      </c>
      <c r="H165">
        <f t="shared" si="11"/>
        <v>0</v>
      </c>
      <c r="I165">
        <f t="shared" si="12"/>
        <v>0</v>
      </c>
      <c r="J165">
        <f t="shared" si="13"/>
        <v>0</v>
      </c>
      <c r="K165">
        <v>0</v>
      </c>
      <c r="L165" s="8">
        <v>7.0625</v>
      </c>
      <c r="M165" s="8">
        <v>12.5</v>
      </c>
      <c r="N165" s="8">
        <v>3</v>
      </c>
      <c r="P165">
        <v>5</v>
      </c>
      <c r="Q165" t="s">
        <v>1397</v>
      </c>
      <c r="R165" s="4">
        <v>2</v>
      </c>
      <c r="S165" s="3">
        <v>0</v>
      </c>
      <c r="T165" s="3">
        <v>18</v>
      </c>
      <c r="U165" s="16">
        <v>0</v>
      </c>
      <c r="V165">
        <v>0</v>
      </c>
      <c r="W165" s="17">
        <v>7.0625</v>
      </c>
      <c r="X165" s="17">
        <v>12.5</v>
      </c>
      <c r="Y165" s="17">
        <v>3</v>
      </c>
      <c r="Z165" t="s">
        <v>1390</v>
      </c>
    </row>
    <row r="166" spans="1:26" x14ac:dyDescent="0.2">
      <c r="A166">
        <v>5</v>
      </c>
      <c r="B166" s="4">
        <v>3</v>
      </c>
      <c r="C166" s="3">
        <v>0</v>
      </c>
      <c r="D166" s="14">
        <f t="shared" si="10"/>
        <v>0</v>
      </c>
      <c r="E166">
        <v>0</v>
      </c>
      <c r="F166">
        <v>0</v>
      </c>
      <c r="G166">
        <v>0</v>
      </c>
      <c r="H166">
        <f t="shared" si="11"/>
        <v>0</v>
      </c>
      <c r="I166">
        <f t="shared" si="12"/>
        <v>0</v>
      </c>
      <c r="J166">
        <f t="shared" si="13"/>
        <v>0</v>
      </c>
      <c r="K166">
        <v>0</v>
      </c>
      <c r="L166" s="8">
        <v>3.4791669999999999</v>
      </c>
      <c r="M166" s="8">
        <v>9</v>
      </c>
      <c r="N166" s="8">
        <v>0</v>
      </c>
      <c r="P166">
        <v>5</v>
      </c>
      <c r="Q166" t="s">
        <v>1397</v>
      </c>
      <c r="R166" s="4">
        <v>3</v>
      </c>
      <c r="S166" s="3">
        <v>0</v>
      </c>
      <c r="T166" s="3">
        <v>18</v>
      </c>
      <c r="U166" s="16">
        <v>0</v>
      </c>
      <c r="V166">
        <v>0</v>
      </c>
      <c r="W166" s="17">
        <v>3.4791669999999999</v>
      </c>
      <c r="X166" s="17">
        <v>9</v>
      </c>
      <c r="Y166" s="17">
        <v>0</v>
      </c>
      <c r="Z166" t="s">
        <v>1390</v>
      </c>
    </row>
    <row r="167" spans="1:26" x14ac:dyDescent="0.2">
      <c r="A167">
        <v>5</v>
      </c>
      <c r="B167" s="4">
        <v>4</v>
      </c>
      <c r="C167" s="3">
        <v>0</v>
      </c>
      <c r="D167" s="14">
        <f t="shared" si="10"/>
        <v>0</v>
      </c>
      <c r="E167">
        <v>0</v>
      </c>
      <c r="F167">
        <v>0</v>
      </c>
      <c r="G167">
        <v>0</v>
      </c>
      <c r="H167">
        <f t="shared" si="11"/>
        <v>0</v>
      </c>
      <c r="I167">
        <f t="shared" si="12"/>
        <v>0</v>
      </c>
      <c r="J167">
        <f t="shared" si="13"/>
        <v>0</v>
      </c>
      <c r="K167">
        <v>0</v>
      </c>
      <c r="L167" s="8">
        <v>6.1666670000000003</v>
      </c>
      <c r="M167" s="8">
        <v>20</v>
      </c>
      <c r="N167" s="8">
        <v>-2</v>
      </c>
      <c r="P167">
        <v>5</v>
      </c>
      <c r="Q167" t="s">
        <v>1397</v>
      </c>
      <c r="R167" s="4">
        <v>4</v>
      </c>
      <c r="S167" s="3">
        <v>0</v>
      </c>
      <c r="T167" s="3">
        <v>18</v>
      </c>
      <c r="U167" s="16">
        <v>0</v>
      </c>
      <c r="V167">
        <v>0</v>
      </c>
      <c r="W167" s="17">
        <v>6.1666670000000003</v>
      </c>
      <c r="X167" s="17">
        <v>20</v>
      </c>
      <c r="Y167" s="17">
        <v>-2</v>
      </c>
      <c r="Z167" t="s">
        <v>1390</v>
      </c>
    </row>
    <row r="168" spans="1:26" x14ac:dyDescent="0.2">
      <c r="A168">
        <v>5</v>
      </c>
      <c r="B168" s="4">
        <v>5</v>
      </c>
      <c r="C168" s="3">
        <v>0</v>
      </c>
      <c r="D168" s="14">
        <f t="shared" si="10"/>
        <v>0</v>
      </c>
      <c r="E168">
        <v>0</v>
      </c>
      <c r="F168">
        <v>0</v>
      </c>
      <c r="G168">
        <v>0</v>
      </c>
      <c r="H168">
        <f t="shared" si="11"/>
        <v>0</v>
      </c>
      <c r="I168">
        <f t="shared" si="12"/>
        <v>0</v>
      </c>
      <c r="J168">
        <f t="shared" si="13"/>
        <v>0</v>
      </c>
      <c r="K168">
        <v>0</v>
      </c>
      <c r="L168" s="8">
        <v>10.1875</v>
      </c>
      <c r="M168" s="8">
        <v>19.5</v>
      </c>
      <c r="N168" s="8">
        <v>5.5</v>
      </c>
      <c r="P168">
        <v>5</v>
      </c>
      <c r="Q168" t="s">
        <v>1397</v>
      </c>
      <c r="R168" s="4">
        <v>5</v>
      </c>
      <c r="S168" s="3">
        <v>0</v>
      </c>
      <c r="T168" s="3">
        <v>18</v>
      </c>
      <c r="U168" s="16">
        <v>0</v>
      </c>
      <c r="V168">
        <v>0</v>
      </c>
      <c r="W168" s="17">
        <v>10.1875</v>
      </c>
      <c r="X168" s="17">
        <v>19.5</v>
      </c>
      <c r="Y168" s="17">
        <v>5.5</v>
      </c>
      <c r="Z168" t="s">
        <v>1390</v>
      </c>
    </row>
    <row r="169" spans="1:26" x14ac:dyDescent="0.2">
      <c r="A169">
        <v>5</v>
      </c>
      <c r="B169" s="4">
        <v>6</v>
      </c>
      <c r="C169" s="3">
        <v>0</v>
      </c>
      <c r="D169" s="14">
        <f t="shared" si="10"/>
        <v>0</v>
      </c>
      <c r="E169">
        <v>0</v>
      </c>
      <c r="F169">
        <v>0</v>
      </c>
      <c r="G169">
        <v>0</v>
      </c>
      <c r="H169">
        <f t="shared" si="11"/>
        <v>0</v>
      </c>
      <c r="I169">
        <f t="shared" si="12"/>
        <v>0</v>
      </c>
      <c r="J169">
        <f t="shared" si="13"/>
        <v>0</v>
      </c>
      <c r="K169">
        <v>0</v>
      </c>
      <c r="L169" s="8">
        <v>4.8333329999999997</v>
      </c>
      <c r="M169" s="8">
        <v>12</v>
      </c>
      <c r="N169" s="8">
        <v>-1</v>
      </c>
      <c r="P169">
        <v>5</v>
      </c>
      <c r="Q169" t="s">
        <v>1397</v>
      </c>
      <c r="R169" s="4">
        <v>6</v>
      </c>
      <c r="S169" s="3">
        <v>0</v>
      </c>
      <c r="T169" s="3">
        <v>18</v>
      </c>
      <c r="U169" s="16">
        <v>0</v>
      </c>
      <c r="V169">
        <v>0</v>
      </c>
      <c r="W169" s="17">
        <v>4.8333329999999997</v>
      </c>
      <c r="X169" s="17">
        <v>12</v>
      </c>
      <c r="Y169" s="17">
        <v>-1</v>
      </c>
      <c r="Z169" t="s">
        <v>1390</v>
      </c>
    </row>
    <row r="170" spans="1:26" x14ac:dyDescent="0.2">
      <c r="A170">
        <v>5</v>
      </c>
      <c r="B170" s="4">
        <v>7</v>
      </c>
      <c r="C170" s="3">
        <v>0</v>
      </c>
      <c r="D170" s="14">
        <f t="shared" si="10"/>
        <v>0</v>
      </c>
      <c r="E170">
        <v>0</v>
      </c>
      <c r="F170">
        <v>0</v>
      </c>
      <c r="G170">
        <v>0</v>
      </c>
      <c r="H170">
        <f t="shared" si="11"/>
        <v>0</v>
      </c>
      <c r="I170">
        <f t="shared" si="12"/>
        <v>0</v>
      </c>
      <c r="J170">
        <f t="shared" si="13"/>
        <v>0</v>
      </c>
      <c r="K170">
        <v>0</v>
      </c>
      <c r="L170" s="8">
        <v>6.0416670000000003</v>
      </c>
      <c r="M170" s="8">
        <v>18.5</v>
      </c>
      <c r="N170" s="8">
        <v>-1.5</v>
      </c>
      <c r="P170">
        <v>5</v>
      </c>
      <c r="Q170" t="s">
        <v>1397</v>
      </c>
      <c r="R170" s="4">
        <v>7</v>
      </c>
      <c r="S170" s="3">
        <v>0</v>
      </c>
      <c r="T170" s="3">
        <v>18</v>
      </c>
      <c r="U170" s="16">
        <v>0</v>
      </c>
      <c r="V170">
        <v>0</v>
      </c>
      <c r="W170" s="17">
        <v>6.0416670000000003</v>
      </c>
      <c r="X170" s="17">
        <v>18.5</v>
      </c>
      <c r="Y170" s="17">
        <v>-1.5</v>
      </c>
      <c r="Z170" t="s">
        <v>1390</v>
      </c>
    </row>
    <row r="171" spans="1:26" x14ac:dyDescent="0.2">
      <c r="A171">
        <v>5</v>
      </c>
      <c r="B171" s="4">
        <v>8</v>
      </c>
      <c r="C171" s="3">
        <v>0</v>
      </c>
      <c r="D171" s="14">
        <f t="shared" si="10"/>
        <v>0</v>
      </c>
      <c r="E171">
        <v>0</v>
      </c>
      <c r="F171">
        <v>0</v>
      </c>
      <c r="G171">
        <v>0</v>
      </c>
      <c r="H171">
        <f t="shared" si="11"/>
        <v>0</v>
      </c>
      <c r="I171">
        <f t="shared" si="12"/>
        <v>0</v>
      </c>
      <c r="J171">
        <f t="shared" si="13"/>
        <v>0</v>
      </c>
      <c r="K171">
        <v>0</v>
      </c>
      <c r="L171" s="8">
        <v>7.625</v>
      </c>
      <c r="M171" s="8">
        <v>23.5</v>
      </c>
      <c r="N171" s="8">
        <v>-0.5</v>
      </c>
      <c r="P171">
        <v>5</v>
      </c>
      <c r="Q171" t="s">
        <v>1397</v>
      </c>
      <c r="R171" s="4">
        <v>8</v>
      </c>
      <c r="S171" s="3">
        <v>0</v>
      </c>
      <c r="T171" s="3">
        <v>18</v>
      </c>
      <c r="U171" s="16">
        <v>0</v>
      </c>
      <c r="V171">
        <v>0</v>
      </c>
      <c r="W171" s="17">
        <v>7.625</v>
      </c>
      <c r="X171" s="17">
        <v>23.5</v>
      </c>
      <c r="Y171" s="17">
        <v>-0.5</v>
      </c>
      <c r="Z171" t="s">
        <v>1390</v>
      </c>
    </row>
    <row r="172" spans="1:26" x14ac:dyDescent="0.2">
      <c r="A172">
        <v>5</v>
      </c>
      <c r="B172" s="4">
        <v>9</v>
      </c>
      <c r="C172" s="3">
        <v>0</v>
      </c>
      <c r="D172" s="14">
        <f t="shared" si="10"/>
        <v>0</v>
      </c>
      <c r="E172">
        <v>0</v>
      </c>
      <c r="F172">
        <v>0</v>
      </c>
      <c r="G172">
        <v>0</v>
      </c>
      <c r="H172">
        <f t="shared" si="11"/>
        <v>0</v>
      </c>
      <c r="I172">
        <f t="shared" si="12"/>
        <v>0</v>
      </c>
      <c r="J172">
        <f t="shared" si="13"/>
        <v>0</v>
      </c>
      <c r="K172">
        <v>0</v>
      </c>
      <c r="L172" s="8">
        <v>5.3125</v>
      </c>
      <c r="M172" s="8">
        <v>22.5</v>
      </c>
      <c r="N172" s="8">
        <v>-1.5</v>
      </c>
      <c r="P172">
        <v>5</v>
      </c>
      <c r="Q172" t="s">
        <v>1397</v>
      </c>
      <c r="R172" s="4">
        <v>9</v>
      </c>
      <c r="S172" s="3">
        <v>0</v>
      </c>
      <c r="T172" s="3">
        <v>18</v>
      </c>
      <c r="U172" s="16">
        <v>0</v>
      </c>
      <c r="V172">
        <v>0</v>
      </c>
      <c r="W172" s="17">
        <v>5.3125</v>
      </c>
      <c r="X172" s="17">
        <v>22.5</v>
      </c>
      <c r="Y172" s="17">
        <v>-1.5</v>
      </c>
      <c r="Z172" t="s">
        <v>1390</v>
      </c>
    </row>
    <row r="173" spans="1:26" x14ac:dyDescent="0.2">
      <c r="A173">
        <v>5</v>
      </c>
      <c r="B173" s="4">
        <v>10</v>
      </c>
      <c r="C173" s="3">
        <v>0</v>
      </c>
      <c r="D173" s="14">
        <f t="shared" si="10"/>
        <v>0</v>
      </c>
      <c r="E173">
        <v>0</v>
      </c>
      <c r="F173">
        <v>0</v>
      </c>
      <c r="G173">
        <v>0</v>
      </c>
      <c r="H173">
        <f t="shared" si="11"/>
        <v>0</v>
      </c>
      <c r="I173">
        <f t="shared" si="12"/>
        <v>0</v>
      </c>
      <c r="J173">
        <f t="shared" si="13"/>
        <v>0</v>
      </c>
      <c r="K173">
        <v>0</v>
      </c>
      <c r="L173" s="8">
        <v>5.25</v>
      </c>
      <c r="M173" s="8">
        <v>19.5</v>
      </c>
      <c r="N173" s="8">
        <v>-3.5</v>
      </c>
      <c r="P173">
        <v>5</v>
      </c>
      <c r="Q173" t="s">
        <v>1397</v>
      </c>
      <c r="R173" s="4">
        <v>10</v>
      </c>
      <c r="S173" s="3">
        <v>0</v>
      </c>
      <c r="T173" s="3">
        <v>18</v>
      </c>
      <c r="U173" s="16">
        <v>0</v>
      </c>
      <c r="V173">
        <v>0</v>
      </c>
      <c r="W173" s="17">
        <v>5.25</v>
      </c>
      <c r="X173" s="17">
        <v>19.5</v>
      </c>
      <c r="Y173" s="17">
        <v>-3.5</v>
      </c>
      <c r="Z173" t="s">
        <v>1390</v>
      </c>
    </row>
    <row r="174" spans="1:26" x14ac:dyDescent="0.2">
      <c r="A174">
        <v>5</v>
      </c>
      <c r="B174" s="4">
        <v>11</v>
      </c>
      <c r="C174" s="3">
        <v>0</v>
      </c>
      <c r="D174" s="14">
        <f t="shared" si="10"/>
        <v>0</v>
      </c>
      <c r="E174">
        <v>0</v>
      </c>
      <c r="F174">
        <v>0</v>
      </c>
      <c r="G174">
        <v>0</v>
      </c>
      <c r="H174">
        <f t="shared" si="11"/>
        <v>0</v>
      </c>
      <c r="I174">
        <f t="shared" si="12"/>
        <v>0</v>
      </c>
      <c r="J174">
        <f t="shared" si="13"/>
        <v>0</v>
      </c>
      <c r="K174">
        <v>0</v>
      </c>
      <c r="L174" s="8">
        <v>7.6875</v>
      </c>
      <c r="M174" s="8">
        <v>26</v>
      </c>
      <c r="N174" s="8">
        <v>-2.5</v>
      </c>
      <c r="P174">
        <v>5</v>
      </c>
      <c r="Q174" t="s">
        <v>1397</v>
      </c>
      <c r="R174" s="4">
        <v>11</v>
      </c>
      <c r="S174" s="3">
        <v>0</v>
      </c>
      <c r="T174" s="3">
        <v>18</v>
      </c>
      <c r="U174" s="16">
        <v>0</v>
      </c>
      <c r="V174">
        <v>0</v>
      </c>
      <c r="W174" s="17">
        <v>7.6875</v>
      </c>
      <c r="X174" s="17">
        <v>26</v>
      </c>
      <c r="Y174" s="17">
        <v>-2.5</v>
      </c>
      <c r="Z174" t="s">
        <v>1390</v>
      </c>
    </row>
    <row r="175" spans="1:26" x14ac:dyDescent="0.2">
      <c r="A175">
        <v>5</v>
      </c>
      <c r="B175" s="4">
        <v>12</v>
      </c>
      <c r="C175" s="3">
        <v>0</v>
      </c>
      <c r="D175" s="14">
        <f t="shared" si="10"/>
        <v>0</v>
      </c>
      <c r="E175">
        <v>0</v>
      </c>
      <c r="F175">
        <v>0</v>
      </c>
      <c r="G175">
        <v>0</v>
      </c>
      <c r="H175">
        <f t="shared" si="11"/>
        <v>0</v>
      </c>
      <c r="I175">
        <f t="shared" si="12"/>
        <v>0</v>
      </c>
      <c r="J175">
        <f t="shared" si="13"/>
        <v>0</v>
      </c>
      <c r="K175">
        <v>0</v>
      </c>
      <c r="L175" s="8">
        <v>10.895833</v>
      </c>
      <c r="M175" s="8">
        <v>24.5</v>
      </c>
      <c r="N175" s="8">
        <v>5.5</v>
      </c>
      <c r="P175">
        <v>5</v>
      </c>
      <c r="Q175" t="s">
        <v>1397</v>
      </c>
      <c r="R175" s="4">
        <v>12</v>
      </c>
      <c r="S175" s="3">
        <v>0</v>
      </c>
      <c r="T175" s="3">
        <v>18</v>
      </c>
      <c r="U175" s="16">
        <v>0</v>
      </c>
      <c r="V175">
        <v>0</v>
      </c>
      <c r="W175" s="17">
        <v>10.895833</v>
      </c>
      <c r="X175" s="17">
        <v>24.5</v>
      </c>
      <c r="Y175" s="17">
        <v>5.5</v>
      </c>
      <c r="Z175" t="s">
        <v>1390</v>
      </c>
    </row>
    <row r="176" spans="1:26" x14ac:dyDescent="0.2">
      <c r="A176">
        <v>5</v>
      </c>
      <c r="B176" s="4">
        <v>13</v>
      </c>
      <c r="C176" s="3">
        <v>0</v>
      </c>
      <c r="D176" s="14">
        <f t="shared" si="10"/>
        <v>0</v>
      </c>
      <c r="E176">
        <v>0</v>
      </c>
      <c r="F176">
        <v>0</v>
      </c>
      <c r="G176">
        <v>0</v>
      </c>
      <c r="H176">
        <f t="shared" si="11"/>
        <v>0</v>
      </c>
      <c r="I176">
        <f t="shared" si="12"/>
        <v>0</v>
      </c>
      <c r="J176">
        <f t="shared" si="13"/>
        <v>0</v>
      </c>
      <c r="K176">
        <v>0</v>
      </c>
      <c r="L176" s="8">
        <v>8.2083329999999997</v>
      </c>
      <c r="M176" s="8">
        <v>17</v>
      </c>
      <c r="N176" s="8">
        <v>0.5</v>
      </c>
      <c r="P176">
        <v>5</v>
      </c>
      <c r="Q176" t="s">
        <v>1397</v>
      </c>
      <c r="R176" s="4">
        <v>13</v>
      </c>
      <c r="S176" s="3">
        <v>0</v>
      </c>
      <c r="T176" s="3">
        <v>18</v>
      </c>
      <c r="U176" s="16">
        <v>0</v>
      </c>
      <c r="V176">
        <v>0</v>
      </c>
      <c r="W176" s="17">
        <v>8.2083329999999997</v>
      </c>
      <c r="X176" s="17">
        <v>17</v>
      </c>
      <c r="Y176" s="17">
        <v>0.5</v>
      </c>
      <c r="Z176" t="s">
        <v>1390</v>
      </c>
    </row>
    <row r="177" spans="1:26" x14ac:dyDescent="0.2">
      <c r="A177">
        <v>5</v>
      </c>
      <c r="B177" s="4">
        <v>14</v>
      </c>
      <c r="C177" s="3">
        <v>4</v>
      </c>
      <c r="D177" s="14">
        <f t="shared" si="10"/>
        <v>4</v>
      </c>
      <c r="E177">
        <v>2</v>
      </c>
      <c r="F177">
        <v>2</v>
      </c>
      <c r="G177">
        <v>0</v>
      </c>
      <c r="H177">
        <f t="shared" si="11"/>
        <v>1</v>
      </c>
      <c r="I177">
        <f t="shared" si="12"/>
        <v>0</v>
      </c>
      <c r="J177">
        <f t="shared" si="13"/>
        <v>0.22222222222222221</v>
      </c>
      <c r="K177">
        <v>0</v>
      </c>
      <c r="L177" s="8">
        <v>9.3541670000000003</v>
      </c>
      <c r="M177" s="8">
        <v>31</v>
      </c>
      <c r="N177" s="8">
        <v>-1</v>
      </c>
      <c r="P177">
        <v>5</v>
      </c>
      <c r="Q177" t="s">
        <v>1397</v>
      </c>
      <c r="R177" s="4">
        <v>14</v>
      </c>
      <c r="S177" s="3">
        <v>4</v>
      </c>
      <c r="T177" s="3">
        <v>14</v>
      </c>
      <c r="U177" s="16">
        <v>0.22222222222222221</v>
      </c>
      <c r="V177">
        <v>0</v>
      </c>
      <c r="W177" s="17">
        <v>9.3541670000000003</v>
      </c>
      <c r="X177" s="17">
        <v>31</v>
      </c>
      <c r="Y177" s="17">
        <v>-1</v>
      </c>
      <c r="Z177" t="s">
        <v>1390</v>
      </c>
    </row>
    <row r="178" spans="1:26" x14ac:dyDescent="0.2">
      <c r="A178">
        <v>5</v>
      </c>
      <c r="B178" s="4">
        <v>15</v>
      </c>
      <c r="C178" s="3">
        <v>0</v>
      </c>
      <c r="D178" s="14">
        <f t="shared" si="10"/>
        <v>4</v>
      </c>
      <c r="E178">
        <v>0</v>
      </c>
      <c r="F178">
        <v>0</v>
      </c>
      <c r="G178">
        <v>0</v>
      </c>
      <c r="H178">
        <f t="shared" si="11"/>
        <v>0</v>
      </c>
      <c r="I178">
        <f t="shared" si="12"/>
        <v>0</v>
      </c>
      <c r="J178">
        <f t="shared" si="13"/>
        <v>0</v>
      </c>
      <c r="K178">
        <v>0</v>
      </c>
      <c r="L178" s="8">
        <v>11.208333</v>
      </c>
      <c r="M178" s="8">
        <v>33.5</v>
      </c>
      <c r="N178" s="8">
        <v>-1</v>
      </c>
      <c r="P178">
        <v>5</v>
      </c>
      <c r="Q178" t="s">
        <v>1397</v>
      </c>
      <c r="R178" s="4">
        <v>15</v>
      </c>
      <c r="S178" s="3">
        <v>0</v>
      </c>
      <c r="T178" s="3">
        <v>14</v>
      </c>
      <c r="U178" s="16">
        <v>0</v>
      </c>
      <c r="V178">
        <v>0</v>
      </c>
      <c r="W178" s="17">
        <v>11.208333</v>
      </c>
      <c r="X178" s="17">
        <v>33.5</v>
      </c>
      <c r="Y178" s="17">
        <v>-1</v>
      </c>
      <c r="Z178" t="s">
        <v>1390</v>
      </c>
    </row>
    <row r="179" spans="1:26" x14ac:dyDescent="0.2">
      <c r="A179">
        <v>5</v>
      </c>
      <c r="B179" s="4">
        <v>16</v>
      </c>
      <c r="C179" s="3">
        <v>0</v>
      </c>
      <c r="D179" s="14">
        <f t="shared" si="10"/>
        <v>4</v>
      </c>
      <c r="E179">
        <v>0</v>
      </c>
      <c r="F179">
        <v>0</v>
      </c>
      <c r="G179">
        <v>0</v>
      </c>
      <c r="H179">
        <f t="shared" si="11"/>
        <v>0</v>
      </c>
      <c r="I179">
        <f t="shared" si="12"/>
        <v>0</v>
      </c>
      <c r="J179">
        <f t="shared" si="13"/>
        <v>0</v>
      </c>
      <c r="K179">
        <v>0</v>
      </c>
      <c r="L179" s="8">
        <v>10.541667</v>
      </c>
      <c r="M179" s="8">
        <v>22</v>
      </c>
      <c r="N179" s="8">
        <v>4</v>
      </c>
      <c r="P179">
        <v>5</v>
      </c>
      <c r="Q179" t="s">
        <v>1397</v>
      </c>
      <c r="R179" s="4">
        <v>16</v>
      </c>
      <c r="S179" s="3">
        <v>0</v>
      </c>
      <c r="T179" s="3">
        <v>14</v>
      </c>
      <c r="U179" s="16">
        <v>0</v>
      </c>
      <c r="V179">
        <v>0</v>
      </c>
      <c r="W179" s="17">
        <v>10.541667</v>
      </c>
      <c r="X179" s="17">
        <v>22</v>
      </c>
      <c r="Y179" s="17">
        <v>4</v>
      </c>
      <c r="Z179" t="s">
        <v>1390</v>
      </c>
    </row>
    <row r="180" spans="1:26" x14ac:dyDescent="0.2">
      <c r="A180">
        <v>5</v>
      </c>
      <c r="B180" s="4">
        <v>17</v>
      </c>
      <c r="C180" s="3">
        <v>0</v>
      </c>
      <c r="D180" s="14">
        <f t="shared" si="10"/>
        <v>4</v>
      </c>
      <c r="E180">
        <v>0</v>
      </c>
      <c r="F180">
        <v>0</v>
      </c>
      <c r="G180">
        <v>0</v>
      </c>
      <c r="H180">
        <f t="shared" si="11"/>
        <v>0</v>
      </c>
      <c r="I180">
        <f t="shared" si="12"/>
        <v>0</v>
      </c>
      <c r="J180">
        <f t="shared" si="13"/>
        <v>0</v>
      </c>
      <c r="K180">
        <v>0</v>
      </c>
      <c r="L180" s="8">
        <v>6.8333329999999997</v>
      </c>
      <c r="M180" s="8">
        <v>26.5</v>
      </c>
      <c r="N180" s="8">
        <v>-0.5</v>
      </c>
      <c r="P180">
        <v>5</v>
      </c>
      <c r="Q180" t="s">
        <v>1397</v>
      </c>
      <c r="R180" s="4">
        <v>17</v>
      </c>
      <c r="S180" s="3">
        <v>0</v>
      </c>
      <c r="T180" s="3">
        <v>14</v>
      </c>
      <c r="U180" s="16">
        <v>0</v>
      </c>
      <c r="V180">
        <v>0</v>
      </c>
      <c r="W180" s="17">
        <v>6.8333329999999997</v>
      </c>
      <c r="X180" s="17">
        <v>26.5</v>
      </c>
      <c r="Y180" s="17">
        <v>-0.5</v>
      </c>
      <c r="Z180" t="s">
        <v>1390</v>
      </c>
    </row>
    <row r="181" spans="1:26" x14ac:dyDescent="0.2">
      <c r="A181">
        <v>5</v>
      </c>
      <c r="B181" s="4">
        <v>18</v>
      </c>
      <c r="C181" s="3">
        <v>0</v>
      </c>
      <c r="D181" s="14">
        <f t="shared" si="10"/>
        <v>4</v>
      </c>
      <c r="E181">
        <v>0</v>
      </c>
      <c r="F181">
        <v>0</v>
      </c>
      <c r="G181">
        <v>0</v>
      </c>
      <c r="H181">
        <f t="shared" si="11"/>
        <v>0</v>
      </c>
      <c r="I181">
        <f t="shared" si="12"/>
        <v>0</v>
      </c>
      <c r="J181">
        <f t="shared" si="13"/>
        <v>0</v>
      </c>
      <c r="K181">
        <v>0</v>
      </c>
      <c r="L181" s="8">
        <v>6.3541670000000003</v>
      </c>
      <c r="M181" s="8">
        <v>29</v>
      </c>
      <c r="N181" s="8">
        <v>-3.5</v>
      </c>
      <c r="P181">
        <v>5</v>
      </c>
      <c r="Q181" t="s">
        <v>1397</v>
      </c>
      <c r="R181" s="4">
        <v>18</v>
      </c>
      <c r="S181" s="3">
        <v>0</v>
      </c>
      <c r="T181" s="3">
        <v>14</v>
      </c>
      <c r="U181" s="16">
        <v>0</v>
      </c>
      <c r="V181">
        <v>0</v>
      </c>
      <c r="W181" s="17">
        <v>6.3541670000000003</v>
      </c>
      <c r="X181" s="17">
        <v>29</v>
      </c>
      <c r="Y181" s="17">
        <v>-3.5</v>
      </c>
      <c r="Z181" t="s">
        <v>1390</v>
      </c>
    </row>
    <row r="182" spans="1:26" x14ac:dyDescent="0.2">
      <c r="A182">
        <v>5</v>
      </c>
      <c r="B182" s="4">
        <v>19</v>
      </c>
      <c r="C182" s="3">
        <v>0</v>
      </c>
      <c r="D182" s="14">
        <f t="shared" si="10"/>
        <v>4</v>
      </c>
      <c r="E182">
        <v>0</v>
      </c>
      <c r="F182">
        <v>0</v>
      </c>
      <c r="G182">
        <v>0</v>
      </c>
      <c r="H182">
        <f t="shared" si="11"/>
        <v>0</v>
      </c>
      <c r="I182">
        <f t="shared" si="12"/>
        <v>0</v>
      </c>
      <c r="J182">
        <f t="shared" si="13"/>
        <v>0</v>
      </c>
      <c r="K182">
        <v>0</v>
      </c>
      <c r="L182" s="8">
        <v>6.5625</v>
      </c>
      <c r="M182" s="8">
        <v>28.5</v>
      </c>
      <c r="N182" s="8">
        <v>-3.5</v>
      </c>
      <c r="P182">
        <v>5</v>
      </c>
      <c r="Q182" t="s">
        <v>1397</v>
      </c>
      <c r="R182" s="4">
        <v>19</v>
      </c>
      <c r="S182" s="3">
        <v>0</v>
      </c>
      <c r="T182" s="3">
        <v>14</v>
      </c>
      <c r="U182" s="16">
        <v>0</v>
      </c>
      <c r="V182">
        <v>0</v>
      </c>
      <c r="W182" s="17">
        <v>6.5625</v>
      </c>
      <c r="X182" s="17">
        <v>28.5</v>
      </c>
      <c r="Y182" s="17">
        <v>-3.5</v>
      </c>
      <c r="Z182" t="s">
        <v>1390</v>
      </c>
    </row>
    <row r="183" spans="1:26" x14ac:dyDescent="0.2">
      <c r="A183">
        <v>5</v>
      </c>
      <c r="B183" s="4">
        <v>20</v>
      </c>
      <c r="C183" s="3">
        <v>0</v>
      </c>
      <c r="D183" s="14">
        <f t="shared" si="10"/>
        <v>4</v>
      </c>
      <c r="E183">
        <v>0</v>
      </c>
      <c r="F183">
        <v>0</v>
      </c>
      <c r="G183">
        <v>0</v>
      </c>
      <c r="H183">
        <f t="shared" si="11"/>
        <v>0</v>
      </c>
      <c r="I183">
        <f t="shared" si="12"/>
        <v>0</v>
      </c>
      <c r="J183">
        <f t="shared" si="13"/>
        <v>0</v>
      </c>
      <c r="K183">
        <v>0</v>
      </c>
      <c r="L183" s="8">
        <v>6.3125</v>
      </c>
      <c r="M183" s="8">
        <v>18</v>
      </c>
      <c r="N183" s="8">
        <v>-1</v>
      </c>
      <c r="P183">
        <v>5</v>
      </c>
      <c r="Q183" t="s">
        <v>1397</v>
      </c>
      <c r="R183" s="4">
        <v>20</v>
      </c>
      <c r="S183" s="3">
        <v>0</v>
      </c>
      <c r="T183" s="3">
        <v>14</v>
      </c>
      <c r="U183" s="16">
        <v>0</v>
      </c>
      <c r="V183">
        <v>0</v>
      </c>
      <c r="W183" s="17">
        <v>6.3125</v>
      </c>
      <c r="X183" s="17">
        <v>18</v>
      </c>
      <c r="Y183" s="17">
        <v>-1</v>
      </c>
      <c r="Z183" t="s">
        <v>1390</v>
      </c>
    </row>
    <row r="184" spans="1:26" x14ac:dyDescent="0.2">
      <c r="A184">
        <v>5</v>
      </c>
      <c r="B184" s="4">
        <v>21</v>
      </c>
      <c r="C184" s="3">
        <v>0</v>
      </c>
      <c r="D184" s="14">
        <f t="shared" si="10"/>
        <v>4</v>
      </c>
      <c r="E184">
        <v>0</v>
      </c>
      <c r="F184">
        <v>0</v>
      </c>
      <c r="G184">
        <v>0</v>
      </c>
      <c r="H184">
        <f t="shared" si="11"/>
        <v>0</v>
      </c>
      <c r="I184">
        <f t="shared" si="12"/>
        <v>0</v>
      </c>
      <c r="J184">
        <f t="shared" si="13"/>
        <v>0</v>
      </c>
      <c r="K184">
        <v>0</v>
      </c>
      <c r="L184" s="8">
        <v>6.9583329999999997</v>
      </c>
      <c r="M184" s="8">
        <v>26</v>
      </c>
      <c r="N184" s="8">
        <v>-1</v>
      </c>
      <c r="P184">
        <v>5</v>
      </c>
      <c r="Q184" t="s">
        <v>1397</v>
      </c>
      <c r="R184" s="4">
        <v>21</v>
      </c>
      <c r="S184" s="3">
        <v>0</v>
      </c>
      <c r="T184" s="3">
        <v>14</v>
      </c>
      <c r="U184" s="16">
        <v>0</v>
      </c>
      <c r="V184">
        <v>0</v>
      </c>
      <c r="W184" s="17">
        <v>6.9583329999999997</v>
      </c>
      <c r="X184" s="17">
        <v>26</v>
      </c>
      <c r="Y184" s="17">
        <v>-1</v>
      </c>
      <c r="Z184" t="s">
        <v>1390</v>
      </c>
    </row>
    <row r="185" spans="1:26" x14ac:dyDescent="0.2">
      <c r="A185">
        <v>5</v>
      </c>
      <c r="B185" s="4">
        <v>22</v>
      </c>
      <c r="C185" s="3">
        <v>0</v>
      </c>
      <c r="D185" s="14">
        <f t="shared" si="10"/>
        <v>4</v>
      </c>
      <c r="E185">
        <v>0</v>
      </c>
      <c r="F185">
        <v>0</v>
      </c>
      <c r="G185">
        <v>0</v>
      </c>
      <c r="H185">
        <f t="shared" si="11"/>
        <v>0</v>
      </c>
      <c r="I185">
        <f t="shared" si="12"/>
        <v>0</v>
      </c>
      <c r="J185">
        <f t="shared" si="13"/>
        <v>0</v>
      </c>
      <c r="K185">
        <v>0</v>
      </c>
      <c r="L185" s="8">
        <v>8.1458329999999997</v>
      </c>
      <c r="M185" s="8">
        <v>32</v>
      </c>
      <c r="N185" s="8">
        <v>-1</v>
      </c>
      <c r="P185">
        <v>5</v>
      </c>
      <c r="Q185" t="s">
        <v>1397</v>
      </c>
      <c r="R185" s="4">
        <v>22</v>
      </c>
      <c r="S185" s="3">
        <v>0</v>
      </c>
      <c r="T185" s="3">
        <v>14</v>
      </c>
      <c r="U185" s="16">
        <v>0</v>
      </c>
      <c r="V185">
        <v>0</v>
      </c>
      <c r="W185" s="17">
        <v>8.1458329999999997</v>
      </c>
      <c r="X185" s="17">
        <v>32</v>
      </c>
      <c r="Y185" s="17">
        <v>-1</v>
      </c>
      <c r="Z185" t="s">
        <v>1390</v>
      </c>
    </row>
    <row r="186" spans="1:26" x14ac:dyDescent="0.2">
      <c r="A186">
        <v>5</v>
      </c>
      <c r="B186" s="4">
        <v>23</v>
      </c>
      <c r="C186" s="3">
        <v>0</v>
      </c>
      <c r="D186" s="14">
        <f t="shared" si="10"/>
        <v>4</v>
      </c>
      <c r="E186">
        <v>0</v>
      </c>
      <c r="F186">
        <v>0</v>
      </c>
      <c r="G186">
        <v>0</v>
      </c>
      <c r="H186">
        <f t="shared" si="11"/>
        <v>0</v>
      </c>
      <c r="I186">
        <f t="shared" si="12"/>
        <v>0</v>
      </c>
      <c r="J186">
        <f t="shared" si="13"/>
        <v>0</v>
      </c>
      <c r="K186">
        <v>0</v>
      </c>
      <c r="L186" s="8">
        <v>11.083333</v>
      </c>
      <c r="M186" s="8">
        <v>23</v>
      </c>
      <c r="N186" s="8">
        <v>2.5</v>
      </c>
      <c r="P186">
        <v>5</v>
      </c>
      <c r="Q186" t="s">
        <v>1397</v>
      </c>
      <c r="R186" s="4">
        <v>23</v>
      </c>
      <c r="S186" s="3">
        <v>0</v>
      </c>
      <c r="T186" s="3">
        <v>14</v>
      </c>
      <c r="U186" s="16">
        <v>0</v>
      </c>
      <c r="V186">
        <v>0</v>
      </c>
      <c r="W186" s="17">
        <v>11.083333</v>
      </c>
      <c r="X186" s="17">
        <v>23</v>
      </c>
      <c r="Y186" s="17">
        <v>2.5</v>
      </c>
      <c r="Z186" t="s">
        <v>1390</v>
      </c>
    </row>
    <row r="187" spans="1:26" x14ac:dyDescent="0.2">
      <c r="A187">
        <v>5</v>
      </c>
      <c r="B187" s="4">
        <v>24</v>
      </c>
      <c r="C187" s="3">
        <v>0</v>
      </c>
      <c r="D187" s="14">
        <f t="shared" si="10"/>
        <v>4</v>
      </c>
      <c r="E187">
        <v>0</v>
      </c>
      <c r="F187">
        <v>0</v>
      </c>
      <c r="G187">
        <v>0</v>
      </c>
      <c r="H187">
        <f t="shared" si="11"/>
        <v>0</v>
      </c>
      <c r="I187">
        <f t="shared" si="12"/>
        <v>0</v>
      </c>
      <c r="J187">
        <f t="shared" si="13"/>
        <v>0</v>
      </c>
      <c r="K187">
        <v>0</v>
      </c>
      <c r="L187" s="8">
        <v>10.125</v>
      </c>
      <c r="M187" s="8">
        <v>32</v>
      </c>
      <c r="N187" s="8">
        <v>3</v>
      </c>
      <c r="P187">
        <v>5</v>
      </c>
      <c r="Q187" t="s">
        <v>1397</v>
      </c>
      <c r="R187" s="4">
        <v>24</v>
      </c>
      <c r="S187" s="3">
        <v>0</v>
      </c>
      <c r="T187" s="3">
        <v>14</v>
      </c>
      <c r="U187" s="16">
        <v>0</v>
      </c>
      <c r="V187">
        <v>0</v>
      </c>
      <c r="W187" s="17">
        <v>10.125</v>
      </c>
      <c r="X187" s="17">
        <v>32</v>
      </c>
      <c r="Y187" s="17">
        <v>3</v>
      </c>
      <c r="Z187" t="s">
        <v>1390</v>
      </c>
    </row>
    <row r="188" spans="1:26" x14ac:dyDescent="0.2">
      <c r="A188">
        <v>5</v>
      </c>
      <c r="B188" s="4">
        <v>25</v>
      </c>
      <c r="C188" s="3">
        <v>0</v>
      </c>
      <c r="D188" s="14">
        <f t="shared" si="10"/>
        <v>4</v>
      </c>
      <c r="E188">
        <v>0</v>
      </c>
      <c r="F188">
        <v>0</v>
      </c>
      <c r="G188">
        <v>0</v>
      </c>
      <c r="H188">
        <f t="shared" si="11"/>
        <v>0</v>
      </c>
      <c r="I188">
        <f t="shared" si="12"/>
        <v>0</v>
      </c>
      <c r="J188">
        <f t="shared" si="13"/>
        <v>0</v>
      </c>
      <c r="K188">
        <v>0</v>
      </c>
      <c r="L188" s="8">
        <v>7.7083329999999997</v>
      </c>
      <c r="M188" s="8">
        <v>24.5</v>
      </c>
      <c r="N188" s="8">
        <v>1.5</v>
      </c>
      <c r="P188">
        <v>5</v>
      </c>
      <c r="Q188" t="s">
        <v>1397</v>
      </c>
      <c r="R188" s="4">
        <v>25</v>
      </c>
      <c r="S188" s="3">
        <v>0</v>
      </c>
      <c r="T188" s="3">
        <v>14</v>
      </c>
      <c r="U188" s="16">
        <v>0</v>
      </c>
      <c r="V188">
        <v>0</v>
      </c>
      <c r="W188" s="17">
        <v>7.7083329999999997</v>
      </c>
      <c r="X188" s="17">
        <v>24.5</v>
      </c>
      <c r="Y188" s="17">
        <v>1.5</v>
      </c>
      <c r="Z188" t="s">
        <v>1390</v>
      </c>
    </row>
    <row r="189" spans="1:26" x14ac:dyDescent="0.2">
      <c r="A189">
        <v>5</v>
      </c>
      <c r="B189" s="4">
        <v>26</v>
      </c>
      <c r="C189" s="3">
        <v>0</v>
      </c>
      <c r="D189" s="14">
        <f t="shared" si="10"/>
        <v>4</v>
      </c>
      <c r="E189">
        <v>0</v>
      </c>
      <c r="F189">
        <v>0</v>
      </c>
      <c r="G189">
        <v>0</v>
      </c>
      <c r="H189">
        <f t="shared" si="11"/>
        <v>0</v>
      </c>
      <c r="I189">
        <f t="shared" si="12"/>
        <v>0</v>
      </c>
      <c r="J189">
        <f t="shared" si="13"/>
        <v>0</v>
      </c>
      <c r="K189">
        <v>0</v>
      </c>
      <c r="L189" s="8">
        <v>9.5208329999999997</v>
      </c>
      <c r="M189" s="8">
        <v>29</v>
      </c>
      <c r="N189" s="8">
        <v>2.5</v>
      </c>
      <c r="P189">
        <v>5</v>
      </c>
      <c r="Q189" t="s">
        <v>1397</v>
      </c>
      <c r="R189" s="4">
        <v>26</v>
      </c>
      <c r="S189" s="3">
        <v>0</v>
      </c>
      <c r="T189" s="3">
        <v>14</v>
      </c>
      <c r="U189" s="16">
        <v>0</v>
      </c>
      <c r="V189">
        <v>0</v>
      </c>
      <c r="W189" s="17">
        <v>9.5208329999999997</v>
      </c>
      <c r="X189" s="17">
        <v>29</v>
      </c>
      <c r="Y189" s="17">
        <v>2.5</v>
      </c>
      <c r="Z189" t="s">
        <v>1390</v>
      </c>
    </row>
    <row r="190" spans="1:26" x14ac:dyDescent="0.2">
      <c r="A190">
        <v>5</v>
      </c>
      <c r="B190" s="4">
        <v>27</v>
      </c>
      <c r="C190" s="3">
        <v>0</v>
      </c>
      <c r="D190" s="14">
        <f t="shared" si="10"/>
        <v>4</v>
      </c>
      <c r="E190">
        <v>0</v>
      </c>
      <c r="F190">
        <v>0</v>
      </c>
      <c r="G190">
        <v>0</v>
      </c>
      <c r="H190">
        <f t="shared" si="11"/>
        <v>0</v>
      </c>
      <c r="I190">
        <f t="shared" si="12"/>
        <v>0</v>
      </c>
      <c r="J190">
        <f t="shared" si="13"/>
        <v>0</v>
      </c>
      <c r="K190">
        <v>0</v>
      </c>
      <c r="L190" s="8">
        <v>9.8541670000000003</v>
      </c>
      <c r="M190" s="8">
        <v>21</v>
      </c>
      <c r="N190" s="8">
        <v>1</v>
      </c>
      <c r="P190">
        <v>5</v>
      </c>
      <c r="Q190" t="s">
        <v>1397</v>
      </c>
      <c r="R190" s="4">
        <v>27</v>
      </c>
      <c r="S190" s="3">
        <v>0</v>
      </c>
      <c r="T190" s="3">
        <v>14</v>
      </c>
      <c r="U190" s="16">
        <v>0</v>
      </c>
      <c r="V190">
        <v>0</v>
      </c>
      <c r="W190" s="17">
        <v>9.8541670000000003</v>
      </c>
      <c r="X190" s="17">
        <v>21</v>
      </c>
      <c r="Y190" s="17">
        <v>1</v>
      </c>
      <c r="Z190" t="s">
        <v>1390</v>
      </c>
    </row>
    <row r="191" spans="1:26" x14ac:dyDescent="0.2">
      <c r="A191">
        <v>5</v>
      </c>
      <c r="B191" s="4">
        <v>28</v>
      </c>
      <c r="C191" s="3">
        <v>0</v>
      </c>
      <c r="D191" s="14">
        <f t="shared" si="10"/>
        <v>4</v>
      </c>
      <c r="E191">
        <v>0</v>
      </c>
      <c r="F191">
        <v>0</v>
      </c>
      <c r="G191">
        <v>0</v>
      </c>
      <c r="H191">
        <f t="shared" si="11"/>
        <v>0</v>
      </c>
      <c r="I191">
        <f t="shared" si="12"/>
        <v>0</v>
      </c>
      <c r="J191">
        <f t="shared" si="13"/>
        <v>0</v>
      </c>
      <c r="K191">
        <v>0</v>
      </c>
      <c r="L191" s="8">
        <v>11.166667</v>
      </c>
      <c r="M191" s="8">
        <v>31</v>
      </c>
      <c r="N191" s="8">
        <v>0.5</v>
      </c>
      <c r="P191">
        <v>5</v>
      </c>
      <c r="Q191" t="s">
        <v>1397</v>
      </c>
      <c r="R191" s="4">
        <v>28</v>
      </c>
      <c r="S191" s="3">
        <v>0</v>
      </c>
      <c r="T191" s="3">
        <v>14</v>
      </c>
      <c r="U191" s="16">
        <v>0</v>
      </c>
      <c r="V191">
        <v>0</v>
      </c>
      <c r="W191" s="17">
        <v>11.166667</v>
      </c>
      <c r="X191" s="17">
        <v>31</v>
      </c>
      <c r="Y191" s="17">
        <v>0.5</v>
      </c>
      <c r="Z191" t="s">
        <v>1390</v>
      </c>
    </row>
    <row r="192" spans="1:26" x14ac:dyDescent="0.2">
      <c r="A192">
        <v>5</v>
      </c>
      <c r="B192" s="4">
        <v>29</v>
      </c>
      <c r="C192" s="3">
        <v>4</v>
      </c>
      <c r="D192" s="14">
        <f t="shared" si="10"/>
        <v>8</v>
      </c>
      <c r="E192">
        <v>3</v>
      </c>
      <c r="F192">
        <v>1</v>
      </c>
      <c r="G192">
        <v>0</v>
      </c>
      <c r="H192">
        <f t="shared" si="11"/>
        <v>1</v>
      </c>
      <c r="I192">
        <f t="shared" si="12"/>
        <v>0</v>
      </c>
      <c r="J192">
        <f t="shared" si="13"/>
        <v>0.22222222222222221</v>
      </c>
      <c r="K192">
        <v>0</v>
      </c>
      <c r="L192" s="8">
        <v>12.666667</v>
      </c>
      <c r="M192" s="8">
        <v>33.5</v>
      </c>
      <c r="N192" s="8">
        <v>0</v>
      </c>
      <c r="P192">
        <v>5</v>
      </c>
      <c r="Q192" t="s">
        <v>1397</v>
      </c>
      <c r="R192" s="4">
        <v>29</v>
      </c>
      <c r="S192" s="3">
        <v>4</v>
      </c>
      <c r="T192" s="3">
        <v>10</v>
      </c>
      <c r="U192" s="16">
        <v>0.2857142857142857</v>
      </c>
      <c r="V192">
        <v>0</v>
      </c>
      <c r="W192" s="17">
        <v>12.666667</v>
      </c>
      <c r="X192" s="17">
        <v>33.5</v>
      </c>
      <c r="Y192" s="17">
        <v>0</v>
      </c>
      <c r="Z192" t="s">
        <v>1390</v>
      </c>
    </row>
    <row r="193" spans="1:26" x14ac:dyDescent="0.2">
      <c r="A193">
        <v>5</v>
      </c>
      <c r="B193" s="4">
        <v>30</v>
      </c>
      <c r="C193" s="3">
        <v>0</v>
      </c>
      <c r="D193" s="14">
        <f t="shared" si="10"/>
        <v>8</v>
      </c>
      <c r="E193">
        <v>0</v>
      </c>
      <c r="F193">
        <v>0</v>
      </c>
      <c r="G193">
        <v>0</v>
      </c>
      <c r="H193">
        <f t="shared" si="11"/>
        <v>0</v>
      </c>
      <c r="I193">
        <f t="shared" si="12"/>
        <v>0</v>
      </c>
      <c r="J193">
        <f t="shared" si="13"/>
        <v>0</v>
      </c>
      <c r="K193">
        <v>0</v>
      </c>
      <c r="L193" s="8">
        <v>16.5</v>
      </c>
      <c r="M193" s="8">
        <v>37</v>
      </c>
      <c r="N193" s="8">
        <v>3</v>
      </c>
      <c r="P193">
        <v>5</v>
      </c>
      <c r="Q193" t="s">
        <v>1397</v>
      </c>
      <c r="R193" s="4">
        <v>30</v>
      </c>
      <c r="S193" s="3">
        <v>0</v>
      </c>
      <c r="T193" s="3">
        <v>10</v>
      </c>
      <c r="U193" s="16">
        <v>0</v>
      </c>
      <c r="V193">
        <v>0</v>
      </c>
      <c r="W193" s="17">
        <v>16.5</v>
      </c>
      <c r="X193" s="17">
        <v>37</v>
      </c>
      <c r="Y193" s="17">
        <v>3</v>
      </c>
      <c r="Z193" t="s">
        <v>1390</v>
      </c>
    </row>
    <row r="194" spans="1:26" x14ac:dyDescent="0.2">
      <c r="A194">
        <v>5</v>
      </c>
      <c r="B194" s="4">
        <v>31</v>
      </c>
      <c r="C194" s="3">
        <v>0</v>
      </c>
      <c r="D194" s="14">
        <f t="shared" si="10"/>
        <v>8</v>
      </c>
      <c r="E194">
        <v>0</v>
      </c>
      <c r="F194">
        <v>0</v>
      </c>
      <c r="G194">
        <v>0</v>
      </c>
      <c r="H194">
        <f t="shared" si="11"/>
        <v>0</v>
      </c>
      <c r="I194">
        <f t="shared" si="12"/>
        <v>0</v>
      </c>
      <c r="J194">
        <f t="shared" si="13"/>
        <v>0</v>
      </c>
      <c r="K194">
        <v>0</v>
      </c>
      <c r="L194" s="8">
        <v>10.75</v>
      </c>
      <c r="M194" s="8">
        <v>15.5</v>
      </c>
      <c r="N194" s="8">
        <v>8</v>
      </c>
      <c r="P194">
        <v>5</v>
      </c>
      <c r="Q194" t="s">
        <v>1397</v>
      </c>
      <c r="R194" s="4">
        <v>31</v>
      </c>
      <c r="S194" s="3">
        <v>0</v>
      </c>
      <c r="T194" s="3">
        <v>10</v>
      </c>
      <c r="U194" s="16">
        <v>0</v>
      </c>
      <c r="V194">
        <v>0</v>
      </c>
      <c r="W194" s="17">
        <v>10.75</v>
      </c>
      <c r="X194" s="17">
        <v>15.5</v>
      </c>
      <c r="Y194" s="17">
        <v>8</v>
      </c>
      <c r="Z194" t="s">
        <v>1390</v>
      </c>
    </row>
    <row r="195" spans="1:26" x14ac:dyDescent="0.2">
      <c r="A195">
        <v>5</v>
      </c>
      <c r="B195" s="4">
        <v>32</v>
      </c>
      <c r="C195" s="3">
        <v>0</v>
      </c>
      <c r="D195" s="14">
        <f t="shared" si="10"/>
        <v>8</v>
      </c>
      <c r="E195">
        <v>0</v>
      </c>
      <c r="F195">
        <v>0</v>
      </c>
      <c r="G195">
        <v>0</v>
      </c>
      <c r="H195">
        <f t="shared" si="11"/>
        <v>0</v>
      </c>
      <c r="I195">
        <f t="shared" si="12"/>
        <v>0</v>
      </c>
      <c r="J195">
        <f t="shared" si="13"/>
        <v>0</v>
      </c>
      <c r="K195">
        <v>0</v>
      </c>
      <c r="L195" s="8">
        <v>12.604167</v>
      </c>
      <c r="M195" s="8">
        <v>25.5</v>
      </c>
      <c r="N195" s="8">
        <v>5.5</v>
      </c>
      <c r="P195">
        <v>5</v>
      </c>
      <c r="Q195" t="s">
        <v>1397</v>
      </c>
      <c r="R195" s="4">
        <v>32</v>
      </c>
      <c r="S195" s="3">
        <v>0</v>
      </c>
      <c r="T195" s="3">
        <v>10</v>
      </c>
      <c r="U195" s="16">
        <v>0</v>
      </c>
      <c r="V195">
        <v>0</v>
      </c>
      <c r="W195" s="17">
        <v>12.604167</v>
      </c>
      <c r="X195" s="17">
        <v>25.5</v>
      </c>
      <c r="Y195" s="17">
        <v>5.5</v>
      </c>
      <c r="Z195" t="s">
        <v>1390</v>
      </c>
    </row>
    <row r="196" spans="1:26" x14ac:dyDescent="0.2">
      <c r="A196">
        <v>5</v>
      </c>
      <c r="B196" s="4">
        <v>33</v>
      </c>
      <c r="C196" s="3">
        <v>0</v>
      </c>
      <c r="D196" s="14">
        <f t="shared" si="10"/>
        <v>8</v>
      </c>
      <c r="E196">
        <v>0</v>
      </c>
      <c r="F196">
        <v>0</v>
      </c>
      <c r="G196">
        <v>0</v>
      </c>
      <c r="H196">
        <f t="shared" si="11"/>
        <v>0</v>
      </c>
      <c r="I196">
        <f t="shared" si="12"/>
        <v>0</v>
      </c>
      <c r="J196">
        <f t="shared" si="13"/>
        <v>0</v>
      </c>
      <c r="K196">
        <v>0</v>
      </c>
      <c r="L196" s="8">
        <v>12.416667</v>
      </c>
      <c r="M196" s="8">
        <v>29.5</v>
      </c>
      <c r="N196" s="8">
        <v>4</v>
      </c>
      <c r="P196">
        <v>5</v>
      </c>
      <c r="Q196" t="s">
        <v>1397</v>
      </c>
      <c r="R196" s="4">
        <v>33</v>
      </c>
      <c r="S196" s="3">
        <v>0</v>
      </c>
      <c r="T196" s="3">
        <v>10</v>
      </c>
      <c r="U196" s="16">
        <v>0</v>
      </c>
      <c r="V196">
        <v>0</v>
      </c>
      <c r="W196" s="17">
        <v>12.416667</v>
      </c>
      <c r="X196" s="17">
        <v>29.5</v>
      </c>
      <c r="Y196" s="17">
        <v>4</v>
      </c>
      <c r="Z196" t="s">
        <v>1390</v>
      </c>
    </row>
    <row r="197" spans="1:26" x14ac:dyDescent="0.2">
      <c r="A197">
        <v>5</v>
      </c>
      <c r="B197" s="4">
        <v>34</v>
      </c>
      <c r="C197" s="3">
        <v>0</v>
      </c>
      <c r="D197" s="14">
        <f t="shared" ref="D197:D260" si="14">IF(B197=1,C197,D196+C197)</f>
        <v>8</v>
      </c>
      <c r="E197">
        <v>0</v>
      </c>
      <c r="F197">
        <v>0</v>
      </c>
      <c r="G197">
        <v>0</v>
      </c>
      <c r="H197">
        <f t="shared" ref="H197:H260" si="15">IF(C197&gt;0,1,0)</f>
        <v>0</v>
      </c>
      <c r="I197">
        <f t="shared" ref="I197:I260" si="16">IF(C197&gt;10,1,0)</f>
        <v>0</v>
      </c>
      <c r="J197">
        <f t="shared" si="13"/>
        <v>0</v>
      </c>
      <c r="K197">
        <v>0</v>
      </c>
      <c r="L197" s="8">
        <v>11.8125</v>
      </c>
      <c r="M197" s="8">
        <v>29.5</v>
      </c>
      <c r="N197" s="8">
        <v>3</v>
      </c>
      <c r="P197">
        <v>5</v>
      </c>
      <c r="Q197" t="s">
        <v>1397</v>
      </c>
      <c r="R197" s="4">
        <v>34</v>
      </c>
      <c r="S197" s="3">
        <v>0</v>
      </c>
      <c r="T197" s="3">
        <v>10</v>
      </c>
      <c r="U197" s="16">
        <v>0</v>
      </c>
      <c r="V197">
        <v>0</v>
      </c>
      <c r="W197" s="17">
        <v>11.8125</v>
      </c>
      <c r="X197" s="17">
        <v>29.5</v>
      </c>
      <c r="Y197" s="17">
        <v>3</v>
      </c>
      <c r="Z197" t="s">
        <v>1390</v>
      </c>
    </row>
    <row r="198" spans="1:26" x14ac:dyDescent="0.2">
      <c r="A198">
        <v>5</v>
      </c>
      <c r="B198" s="4">
        <v>35</v>
      </c>
      <c r="C198" s="3">
        <v>0</v>
      </c>
      <c r="D198" s="14">
        <f t="shared" si="14"/>
        <v>8</v>
      </c>
      <c r="E198">
        <v>0</v>
      </c>
      <c r="F198">
        <v>0</v>
      </c>
      <c r="G198">
        <v>0</v>
      </c>
      <c r="H198">
        <f t="shared" si="15"/>
        <v>0</v>
      </c>
      <c r="I198">
        <f t="shared" si="16"/>
        <v>0</v>
      </c>
      <c r="J198">
        <f t="shared" si="13"/>
        <v>0</v>
      </c>
      <c r="K198">
        <v>0</v>
      </c>
      <c r="L198" s="8">
        <v>12.729167</v>
      </c>
      <c r="M198" s="8">
        <v>37.5</v>
      </c>
      <c r="N198" s="8">
        <v>1</v>
      </c>
      <c r="P198">
        <v>5</v>
      </c>
      <c r="Q198" t="s">
        <v>1397</v>
      </c>
      <c r="R198" s="4">
        <v>35</v>
      </c>
      <c r="S198" s="3">
        <v>0</v>
      </c>
      <c r="T198" s="3">
        <v>10</v>
      </c>
      <c r="U198" s="16">
        <v>0</v>
      </c>
      <c r="V198">
        <v>0</v>
      </c>
      <c r="W198" s="17">
        <v>12.729167</v>
      </c>
      <c r="X198" s="17">
        <v>37.5</v>
      </c>
      <c r="Y198" s="17">
        <v>1</v>
      </c>
      <c r="Z198" t="s">
        <v>1390</v>
      </c>
    </row>
    <row r="199" spans="1:26" x14ac:dyDescent="0.2">
      <c r="A199">
        <v>5</v>
      </c>
      <c r="B199" s="4">
        <v>36</v>
      </c>
      <c r="C199" s="3">
        <v>10</v>
      </c>
      <c r="D199" s="14">
        <f t="shared" si="14"/>
        <v>18</v>
      </c>
      <c r="E199">
        <v>2</v>
      </c>
      <c r="F199">
        <v>8</v>
      </c>
      <c r="G199">
        <v>0</v>
      </c>
      <c r="H199">
        <f t="shared" si="15"/>
        <v>1</v>
      </c>
      <c r="I199">
        <f t="shared" si="16"/>
        <v>0</v>
      </c>
      <c r="J199">
        <f t="shared" si="13"/>
        <v>0.55555555555555558</v>
      </c>
      <c r="K199">
        <v>0</v>
      </c>
      <c r="L199" s="8">
        <v>11.520833</v>
      </c>
      <c r="M199" s="8">
        <v>23.5</v>
      </c>
      <c r="N199" s="8">
        <v>3.5</v>
      </c>
      <c r="P199">
        <v>5</v>
      </c>
      <c r="Q199" t="s">
        <v>1397</v>
      </c>
      <c r="R199" s="4">
        <v>36</v>
      </c>
      <c r="S199" s="3">
        <v>10</v>
      </c>
      <c r="T199" s="3">
        <v>0</v>
      </c>
      <c r="U199" s="16">
        <v>1</v>
      </c>
      <c r="V199">
        <v>0</v>
      </c>
      <c r="W199" s="17">
        <v>11.520833</v>
      </c>
      <c r="X199" s="17">
        <v>23.5</v>
      </c>
      <c r="Y199" s="17">
        <v>3.5</v>
      </c>
      <c r="Z199" t="s">
        <v>1390</v>
      </c>
    </row>
    <row r="200" spans="1:26" x14ac:dyDescent="0.2">
      <c r="A200">
        <v>5</v>
      </c>
      <c r="B200" s="4">
        <v>37</v>
      </c>
      <c r="C200" s="3">
        <v>0</v>
      </c>
      <c r="D200" s="14">
        <f t="shared" si="14"/>
        <v>18</v>
      </c>
      <c r="E200">
        <v>0</v>
      </c>
      <c r="F200">
        <v>0</v>
      </c>
      <c r="G200">
        <v>0</v>
      </c>
      <c r="H200">
        <f t="shared" si="15"/>
        <v>0</v>
      </c>
      <c r="I200">
        <f t="shared" si="16"/>
        <v>0</v>
      </c>
      <c r="J200">
        <f t="shared" si="13"/>
        <v>0</v>
      </c>
      <c r="K200">
        <v>1</v>
      </c>
      <c r="L200" s="8">
        <v>13.145833</v>
      </c>
      <c r="M200" s="8">
        <v>28.5</v>
      </c>
      <c r="N200" s="8">
        <v>3.5</v>
      </c>
      <c r="P200">
        <v>5</v>
      </c>
      <c r="Q200" t="s">
        <v>1397</v>
      </c>
      <c r="R200" s="4">
        <v>37</v>
      </c>
      <c r="S200" s="3">
        <v>0</v>
      </c>
      <c r="T200" s="3">
        <v>0</v>
      </c>
      <c r="U200" s="16" t="s">
        <v>1391</v>
      </c>
      <c r="V200">
        <v>1</v>
      </c>
      <c r="W200" s="17">
        <v>13.145833</v>
      </c>
      <c r="X200" s="17">
        <v>28.5</v>
      </c>
      <c r="Y200" s="17">
        <v>3.5</v>
      </c>
      <c r="Z200" t="s">
        <v>1390</v>
      </c>
    </row>
    <row r="201" spans="1:26" x14ac:dyDescent="0.2">
      <c r="A201">
        <v>5</v>
      </c>
      <c r="B201" s="4">
        <v>38</v>
      </c>
      <c r="C201" s="3">
        <v>0</v>
      </c>
      <c r="D201" s="14">
        <f t="shared" si="14"/>
        <v>18</v>
      </c>
      <c r="E201">
        <v>0</v>
      </c>
      <c r="F201">
        <v>0</v>
      </c>
      <c r="G201">
        <v>0</v>
      </c>
      <c r="H201">
        <f t="shared" si="15"/>
        <v>0</v>
      </c>
      <c r="I201">
        <f t="shared" si="16"/>
        <v>0</v>
      </c>
      <c r="J201">
        <f t="shared" si="13"/>
        <v>0</v>
      </c>
      <c r="K201">
        <v>1</v>
      </c>
      <c r="L201" s="8">
        <v>14.666667</v>
      </c>
      <c r="M201" s="8">
        <v>33</v>
      </c>
      <c r="N201" s="8">
        <v>0.5</v>
      </c>
      <c r="P201">
        <v>5</v>
      </c>
      <c r="Q201" t="s">
        <v>1397</v>
      </c>
      <c r="R201" s="4">
        <v>38</v>
      </c>
      <c r="S201" s="3">
        <v>0</v>
      </c>
      <c r="T201" s="3">
        <v>0</v>
      </c>
      <c r="U201" s="16" t="s">
        <v>1391</v>
      </c>
      <c r="V201">
        <v>1</v>
      </c>
      <c r="W201" s="17">
        <v>14.666667</v>
      </c>
      <c r="X201" s="17">
        <v>33</v>
      </c>
      <c r="Y201" s="17">
        <v>0.5</v>
      </c>
      <c r="Z201" t="s">
        <v>1390</v>
      </c>
    </row>
    <row r="202" spans="1:26" x14ac:dyDescent="0.2">
      <c r="A202">
        <v>5</v>
      </c>
      <c r="B202" s="4">
        <v>39</v>
      </c>
      <c r="C202" s="3">
        <v>0</v>
      </c>
      <c r="D202" s="14">
        <f t="shared" si="14"/>
        <v>18</v>
      </c>
      <c r="E202">
        <v>0</v>
      </c>
      <c r="F202">
        <v>0</v>
      </c>
      <c r="G202">
        <v>0</v>
      </c>
      <c r="H202">
        <f t="shared" si="15"/>
        <v>0</v>
      </c>
      <c r="I202">
        <f t="shared" si="16"/>
        <v>0</v>
      </c>
      <c r="J202">
        <f t="shared" si="13"/>
        <v>0</v>
      </c>
      <c r="K202">
        <v>1</v>
      </c>
      <c r="L202" s="8">
        <v>16.958333</v>
      </c>
      <c r="M202" s="8">
        <v>41.5</v>
      </c>
      <c r="N202" s="8">
        <v>2.5</v>
      </c>
      <c r="P202">
        <v>5</v>
      </c>
      <c r="Q202" t="s">
        <v>1397</v>
      </c>
      <c r="R202" s="4">
        <v>39</v>
      </c>
      <c r="S202" s="3">
        <v>0</v>
      </c>
      <c r="T202" s="3">
        <v>0</v>
      </c>
      <c r="U202" s="16" t="s">
        <v>1391</v>
      </c>
      <c r="V202">
        <v>1</v>
      </c>
      <c r="W202" s="17">
        <v>16.958333</v>
      </c>
      <c r="X202" s="17">
        <v>41.5</v>
      </c>
      <c r="Y202" s="17">
        <v>2.5</v>
      </c>
      <c r="Z202" t="s">
        <v>1390</v>
      </c>
    </row>
    <row r="203" spans="1:26" x14ac:dyDescent="0.2">
      <c r="A203">
        <v>5</v>
      </c>
      <c r="B203" s="4">
        <v>40</v>
      </c>
      <c r="C203" s="3">
        <v>0</v>
      </c>
      <c r="D203" s="14">
        <f t="shared" si="14"/>
        <v>18</v>
      </c>
      <c r="E203">
        <v>0</v>
      </c>
      <c r="F203">
        <v>0</v>
      </c>
      <c r="G203">
        <v>0</v>
      </c>
      <c r="H203">
        <f t="shared" si="15"/>
        <v>0</v>
      </c>
      <c r="I203">
        <f t="shared" si="16"/>
        <v>0</v>
      </c>
      <c r="J203">
        <f t="shared" si="13"/>
        <v>0</v>
      </c>
      <c r="K203">
        <v>1</v>
      </c>
      <c r="L203" s="8">
        <v>20.041667</v>
      </c>
      <c r="M203" s="8">
        <v>44.5</v>
      </c>
      <c r="N203" s="8">
        <v>8</v>
      </c>
      <c r="P203">
        <v>5</v>
      </c>
      <c r="Q203" t="s">
        <v>1397</v>
      </c>
      <c r="R203" s="4">
        <v>40</v>
      </c>
      <c r="S203" s="3">
        <v>0</v>
      </c>
      <c r="T203" s="3">
        <v>0</v>
      </c>
      <c r="U203" s="16" t="s">
        <v>1391</v>
      </c>
      <c r="V203">
        <v>1</v>
      </c>
      <c r="W203" s="17">
        <v>20.041667</v>
      </c>
      <c r="X203" s="17">
        <v>44.5</v>
      </c>
      <c r="Y203" s="17">
        <v>8</v>
      </c>
      <c r="Z203" t="s">
        <v>1390</v>
      </c>
    </row>
    <row r="204" spans="1:26" x14ac:dyDescent="0.2">
      <c r="A204">
        <v>6</v>
      </c>
      <c r="B204" s="4">
        <v>1</v>
      </c>
      <c r="C204" s="3">
        <v>0</v>
      </c>
      <c r="D204" s="14">
        <f t="shared" si="14"/>
        <v>0</v>
      </c>
      <c r="E204">
        <v>0</v>
      </c>
      <c r="F204">
        <v>0</v>
      </c>
      <c r="G204">
        <v>0</v>
      </c>
      <c r="H204">
        <f t="shared" si="15"/>
        <v>0</v>
      </c>
      <c r="I204">
        <f t="shared" si="16"/>
        <v>0</v>
      </c>
      <c r="J204">
        <f t="shared" ref="J204:J243" si="17">C204/647</f>
        <v>0</v>
      </c>
      <c r="K204">
        <v>0</v>
      </c>
      <c r="L204" s="8">
        <v>4.6666670000000003</v>
      </c>
      <c r="M204" s="8">
        <v>13</v>
      </c>
      <c r="N204" s="8">
        <v>-1.5</v>
      </c>
      <c r="P204">
        <v>6</v>
      </c>
      <c r="Q204" t="s">
        <v>1398</v>
      </c>
      <c r="R204" s="4">
        <v>1</v>
      </c>
      <c r="S204" s="3">
        <v>0</v>
      </c>
      <c r="T204" s="3">
        <v>647</v>
      </c>
      <c r="U204" s="16">
        <v>0</v>
      </c>
      <c r="V204">
        <v>0</v>
      </c>
      <c r="W204" s="17">
        <v>4.6666670000000003</v>
      </c>
      <c r="X204" s="17">
        <v>13</v>
      </c>
      <c r="Y204" s="17">
        <v>-1.5</v>
      </c>
      <c r="Z204" t="s">
        <v>1390</v>
      </c>
    </row>
    <row r="205" spans="1:26" x14ac:dyDescent="0.2">
      <c r="A205">
        <v>6</v>
      </c>
      <c r="B205" s="4">
        <v>2</v>
      </c>
      <c r="C205" s="3">
        <v>0</v>
      </c>
      <c r="D205" s="14">
        <f t="shared" si="14"/>
        <v>0</v>
      </c>
      <c r="E205">
        <v>0</v>
      </c>
      <c r="F205">
        <v>0</v>
      </c>
      <c r="G205">
        <v>0</v>
      </c>
      <c r="H205">
        <f t="shared" si="15"/>
        <v>0</v>
      </c>
      <c r="I205">
        <f t="shared" si="16"/>
        <v>0</v>
      </c>
      <c r="J205">
        <f t="shared" si="17"/>
        <v>0</v>
      </c>
      <c r="K205">
        <v>0</v>
      </c>
      <c r="L205" s="8">
        <v>7.0625</v>
      </c>
      <c r="M205" s="8">
        <v>12.5</v>
      </c>
      <c r="N205" s="8">
        <v>3</v>
      </c>
      <c r="P205">
        <v>6</v>
      </c>
      <c r="Q205" t="s">
        <v>1398</v>
      </c>
      <c r="R205" s="4">
        <v>2</v>
      </c>
      <c r="S205" s="3">
        <v>0</v>
      </c>
      <c r="T205" s="3">
        <v>647</v>
      </c>
      <c r="U205" s="16">
        <v>0</v>
      </c>
      <c r="V205">
        <v>0</v>
      </c>
      <c r="W205" s="17">
        <v>7.0625</v>
      </c>
      <c r="X205" s="17">
        <v>12.5</v>
      </c>
      <c r="Y205" s="17">
        <v>3</v>
      </c>
      <c r="Z205" t="s">
        <v>1390</v>
      </c>
    </row>
    <row r="206" spans="1:26" x14ac:dyDescent="0.2">
      <c r="A206">
        <v>6</v>
      </c>
      <c r="B206" s="4">
        <v>3</v>
      </c>
      <c r="C206" s="3">
        <v>0</v>
      </c>
      <c r="D206" s="14">
        <f t="shared" si="14"/>
        <v>0</v>
      </c>
      <c r="E206">
        <v>0</v>
      </c>
      <c r="F206">
        <v>0</v>
      </c>
      <c r="G206">
        <v>0</v>
      </c>
      <c r="H206">
        <f t="shared" si="15"/>
        <v>0</v>
      </c>
      <c r="I206">
        <f t="shared" si="16"/>
        <v>0</v>
      </c>
      <c r="J206">
        <f t="shared" si="17"/>
        <v>0</v>
      </c>
      <c r="K206">
        <v>0</v>
      </c>
      <c r="L206" s="8">
        <v>3.4791669999999999</v>
      </c>
      <c r="M206" s="8">
        <v>9</v>
      </c>
      <c r="N206" s="8">
        <v>0</v>
      </c>
      <c r="P206">
        <v>6</v>
      </c>
      <c r="Q206" t="s">
        <v>1398</v>
      </c>
      <c r="R206" s="4">
        <v>3</v>
      </c>
      <c r="S206" s="3">
        <v>0</v>
      </c>
      <c r="T206" s="3">
        <v>647</v>
      </c>
      <c r="U206" s="16">
        <v>0</v>
      </c>
      <c r="V206">
        <v>0</v>
      </c>
      <c r="W206" s="17">
        <v>3.4791669999999999</v>
      </c>
      <c r="X206" s="17">
        <v>9</v>
      </c>
      <c r="Y206" s="17">
        <v>0</v>
      </c>
      <c r="Z206" t="s">
        <v>1390</v>
      </c>
    </row>
    <row r="207" spans="1:26" x14ac:dyDescent="0.2">
      <c r="A207">
        <v>6</v>
      </c>
      <c r="B207" s="4">
        <v>4</v>
      </c>
      <c r="C207" s="3">
        <v>0</v>
      </c>
      <c r="D207" s="14">
        <f t="shared" si="14"/>
        <v>0</v>
      </c>
      <c r="E207">
        <v>0</v>
      </c>
      <c r="F207">
        <v>0</v>
      </c>
      <c r="G207">
        <v>0</v>
      </c>
      <c r="H207">
        <f t="shared" si="15"/>
        <v>0</v>
      </c>
      <c r="I207">
        <f t="shared" si="16"/>
        <v>0</v>
      </c>
      <c r="J207">
        <f t="shared" si="17"/>
        <v>0</v>
      </c>
      <c r="K207">
        <v>0</v>
      </c>
      <c r="L207" s="8">
        <v>6.1666670000000003</v>
      </c>
      <c r="M207" s="8">
        <v>20</v>
      </c>
      <c r="N207" s="8">
        <v>-2</v>
      </c>
      <c r="P207">
        <v>6</v>
      </c>
      <c r="Q207" t="s">
        <v>1398</v>
      </c>
      <c r="R207" s="4">
        <v>4</v>
      </c>
      <c r="S207" s="3">
        <v>0</v>
      </c>
      <c r="T207" s="3">
        <v>647</v>
      </c>
      <c r="U207" s="16">
        <v>0</v>
      </c>
      <c r="V207">
        <v>0</v>
      </c>
      <c r="W207" s="17">
        <v>6.1666670000000003</v>
      </c>
      <c r="X207" s="17">
        <v>20</v>
      </c>
      <c r="Y207" s="17">
        <v>-2</v>
      </c>
      <c r="Z207" t="s">
        <v>1390</v>
      </c>
    </row>
    <row r="208" spans="1:26" x14ac:dyDescent="0.2">
      <c r="A208">
        <v>6</v>
      </c>
      <c r="B208" s="4">
        <v>5</v>
      </c>
      <c r="C208" s="3">
        <v>0</v>
      </c>
      <c r="D208" s="14">
        <f t="shared" si="14"/>
        <v>0</v>
      </c>
      <c r="E208">
        <v>0</v>
      </c>
      <c r="F208">
        <v>0</v>
      </c>
      <c r="G208">
        <v>0</v>
      </c>
      <c r="H208">
        <f t="shared" si="15"/>
        <v>0</v>
      </c>
      <c r="I208">
        <f t="shared" si="16"/>
        <v>0</v>
      </c>
      <c r="J208">
        <f t="shared" si="17"/>
        <v>0</v>
      </c>
      <c r="K208">
        <v>0</v>
      </c>
      <c r="L208" s="8">
        <v>10.1875</v>
      </c>
      <c r="M208" s="8">
        <v>19.5</v>
      </c>
      <c r="N208" s="8">
        <v>5.5</v>
      </c>
      <c r="P208">
        <v>6</v>
      </c>
      <c r="Q208" t="s">
        <v>1398</v>
      </c>
      <c r="R208" s="4">
        <v>5</v>
      </c>
      <c r="S208" s="3">
        <v>0</v>
      </c>
      <c r="T208" s="3">
        <v>647</v>
      </c>
      <c r="U208" s="16">
        <v>0</v>
      </c>
      <c r="V208">
        <v>0</v>
      </c>
      <c r="W208" s="17">
        <v>10.1875</v>
      </c>
      <c r="X208" s="17">
        <v>19.5</v>
      </c>
      <c r="Y208" s="17">
        <v>5.5</v>
      </c>
      <c r="Z208" t="s">
        <v>1390</v>
      </c>
    </row>
    <row r="209" spans="1:26" x14ac:dyDescent="0.2">
      <c r="A209">
        <v>6</v>
      </c>
      <c r="B209" s="4">
        <v>6</v>
      </c>
      <c r="C209" s="3">
        <v>0</v>
      </c>
      <c r="D209" s="14">
        <f t="shared" si="14"/>
        <v>0</v>
      </c>
      <c r="E209">
        <v>0</v>
      </c>
      <c r="F209">
        <v>0</v>
      </c>
      <c r="G209">
        <v>0</v>
      </c>
      <c r="H209">
        <f t="shared" si="15"/>
        <v>0</v>
      </c>
      <c r="I209">
        <f t="shared" si="16"/>
        <v>0</v>
      </c>
      <c r="J209">
        <f t="shared" si="17"/>
        <v>0</v>
      </c>
      <c r="K209">
        <v>0</v>
      </c>
      <c r="L209" s="8">
        <v>4.8333329999999997</v>
      </c>
      <c r="M209" s="8">
        <v>12</v>
      </c>
      <c r="N209" s="8">
        <v>-1</v>
      </c>
      <c r="P209">
        <v>6</v>
      </c>
      <c r="Q209" t="s">
        <v>1398</v>
      </c>
      <c r="R209" s="4">
        <v>6</v>
      </c>
      <c r="S209" s="3">
        <v>0</v>
      </c>
      <c r="T209" s="3">
        <v>647</v>
      </c>
      <c r="U209" s="16">
        <v>0</v>
      </c>
      <c r="V209">
        <v>0</v>
      </c>
      <c r="W209" s="17">
        <v>4.8333329999999997</v>
      </c>
      <c r="X209" s="17">
        <v>12</v>
      </c>
      <c r="Y209" s="17">
        <v>-1</v>
      </c>
      <c r="Z209" t="s">
        <v>1390</v>
      </c>
    </row>
    <row r="210" spans="1:26" x14ac:dyDescent="0.2">
      <c r="A210">
        <v>6</v>
      </c>
      <c r="B210" s="4">
        <v>7</v>
      </c>
      <c r="C210" s="3">
        <v>0</v>
      </c>
      <c r="D210" s="14">
        <f t="shared" si="14"/>
        <v>0</v>
      </c>
      <c r="E210">
        <v>0</v>
      </c>
      <c r="F210">
        <v>0</v>
      </c>
      <c r="G210">
        <v>0</v>
      </c>
      <c r="H210">
        <f t="shared" si="15"/>
        <v>0</v>
      </c>
      <c r="I210">
        <f t="shared" si="16"/>
        <v>0</v>
      </c>
      <c r="J210">
        <f t="shared" si="17"/>
        <v>0</v>
      </c>
      <c r="K210">
        <v>0</v>
      </c>
      <c r="L210" s="8">
        <v>6.0416670000000003</v>
      </c>
      <c r="M210" s="8">
        <v>18.5</v>
      </c>
      <c r="N210" s="8">
        <v>-1.5</v>
      </c>
      <c r="P210">
        <v>6</v>
      </c>
      <c r="Q210" t="s">
        <v>1398</v>
      </c>
      <c r="R210" s="4">
        <v>7</v>
      </c>
      <c r="S210" s="3">
        <v>0</v>
      </c>
      <c r="T210" s="3">
        <v>647</v>
      </c>
      <c r="U210" s="16">
        <v>0</v>
      </c>
      <c r="V210">
        <v>0</v>
      </c>
      <c r="W210" s="17">
        <v>6.0416670000000003</v>
      </c>
      <c r="X210" s="17">
        <v>18.5</v>
      </c>
      <c r="Y210" s="17">
        <v>-1.5</v>
      </c>
      <c r="Z210" t="s">
        <v>1390</v>
      </c>
    </row>
    <row r="211" spans="1:26" x14ac:dyDescent="0.2">
      <c r="A211">
        <v>6</v>
      </c>
      <c r="B211" s="4">
        <v>8</v>
      </c>
      <c r="C211" s="3">
        <v>0</v>
      </c>
      <c r="D211" s="14">
        <f t="shared" si="14"/>
        <v>0</v>
      </c>
      <c r="E211">
        <v>0</v>
      </c>
      <c r="F211">
        <v>0</v>
      </c>
      <c r="G211">
        <v>0</v>
      </c>
      <c r="H211">
        <f t="shared" si="15"/>
        <v>0</v>
      </c>
      <c r="I211">
        <f t="shared" si="16"/>
        <v>0</v>
      </c>
      <c r="J211">
        <f t="shared" si="17"/>
        <v>0</v>
      </c>
      <c r="K211">
        <v>0</v>
      </c>
      <c r="L211" s="8">
        <v>7.625</v>
      </c>
      <c r="M211" s="8">
        <v>23.5</v>
      </c>
      <c r="N211" s="8">
        <v>-0.5</v>
      </c>
      <c r="P211">
        <v>6</v>
      </c>
      <c r="Q211" t="s">
        <v>1398</v>
      </c>
      <c r="R211" s="4">
        <v>8</v>
      </c>
      <c r="S211" s="3">
        <v>0</v>
      </c>
      <c r="T211" s="3">
        <v>647</v>
      </c>
      <c r="U211" s="16">
        <v>0</v>
      </c>
      <c r="V211">
        <v>0</v>
      </c>
      <c r="W211" s="17">
        <v>7.625</v>
      </c>
      <c r="X211" s="17">
        <v>23.5</v>
      </c>
      <c r="Y211" s="17">
        <v>-0.5</v>
      </c>
      <c r="Z211" t="s">
        <v>1390</v>
      </c>
    </row>
    <row r="212" spans="1:26" x14ac:dyDescent="0.2">
      <c r="A212">
        <v>6</v>
      </c>
      <c r="B212" s="4">
        <v>9</v>
      </c>
      <c r="C212" s="3">
        <v>0</v>
      </c>
      <c r="D212" s="14">
        <f t="shared" si="14"/>
        <v>0</v>
      </c>
      <c r="E212">
        <v>0</v>
      </c>
      <c r="F212">
        <v>0</v>
      </c>
      <c r="G212">
        <v>0</v>
      </c>
      <c r="H212">
        <f t="shared" si="15"/>
        <v>0</v>
      </c>
      <c r="I212">
        <f t="shared" si="16"/>
        <v>0</v>
      </c>
      <c r="J212">
        <f t="shared" si="17"/>
        <v>0</v>
      </c>
      <c r="K212">
        <v>0</v>
      </c>
      <c r="L212" s="8">
        <v>5.3125</v>
      </c>
      <c r="M212" s="8">
        <v>22.5</v>
      </c>
      <c r="N212" s="8">
        <v>-1.5</v>
      </c>
      <c r="P212">
        <v>6</v>
      </c>
      <c r="Q212" t="s">
        <v>1398</v>
      </c>
      <c r="R212" s="4">
        <v>9</v>
      </c>
      <c r="S212" s="3">
        <v>0</v>
      </c>
      <c r="T212" s="3">
        <v>647</v>
      </c>
      <c r="U212" s="16">
        <v>0</v>
      </c>
      <c r="V212">
        <v>0</v>
      </c>
      <c r="W212" s="17">
        <v>5.3125</v>
      </c>
      <c r="X212" s="17">
        <v>22.5</v>
      </c>
      <c r="Y212" s="17">
        <v>-1.5</v>
      </c>
      <c r="Z212" t="s">
        <v>1390</v>
      </c>
    </row>
    <row r="213" spans="1:26" x14ac:dyDescent="0.2">
      <c r="A213">
        <v>6</v>
      </c>
      <c r="B213" s="4">
        <v>10</v>
      </c>
      <c r="C213" s="3">
        <v>0</v>
      </c>
      <c r="D213" s="14">
        <f t="shared" si="14"/>
        <v>0</v>
      </c>
      <c r="E213">
        <v>0</v>
      </c>
      <c r="F213">
        <v>0</v>
      </c>
      <c r="G213">
        <v>0</v>
      </c>
      <c r="H213">
        <f t="shared" si="15"/>
        <v>0</v>
      </c>
      <c r="I213">
        <f t="shared" si="16"/>
        <v>0</v>
      </c>
      <c r="J213">
        <f t="shared" si="17"/>
        <v>0</v>
      </c>
      <c r="K213">
        <v>0</v>
      </c>
      <c r="L213" s="8">
        <v>5.25</v>
      </c>
      <c r="M213" s="8">
        <v>19.5</v>
      </c>
      <c r="N213" s="8">
        <v>-3.5</v>
      </c>
      <c r="P213">
        <v>6</v>
      </c>
      <c r="Q213" t="s">
        <v>1398</v>
      </c>
      <c r="R213" s="4">
        <v>10</v>
      </c>
      <c r="S213" s="3">
        <v>0</v>
      </c>
      <c r="T213" s="3">
        <v>647</v>
      </c>
      <c r="U213" s="16">
        <v>0</v>
      </c>
      <c r="V213">
        <v>0</v>
      </c>
      <c r="W213" s="17">
        <v>5.25</v>
      </c>
      <c r="X213" s="17">
        <v>19.5</v>
      </c>
      <c r="Y213" s="17">
        <v>-3.5</v>
      </c>
      <c r="Z213" t="s">
        <v>1390</v>
      </c>
    </row>
    <row r="214" spans="1:26" x14ac:dyDescent="0.2">
      <c r="A214">
        <v>6</v>
      </c>
      <c r="B214" s="4">
        <v>11</v>
      </c>
      <c r="C214" s="3">
        <v>0</v>
      </c>
      <c r="D214" s="14">
        <f t="shared" si="14"/>
        <v>0</v>
      </c>
      <c r="E214">
        <v>0</v>
      </c>
      <c r="F214">
        <v>0</v>
      </c>
      <c r="G214">
        <v>0</v>
      </c>
      <c r="H214">
        <f t="shared" si="15"/>
        <v>0</v>
      </c>
      <c r="I214">
        <f t="shared" si="16"/>
        <v>0</v>
      </c>
      <c r="J214">
        <f t="shared" si="17"/>
        <v>0</v>
      </c>
      <c r="K214">
        <v>0</v>
      </c>
      <c r="L214" s="8">
        <v>7.6875</v>
      </c>
      <c r="M214" s="8">
        <v>26</v>
      </c>
      <c r="N214" s="8">
        <v>-2.5</v>
      </c>
      <c r="P214">
        <v>6</v>
      </c>
      <c r="Q214" t="s">
        <v>1398</v>
      </c>
      <c r="R214" s="4">
        <v>11</v>
      </c>
      <c r="S214" s="3">
        <v>0</v>
      </c>
      <c r="T214" s="3">
        <v>647</v>
      </c>
      <c r="U214" s="16">
        <v>0</v>
      </c>
      <c r="V214">
        <v>0</v>
      </c>
      <c r="W214" s="17">
        <v>7.6875</v>
      </c>
      <c r="X214" s="17">
        <v>26</v>
      </c>
      <c r="Y214" s="17">
        <v>-2.5</v>
      </c>
      <c r="Z214" t="s">
        <v>1390</v>
      </c>
    </row>
    <row r="215" spans="1:26" x14ac:dyDescent="0.2">
      <c r="A215">
        <v>6</v>
      </c>
      <c r="B215" s="4">
        <v>12</v>
      </c>
      <c r="C215" s="3">
        <v>0</v>
      </c>
      <c r="D215" s="14">
        <f t="shared" si="14"/>
        <v>0</v>
      </c>
      <c r="E215">
        <v>0</v>
      </c>
      <c r="F215">
        <v>0</v>
      </c>
      <c r="G215">
        <v>0</v>
      </c>
      <c r="H215">
        <f t="shared" si="15"/>
        <v>0</v>
      </c>
      <c r="I215">
        <f t="shared" si="16"/>
        <v>0</v>
      </c>
      <c r="J215">
        <f t="shared" si="17"/>
        <v>0</v>
      </c>
      <c r="K215">
        <v>0</v>
      </c>
      <c r="L215" s="8">
        <v>10.895833</v>
      </c>
      <c r="M215" s="8">
        <v>24.5</v>
      </c>
      <c r="N215" s="8">
        <v>5.5</v>
      </c>
      <c r="P215">
        <v>6</v>
      </c>
      <c r="Q215" t="s">
        <v>1398</v>
      </c>
      <c r="R215" s="4">
        <v>12</v>
      </c>
      <c r="S215" s="3">
        <v>0</v>
      </c>
      <c r="T215" s="3">
        <v>647</v>
      </c>
      <c r="U215" s="16">
        <v>0</v>
      </c>
      <c r="V215">
        <v>0</v>
      </c>
      <c r="W215" s="17">
        <v>10.895833</v>
      </c>
      <c r="X215" s="17">
        <v>24.5</v>
      </c>
      <c r="Y215" s="17">
        <v>5.5</v>
      </c>
      <c r="Z215" t="s">
        <v>1390</v>
      </c>
    </row>
    <row r="216" spans="1:26" x14ac:dyDescent="0.2">
      <c r="A216">
        <v>6</v>
      </c>
      <c r="B216" s="4">
        <v>13</v>
      </c>
      <c r="C216" s="3">
        <v>0</v>
      </c>
      <c r="D216" s="14">
        <f t="shared" si="14"/>
        <v>0</v>
      </c>
      <c r="E216">
        <v>0</v>
      </c>
      <c r="F216">
        <v>0</v>
      </c>
      <c r="G216">
        <v>0</v>
      </c>
      <c r="H216">
        <f t="shared" si="15"/>
        <v>0</v>
      </c>
      <c r="I216">
        <f t="shared" si="16"/>
        <v>0</v>
      </c>
      <c r="J216">
        <f t="shared" si="17"/>
        <v>0</v>
      </c>
      <c r="K216">
        <v>0</v>
      </c>
      <c r="L216" s="8">
        <v>8.2083329999999997</v>
      </c>
      <c r="M216" s="8">
        <v>17</v>
      </c>
      <c r="N216" s="8">
        <v>0.5</v>
      </c>
      <c r="P216">
        <v>6</v>
      </c>
      <c r="Q216" t="s">
        <v>1398</v>
      </c>
      <c r="R216" s="4">
        <v>13</v>
      </c>
      <c r="S216" s="3">
        <v>0</v>
      </c>
      <c r="T216" s="3">
        <v>647</v>
      </c>
      <c r="U216" s="16">
        <v>0</v>
      </c>
      <c r="V216">
        <v>0</v>
      </c>
      <c r="W216" s="17">
        <v>8.2083329999999997</v>
      </c>
      <c r="X216" s="17">
        <v>17</v>
      </c>
      <c r="Y216" s="17">
        <v>0.5</v>
      </c>
      <c r="Z216" t="s">
        <v>1390</v>
      </c>
    </row>
    <row r="217" spans="1:26" x14ac:dyDescent="0.2">
      <c r="A217">
        <v>6</v>
      </c>
      <c r="B217" s="4">
        <v>14</v>
      </c>
      <c r="C217" s="3">
        <v>0</v>
      </c>
      <c r="D217" s="14">
        <f t="shared" si="14"/>
        <v>0</v>
      </c>
      <c r="E217">
        <v>0</v>
      </c>
      <c r="F217">
        <v>0</v>
      </c>
      <c r="G217">
        <v>0</v>
      </c>
      <c r="H217">
        <f t="shared" si="15"/>
        <v>0</v>
      </c>
      <c r="I217">
        <f t="shared" si="16"/>
        <v>0</v>
      </c>
      <c r="J217">
        <f t="shared" si="17"/>
        <v>0</v>
      </c>
      <c r="K217">
        <v>0</v>
      </c>
      <c r="L217" s="8">
        <v>9.3541670000000003</v>
      </c>
      <c r="M217" s="8">
        <v>31</v>
      </c>
      <c r="N217" s="8">
        <v>-1</v>
      </c>
      <c r="P217">
        <v>6</v>
      </c>
      <c r="Q217" t="s">
        <v>1398</v>
      </c>
      <c r="R217" s="4">
        <v>14</v>
      </c>
      <c r="S217" s="3">
        <v>0</v>
      </c>
      <c r="T217" s="3">
        <v>647</v>
      </c>
      <c r="U217" s="16">
        <v>0</v>
      </c>
      <c r="V217">
        <v>0</v>
      </c>
      <c r="W217" s="17">
        <v>9.3541670000000003</v>
      </c>
      <c r="X217" s="17">
        <v>31</v>
      </c>
      <c r="Y217" s="17">
        <v>-1</v>
      </c>
      <c r="Z217" t="s">
        <v>1390</v>
      </c>
    </row>
    <row r="218" spans="1:26" x14ac:dyDescent="0.2">
      <c r="A218">
        <v>6</v>
      </c>
      <c r="B218" s="4">
        <v>15</v>
      </c>
      <c r="C218" s="3">
        <v>39</v>
      </c>
      <c r="D218" s="14">
        <f t="shared" si="14"/>
        <v>39</v>
      </c>
      <c r="E218">
        <v>19</v>
      </c>
      <c r="F218">
        <v>20</v>
      </c>
      <c r="G218">
        <v>0</v>
      </c>
      <c r="H218">
        <f t="shared" si="15"/>
        <v>1</v>
      </c>
      <c r="I218">
        <f t="shared" si="16"/>
        <v>1</v>
      </c>
      <c r="J218">
        <f t="shared" si="17"/>
        <v>6.0278207109737247E-2</v>
      </c>
      <c r="K218">
        <v>0</v>
      </c>
      <c r="L218" s="8">
        <v>11.208333</v>
      </c>
      <c r="M218" s="8">
        <v>33.5</v>
      </c>
      <c r="N218" s="8">
        <v>-1</v>
      </c>
      <c r="P218">
        <v>6</v>
      </c>
      <c r="Q218" t="s">
        <v>1398</v>
      </c>
      <c r="R218" s="4">
        <v>15</v>
      </c>
      <c r="S218" s="3">
        <v>39</v>
      </c>
      <c r="T218" s="3">
        <v>608</v>
      </c>
      <c r="U218" s="16">
        <v>6.0278207109737247E-2</v>
      </c>
      <c r="V218">
        <v>0</v>
      </c>
      <c r="W218" s="17">
        <v>11.208333</v>
      </c>
      <c r="X218" s="17">
        <v>33.5</v>
      </c>
      <c r="Y218" s="17">
        <v>-1</v>
      </c>
      <c r="Z218" t="s">
        <v>1390</v>
      </c>
    </row>
    <row r="219" spans="1:26" x14ac:dyDescent="0.2">
      <c r="A219">
        <v>6</v>
      </c>
      <c r="B219" s="4">
        <v>16</v>
      </c>
      <c r="C219" s="3">
        <v>0</v>
      </c>
      <c r="D219" s="14">
        <f t="shared" si="14"/>
        <v>39</v>
      </c>
      <c r="E219">
        <v>0</v>
      </c>
      <c r="F219">
        <v>0</v>
      </c>
      <c r="G219">
        <v>0</v>
      </c>
      <c r="H219">
        <f t="shared" si="15"/>
        <v>0</v>
      </c>
      <c r="I219">
        <f t="shared" si="16"/>
        <v>0</v>
      </c>
      <c r="J219">
        <f t="shared" si="17"/>
        <v>0</v>
      </c>
      <c r="K219">
        <v>0</v>
      </c>
      <c r="L219" s="8">
        <v>10.541667</v>
      </c>
      <c r="M219" s="8">
        <v>22</v>
      </c>
      <c r="N219" s="8">
        <v>4</v>
      </c>
      <c r="P219">
        <v>6</v>
      </c>
      <c r="Q219" t="s">
        <v>1398</v>
      </c>
      <c r="R219" s="4">
        <v>16</v>
      </c>
      <c r="S219" s="3">
        <v>0</v>
      </c>
      <c r="T219" s="3">
        <v>608</v>
      </c>
      <c r="U219" s="16">
        <v>0</v>
      </c>
      <c r="V219">
        <v>0</v>
      </c>
      <c r="W219" s="17">
        <v>10.541667</v>
      </c>
      <c r="X219" s="17">
        <v>22</v>
      </c>
      <c r="Y219" s="17">
        <v>4</v>
      </c>
      <c r="Z219" t="s">
        <v>1390</v>
      </c>
    </row>
    <row r="220" spans="1:26" x14ac:dyDescent="0.2">
      <c r="A220">
        <v>6</v>
      </c>
      <c r="B220" s="4">
        <v>17</v>
      </c>
      <c r="C220" s="3">
        <v>0</v>
      </c>
      <c r="D220" s="14">
        <f t="shared" si="14"/>
        <v>39</v>
      </c>
      <c r="E220">
        <v>0</v>
      </c>
      <c r="F220">
        <v>0</v>
      </c>
      <c r="G220">
        <v>0</v>
      </c>
      <c r="H220">
        <f t="shared" si="15"/>
        <v>0</v>
      </c>
      <c r="I220">
        <f t="shared" si="16"/>
        <v>0</v>
      </c>
      <c r="J220">
        <f t="shared" si="17"/>
        <v>0</v>
      </c>
      <c r="K220">
        <v>0</v>
      </c>
      <c r="L220" s="8">
        <v>6.8333329999999997</v>
      </c>
      <c r="M220" s="8">
        <v>26.5</v>
      </c>
      <c r="N220" s="8">
        <v>-0.5</v>
      </c>
      <c r="P220">
        <v>6</v>
      </c>
      <c r="Q220" t="s">
        <v>1398</v>
      </c>
      <c r="R220" s="4">
        <v>17</v>
      </c>
      <c r="S220" s="3">
        <v>0</v>
      </c>
      <c r="T220" s="3">
        <v>608</v>
      </c>
      <c r="U220" s="16">
        <v>0</v>
      </c>
      <c r="V220">
        <v>0</v>
      </c>
      <c r="W220" s="17">
        <v>6.8333329999999997</v>
      </c>
      <c r="X220" s="17">
        <v>26.5</v>
      </c>
      <c r="Y220" s="17">
        <v>-0.5</v>
      </c>
      <c r="Z220" t="s">
        <v>1390</v>
      </c>
    </row>
    <row r="221" spans="1:26" x14ac:dyDescent="0.2">
      <c r="A221">
        <v>6</v>
      </c>
      <c r="B221" s="4">
        <v>18</v>
      </c>
      <c r="C221" s="3">
        <v>0</v>
      </c>
      <c r="D221" s="14">
        <f t="shared" si="14"/>
        <v>39</v>
      </c>
      <c r="E221">
        <v>0</v>
      </c>
      <c r="F221">
        <v>0</v>
      </c>
      <c r="G221">
        <v>0</v>
      </c>
      <c r="H221">
        <f t="shared" si="15"/>
        <v>0</v>
      </c>
      <c r="I221">
        <f t="shared" si="16"/>
        <v>0</v>
      </c>
      <c r="J221">
        <f t="shared" si="17"/>
        <v>0</v>
      </c>
      <c r="K221">
        <v>0</v>
      </c>
      <c r="L221" s="8">
        <v>6.3541670000000003</v>
      </c>
      <c r="M221" s="8">
        <v>29</v>
      </c>
      <c r="N221" s="8">
        <v>-3.5</v>
      </c>
      <c r="P221">
        <v>6</v>
      </c>
      <c r="Q221" t="s">
        <v>1398</v>
      </c>
      <c r="R221" s="4">
        <v>18</v>
      </c>
      <c r="S221" s="3">
        <v>0</v>
      </c>
      <c r="T221" s="3">
        <v>608</v>
      </c>
      <c r="U221" s="16">
        <v>0</v>
      </c>
      <c r="V221">
        <v>0</v>
      </c>
      <c r="W221" s="17">
        <v>6.3541670000000003</v>
      </c>
      <c r="X221" s="17">
        <v>29</v>
      </c>
      <c r="Y221" s="17">
        <v>-3.5</v>
      </c>
      <c r="Z221" t="s">
        <v>1390</v>
      </c>
    </row>
    <row r="222" spans="1:26" x14ac:dyDescent="0.2">
      <c r="A222">
        <v>6</v>
      </c>
      <c r="B222" s="4">
        <v>19</v>
      </c>
      <c r="C222" s="3">
        <v>0</v>
      </c>
      <c r="D222" s="14">
        <f t="shared" si="14"/>
        <v>39</v>
      </c>
      <c r="E222">
        <v>0</v>
      </c>
      <c r="F222">
        <v>0</v>
      </c>
      <c r="G222">
        <v>0</v>
      </c>
      <c r="H222">
        <f t="shared" si="15"/>
        <v>0</v>
      </c>
      <c r="I222">
        <f t="shared" si="16"/>
        <v>0</v>
      </c>
      <c r="J222">
        <f t="shared" si="17"/>
        <v>0</v>
      </c>
      <c r="K222">
        <v>0</v>
      </c>
      <c r="L222" s="8">
        <v>6.5625</v>
      </c>
      <c r="M222" s="8">
        <v>28.5</v>
      </c>
      <c r="N222" s="8">
        <v>-3.5</v>
      </c>
      <c r="P222">
        <v>6</v>
      </c>
      <c r="Q222" t="s">
        <v>1398</v>
      </c>
      <c r="R222" s="4">
        <v>19</v>
      </c>
      <c r="S222" s="3">
        <v>0</v>
      </c>
      <c r="T222" s="3">
        <v>608</v>
      </c>
      <c r="U222" s="16">
        <v>0</v>
      </c>
      <c r="V222">
        <v>0</v>
      </c>
      <c r="W222" s="17">
        <v>6.5625</v>
      </c>
      <c r="X222" s="17">
        <v>28.5</v>
      </c>
      <c r="Y222" s="17">
        <v>-3.5</v>
      </c>
      <c r="Z222" t="s">
        <v>1390</v>
      </c>
    </row>
    <row r="223" spans="1:26" x14ac:dyDescent="0.2">
      <c r="A223">
        <v>6</v>
      </c>
      <c r="B223" s="4">
        <v>20</v>
      </c>
      <c r="C223" s="3">
        <v>0</v>
      </c>
      <c r="D223" s="14">
        <f t="shared" si="14"/>
        <v>39</v>
      </c>
      <c r="E223">
        <v>0</v>
      </c>
      <c r="F223">
        <v>0</v>
      </c>
      <c r="G223">
        <v>0</v>
      </c>
      <c r="H223">
        <f t="shared" si="15"/>
        <v>0</v>
      </c>
      <c r="I223">
        <f t="shared" si="16"/>
        <v>0</v>
      </c>
      <c r="J223">
        <f t="shared" si="17"/>
        <v>0</v>
      </c>
      <c r="K223">
        <v>0</v>
      </c>
      <c r="L223" s="8">
        <v>6.3125</v>
      </c>
      <c r="M223" s="8">
        <v>18</v>
      </c>
      <c r="N223" s="8">
        <v>-1</v>
      </c>
      <c r="P223">
        <v>6</v>
      </c>
      <c r="Q223" t="s">
        <v>1398</v>
      </c>
      <c r="R223" s="4">
        <v>20</v>
      </c>
      <c r="S223" s="3">
        <v>0</v>
      </c>
      <c r="T223" s="3">
        <v>608</v>
      </c>
      <c r="U223" s="16">
        <v>0</v>
      </c>
      <c r="V223">
        <v>0</v>
      </c>
      <c r="W223" s="17">
        <v>6.3125</v>
      </c>
      <c r="X223" s="17">
        <v>18</v>
      </c>
      <c r="Y223" s="17">
        <v>-1</v>
      </c>
      <c r="Z223" t="s">
        <v>1390</v>
      </c>
    </row>
    <row r="224" spans="1:26" x14ac:dyDescent="0.2">
      <c r="A224">
        <v>6</v>
      </c>
      <c r="B224" s="4">
        <v>21</v>
      </c>
      <c r="C224" s="3">
        <v>0</v>
      </c>
      <c r="D224" s="14">
        <f t="shared" si="14"/>
        <v>39</v>
      </c>
      <c r="E224">
        <v>0</v>
      </c>
      <c r="F224">
        <v>0</v>
      </c>
      <c r="G224">
        <v>0</v>
      </c>
      <c r="H224">
        <f t="shared" si="15"/>
        <v>0</v>
      </c>
      <c r="I224">
        <f t="shared" si="16"/>
        <v>0</v>
      </c>
      <c r="J224">
        <f t="shared" si="17"/>
        <v>0</v>
      </c>
      <c r="K224">
        <v>0</v>
      </c>
      <c r="L224" s="8">
        <v>6.9583329999999997</v>
      </c>
      <c r="M224" s="8">
        <v>26</v>
      </c>
      <c r="N224" s="8">
        <v>-1</v>
      </c>
      <c r="P224">
        <v>6</v>
      </c>
      <c r="Q224" t="s">
        <v>1398</v>
      </c>
      <c r="R224" s="4">
        <v>21</v>
      </c>
      <c r="S224" s="3">
        <v>0</v>
      </c>
      <c r="T224" s="3">
        <v>608</v>
      </c>
      <c r="U224" s="16">
        <v>0</v>
      </c>
      <c r="V224">
        <v>0</v>
      </c>
      <c r="W224" s="17">
        <v>6.9583329999999997</v>
      </c>
      <c r="X224" s="17">
        <v>26</v>
      </c>
      <c r="Y224" s="17">
        <v>-1</v>
      </c>
      <c r="Z224" t="s">
        <v>1390</v>
      </c>
    </row>
    <row r="225" spans="1:26" x14ac:dyDescent="0.2">
      <c r="A225">
        <v>6</v>
      </c>
      <c r="B225" s="4">
        <v>22</v>
      </c>
      <c r="C225" s="3">
        <v>0</v>
      </c>
      <c r="D225" s="14">
        <f t="shared" si="14"/>
        <v>39</v>
      </c>
      <c r="E225">
        <v>0</v>
      </c>
      <c r="F225">
        <v>0</v>
      </c>
      <c r="G225">
        <v>0</v>
      </c>
      <c r="H225">
        <f t="shared" si="15"/>
        <v>0</v>
      </c>
      <c r="I225">
        <f t="shared" si="16"/>
        <v>0</v>
      </c>
      <c r="J225">
        <f t="shared" si="17"/>
        <v>0</v>
      </c>
      <c r="K225">
        <v>0</v>
      </c>
      <c r="L225" s="8">
        <v>8.1458329999999997</v>
      </c>
      <c r="M225" s="8">
        <v>32</v>
      </c>
      <c r="N225" s="8">
        <v>-1</v>
      </c>
      <c r="P225">
        <v>6</v>
      </c>
      <c r="Q225" t="s">
        <v>1398</v>
      </c>
      <c r="R225" s="4">
        <v>22</v>
      </c>
      <c r="S225" s="3">
        <v>0</v>
      </c>
      <c r="T225" s="3">
        <v>608</v>
      </c>
      <c r="U225" s="16">
        <v>0</v>
      </c>
      <c r="V225">
        <v>0</v>
      </c>
      <c r="W225" s="17">
        <v>8.1458329999999997</v>
      </c>
      <c r="X225" s="17">
        <v>32</v>
      </c>
      <c r="Y225" s="17">
        <v>-1</v>
      </c>
      <c r="Z225" t="s">
        <v>1390</v>
      </c>
    </row>
    <row r="226" spans="1:26" x14ac:dyDescent="0.2">
      <c r="A226">
        <v>6</v>
      </c>
      <c r="B226" s="4">
        <v>23</v>
      </c>
      <c r="C226" s="3">
        <v>0</v>
      </c>
      <c r="D226" s="14">
        <f t="shared" si="14"/>
        <v>39</v>
      </c>
      <c r="E226">
        <v>0</v>
      </c>
      <c r="F226">
        <v>0</v>
      </c>
      <c r="G226">
        <v>0</v>
      </c>
      <c r="H226">
        <f t="shared" si="15"/>
        <v>0</v>
      </c>
      <c r="I226">
        <f t="shared" si="16"/>
        <v>0</v>
      </c>
      <c r="J226">
        <f t="shared" si="17"/>
        <v>0</v>
      </c>
      <c r="K226">
        <v>0</v>
      </c>
      <c r="L226" s="8">
        <v>11.083333</v>
      </c>
      <c r="M226" s="8">
        <v>23</v>
      </c>
      <c r="N226" s="8">
        <v>2.5</v>
      </c>
      <c r="P226">
        <v>6</v>
      </c>
      <c r="Q226" t="s">
        <v>1398</v>
      </c>
      <c r="R226" s="4">
        <v>23</v>
      </c>
      <c r="S226" s="3">
        <v>0</v>
      </c>
      <c r="T226" s="3">
        <v>608</v>
      </c>
      <c r="U226" s="16">
        <v>0</v>
      </c>
      <c r="V226">
        <v>0</v>
      </c>
      <c r="W226" s="17">
        <v>11.083333</v>
      </c>
      <c r="X226" s="17">
        <v>23</v>
      </c>
      <c r="Y226" s="17">
        <v>2.5</v>
      </c>
      <c r="Z226" t="s">
        <v>1390</v>
      </c>
    </row>
    <row r="227" spans="1:26" x14ac:dyDescent="0.2">
      <c r="A227">
        <v>6</v>
      </c>
      <c r="B227" s="4">
        <v>24</v>
      </c>
      <c r="C227" s="3">
        <v>0</v>
      </c>
      <c r="D227" s="14">
        <f t="shared" si="14"/>
        <v>39</v>
      </c>
      <c r="E227">
        <v>0</v>
      </c>
      <c r="F227">
        <v>0</v>
      </c>
      <c r="G227">
        <v>0</v>
      </c>
      <c r="H227">
        <f t="shared" si="15"/>
        <v>0</v>
      </c>
      <c r="I227">
        <f t="shared" si="16"/>
        <v>0</v>
      </c>
      <c r="J227">
        <f t="shared" si="17"/>
        <v>0</v>
      </c>
      <c r="K227">
        <v>0</v>
      </c>
      <c r="L227" s="8">
        <v>10.125</v>
      </c>
      <c r="M227" s="8">
        <v>32</v>
      </c>
      <c r="N227" s="8">
        <v>3</v>
      </c>
      <c r="P227">
        <v>6</v>
      </c>
      <c r="Q227" t="s">
        <v>1398</v>
      </c>
      <c r="R227" s="4">
        <v>24</v>
      </c>
      <c r="S227" s="3">
        <v>0</v>
      </c>
      <c r="T227" s="3">
        <v>608</v>
      </c>
      <c r="U227" s="16">
        <v>0</v>
      </c>
      <c r="V227">
        <v>0</v>
      </c>
      <c r="W227" s="17">
        <v>10.125</v>
      </c>
      <c r="X227" s="17">
        <v>32</v>
      </c>
      <c r="Y227" s="17">
        <v>3</v>
      </c>
      <c r="Z227" t="s">
        <v>1390</v>
      </c>
    </row>
    <row r="228" spans="1:26" x14ac:dyDescent="0.2">
      <c r="A228">
        <v>6</v>
      </c>
      <c r="B228" s="4">
        <v>25</v>
      </c>
      <c r="C228" s="3">
        <v>0</v>
      </c>
      <c r="D228" s="14">
        <f t="shared" si="14"/>
        <v>39</v>
      </c>
      <c r="E228">
        <v>0</v>
      </c>
      <c r="F228">
        <v>0</v>
      </c>
      <c r="G228">
        <v>0</v>
      </c>
      <c r="H228">
        <f t="shared" si="15"/>
        <v>0</v>
      </c>
      <c r="I228">
        <f t="shared" si="16"/>
        <v>0</v>
      </c>
      <c r="J228">
        <f t="shared" si="17"/>
        <v>0</v>
      </c>
      <c r="K228">
        <v>0</v>
      </c>
      <c r="L228" s="8">
        <v>7.7083329999999997</v>
      </c>
      <c r="M228" s="8">
        <v>24.5</v>
      </c>
      <c r="N228" s="8">
        <v>1.5</v>
      </c>
      <c r="P228">
        <v>6</v>
      </c>
      <c r="Q228" t="s">
        <v>1398</v>
      </c>
      <c r="R228" s="4">
        <v>25</v>
      </c>
      <c r="S228" s="3">
        <v>0</v>
      </c>
      <c r="T228" s="3">
        <v>608</v>
      </c>
      <c r="U228" s="16">
        <v>0</v>
      </c>
      <c r="V228">
        <v>0</v>
      </c>
      <c r="W228" s="17">
        <v>7.7083329999999997</v>
      </c>
      <c r="X228" s="17">
        <v>24.5</v>
      </c>
      <c r="Y228" s="17">
        <v>1.5</v>
      </c>
      <c r="Z228" t="s">
        <v>1390</v>
      </c>
    </row>
    <row r="229" spans="1:26" x14ac:dyDescent="0.2">
      <c r="A229">
        <v>6</v>
      </c>
      <c r="B229" s="4">
        <v>26</v>
      </c>
      <c r="C229" s="3">
        <v>0</v>
      </c>
      <c r="D229" s="14">
        <f t="shared" si="14"/>
        <v>39</v>
      </c>
      <c r="E229">
        <v>0</v>
      </c>
      <c r="F229">
        <v>0</v>
      </c>
      <c r="G229">
        <v>0</v>
      </c>
      <c r="H229">
        <f t="shared" si="15"/>
        <v>0</v>
      </c>
      <c r="I229">
        <f t="shared" si="16"/>
        <v>0</v>
      </c>
      <c r="J229">
        <f t="shared" si="17"/>
        <v>0</v>
      </c>
      <c r="K229">
        <v>0</v>
      </c>
      <c r="L229" s="8">
        <v>9.5208329999999997</v>
      </c>
      <c r="M229" s="8">
        <v>29</v>
      </c>
      <c r="N229" s="8">
        <v>2.5</v>
      </c>
      <c r="P229">
        <v>6</v>
      </c>
      <c r="Q229" t="s">
        <v>1398</v>
      </c>
      <c r="R229" s="4">
        <v>26</v>
      </c>
      <c r="S229" s="3">
        <v>0</v>
      </c>
      <c r="T229" s="3">
        <v>608</v>
      </c>
      <c r="U229" s="16">
        <v>0</v>
      </c>
      <c r="V229">
        <v>0</v>
      </c>
      <c r="W229" s="17">
        <v>9.5208329999999997</v>
      </c>
      <c r="X229" s="17">
        <v>29</v>
      </c>
      <c r="Y229" s="17">
        <v>2.5</v>
      </c>
      <c r="Z229" t="s">
        <v>1390</v>
      </c>
    </row>
    <row r="230" spans="1:26" x14ac:dyDescent="0.2">
      <c r="A230">
        <v>6</v>
      </c>
      <c r="B230" s="4">
        <v>27</v>
      </c>
      <c r="C230" s="3">
        <v>0</v>
      </c>
      <c r="D230" s="14">
        <f t="shared" si="14"/>
        <v>39</v>
      </c>
      <c r="E230">
        <v>0</v>
      </c>
      <c r="F230">
        <v>0</v>
      </c>
      <c r="G230">
        <v>0</v>
      </c>
      <c r="H230">
        <f t="shared" si="15"/>
        <v>0</v>
      </c>
      <c r="I230">
        <f t="shared" si="16"/>
        <v>0</v>
      </c>
      <c r="J230">
        <f t="shared" si="17"/>
        <v>0</v>
      </c>
      <c r="K230">
        <v>0</v>
      </c>
      <c r="L230" s="8">
        <v>9.8541670000000003</v>
      </c>
      <c r="M230" s="8">
        <v>21</v>
      </c>
      <c r="N230" s="8">
        <v>1</v>
      </c>
      <c r="P230">
        <v>6</v>
      </c>
      <c r="Q230" t="s">
        <v>1398</v>
      </c>
      <c r="R230" s="4">
        <v>27</v>
      </c>
      <c r="S230" s="3">
        <v>0</v>
      </c>
      <c r="T230" s="3">
        <v>608</v>
      </c>
      <c r="U230" s="16">
        <v>0</v>
      </c>
      <c r="V230">
        <v>0</v>
      </c>
      <c r="W230" s="17">
        <v>9.8541670000000003</v>
      </c>
      <c r="X230" s="17">
        <v>21</v>
      </c>
      <c r="Y230" s="17">
        <v>1</v>
      </c>
      <c r="Z230" t="s">
        <v>1390</v>
      </c>
    </row>
    <row r="231" spans="1:26" x14ac:dyDescent="0.2">
      <c r="A231">
        <v>6</v>
      </c>
      <c r="B231" s="4">
        <v>28</v>
      </c>
      <c r="C231" s="3">
        <v>72</v>
      </c>
      <c r="D231" s="14">
        <f t="shared" si="14"/>
        <v>111</v>
      </c>
      <c r="E231">
        <v>33</v>
      </c>
      <c r="F231">
        <v>39</v>
      </c>
      <c r="G231">
        <v>0</v>
      </c>
      <c r="H231">
        <f t="shared" si="15"/>
        <v>1</v>
      </c>
      <c r="I231">
        <f t="shared" si="16"/>
        <v>1</v>
      </c>
      <c r="J231">
        <f t="shared" si="17"/>
        <v>0.11128284389489954</v>
      </c>
      <c r="K231">
        <v>0</v>
      </c>
      <c r="L231" s="8">
        <v>11.166667</v>
      </c>
      <c r="M231" s="8">
        <v>31</v>
      </c>
      <c r="N231" s="8">
        <v>0.5</v>
      </c>
      <c r="P231">
        <v>6</v>
      </c>
      <c r="Q231" t="s">
        <v>1398</v>
      </c>
      <c r="R231" s="4">
        <v>28</v>
      </c>
      <c r="S231" s="3">
        <v>72</v>
      </c>
      <c r="T231" s="3">
        <v>536</v>
      </c>
      <c r="U231" s="16">
        <v>0.11842105263157894</v>
      </c>
      <c r="V231">
        <v>0</v>
      </c>
      <c r="W231" s="17">
        <v>11.166667</v>
      </c>
      <c r="X231" s="17">
        <v>31</v>
      </c>
      <c r="Y231" s="17">
        <v>0.5</v>
      </c>
      <c r="Z231" t="s">
        <v>1390</v>
      </c>
    </row>
    <row r="232" spans="1:26" x14ac:dyDescent="0.2">
      <c r="A232">
        <v>6</v>
      </c>
      <c r="B232" s="4">
        <v>29</v>
      </c>
      <c r="C232" s="3">
        <v>530</v>
      </c>
      <c r="D232" s="14">
        <f t="shared" si="14"/>
        <v>641</v>
      </c>
      <c r="E232">
        <v>260</v>
      </c>
      <c r="F232">
        <v>270</v>
      </c>
      <c r="G232">
        <v>0</v>
      </c>
      <c r="H232">
        <f t="shared" si="15"/>
        <v>1</v>
      </c>
      <c r="I232">
        <f t="shared" si="16"/>
        <v>1</v>
      </c>
      <c r="J232">
        <f t="shared" si="17"/>
        <v>0.8191653786707882</v>
      </c>
      <c r="K232">
        <v>0</v>
      </c>
      <c r="L232" s="8">
        <v>12.666667</v>
      </c>
      <c r="M232" s="8">
        <v>33.5</v>
      </c>
      <c r="N232" s="8">
        <v>0</v>
      </c>
      <c r="P232">
        <v>6</v>
      </c>
      <c r="Q232" t="s">
        <v>1398</v>
      </c>
      <c r="R232" s="4">
        <v>29</v>
      </c>
      <c r="S232" s="3">
        <v>530</v>
      </c>
      <c r="T232" s="3">
        <v>6</v>
      </c>
      <c r="U232" s="16">
        <v>0.98880597014925375</v>
      </c>
      <c r="V232">
        <v>0</v>
      </c>
      <c r="W232" s="17">
        <v>12.666667</v>
      </c>
      <c r="X232" s="17">
        <v>33.5</v>
      </c>
      <c r="Y232" s="17">
        <v>0</v>
      </c>
      <c r="Z232" t="s">
        <v>1390</v>
      </c>
    </row>
    <row r="233" spans="1:26" x14ac:dyDescent="0.2">
      <c r="A233">
        <v>6</v>
      </c>
      <c r="B233" s="4">
        <v>30</v>
      </c>
      <c r="C233" s="3">
        <v>6</v>
      </c>
      <c r="D233" s="14">
        <f t="shared" si="14"/>
        <v>647</v>
      </c>
      <c r="E233">
        <v>2</v>
      </c>
      <c r="F233">
        <v>4</v>
      </c>
      <c r="G233">
        <v>0</v>
      </c>
      <c r="H233">
        <f t="shared" si="15"/>
        <v>1</v>
      </c>
      <c r="I233">
        <f t="shared" si="16"/>
        <v>0</v>
      </c>
      <c r="J233">
        <f t="shared" si="17"/>
        <v>9.2735703245749607E-3</v>
      </c>
      <c r="K233">
        <v>0</v>
      </c>
      <c r="L233" s="8">
        <v>16.5</v>
      </c>
      <c r="M233" s="8">
        <v>37</v>
      </c>
      <c r="N233" s="8">
        <v>3</v>
      </c>
      <c r="P233">
        <v>6</v>
      </c>
      <c r="Q233" t="s">
        <v>1398</v>
      </c>
      <c r="R233" s="4">
        <v>30</v>
      </c>
      <c r="S233" s="3">
        <v>6</v>
      </c>
      <c r="T233" s="3">
        <v>0</v>
      </c>
      <c r="U233" s="16">
        <v>1</v>
      </c>
      <c r="V233">
        <v>0</v>
      </c>
      <c r="W233" s="17">
        <v>16.5</v>
      </c>
      <c r="X233" s="17">
        <v>37</v>
      </c>
      <c r="Y233" s="17">
        <v>3</v>
      </c>
      <c r="Z233" t="s">
        <v>1390</v>
      </c>
    </row>
    <row r="234" spans="1:26" x14ac:dyDescent="0.2">
      <c r="A234">
        <v>6</v>
      </c>
      <c r="B234" s="4">
        <v>31</v>
      </c>
      <c r="C234" s="3">
        <v>0</v>
      </c>
      <c r="D234" s="14">
        <f t="shared" si="14"/>
        <v>647</v>
      </c>
      <c r="E234">
        <v>0</v>
      </c>
      <c r="F234">
        <v>0</v>
      </c>
      <c r="G234">
        <v>0</v>
      </c>
      <c r="H234">
        <f t="shared" si="15"/>
        <v>0</v>
      </c>
      <c r="I234">
        <f t="shared" si="16"/>
        <v>0</v>
      </c>
      <c r="J234">
        <f t="shared" si="17"/>
        <v>0</v>
      </c>
      <c r="K234">
        <v>1</v>
      </c>
      <c r="L234" s="8">
        <v>10.75</v>
      </c>
      <c r="M234" s="8">
        <v>15.5</v>
      </c>
      <c r="N234" s="8">
        <v>8</v>
      </c>
      <c r="P234">
        <v>6</v>
      </c>
      <c r="Q234" t="s">
        <v>1398</v>
      </c>
      <c r="R234" s="4">
        <v>31</v>
      </c>
      <c r="S234" s="3">
        <v>0</v>
      </c>
      <c r="T234" s="3">
        <v>0</v>
      </c>
      <c r="U234" s="16" t="s">
        <v>1391</v>
      </c>
      <c r="V234">
        <v>1</v>
      </c>
      <c r="W234" s="17">
        <v>10.75</v>
      </c>
      <c r="X234" s="17">
        <v>15.5</v>
      </c>
      <c r="Y234" s="17">
        <v>8</v>
      </c>
      <c r="Z234" t="s">
        <v>1390</v>
      </c>
    </row>
    <row r="235" spans="1:26" x14ac:dyDescent="0.2">
      <c r="A235">
        <v>6</v>
      </c>
      <c r="B235" s="4">
        <v>32</v>
      </c>
      <c r="C235" s="3">
        <v>0</v>
      </c>
      <c r="D235" s="14">
        <f t="shared" si="14"/>
        <v>647</v>
      </c>
      <c r="E235">
        <v>0</v>
      </c>
      <c r="F235">
        <v>0</v>
      </c>
      <c r="G235">
        <v>0</v>
      </c>
      <c r="H235">
        <f t="shared" si="15"/>
        <v>0</v>
      </c>
      <c r="I235">
        <f t="shared" si="16"/>
        <v>0</v>
      </c>
      <c r="J235">
        <f t="shared" si="17"/>
        <v>0</v>
      </c>
      <c r="K235">
        <v>1</v>
      </c>
      <c r="L235" s="8">
        <v>12.604167</v>
      </c>
      <c r="M235" s="8">
        <v>25.5</v>
      </c>
      <c r="N235" s="8">
        <v>5.5</v>
      </c>
      <c r="P235">
        <v>6</v>
      </c>
      <c r="Q235" t="s">
        <v>1398</v>
      </c>
      <c r="R235" s="4">
        <v>32</v>
      </c>
      <c r="S235" s="3">
        <v>0</v>
      </c>
      <c r="T235" s="3">
        <v>0</v>
      </c>
      <c r="U235" s="16" t="s">
        <v>1391</v>
      </c>
      <c r="V235">
        <v>1</v>
      </c>
      <c r="W235" s="17">
        <v>12.604167</v>
      </c>
      <c r="X235" s="17">
        <v>25.5</v>
      </c>
      <c r="Y235" s="17">
        <v>5.5</v>
      </c>
      <c r="Z235" t="s">
        <v>1390</v>
      </c>
    </row>
    <row r="236" spans="1:26" x14ac:dyDescent="0.2">
      <c r="A236">
        <v>6</v>
      </c>
      <c r="B236" s="4">
        <v>33</v>
      </c>
      <c r="C236" s="3">
        <v>0</v>
      </c>
      <c r="D236" s="14">
        <f t="shared" si="14"/>
        <v>647</v>
      </c>
      <c r="E236">
        <v>0</v>
      </c>
      <c r="F236">
        <v>0</v>
      </c>
      <c r="G236">
        <v>0</v>
      </c>
      <c r="H236">
        <f t="shared" si="15"/>
        <v>0</v>
      </c>
      <c r="I236">
        <f t="shared" si="16"/>
        <v>0</v>
      </c>
      <c r="J236">
        <f t="shared" si="17"/>
        <v>0</v>
      </c>
      <c r="K236">
        <v>1</v>
      </c>
      <c r="L236" s="8">
        <v>12.416667</v>
      </c>
      <c r="M236" s="8">
        <v>29.5</v>
      </c>
      <c r="N236" s="8">
        <v>4</v>
      </c>
      <c r="P236">
        <v>6</v>
      </c>
      <c r="Q236" t="s">
        <v>1398</v>
      </c>
      <c r="R236" s="4">
        <v>33</v>
      </c>
      <c r="S236" s="3">
        <v>0</v>
      </c>
      <c r="T236" s="3">
        <v>0</v>
      </c>
      <c r="U236" s="16" t="s">
        <v>1391</v>
      </c>
      <c r="V236">
        <v>1</v>
      </c>
      <c r="W236" s="17">
        <v>12.416667</v>
      </c>
      <c r="X236" s="17">
        <v>29.5</v>
      </c>
      <c r="Y236" s="17">
        <v>4</v>
      </c>
      <c r="Z236" t="s">
        <v>1390</v>
      </c>
    </row>
    <row r="237" spans="1:26" x14ac:dyDescent="0.2">
      <c r="A237">
        <v>6</v>
      </c>
      <c r="B237" s="4">
        <v>34</v>
      </c>
      <c r="C237" s="3">
        <v>0</v>
      </c>
      <c r="D237" s="14">
        <f t="shared" si="14"/>
        <v>647</v>
      </c>
      <c r="E237">
        <v>0</v>
      </c>
      <c r="F237">
        <v>0</v>
      </c>
      <c r="G237">
        <v>0</v>
      </c>
      <c r="H237">
        <f t="shared" si="15"/>
        <v>0</v>
      </c>
      <c r="I237">
        <f t="shared" si="16"/>
        <v>0</v>
      </c>
      <c r="J237">
        <f t="shared" si="17"/>
        <v>0</v>
      </c>
      <c r="K237">
        <v>1</v>
      </c>
      <c r="L237" s="8">
        <v>11.8125</v>
      </c>
      <c r="M237" s="8">
        <v>29.5</v>
      </c>
      <c r="N237" s="8">
        <v>3</v>
      </c>
      <c r="P237">
        <v>6</v>
      </c>
      <c r="Q237" t="s">
        <v>1398</v>
      </c>
      <c r="R237" s="4">
        <v>34</v>
      </c>
      <c r="S237" s="3">
        <v>0</v>
      </c>
      <c r="T237" s="3">
        <v>0</v>
      </c>
      <c r="U237" s="16" t="s">
        <v>1391</v>
      </c>
      <c r="V237">
        <v>1</v>
      </c>
      <c r="W237" s="17">
        <v>11.8125</v>
      </c>
      <c r="X237" s="17">
        <v>29.5</v>
      </c>
      <c r="Y237" s="17">
        <v>3</v>
      </c>
      <c r="Z237" t="s">
        <v>1390</v>
      </c>
    </row>
    <row r="238" spans="1:26" x14ac:dyDescent="0.2">
      <c r="A238">
        <v>6</v>
      </c>
      <c r="B238" s="4">
        <v>35</v>
      </c>
      <c r="C238" s="3">
        <v>0</v>
      </c>
      <c r="D238" s="14">
        <f t="shared" si="14"/>
        <v>647</v>
      </c>
      <c r="E238">
        <v>0</v>
      </c>
      <c r="F238">
        <v>0</v>
      </c>
      <c r="G238">
        <v>0</v>
      </c>
      <c r="H238">
        <f t="shared" si="15"/>
        <v>0</v>
      </c>
      <c r="I238">
        <f t="shared" si="16"/>
        <v>0</v>
      </c>
      <c r="J238">
        <f t="shared" si="17"/>
        <v>0</v>
      </c>
      <c r="K238">
        <v>1</v>
      </c>
      <c r="L238" s="8">
        <v>12.729167</v>
      </c>
      <c r="M238" s="8">
        <v>37.5</v>
      </c>
      <c r="N238" s="8">
        <v>1</v>
      </c>
      <c r="P238">
        <v>6</v>
      </c>
      <c r="Q238" t="s">
        <v>1398</v>
      </c>
      <c r="R238" s="4">
        <v>35</v>
      </c>
      <c r="S238" s="3">
        <v>0</v>
      </c>
      <c r="T238" s="3">
        <v>0</v>
      </c>
      <c r="U238" s="16" t="s">
        <v>1391</v>
      </c>
      <c r="V238">
        <v>1</v>
      </c>
      <c r="W238" s="17">
        <v>12.729167</v>
      </c>
      <c r="X238" s="17">
        <v>37.5</v>
      </c>
      <c r="Y238" s="17">
        <v>1</v>
      </c>
      <c r="Z238" t="s">
        <v>1390</v>
      </c>
    </row>
    <row r="239" spans="1:26" x14ac:dyDescent="0.2">
      <c r="A239">
        <v>6</v>
      </c>
      <c r="B239" s="4">
        <v>36</v>
      </c>
      <c r="C239" s="3">
        <v>0</v>
      </c>
      <c r="D239" s="14">
        <f t="shared" si="14"/>
        <v>647</v>
      </c>
      <c r="E239">
        <v>0</v>
      </c>
      <c r="F239">
        <v>0</v>
      </c>
      <c r="G239">
        <v>0</v>
      </c>
      <c r="H239">
        <f t="shared" si="15"/>
        <v>0</v>
      </c>
      <c r="I239">
        <f t="shared" si="16"/>
        <v>0</v>
      </c>
      <c r="J239">
        <f t="shared" si="17"/>
        <v>0</v>
      </c>
      <c r="K239">
        <v>1</v>
      </c>
      <c r="L239" s="8">
        <v>11.520833</v>
      </c>
      <c r="M239" s="8">
        <v>23.5</v>
      </c>
      <c r="N239" s="8">
        <v>3.5</v>
      </c>
      <c r="P239">
        <v>6</v>
      </c>
      <c r="Q239" t="s">
        <v>1398</v>
      </c>
      <c r="R239" s="4">
        <v>36</v>
      </c>
      <c r="S239" s="3">
        <v>0</v>
      </c>
      <c r="T239" s="3">
        <v>0</v>
      </c>
      <c r="U239" s="16" t="s">
        <v>1391</v>
      </c>
      <c r="V239">
        <v>1</v>
      </c>
      <c r="W239" s="17">
        <v>11.520833</v>
      </c>
      <c r="X239" s="17">
        <v>23.5</v>
      </c>
      <c r="Y239" s="17">
        <v>3.5</v>
      </c>
      <c r="Z239" t="s">
        <v>1390</v>
      </c>
    </row>
    <row r="240" spans="1:26" x14ac:dyDescent="0.2">
      <c r="A240">
        <v>6</v>
      </c>
      <c r="B240" s="4">
        <v>37</v>
      </c>
      <c r="C240" s="3">
        <v>0</v>
      </c>
      <c r="D240" s="14">
        <f t="shared" si="14"/>
        <v>647</v>
      </c>
      <c r="E240">
        <v>0</v>
      </c>
      <c r="F240">
        <v>0</v>
      </c>
      <c r="G240">
        <v>0</v>
      </c>
      <c r="H240">
        <f t="shared" si="15"/>
        <v>0</v>
      </c>
      <c r="I240">
        <f t="shared" si="16"/>
        <v>0</v>
      </c>
      <c r="J240">
        <f t="shared" si="17"/>
        <v>0</v>
      </c>
      <c r="K240">
        <v>1</v>
      </c>
      <c r="L240" s="8">
        <v>13.145833</v>
      </c>
      <c r="M240" s="8">
        <v>28.5</v>
      </c>
      <c r="N240" s="8">
        <v>3.5</v>
      </c>
      <c r="P240">
        <v>6</v>
      </c>
      <c r="Q240" t="s">
        <v>1398</v>
      </c>
      <c r="R240" s="4">
        <v>37</v>
      </c>
      <c r="S240" s="3">
        <v>0</v>
      </c>
      <c r="T240" s="3">
        <v>0</v>
      </c>
      <c r="U240" s="16" t="s">
        <v>1391</v>
      </c>
      <c r="V240">
        <v>1</v>
      </c>
      <c r="W240" s="17">
        <v>13.145833</v>
      </c>
      <c r="X240" s="17">
        <v>28.5</v>
      </c>
      <c r="Y240" s="17">
        <v>3.5</v>
      </c>
      <c r="Z240" t="s">
        <v>1390</v>
      </c>
    </row>
    <row r="241" spans="1:26" x14ac:dyDescent="0.2">
      <c r="A241">
        <v>6</v>
      </c>
      <c r="B241" s="4">
        <v>38</v>
      </c>
      <c r="C241" s="3">
        <v>0</v>
      </c>
      <c r="D241" s="14">
        <f t="shared" si="14"/>
        <v>647</v>
      </c>
      <c r="E241">
        <v>0</v>
      </c>
      <c r="F241">
        <v>0</v>
      </c>
      <c r="G241">
        <v>0</v>
      </c>
      <c r="H241">
        <f t="shared" si="15"/>
        <v>0</v>
      </c>
      <c r="I241">
        <f t="shared" si="16"/>
        <v>0</v>
      </c>
      <c r="J241">
        <f t="shared" si="17"/>
        <v>0</v>
      </c>
      <c r="K241">
        <v>1</v>
      </c>
      <c r="L241" s="8">
        <v>14.666667</v>
      </c>
      <c r="M241" s="8">
        <v>33</v>
      </c>
      <c r="N241" s="8">
        <v>0.5</v>
      </c>
      <c r="P241">
        <v>6</v>
      </c>
      <c r="Q241" t="s">
        <v>1398</v>
      </c>
      <c r="R241" s="4">
        <v>38</v>
      </c>
      <c r="S241" s="3">
        <v>0</v>
      </c>
      <c r="T241" s="3">
        <v>0</v>
      </c>
      <c r="U241" s="16" t="s">
        <v>1391</v>
      </c>
      <c r="V241">
        <v>1</v>
      </c>
      <c r="W241" s="17">
        <v>14.666667</v>
      </c>
      <c r="X241" s="17">
        <v>33</v>
      </c>
      <c r="Y241" s="17">
        <v>0.5</v>
      </c>
      <c r="Z241" t="s">
        <v>1390</v>
      </c>
    </row>
    <row r="242" spans="1:26" x14ac:dyDescent="0.2">
      <c r="A242">
        <v>6</v>
      </c>
      <c r="B242" s="4">
        <v>39</v>
      </c>
      <c r="C242" s="3">
        <v>0</v>
      </c>
      <c r="D242" s="14">
        <f t="shared" si="14"/>
        <v>647</v>
      </c>
      <c r="E242">
        <v>0</v>
      </c>
      <c r="F242">
        <v>0</v>
      </c>
      <c r="G242">
        <v>0</v>
      </c>
      <c r="H242">
        <f t="shared" si="15"/>
        <v>0</v>
      </c>
      <c r="I242">
        <f t="shared" si="16"/>
        <v>0</v>
      </c>
      <c r="J242">
        <f t="shared" si="17"/>
        <v>0</v>
      </c>
      <c r="K242">
        <v>1</v>
      </c>
      <c r="L242" s="8">
        <v>16.958333</v>
      </c>
      <c r="M242" s="8">
        <v>41.5</v>
      </c>
      <c r="N242" s="8">
        <v>2.5</v>
      </c>
      <c r="P242">
        <v>6</v>
      </c>
      <c r="Q242" t="s">
        <v>1398</v>
      </c>
      <c r="R242" s="4">
        <v>39</v>
      </c>
      <c r="S242" s="3">
        <v>0</v>
      </c>
      <c r="T242" s="3">
        <v>0</v>
      </c>
      <c r="U242" s="16" t="s">
        <v>1391</v>
      </c>
      <c r="V242">
        <v>1</v>
      </c>
      <c r="W242" s="17">
        <v>16.958333</v>
      </c>
      <c r="X242" s="17">
        <v>41.5</v>
      </c>
      <c r="Y242" s="17">
        <v>2.5</v>
      </c>
      <c r="Z242" t="s">
        <v>1390</v>
      </c>
    </row>
    <row r="243" spans="1:26" x14ac:dyDescent="0.2">
      <c r="A243">
        <v>6</v>
      </c>
      <c r="B243" s="4">
        <v>40</v>
      </c>
      <c r="C243" s="3">
        <v>0</v>
      </c>
      <c r="D243" s="14">
        <f t="shared" si="14"/>
        <v>647</v>
      </c>
      <c r="E243">
        <v>0</v>
      </c>
      <c r="F243">
        <v>0</v>
      </c>
      <c r="G243">
        <v>0</v>
      </c>
      <c r="H243">
        <f t="shared" si="15"/>
        <v>0</v>
      </c>
      <c r="I243">
        <f t="shared" si="16"/>
        <v>0</v>
      </c>
      <c r="J243">
        <f t="shared" si="17"/>
        <v>0</v>
      </c>
      <c r="K243">
        <v>1</v>
      </c>
      <c r="L243" s="8">
        <v>20.041667</v>
      </c>
      <c r="M243" s="8">
        <v>44.5</v>
      </c>
      <c r="N243" s="8">
        <v>8</v>
      </c>
      <c r="P243">
        <v>6</v>
      </c>
      <c r="Q243" t="s">
        <v>1398</v>
      </c>
      <c r="R243" s="4">
        <v>40</v>
      </c>
      <c r="S243" s="3">
        <v>0</v>
      </c>
      <c r="T243" s="3">
        <v>0</v>
      </c>
      <c r="U243" s="16" t="s">
        <v>1391</v>
      </c>
      <c r="V243">
        <v>1</v>
      </c>
      <c r="W243" s="17">
        <v>20.041667</v>
      </c>
      <c r="X243" s="17">
        <v>44.5</v>
      </c>
      <c r="Y243" s="17">
        <v>8</v>
      </c>
      <c r="Z243" t="s">
        <v>1390</v>
      </c>
    </row>
    <row r="244" spans="1:26" x14ac:dyDescent="0.2">
      <c r="A244">
        <v>7</v>
      </c>
      <c r="B244" s="4">
        <v>1</v>
      </c>
      <c r="C244" s="3">
        <v>0</v>
      </c>
      <c r="D244" s="14">
        <f t="shared" si="14"/>
        <v>0</v>
      </c>
      <c r="E244">
        <v>0</v>
      </c>
      <c r="F244">
        <v>0</v>
      </c>
      <c r="G244">
        <v>0</v>
      </c>
      <c r="H244">
        <f t="shared" si="15"/>
        <v>0</v>
      </c>
      <c r="I244">
        <f t="shared" si="16"/>
        <v>0</v>
      </c>
      <c r="J244">
        <f>C244/3129</f>
        <v>0</v>
      </c>
      <c r="K244">
        <v>0</v>
      </c>
      <c r="L244" s="8">
        <v>4.6666670000000003</v>
      </c>
      <c r="M244" s="8">
        <v>13</v>
      </c>
      <c r="N244" s="8">
        <v>-1.5</v>
      </c>
      <c r="P244">
        <v>7</v>
      </c>
      <c r="Q244" t="s">
        <v>1399</v>
      </c>
      <c r="R244" s="4">
        <v>1</v>
      </c>
      <c r="S244" s="3">
        <v>0</v>
      </c>
      <c r="T244" s="3">
        <v>3129</v>
      </c>
      <c r="U244" s="16">
        <v>0</v>
      </c>
      <c r="V244">
        <v>0</v>
      </c>
      <c r="W244" s="17">
        <v>4.6666670000000003</v>
      </c>
      <c r="X244" s="17">
        <v>13</v>
      </c>
      <c r="Y244" s="17">
        <v>-1.5</v>
      </c>
      <c r="Z244" t="s">
        <v>1390</v>
      </c>
    </row>
    <row r="245" spans="1:26" x14ac:dyDescent="0.2">
      <c r="A245">
        <v>7</v>
      </c>
      <c r="B245" s="4">
        <v>2</v>
      </c>
      <c r="C245" s="3">
        <v>0</v>
      </c>
      <c r="D245" s="14">
        <f t="shared" si="14"/>
        <v>0</v>
      </c>
      <c r="E245">
        <v>0</v>
      </c>
      <c r="F245">
        <v>0</v>
      </c>
      <c r="G245">
        <v>0</v>
      </c>
      <c r="H245">
        <f t="shared" si="15"/>
        <v>0</v>
      </c>
      <c r="I245">
        <f t="shared" si="16"/>
        <v>0</v>
      </c>
      <c r="J245">
        <f t="shared" ref="J245:J283" si="18">C245/3129</f>
        <v>0</v>
      </c>
      <c r="K245">
        <v>0</v>
      </c>
      <c r="L245" s="8">
        <v>7.0625</v>
      </c>
      <c r="M245" s="8">
        <v>12.5</v>
      </c>
      <c r="N245" s="8">
        <v>3</v>
      </c>
      <c r="P245">
        <v>7</v>
      </c>
      <c r="Q245" t="s">
        <v>1399</v>
      </c>
      <c r="R245" s="4">
        <v>2</v>
      </c>
      <c r="S245" s="3">
        <v>0</v>
      </c>
      <c r="T245" s="3">
        <v>3129</v>
      </c>
      <c r="U245" s="16">
        <v>0</v>
      </c>
      <c r="V245">
        <v>0</v>
      </c>
      <c r="W245" s="17">
        <v>7.0625</v>
      </c>
      <c r="X245" s="17">
        <v>12.5</v>
      </c>
      <c r="Y245" s="17">
        <v>3</v>
      </c>
      <c r="Z245" t="s">
        <v>1390</v>
      </c>
    </row>
    <row r="246" spans="1:26" x14ac:dyDescent="0.2">
      <c r="A246">
        <v>7</v>
      </c>
      <c r="B246" s="4">
        <v>3</v>
      </c>
      <c r="C246" s="3">
        <v>0</v>
      </c>
      <c r="D246" s="14">
        <f t="shared" si="14"/>
        <v>0</v>
      </c>
      <c r="E246">
        <v>0</v>
      </c>
      <c r="F246">
        <v>0</v>
      </c>
      <c r="G246">
        <v>0</v>
      </c>
      <c r="H246">
        <f t="shared" si="15"/>
        <v>0</v>
      </c>
      <c r="I246">
        <f t="shared" si="16"/>
        <v>0</v>
      </c>
      <c r="J246">
        <f t="shared" si="18"/>
        <v>0</v>
      </c>
      <c r="K246">
        <v>0</v>
      </c>
      <c r="L246" s="8">
        <v>3.4791669999999999</v>
      </c>
      <c r="M246" s="8">
        <v>9</v>
      </c>
      <c r="N246" s="8">
        <v>0</v>
      </c>
      <c r="P246">
        <v>7</v>
      </c>
      <c r="Q246" t="s">
        <v>1399</v>
      </c>
      <c r="R246" s="4">
        <v>3</v>
      </c>
      <c r="S246" s="3">
        <v>0</v>
      </c>
      <c r="T246" s="3">
        <v>3129</v>
      </c>
      <c r="U246" s="16">
        <v>0</v>
      </c>
      <c r="V246">
        <v>0</v>
      </c>
      <c r="W246" s="17">
        <v>3.4791669999999999</v>
      </c>
      <c r="X246" s="17">
        <v>9</v>
      </c>
      <c r="Y246" s="17">
        <v>0</v>
      </c>
      <c r="Z246" t="s">
        <v>1390</v>
      </c>
    </row>
    <row r="247" spans="1:26" x14ac:dyDescent="0.2">
      <c r="A247">
        <v>7</v>
      </c>
      <c r="B247" s="4">
        <v>4</v>
      </c>
      <c r="C247" s="3">
        <v>0</v>
      </c>
      <c r="D247" s="14">
        <f t="shared" si="14"/>
        <v>0</v>
      </c>
      <c r="E247">
        <v>0</v>
      </c>
      <c r="F247">
        <v>0</v>
      </c>
      <c r="G247">
        <v>0</v>
      </c>
      <c r="H247">
        <f t="shared" si="15"/>
        <v>0</v>
      </c>
      <c r="I247">
        <f t="shared" si="16"/>
        <v>0</v>
      </c>
      <c r="J247">
        <f t="shared" si="18"/>
        <v>0</v>
      </c>
      <c r="K247">
        <v>0</v>
      </c>
      <c r="L247" s="8">
        <v>6.1666670000000003</v>
      </c>
      <c r="M247" s="8">
        <v>20</v>
      </c>
      <c r="N247" s="8">
        <v>-2</v>
      </c>
      <c r="P247">
        <v>7</v>
      </c>
      <c r="Q247" t="s">
        <v>1399</v>
      </c>
      <c r="R247" s="4">
        <v>4</v>
      </c>
      <c r="S247" s="3">
        <v>0</v>
      </c>
      <c r="T247" s="3">
        <v>3129</v>
      </c>
      <c r="U247" s="16">
        <v>0</v>
      </c>
      <c r="V247">
        <v>0</v>
      </c>
      <c r="W247" s="17">
        <v>6.1666670000000003</v>
      </c>
      <c r="X247" s="17">
        <v>20</v>
      </c>
      <c r="Y247" s="17">
        <v>-2</v>
      </c>
      <c r="Z247" t="s">
        <v>1390</v>
      </c>
    </row>
    <row r="248" spans="1:26" x14ac:dyDescent="0.2">
      <c r="A248">
        <v>7</v>
      </c>
      <c r="B248" s="4">
        <v>5</v>
      </c>
      <c r="C248" s="3">
        <v>0</v>
      </c>
      <c r="D248" s="14">
        <f t="shared" si="14"/>
        <v>0</v>
      </c>
      <c r="E248">
        <v>0</v>
      </c>
      <c r="F248">
        <v>0</v>
      </c>
      <c r="G248">
        <v>0</v>
      </c>
      <c r="H248">
        <f t="shared" si="15"/>
        <v>0</v>
      </c>
      <c r="I248">
        <f t="shared" si="16"/>
        <v>0</v>
      </c>
      <c r="J248">
        <f t="shared" si="18"/>
        <v>0</v>
      </c>
      <c r="K248">
        <v>0</v>
      </c>
      <c r="L248" s="8">
        <v>10.1875</v>
      </c>
      <c r="M248" s="8">
        <v>19.5</v>
      </c>
      <c r="N248" s="8">
        <v>5.5</v>
      </c>
      <c r="P248">
        <v>7</v>
      </c>
      <c r="Q248" t="s">
        <v>1399</v>
      </c>
      <c r="R248" s="4">
        <v>5</v>
      </c>
      <c r="S248" s="3">
        <v>0</v>
      </c>
      <c r="T248" s="3">
        <v>3129</v>
      </c>
      <c r="U248" s="16">
        <v>0</v>
      </c>
      <c r="V248">
        <v>0</v>
      </c>
      <c r="W248" s="17">
        <v>10.1875</v>
      </c>
      <c r="X248" s="17">
        <v>19.5</v>
      </c>
      <c r="Y248" s="17">
        <v>5.5</v>
      </c>
      <c r="Z248" t="s">
        <v>1390</v>
      </c>
    </row>
    <row r="249" spans="1:26" x14ac:dyDescent="0.2">
      <c r="A249">
        <v>7</v>
      </c>
      <c r="B249" s="4">
        <v>6</v>
      </c>
      <c r="C249" s="3">
        <v>0</v>
      </c>
      <c r="D249" s="14">
        <f t="shared" si="14"/>
        <v>0</v>
      </c>
      <c r="E249">
        <v>0</v>
      </c>
      <c r="F249">
        <v>0</v>
      </c>
      <c r="G249">
        <v>0</v>
      </c>
      <c r="H249">
        <f t="shared" si="15"/>
        <v>0</v>
      </c>
      <c r="I249">
        <f t="shared" si="16"/>
        <v>0</v>
      </c>
      <c r="J249">
        <f t="shared" si="18"/>
        <v>0</v>
      </c>
      <c r="K249">
        <v>0</v>
      </c>
      <c r="L249" s="8">
        <v>4.8333329999999997</v>
      </c>
      <c r="M249" s="8">
        <v>12</v>
      </c>
      <c r="N249" s="8">
        <v>-1</v>
      </c>
      <c r="P249">
        <v>7</v>
      </c>
      <c r="Q249" t="s">
        <v>1399</v>
      </c>
      <c r="R249" s="4">
        <v>6</v>
      </c>
      <c r="S249" s="3">
        <v>0</v>
      </c>
      <c r="T249" s="3">
        <v>3129</v>
      </c>
      <c r="U249" s="16">
        <v>0</v>
      </c>
      <c r="V249">
        <v>0</v>
      </c>
      <c r="W249" s="17">
        <v>4.8333329999999997</v>
      </c>
      <c r="X249" s="17">
        <v>12</v>
      </c>
      <c r="Y249" s="17">
        <v>-1</v>
      </c>
      <c r="Z249" t="s">
        <v>1390</v>
      </c>
    </row>
    <row r="250" spans="1:26" x14ac:dyDescent="0.2">
      <c r="A250">
        <v>7</v>
      </c>
      <c r="B250" s="4">
        <v>7</v>
      </c>
      <c r="C250" s="3">
        <v>0</v>
      </c>
      <c r="D250" s="14">
        <f t="shared" si="14"/>
        <v>0</v>
      </c>
      <c r="E250">
        <v>0</v>
      </c>
      <c r="F250">
        <v>0</v>
      </c>
      <c r="G250">
        <v>0</v>
      </c>
      <c r="H250">
        <f t="shared" si="15"/>
        <v>0</v>
      </c>
      <c r="I250">
        <f t="shared" si="16"/>
        <v>0</v>
      </c>
      <c r="J250">
        <f t="shared" si="18"/>
        <v>0</v>
      </c>
      <c r="K250">
        <v>0</v>
      </c>
      <c r="L250" s="8">
        <v>6.0416670000000003</v>
      </c>
      <c r="M250" s="8">
        <v>18.5</v>
      </c>
      <c r="N250" s="8">
        <v>-1.5</v>
      </c>
      <c r="P250">
        <v>7</v>
      </c>
      <c r="Q250" t="s">
        <v>1399</v>
      </c>
      <c r="R250" s="4">
        <v>7</v>
      </c>
      <c r="S250" s="3">
        <v>0</v>
      </c>
      <c r="T250" s="3">
        <v>3129</v>
      </c>
      <c r="U250" s="16">
        <v>0</v>
      </c>
      <c r="V250">
        <v>0</v>
      </c>
      <c r="W250" s="17">
        <v>6.0416670000000003</v>
      </c>
      <c r="X250" s="17">
        <v>18.5</v>
      </c>
      <c r="Y250" s="17">
        <v>-1.5</v>
      </c>
      <c r="Z250" t="s">
        <v>1390</v>
      </c>
    </row>
    <row r="251" spans="1:26" x14ac:dyDescent="0.2">
      <c r="A251">
        <v>7</v>
      </c>
      <c r="B251" s="4">
        <v>8</v>
      </c>
      <c r="C251" s="3">
        <v>0</v>
      </c>
      <c r="D251" s="14">
        <f t="shared" si="14"/>
        <v>0</v>
      </c>
      <c r="E251">
        <v>0</v>
      </c>
      <c r="F251">
        <v>0</v>
      </c>
      <c r="G251">
        <v>0</v>
      </c>
      <c r="H251">
        <f t="shared" si="15"/>
        <v>0</v>
      </c>
      <c r="I251">
        <f t="shared" si="16"/>
        <v>0</v>
      </c>
      <c r="J251">
        <f t="shared" si="18"/>
        <v>0</v>
      </c>
      <c r="K251">
        <v>0</v>
      </c>
      <c r="L251" s="8">
        <v>7.625</v>
      </c>
      <c r="M251" s="8">
        <v>23.5</v>
      </c>
      <c r="N251" s="8">
        <v>-0.5</v>
      </c>
      <c r="P251">
        <v>7</v>
      </c>
      <c r="Q251" t="s">
        <v>1399</v>
      </c>
      <c r="R251" s="4">
        <v>8</v>
      </c>
      <c r="S251" s="3">
        <v>0</v>
      </c>
      <c r="T251" s="3">
        <v>3129</v>
      </c>
      <c r="U251" s="16">
        <v>0</v>
      </c>
      <c r="V251">
        <v>0</v>
      </c>
      <c r="W251" s="17">
        <v>7.625</v>
      </c>
      <c r="X251" s="17">
        <v>23.5</v>
      </c>
      <c r="Y251" s="17">
        <v>-0.5</v>
      </c>
      <c r="Z251" t="s">
        <v>1390</v>
      </c>
    </row>
    <row r="252" spans="1:26" x14ac:dyDescent="0.2">
      <c r="A252">
        <v>7</v>
      </c>
      <c r="B252" s="4">
        <v>9</v>
      </c>
      <c r="C252" s="3">
        <v>0</v>
      </c>
      <c r="D252" s="14">
        <f t="shared" si="14"/>
        <v>0</v>
      </c>
      <c r="E252">
        <v>0</v>
      </c>
      <c r="F252">
        <v>0</v>
      </c>
      <c r="G252">
        <v>0</v>
      </c>
      <c r="H252">
        <f t="shared" si="15"/>
        <v>0</v>
      </c>
      <c r="I252">
        <f t="shared" si="16"/>
        <v>0</v>
      </c>
      <c r="J252">
        <f t="shared" si="18"/>
        <v>0</v>
      </c>
      <c r="K252">
        <v>0</v>
      </c>
      <c r="L252" s="8">
        <v>5.3125</v>
      </c>
      <c r="M252" s="8">
        <v>22.5</v>
      </c>
      <c r="N252" s="8">
        <v>-1.5</v>
      </c>
      <c r="P252">
        <v>7</v>
      </c>
      <c r="Q252" t="s">
        <v>1399</v>
      </c>
      <c r="R252" s="4">
        <v>9</v>
      </c>
      <c r="S252" s="3">
        <v>0</v>
      </c>
      <c r="T252" s="3">
        <v>3129</v>
      </c>
      <c r="U252" s="16">
        <v>0</v>
      </c>
      <c r="V252">
        <v>0</v>
      </c>
      <c r="W252" s="17">
        <v>5.3125</v>
      </c>
      <c r="X252" s="17">
        <v>22.5</v>
      </c>
      <c r="Y252" s="17">
        <v>-1.5</v>
      </c>
      <c r="Z252" t="s">
        <v>1390</v>
      </c>
    </row>
    <row r="253" spans="1:26" x14ac:dyDescent="0.2">
      <c r="A253">
        <v>7</v>
      </c>
      <c r="B253" s="4">
        <v>10</v>
      </c>
      <c r="C253" s="3">
        <v>0</v>
      </c>
      <c r="D253" s="14">
        <f t="shared" si="14"/>
        <v>0</v>
      </c>
      <c r="E253">
        <v>0</v>
      </c>
      <c r="F253">
        <v>0</v>
      </c>
      <c r="G253">
        <v>0</v>
      </c>
      <c r="H253">
        <f t="shared" si="15"/>
        <v>0</v>
      </c>
      <c r="I253">
        <f t="shared" si="16"/>
        <v>0</v>
      </c>
      <c r="J253">
        <f t="shared" si="18"/>
        <v>0</v>
      </c>
      <c r="K253">
        <v>0</v>
      </c>
      <c r="L253" s="8">
        <v>5.25</v>
      </c>
      <c r="M253" s="8">
        <v>19.5</v>
      </c>
      <c r="N253" s="8">
        <v>-3.5</v>
      </c>
      <c r="P253">
        <v>7</v>
      </c>
      <c r="Q253" t="s">
        <v>1399</v>
      </c>
      <c r="R253" s="4">
        <v>10</v>
      </c>
      <c r="S253" s="3">
        <v>0</v>
      </c>
      <c r="T253" s="3">
        <v>3129</v>
      </c>
      <c r="U253" s="16">
        <v>0</v>
      </c>
      <c r="V253">
        <v>0</v>
      </c>
      <c r="W253" s="17">
        <v>5.25</v>
      </c>
      <c r="X253" s="17">
        <v>19.5</v>
      </c>
      <c r="Y253" s="17">
        <v>-3.5</v>
      </c>
      <c r="Z253" t="s">
        <v>1390</v>
      </c>
    </row>
    <row r="254" spans="1:26" x14ac:dyDescent="0.2">
      <c r="A254">
        <v>7</v>
      </c>
      <c r="B254" s="4">
        <v>11</v>
      </c>
      <c r="C254" s="3">
        <v>0</v>
      </c>
      <c r="D254" s="14">
        <f t="shared" si="14"/>
        <v>0</v>
      </c>
      <c r="E254">
        <v>0</v>
      </c>
      <c r="F254">
        <v>0</v>
      </c>
      <c r="G254">
        <v>0</v>
      </c>
      <c r="H254">
        <f t="shared" si="15"/>
        <v>0</v>
      </c>
      <c r="I254">
        <f t="shared" si="16"/>
        <v>0</v>
      </c>
      <c r="J254">
        <f t="shared" si="18"/>
        <v>0</v>
      </c>
      <c r="K254">
        <v>0</v>
      </c>
      <c r="L254" s="8">
        <v>7.6875</v>
      </c>
      <c r="M254" s="8">
        <v>26</v>
      </c>
      <c r="N254" s="8">
        <v>-2.5</v>
      </c>
      <c r="P254">
        <v>7</v>
      </c>
      <c r="Q254" t="s">
        <v>1399</v>
      </c>
      <c r="R254" s="4">
        <v>11</v>
      </c>
      <c r="S254" s="3">
        <v>0</v>
      </c>
      <c r="T254" s="3">
        <v>3129</v>
      </c>
      <c r="U254" s="16">
        <v>0</v>
      </c>
      <c r="V254">
        <v>0</v>
      </c>
      <c r="W254" s="17">
        <v>7.6875</v>
      </c>
      <c r="X254" s="17">
        <v>26</v>
      </c>
      <c r="Y254" s="17">
        <v>-2.5</v>
      </c>
      <c r="Z254" t="s">
        <v>1390</v>
      </c>
    </row>
    <row r="255" spans="1:26" x14ac:dyDescent="0.2">
      <c r="A255">
        <v>7</v>
      </c>
      <c r="B255" s="4">
        <v>12</v>
      </c>
      <c r="C255" s="3">
        <v>0</v>
      </c>
      <c r="D255" s="14">
        <f t="shared" si="14"/>
        <v>0</v>
      </c>
      <c r="E255">
        <v>0</v>
      </c>
      <c r="F255">
        <v>0</v>
      </c>
      <c r="G255">
        <v>0</v>
      </c>
      <c r="H255">
        <f t="shared" si="15"/>
        <v>0</v>
      </c>
      <c r="I255">
        <f t="shared" si="16"/>
        <v>0</v>
      </c>
      <c r="J255">
        <f t="shared" si="18"/>
        <v>0</v>
      </c>
      <c r="K255">
        <v>0</v>
      </c>
      <c r="L255" s="8">
        <v>10.895833</v>
      </c>
      <c r="M255" s="8">
        <v>24.5</v>
      </c>
      <c r="N255" s="8">
        <v>5.5</v>
      </c>
      <c r="P255">
        <v>7</v>
      </c>
      <c r="Q255" t="s">
        <v>1399</v>
      </c>
      <c r="R255" s="4">
        <v>12</v>
      </c>
      <c r="S255" s="3">
        <v>0</v>
      </c>
      <c r="T255" s="3">
        <v>3129</v>
      </c>
      <c r="U255" s="16">
        <v>0</v>
      </c>
      <c r="V255">
        <v>0</v>
      </c>
      <c r="W255" s="17">
        <v>10.895833</v>
      </c>
      <c r="X255" s="17">
        <v>24.5</v>
      </c>
      <c r="Y255" s="17">
        <v>5.5</v>
      </c>
      <c r="Z255" t="s">
        <v>1390</v>
      </c>
    </row>
    <row r="256" spans="1:26" x14ac:dyDescent="0.2">
      <c r="A256">
        <v>7</v>
      </c>
      <c r="B256" s="4">
        <v>13</v>
      </c>
      <c r="C256" s="3">
        <v>0</v>
      </c>
      <c r="D256" s="14">
        <f t="shared" si="14"/>
        <v>0</v>
      </c>
      <c r="E256">
        <v>0</v>
      </c>
      <c r="F256">
        <v>0</v>
      </c>
      <c r="G256">
        <v>0</v>
      </c>
      <c r="H256">
        <f t="shared" si="15"/>
        <v>0</v>
      </c>
      <c r="I256">
        <f t="shared" si="16"/>
        <v>0</v>
      </c>
      <c r="J256">
        <f t="shared" si="18"/>
        <v>0</v>
      </c>
      <c r="K256">
        <v>0</v>
      </c>
      <c r="L256" s="8">
        <v>8.2083329999999997</v>
      </c>
      <c r="M256" s="8">
        <v>17</v>
      </c>
      <c r="N256" s="8">
        <v>0.5</v>
      </c>
      <c r="P256">
        <v>7</v>
      </c>
      <c r="Q256" t="s">
        <v>1399</v>
      </c>
      <c r="R256" s="4">
        <v>13</v>
      </c>
      <c r="S256" s="3">
        <v>0</v>
      </c>
      <c r="T256" s="3">
        <v>3129</v>
      </c>
      <c r="U256" s="16">
        <v>0</v>
      </c>
      <c r="V256">
        <v>0</v>
      </c>
      <c r="W256" s="17">
        <v>8.2083329999999997</v>
      </c>
      <c r="X256" s="17">
        <v>17</v>
      </c>
      <c r="Y256" s="17">
        <v>0.5</v>
      </c>
      <c r="Z256" t="s">
        <v>1390</v>
      </c>
    </row>
    <row r="257" spans="1:26" x14ac:dyDescent="0.2">
      <c r="A257">
        <v>7</v>
      </c>
      <c r="B257" s="4">
        <v>14</v>
      </c>
      <c r="C257" s="3">
        <v>0</v>
      </c>
      <c r="D257" s="14">
        <f t="shared" si="14"/>
        <v>0</v>
      </c>
      <c r="E257">
        <v>0</v>
      </c>
      <c r="F257">
        <v>0</v>
      </c>
      <c r="G257">
        <v>0</v>
      </c>
      <c r="H257">
        <f t="shared" si="15"/>
        <v>0</v>
      </c>
      <c r="I257">
        <f t="shared" si="16"/>
        <v>0</v>
      </c>
      <c r="J257">
        <f t="shared" si="18"/>
        <v>0</v>
      </c>
      <c r="K257">
        <v>0</v>
      </c>
      <c r="L257" s="8">
        <v>9.3541670000000003</v>
      </c>
      <c r="M257" s="8">
        <v>31</v>
      </c>
      <c r="N257" s="8">
        <v>-1</v>
      </c>
      <c r="P257">
        <v>7</v>
      </c>
      <c r="Q257" t="s">
        <v>1399</v>
      </c>
      <c r="R257" s="4">
        <v>14</v>
      </c>
      <c r="S257" s="3">
        <v>0</v>
      </c>
      <c r="T257" s="3">
        <v>3129</v>
      </c>
      <c r="U257" s="16">
        <v>0</v>
      </c>
      <c r="V257">
        <v>0</v>
      </c>
      <c r="W257" s="17">
        <v>9.3541670000000003</v>
      </c>
      <c r="X257" s="17">
        <v>31</v>
      </c>
      <c r="Y257" s="17">
        <v>-1</v>
      </c>
      <c r="Z257" t="s">
        <v>1390</v>
      </c>
    </row>
    <row r="258" spans="1:26" x14ac:dyDescent="0.2">
      <c r="A258">
        <v>7</v>
      </c>
      <c r="B258" s="4">
        <v>15</v>
      </c>
      <c r="C258" s="3">
        <v>1552</v>
      </c>
      <c r="D258" s="14">
        <f t="shared" si="14"/>
        <v>1552</v>
      </c>
      <c r="E258">
        <v>730</v>
      </c>
      <c r="F258">
        <v>822</v>
      </c>
      <c r="G258">
        <v>0</v>
      </c>
      <c r="H258">
        <f t="shared" si="15"/>
        <v>1</v>
      </c>
      <c r="I258">
        <f t="shared" si="16"/>
        <v>1</v>
      </c>
      <c r="J258">
        <f t="shared" si="18"/>
        <v>0.49600511345477788</v>
      </c>
      <c r="K258">
        <v>0</v>
      </c>
      <c r="L258" s="8">
        <v>11.208333</v>
      </c>
      <c r="M258" s="8">
        <v>33.5</v>
      </c>
      <c r="N258" s="8">
        <v>-1</v>
      </c>
      <c r="P258">
        <v>7</v>
      </c>
      <c r="Q258" t="s">
        <v>1399</v>
      </c>
      <c r="R258" s="4">
        <v>15</v>
      </c>
      <c r="S258" s="3">
        <v>1552</v>
      </c>
      <c r="T258" s="3">
        <v>1577</v>
      </c>
      <c r="U258" s="16">
        <v>0.49600511345477788</v>
      </c>
      <c r="V258">
        <v>0</v>
      </c>
      <c r="W258" s="17">
        <v>11.208333</v>
      </c>
      <c r="X258" s="17">
        <v>33.5</v>
      </c>
      <c r="Y258" s="17">
        <v>-1</v>
      </c>
      <c r="Z258" t="s">
        <v>1390</v>
      </c>
    </row>
    <row r="259" spans="1:26" x14ac:dyDescent="0.2">
      <c r="A259">
        <v>7</v>
      </c>
      <c r="B259" s="4">
        <v>16</v>
      </c>
      <c r="C259" s="3">
        <v>0</v>
      </c>
      <c r="D259" s="14">
        <f t="shared" si="14"/>
        <v>1552</v>
      </c>
      <c r="E259">
        <v>0</v>
      </c>
      <c r="F259">
        <v>0</v>
      </c>
      <c r="G259">
        <v>0</v>
      </c>
      <c r="H259">
        <f t="shared" si="15"/>
        <v>0</v>
      </c>
      <c r="I259">
        <f t="shared" si="16"/>
        <v>0</v>
      </c>
      <c r="J259">
        <f t="shared" si="18"/>
        <v>0</v>
      </c>
      <c r="K259">
        <v>0</v>
      </c>
      <c r="L259" s="8">
        <v>10.541667</v>
      </c>
      <c r="M259" s="8">
        <v>22</v>
      </c>
      <c r="N259" s="8">
        <v>4</v>
      </c>
      <c r="P259">
        <v>7</v>
      </c>
      <c r="Q259" t="s">
        <v>1399</v>
      </c>
      <c r="R259" s="4">
        <v>16</v>
      </c>
      <c r="S259" s="3">
        <v>0</v>
      </c>
      <c r="T259" s="3">
        <v>1577</v>
      </c>
      <c r="U259" s="16">
        <v>0</v>
      </c>
      <c r="V259">
        <v>0</v>
      </c>
      <c r="W259" s="17">
        <v>10.541667</v>
      </c>
      <c r="X259" s="17">
        <v>22</v>
      </c>
      <c r="Y259" s="17">
        <v>4</v>
      </c>
      <c r="Z259" t="s">
        <v>1390</v>
      </c>
    </row>
    <row r="260" spans="1:26" x14ac:dyDescent="0.2">
      <c r="A260">
        <v>7</v>
      </c>
      <c r="B260" s="4">
        <v>17</v>
      </c>
      <c r="C260" s="3">
        <v>0</v>
      </c>
      <c r="D260" s="14">
        <f t="shared" si="14"/>
        <v>1552</v>
      </c>
      <c r="E260">
        <v>0</v>
      </c>
      <c r="F260">
        <v>0</v>
      </c>
      <c r="G260">
        <v>0</v>
      </c>
      <c r="H260">
        <f t="shared" si="15"/>
        <v>0</v>
      </c>
      <c r="I260">
        <f t="shared" si="16"/>
        <v>0</v>
      </c>
      <c r="J260">
        <f t="shared" si="18"/>
        <v>0</v>
      </c>
      <c r="K260">
        <v>0</v>
      </c>
      <c r="L260" s="8">
        <v>6.8333329999999997</v>
      </c>
      <c r="M260" s="8">
        <v>26.5</v>
      </c>
      <c r="N260" s="8">
        <v>-0.5</v>
      </c>
      <c r="P260">
        <v>7</v>
      </c>
      <c r="Q260" t="s">
        <v>1399</v>
      </c>
      <c r="R260" s="4">
        <v>17</v>
      </c>
      <c r="S260" s="3">
        <v>0</v>
      </c>
      <c r="T260" s="3">
        <v>1577</v>
      </c>
      <c r="U260" s="16">
        <v>0</v>
      </c>
      <c r="V260">
        <v>0</v>
      </c>
      <c r="W260" s="17">
        <v>6.8333329999999997</v>
      </c>
      <c r="X260" s="17">
        <v>26.5</v>
      </c>
      <c r="Y260" s="17">
        <v>-0.5</v>
      </c>
      <c r="Z260" t="s">
        <v>1390</v>
      </c>
    </row>
    <row r="261" spans="1:26" x14ac:dyDescent="0.2">
      <c r="A261">
        <v>7</v>
      </c>
      <c r="B261" s="4">
        <v>18</v>
      </c>
      <c r="C261" s="3">
        <v>0</v>
      </c>
      <c r="D261" s="14">
        <f t="shared" ref="D261:D283" si="19">IF(B261=1,C261,D260+C261)</f>
        <v>1552</v>
      </c>
      <c r="E261">
        <v>0</v>
      </c>
      <c r="F261">
        <v>0</v>
      </c>
      <c r="G261">
        <v>0</v>
      </c>
      <c r="H261">
        <f t="shared" ref="H261:H283" si="20">IF(C261&gt;0,1,0)</f>
        <v>0</v>
      </c>
      <c r="I261">
        <f t="shared" ref="I261:I283" si="21">IF(C261&gt;10,1,0)</f>
        <v>0</v>
      </c>
      <c r="J261">
        <f t="shared" si="18"/>
        <v>0</v>
      </c>
      <c r="K261">
        <v>0</v>
      </c>
      <c r="L261" s="8">
        <v>6.3541670000000003</v>
      </c>
      <c r="M261" s="8">
        <v>29</v>
      </c>
      <c r="N261" s="8">
        <v>-3.5</v>
      </c>
      <c r="P261">
        <v>7</v>
      </c>
      <c r="Q261" t="s">
        <v>1399</v>
      </c>
      <c r="R261" s="4">
        <v>18</v>
      </c>
      <c r="S261" s="3">
        <v>0</v>
      </c>
      <c r="T261" s="3">
        <v>1577</v>
      </c>
      <c r="U261" s="16">
        <v>0</v>
      </c>
      <c r="V261">
        <v>0</v>
      </c>
      <c r="W261" s="17">
        <v>6.3541670000000003</v>
      </c>
      <c r="X261" s="17">
        <v>29</v>
      </c>
      <c r="Y261" s="17">
        <v>-3.5</v>
      </c>
      <c r="Z261" t="s">
        <v>1390</v>
      </c>
    </row>
    <row r="262" spans="1:26" x14ac:dyDescent="0.2">
      <c r="A262">
        <v>7</v>
      </c>
      <c r="B262" s="4">
        <v>19</v>
      </c>
      <c r="C262" s="3">
        <v>0</v>
      </c>
      <c r="D262" s="14">
        <f t="shared" si="19"/>
        <v>1552</v>
      </c>
      <c r="E262">
        <v>0</v>
      </c>
      <c r="F262">
        <v>0</v>
      </c>
      <c r="G262">
        <v>0</v>
      </c>
      <c r="H262">
        <f t="shared" si="20"/>
        <v>0</v>
      </c>
      <c r="I262">
        <f t="shared" si="21"/>
        <v>0</v>
      </c>
      <c r="J262">
        <f t="shared" si="18"/>
        <v>0</v>
      </c>
      <c r="K262">
        <v>0</v>
      </c>
      <c r="L262" s="8">
        <v>6.5625</v>
      </c>
      <c r="M262" s="8">
        <v>28.5</v>
      </c>
      <c r="N262" s="8">
        <v>-3.5</v>
      </c>
      <c r="P262">
        <v>7</v>
      </c>
      <c r="Q262" t="s">
        <v>1399</v>
      </c>
      <c r="R262" s="4">
        <v>19</v>
      </c>
      <c r="S262" s="3">
        <v>0</v>
      </c>
      <c r="T262" s="3">
        <v>1577</v>
      </c>
      <c r="U262" s="16">
        <v>0</v>
      </c>
      <c r="V262">
        <v>0</v>
      </c>
      <c r="W262" s="17">
        <v>6.5625</v>
      </c>
      <c r="X262" s="17">
        <v>28.5</v>
      </c>
      <c r="Y262" s="17">
        <v>-3.5</v>
      </c>
      <c r="Z262" t="s">
        <v>1390</v>
      </c>
    </row>
    <row r="263" spans="1:26" x14ac:dyDescent="0.2">
      <c r="A263">
        <v>7</v>
      </c>
      <c r="B263" s="4">
        <v>20</v>
      </c>
      <c r="C263" s="3">
        <v>0</v>
      </c>
      <c r="D263" s="14">
        <f t="shared" si="19"/>
        <v>1552</v>
      </c>
      <c r="E263">
        <v>0</v>
      </c>
      <c r="F263">
        <v>0</v>
      </c>
      <c r="G263">
        <v>0</v>
      </c>
      <c r="H263">
        <f t="shared" si="20"/>
        <v>0</v>
      </c>
      <c r="I263">
        <f t="shared" si="21"/>
        <v>0</v>
      </c>
      <c r="J263">
        <f t="shared" si="18"/>
        <v>0</v>
      </c>
      <c r="K263">
        <v>0</v>
      </c>
      <c r="L263" s="8">
        <v>6.3125</v>
      </c>
      <c r="M263" s="8">
        <v>18</v>
      </c>
      <c r="N263" s="8">
        <v>-1</v>
      </c>
      <c r="P263">
        <v>7</v>
      </c>
      <c r="Q263" t="s">
        <v>1399</v>
      </c>
      <c r="R263" s="4">
        <v>20</v>
      </c>
      <c r="S263" s="3">
        <v>0</v>
      </c>
      <c r="T263" s="3">
        <v>1577</v>
      </c>
      <c r="U263" s="16">
        <v>0</v>
      </c>
      <c r="V263">
        <v>0</v>
      </c>
      <c r="W263" s="17">
        <v>6.3125</v>
      </c>
      <c r="X263" s="17">
        <v>18</v>
      </c>
      <c r="Y263" s="17">
        <v>-1</v>
      </c>
      <c r="Z263" t="s">
        <v>1390</v>
      </c>
    </row>
    <row r="264" spans="1:26" x14ac:dyDescent="0.2">
      <c r="A264">
        <v>7</v>
      </c>
      <c r="B264" s="4">
        <v>21</v>
      </c>
      <c r="C264" s="3">
        <v>0</v>
      </c>
      <c r="D264" s="14">
        <f t="shared" si="19"/>
        <v>1552</v>
      </c>
      <c r="E264">
        <v>0</v>
      </c>
      <c r="F264">
        <v>0</v>
      </c>
      <c r="G264">
        <v>0</v>
      </c>
      <c r="H264">
        <f t="shared" si="20"/>
        <v>0</v>
      </c>
      <c r="I264">
        <f t="shared" si="21"/>
        <v>0</v>
      </c>
      <c r="J264">
        <f t="shared" si="18"/>
        <v>0</v>
      </c>
      <c r="K264">
        <v>0</v>
      </c>
      <c r="L264" s="8">
        <v>6.9583329999999997</v>
      </c>
      <c r="M264" s="8">
        <v>26</v>
      </c>
      <c r="N264" s="8">
        <v>-1</v>
      </c>
      <c r="P264">
        <v>7</v>
      </c>
      <c r="Q264" t="s">
        <v>1399</v>
      </c>
      <c r="R264" s="4">
        <v>21</v>
      </c>
      <c r="S264" s="3">
        <v>0</v>
      </c>
      <c r="T264" s="3">
        <v>1577</v>
      </c>
      <c r="U264" s="16">
        <v>0</v>
      </c>
      <c r="V264">
        <v>0</v>
      </c>
      <c r="W264" s="17">
        <v>6.9583329999999997</v>
      </c>
      <c r="X264" s="17">
        <v>26</v>
      </c>
      <c r="Y264" s="17">
        <v>-1</v>
      </c>
      <c r="Z264" t="s">
        <v>1390</v>
      </c>
    </row>
    <row r="265" spans="1:26" x14ac:dyDescent="0.2">
      <c r="A265">
        <v>7</v>
      </c>
      <c r="B265" s="4">
        <v>22</v>
      </c>
      <c r="C265" s="3">
        <v>331</v>
      </c>
      <c r="D265" s="14">
        <f t="shared" si="19"/>
        <v>1883</v>
      </c>
      <c r="E265">
        <v>158</v>
      </c>
      <c r="F265">
        <v>173</v>
      </c>
      <c r="G265">
        <v>0</v>
      </c>
      <c r="H265">
        <f t="shared" si="20"/>
        <v>1</v>
      </c>
      <c r="I265">
        <f t="shared" si="21"/>
        <v>1</v>
      </c>
      <c r="J265">
        <f t="shared" si="18"/>
        <v>0.10578459571748162</v>
      </c>
      <c r="K265">
        <v>0</v>
      </c>
      <c r="L265" s="8">
        <v>8.1458329999999997</v>
      </c>
      <c r="M265" s="8">
        <v>32</v>
      </c>
      <c r="N265" s="8">
        <v>-1</v>
      </c>
      <c r="P265">
        <v>7</v>
      </c>
      <c r="Q265" t="s">
        <v>1399</v>
      </c>
      <c r="R265" s="4">
        <v>22</v>
      </c>
      <c r="S265" s="3">
        <v>331</v>
      </c>
      <c r="T265" s="3">
        <v>1246</v>
      </c>
      <c r="U265" s="16">
        <v>0.20989220038046924</v>
      </c>
      <c r="V265">
        <v>0</v>
      </c>
      <c r="W265" s="17">
        <v>8.1458329999999997</v>
      </c>
      <c r="X265" s="17">
        <v>32</v>
      </c>
      <c r="Y265" s="17">
        <v>-1</v>
      </c>
      <c r="Z265" t="s">
        <v>1390</v>
      </c>
    </row>
    <row r="266" spans="1:26" x14ac:dyDescent="0.2">
      <c r="A266">
        <v>7</v>
      </c>
      <c r="B266" s="4">
        <v>23</v>
      </c>
      <c r="C266" s="3">
        <v>0</v>
      </c>
      <c r="D266" s="14">
        <f t="shared" si="19"/>
        <v>1883</v>
      </c>
      <c r="E266">
        <v>0</v>
      </c>
      <c r="F266">
        <v>0</v>
      </c>
      <c r="G266">
        <v>0</v>
      </c>
      <c r="H266">
        <f t="shared" si="20"/>
        <v>0</v>
      </c>
      <c r="I266">
        <f t="shared" si="21"/>
        <v>0</v>
      </c>
      <c r="J266">
        <f t="shared" si="18"/>
        <v>0</v>
      </c>
      <c r="K266">
        <v>0</v>
      </c>
      <c r="L266" s="8">
        <v>11.083333</v>
      </c>
      <c r="M266" s="8">
        <v>23</v>
      </c>
      <c r="N266" s="8">
        <v>2.5</v>
      </c>
      <c r="P266">
        <v>7</v>
      </c>
      <c r="Q266" t="s">
        <v>1399</v>
      </c>
      <c r="R266" s="4">
        <v>23</v>
      </c>
      <c r="S266" s="3">
        <v>0</v>
      </c>
      <c r="T266" s="3">
        <v>1246</v>
      </c>
      <c r="U266" s="16">
        <v>0</v>
      </c>
      <c r="V266">
        <v>0</v>
      </c>
      <c r="W266" s="17">
        <v>11.083333</v>
      </c>
      <c r="X266" s="17">
        <v>23</v>
      </c>
      <c r="Y266" s="17">
        <v>2.5</v>
      </c>
      <c r="Z266" t="s">
        <v>1390</v>
      </c>
    </row>
    <row r="267" spans="1:26" x14ac:dyDescent="0.2">
      <c r="A267">
        <v>7</v>
      </c>
      <c r="B267" s="4">
        <v>24</v>
      </c>
      <c r="C267" s="3">
        <v>0</v>
      </c>
      <c r="D267" s="14">
        <f t="shared" si="19"/>
        <v>1883</v>
      </c>
      <c r="E267">
        <v>0</v>
      </c>
      <c r="F267">
        <v>0</v>
      </c>
      <c r="G267">
        <v>0</v>
      </c>
      <c r="H267">
        <f t="shared" si="20"/>
        <v>0</v>
      </c>
      <c r="I267">
        <f t="shared" si="21"/>
        <v>0</v>
      </c>
      <c r="J267">
        <f t="shared" si="18"/>
        <v>0</v>
      </c>
      <c r="K267">
        <v>0</v>
      </c>
      <c r="L267" s="8">
        <v>10.125</v>
      </c>
      <c r="M267" s="8">
        <v>32</v>
      </c>
      <c r="N267" s="8">
        <v>3</v>
      </c>
      <c r="P267">
        <v>7</v>
      </c>
      <c r="Q267" t="s">
        <v>1399</v>
      </c>
      <c r="R267" s="4">
        <v>24</v>
      </c>
      <c r="S267" s="3">
        <v>0</v>
      </c>
      <c r="T267" s="3">
        <v>1246</v>
      </c>
      <c r="U267" s="16">
        <v>0</v>
      </c>
      <c r="V267">
        <v>0</v>
      </c>
      <c r="W267" s="17">
        <v>10.125</v>
      </c>
      <c r="X267" s="17">
        <v>32</v>
      </c>
      <c r="Y267" s="17">
        <v>3</v>
      </c>
      <c r="Z267" t="s">
        <v>1390</v>
      </c>
    </row>
    <row r="268" spans="1:26" x14ac:dyDescent="0.2">
      <c r="A268">
        <v>7</v>
      </c>
      <c r="B268" s="4">
        <v>25</v>
      </c>
      <c r="C268" s="3">
        <v>875</v>
      </c>
      <c r="D268" s="14">
        <f t="shared" si="19"/>
        <v>2758</v>
      </c>
      <c r="E268">
        <v>420</v>
      </c>
      <c r="F268">
        <v>455</v>
      </c>
      <c r="G268">
        <v>0</v>
      </c>
      <c r="H268">
        <f t="shared" si="20"/>
        <v>1</v>
      </c>
      <c r="I268">
        <f t="shared" si="21"/>
        <v>1</v>
      </c>
      <c r="J268">
        <f t="shared" si="18"/>
        <v>0.2796420581655481</v>
      </c>
      <c r="K268">
        <v>0</v>
      </c>
      <c r="L268" s="8">
        <v>7.7083329999999997</v>
      </c>
      <c r="M268" s="8">
        <v>24.5</v>
      </c>
      <c r="N268" s="8">
        <v>1.5</v>
      </c>
      <c r="P268">
        <v>7</v>
      </c>
      <c r="Q268" t="s">
        <v>1399</v>
      </c>
      <c r="R268" s="4">
        <v>25</v>
      </c>
      <c r="S268" s="3">
        <v>875</v>
      </c>
      <c r="T268" s="3">
        <v>371</v>
      </c>
      <c r="U268" s="16">
        <v>0.702247191011236</v>
      </c>
      <c r="V268">
        <v>0</v>
      </c>
      <c r="W268" s="17">
        <v>7.7083329999999997</v>
      </c>
      <c r="X268" s="17">
        <v>24.5</v>
      </c>
      <c r="Y268" s="17">
        <v>1.5</v>
      </c>
      <c r="Z268" t="s">
        <v>1390</v>
      </c>
    </row>
    <row r="269" spans="1:26" x14ac:dyDescent="0.2">
      <c r="A269">
        <v>7</v>
      </c>
      <c r="B269" s="4">
        <v>26</v>
      </c>
      <c r="C269" s="3">
        <v>249</v>
      </c>
      <c r="D269" s="14">
        <f t="shared" si="19"/>
        <v>3007</v>
      </c>
      <c r="E269">
        <v>124</v>
      </c>
      <c r="F269">
        <v>119</v>
      </c>
      <c r="G269">
        <v>6</v>
      </c>
      <c r="H269">
        <f t="shared" si="20"/>
        <v>1</v>
      </c>
      <c r="I269">
        <f t="shared" si="21"/>
        <v>1</v>
      </c>
      <c r="J269">
        <f t="shared" si="18"/>
        <v>7.9578139980824539E-2</v>
      </c>
      <c r="K269">
        <v>0</v>
      </c>
      <c r="L269" s="8">
        <v>9.5208329999999997</v>
      </c>
      <c r="M269" s="8">
        <v>29</v>
      </c>
      <c r="N269" s="8">
        <v>2.5</v>
      </c>
      <c r="P269">
        <v>7</v>
      </c>
      <c r="Q269" t="s">
        <v>1399</v>
      </c>
      <c r="R269" s="4">
        <v>26</v>
      </c>
      <c r="S269" s="3">
        <v>249</v>
      </c>
      <c r="T269" s="3">
        <v>122</v>
      </c>
      <c r="U269" s="16">
        <v>0.67115902964959573</v>
      </c>
      <c r="V269">
        <v>0</v>
      </c>
      <c r="W269" s="17">
        <v>9.5208329999999997</v>
      </c>
      <c r="X269" s="17">
        <v>29</v>
      </c>
      <c r="Y269" s="17">
        <v>2.5</v>
      </c>
      <c r="Z269" t="s">
        <v>1390</v>
      </c>
    </row>
    <row r="270" spans="1:26" x14ac:dyDescent="0.2">
      <c r="A270">
        <v>7</v>
      </c>
      <c r="B270" s="4">
        <v>27</v>
      </c>
      <c r="C270" s="3">
        <v>44</v>
      </c>
      <c r="D270" s="14">
        <f t="shared" si="19"/>
        <v>3051</v>
      </c>
      <c r="E270">
        <v>28</v>
      </c>
      <c r="F270">
        <v>13</v>
      </c>
      <c r="G270">
        <v>3</v>
      </c>
      <c r="H270">
        <f t="shared" si="20"/>
        <v>1</v>
      </c>
      <c r="I270">
        <f t="shared" si="21"/>
        <v>1</v>
      </c>
      <c r="J270">
        <f t="shared" si="18"/>
        <v>1.4062000639181848E-2</v>
      </c>
      <c r="K270">
        <v>0</v>
      </c>
      <c r="L270" s="8">
        <v>9.8541670000000003</v>
      </c>
      <c r="M270" s="8">
        <v>21</v>
      </c>
      <c r="N270" s="8">
        <v>1</v>
      </c>
      <c r="P270">
        <v>7</v>
      </c>
      <c r="Q270" t="s">
        <v>1399</v>
      </c>
      <c r="R270" s="4">
        <v>27</v>
      </c>
      <c r="S270" s="3">
        <v>44</v>
      </c>
      <c r="T270" s="3">
        <v>78</v>
      </c>
      <c r="U270" s="16">
        <v>0.36065573770491804</v>
      </c>
      <c r="V270">
        <v>0</v>
      </c>
      <c r="W270" s="17">
        <v>9.8541670000000003</v>
      </c>
      <c r="X270" s="17">
        <v>21</v>
      </c>
      <c r="Y270" s="17">
        <v>1</v>
      </c>
      <c r="Z270" t="s">
        <v>1390</v>
      </c>
    </row>
    <row r="271" spans="1:26" x14ac:dyDescent="0.2">
      <c r="A271">
        <v>7</v>
      </c>
      <c r="B271" s="4">
        <v>28</v>
      </c>
      <c r="C271" s="3">
        <v>42</v>
      </c>
      <c r="D271" s="14">
        <f t="shared" si="19"/>
        <v>3093</v>
      </c>
      <c r="E271">
        <v>20</v>
      </c>
      <c r="F271">
        <v>22</v>
      </c>
      <c r="G271">
        <v>0</v>
      </c>
      <c r="H271">
        <f t="shared" si="20"/>
        <v>1</v>
      </c>
      <c r="I271">
        <f t="shared" si="21"/>
        <v>1</v>
      </c>
      <c r="J271">
        <f t="shared" si="18"/>
        <v>1.3422818791946308E-2</v>
      </c>
      <c r="K271">
        <v>0</v>
      </c>
      <c r="L271" s="8">
        <v>11.166667</v>
      </c>
      <c r="M271" s="8">
        <v>31</v>
      </c>
      <c r="N271" s="8">
        <v>0.5</v>
      </c>
      <c r="P271">
        <v>7</v>
      </c>
      <c r="Q271" t="s">
        <v>1399</v>
      </c>
      <c r="R271" s="4">
        <v>28</v>
      </c>
      <c r="S271" s="3">
        <v>42</v>
      </c>
      <c r="T271" s="3">
        <v>36</v>
      </c>
      <c r="U271" s="16">
        <v>0.53846153846153844</v>
      </c>
      <c r="V271">
        <v>0</v>
      </c>
      <c r="W271" s="17">
        <v>11.166667</v>
      </c>
      <c r="X271" s="17">
        <v>31</v>
      </c>
      <c r="Y271" s="17">
        <v>0.5</v>
      </c>
      <c r="Z271" t="s">
        <v>1390</v>
      </c>
    </row>
    <row r="272" spans="1:26" x14ac:dyDescent="0.2">
      <c r="A272">
        <v>7</v>
      </c>
      <c r="B272" s="4">
        <v>29</v>
      </c>
      <c r="C272" s="3">
        <v>34</v>
      </c>
      <c r="D272" s="14">
        <f t="shared" si="19"/>
        <v>3127</v>
      </c>
      <c r="E272">
        <v>15</v>
      </c>
      <c r="F272">
        <v>19</v>
      </c>
      <c r="G272">
        <v>0</v>
      </c>
      <c r="H272">
        <f t="shared" si="20"/>
        <v>1</v>
      </c>
      <c r="I272">
        <f t="shared" si="21"/>
        <v>1</v>
      </c>
      <c r="J272">
        <f t="shared" si="18"/>
        <v>1.0866091403004154E-2</v>
      </c>
      <c r="K272">
        <v>0</v>
      </c>
      <c r="L272" s="8">
        <v>12.666667</v>
      </c>
      <c r="M272" s="8">
        <v>33.5</v>
      </c>
      <c r="N272" s="8">
        <v>0</v>
      </c>
      <c r="P272">
        <v>7</v>
      </c>
      <c r="Q272" t="s">
        <v>1399</v>
      </c>
      <c r="R272" s="4">
        <v>29</v>
      </c>
      <c r="S272" s="3">
        <v>34</v>
      </c>
      <c r="T272" s="3">
        <v>2</v>
      </c>
      <c r="U272" s="16">
        <v>0.94444444444444442</v>
      </c>
      <c r="V272">
        <v>0</v>
      </c>
      <c r="W272" s="17">
        <v>12.666667</v>
      </c>
      <c r="X272" s="17">
        <v>33.5</v>
      </c>
      <c r="Y272" s="17">
        <v>0</v>
      </c>
      <c r="Z272" t="s">
        <v>1390</v>
      </c>
    </row>
    <row r="273" spans="1:26" x14ac:dyDescent="0.2">
      <c r="A273">
        <v>7</v>
      </c>
      <c r="B273" s="4">
        <v>30</v>
      </c>
      <c r="C273" s="3">
        <v>2</v>
      </c>
      <c r="D273" s="14">
        <f t="shared" si="19"/>
        <v>3129</v>
      </c>
      <c r="E273">
        <v>0</v>
      </c>
      <c r="F273">
        <v>2</v>
      </c>
      <c r="G273">
        <v>0</v>
      </c>
      <c r="H273">
        <f t="shared" si="20"/>
        <v>1</v>
      </c>
      <c r="I273">
        <f t="shared" si="21"/>
        <v>0</v>
      </c>
      <c r="J273">
        <f t="shared" si="18"/>
        <v>6.3918184723553851E-4</v>
      </c>
      <c r="K273">
        <v>0</v>
      </c>
      <c r="L273" s="8">
        <v>16.5</v>
      </c>
      <c r="M273" s="8">
        <v>37</v>
      </c>
      <c r="N273" s="8">
        <v>3</v>
      </c>
      <c r="P273">
        <v>7</v>
      </c>
      <c r="Q273" t="s">
        <v>1399</v>
      </c>
      <c r="R273" s="4">
        <v>30</v>
      </c>
      <c r="S273" s="3">
        <v>2</v>
      </c>
      <c r="T273" s="3">
        <v>0</v>
      </c>
      <c r="U273" s="16">
        <v>1</v>
      </c>
      <c r="V273">
        <v>0</v>
      </c>
      <c r="W273" s="17">
        <v>16.5</v>
      </c>
      <c r="X273" s="17">
        <v>37</v>
      </c>
      <c r="Y273" s="17">
        <v>3</v>
      </c>
      <c r="Z273" t="s">
        <v>1390</v>
      </c>
    </row>
    <row r="274" spans="1:26" x14ac:dyDescent="0.2">
      <c r="A274">
        <v>7</v>
      </c>
      <c r="B274" s="4">
        <v>31</v>
      </c>
      <c r="C274" s="3">
        <v>0</v>
      </c>
      <c r="D274" s="14">
        <f t="shared" si="19"/>
        <v>3129</v>
      </c>
      <c r="E274">
        <v>0</v>
      </c>
      <c r="F274">
        <v>0</v>
      </c>
      <c r="G274">
        <v>0</v>
      </c>
      <c r="H274">
        <f t="shared" si="20"/>
        <v>0</v>
      </c>
      <c r="I274">
        <f t="shared" si="21"/>
        <v>0</v>
      </c>
      <c r="J274">
        <f t="shared" si="18"/>
        <v>0</v>
      </c>
      <c r="K274">
        <v>1</v>
      </c>
      <c r="L274" s="8">
        <v>10.75</v>
      </c>
      <c r="M274" s="8">
        <v>15.5</v>
      </c>
      <c r="N274" s="8">
        <v>8</v>
      </c>
      <c r="P274">
        <v>7</v>
      </c>
      <c r="Q274" t="s">
        <v>1399</v>
      </c>
      <c r="R274" s="4">
        <v>31</v>
      </c>
      <c r="S274" s="3">
        <v>0</v>
      </c>
      <c r="T274" s="3">
        <v>0</v>
      </c>
      <c r="U274" s="16" t="s">
        <v>1391</v>
      </c>
      <c r="V274">
        <v>1</v>
      </c>
      <c r="W274" s="17">
        <v>10.75</v>
      </c>
      <c r="X274" s="17">
        <v>15.5</v>
      </c>
      <c r="Y274" s="17">
        <v>8</v>
      </c>
      <c r="Z274" t="s">
        <v>1390</v>
      </c>
    </row>
    <row r="275" spans="1:26" x14ac:dyDescent="0.2">
      <c r="A275">
        <v>7</v>
      </c>
      <c r="B275" s="4">
        <v>32</v>
      </c>
      <c r="C275" s="3">
        <v>0</v>
      </c>
      <c r="D275" s="14">
        <f t="shared" si="19"/>
        <v>3129</v>
      </c>
      <c r="E275">
        <v>0</v>
      </c>
      <c r="F275">
        <v>0</v>
      </c>
      <c r="G275">
        <v>0</v>
      </c>
      <c r="H275">
        <f t="shared" si="20"/>
        <v>0</v>
      </c>
      <c r="I275">
        <f t="shared" si="21"/>
        <v>0</v>
      </c>
      <c r="J275">
        <f t="shared" si="18"/>
        <v>0</v>
      </c>
      <c r="K275">
        <v>1</v>
      </c>
      <c r="L275" s="8">
        <v>12.604167</v>
      </c>
      <c r="M275" s="8">
        <v>25.5</v>
      </c>
      <c r="N275" s="8">
        <v>5.5</v>
      </c>
      <c r="P275">
        <v>7</v>
      </c>
      <c r="Q275" t="s">
        <v>1399</v>
      </c>
      <c r="R275" s="4">
        <v>32</v>
      </c>
      <c r="S275" s="3">
        <v>0</v>
      </c>
      <c r="T275" s="3">
        <v>0</v>
      </c>
      <c r="U275" s="16" t="s">
        <v>1391</v>
      </c>
      <c r="V275">
        <v>1</v>
      </c>
      <c r="W275" s="17">
        <v>12.604167</v>
      </c>
      <c r="X275" s="17">
        <v>25.5</v>
      </c>
      <c r="Y275" s="17">
        <v>5.5</v>
      </c>
      <c r="Z275" t="s">
        <v>1390</v>
      </c>
    </row>
    <row r="276" spans="1:26" x14ac:dyDescent="0.2">
      <c r="A276">
        <v>7</v>
      </c>
      <c r="B276" s="4">
        <v>33</v>
      </c>
      <c r="C276" s="3">
        <v>0</v>
      </c>
      <c r="D276" s="14">
        <f t="shared" si="19"/>
        <v>3129</v>
      </c>
      <c r="E276">
        <v>0</v>
      </c>
      <c r="F276">
        <v>0</v>
      </c>
      <c r="G276">
        <v>0</v>
      </c>
      <c r="H276">
        <f t="shared" si="20"/>
        <v>0</v>
      </c>
      <c r="I276">
        <f t="shared" si="21"/>
        <v>0</v>
      </c>
      <c r="J276">
        <f t="shared" si="18"/>
        <v>0</v>
      </c>
      <c r="K276">
        <v>1</v>
      </c>
      <c r="L276" s="8">
        <v>12.416667</v>
      </c>
      <c r="M276" s="8">
        <v>29.5</v>
      </c>
      <c r="N276" s="8">
        <v>4</v>
      </c>
      <c r="P276">
        <v>7</v>
      </c>
      <c r="Q276" t="s">
        <v>1399</v>
      </c>
      <c r="R276" s="4">
        <v>33</v>
      </c>
      <c r="S276" s="3">
        <v>0</v>
      </c>
      <c r="T276" s="3">
        <v>0</v>
      </c>
      <c r="U276" s="16" t="s">
        <v>1391</v>
      </c>
      <c r="V276">
        <v>1</v>
      </c>
      <c r="W276" s="17">
        <v>12.416667</v>
      </c>
      <c r="X276" s="17">
        <v>29.5</v>
      </c>
      <c r="Y276" s="17">
        <v>4</v>
      </c>
      <c r="Z276" t="s">
        <v>1390</v>
      </c>
    </row>
    <row r="277" spans="1:26" x14ac:dyDescent="0.2">
      <c r="A277">
        <v>7</v>
      </c>
      <c r="B277" s="4">
        <v>34</v>
      </c>
      <c r="C277" s="3">
        <v>0</v>
      </c>
      <c r="D277" s="14">
        <f t="shared" si="19"/>
        <v>3129</v>
      </c>
      <c r="E277">
        <v>0</v>
      </c>
      <c r="F277">
        <v>0</v>
      </c>
      <c r="G277">
        <v>0</v>
      </c>
      <c r="H277">
        <f t="shared" si="20"/>
        <v>0</v>
      </c>
      <c r="I277">
        <f t="shared" si="21"/>
        <v>0</v>
      </c>
      <c r="J277">
        <f t="shared" si="18"/>
        <v>0</v>
      </c>
      <c r="K277">
        <v>1</v>
      </c>
      <c r="L277" s="8">
        <v>11.8125</v>
      </c>
      <c r="M277" s="8">
        <v>29.5</v>
      </c>
      <c r="N277" s="8">
        <v>3</v>
      </c>
      <c r="P277">
        <v>7</v>
      </c>
      <c r="Q277" t="s">
        <v>1399</v>
      </c>
      <c r="R277" s="4">
        <v>34</v>
      </c>
      <c r="S277" s="3">
        <v>0</v>
      </c>
      <c r="T277" s="3">
        <v>0</v>
      </c>
      <c r="U277" s="16" t="s">
        <v>1391</v>
      </c>
      <c r="V277">
        <v>1</v>
      </c>
      <c r="W277" s="17">
        <v>11.8125</v>
      </c>
      <c r="X277" s="17">
        <v>29.5</v>
      </c>
      <c r="Y277" s="17">
        <v>3</v>
      </c>
      <c r="Z277" t="s">
        <v>1390</v>
      </c>
    </row>
    <row r="278" spans="1:26" x14ac:dyDescent="0.2">
      <c r="A278">
        <v>7</v>
      </c>
      <c r="B278" s="4">
        <v>35</v>
      </c>
      <c r="C278" s="3">
        <v>0</v>
      </c>
      <c r="D278" s="14">
        <f t="shared" si="19"/>
        <v>3129</v>
      </c>
      <c r="E278">
        <v>0</v>
      </c>
      <c r="F278">
        <v>0</v>
      </c>
      <c r="G278">
        <v>0</v>
      </c>
      <c r="H278">
        <f t="shared" si="20"/>
        <v>0</v>
      </c>
      <c r="I278">
        <f t="shared" si="21"/>
        <v>0</v>
      </c>
      <c r="J278">
        <f t="shared" si="18"/>
        <v>0</v>
      </c>
      <c r="K278">
        <v>1</v>
      </c>
      <c r="L278" s="8">
        <v>12.729167</v>
      </c>
      <c r="M278" s="8">
        <v>37.5</v>
      </c>
      <c r="N278" s="8">
        <v>1</v>
      </c>
      <c r="P278">
        <v>7</v>
      </c>
      <c r="Q278" t="s">
        <v>1399</v>
      </c>
      <c r="R278" s="4">
        <v>35</v>
      </c>
      <c r="S278" s="3">
        <v>0</v>
      </c>
      <c r="T278" s="3">
        <v>0</v>
      </c>
      <c r="U278" s="16" t="s">
        <v>1391</v>
      </c>
      <c r="V278">
        <v>1</v>
      </c>
      <c r="W278" s="17">
        <v>12.729167</v>
      </c>
      <c r="X278" s="17">
        <v>37.5</v>
      </c>
      <c r="Y278" s="17">
        <v>1</v>
      </c>
      <c r="Z278" t="s">
        <v>1390</v>
      </c>
    </row>
    <row r="279" spans="1:26" x14ac:dyDescent="0.2">
      <c r="A279">
        <v>7</v>
      </c>
      <c r="B279" s="4">
        <v>36</v>
      </c>
      <c r="C279" s="3">
        <v>0</v>
      </c>
      <c r="D279" s="14">
        <f t="shared" si="19"/>
        <v>3129</v>
      </c>
      <c r="E279">
        <v>0</v>
      </c>
      <c r="F279">
        <v>0</v>
      </c>
      <c r="G279">
        <v>0</v>
      </c>
      <c r="H279">
        <f t="shared" si="20"/>
        <v>0</v>
      </c>
      <c r="I279">
        <f t="shared" si="21"/>
        <v>0</v>
      </c>
      <c r="J279">
        <f t="shared" si="18"/>
        <v>0</v>
      </c>
      <c r="K279">
        <v>1</v>
      </c>
      <c r="L279" s="8">
        <v>11.520833</v>
      </c>
      <c r="M279" s="8">
        <v>23.5</v>
      </c>
      <c r="N279" s="8">
        <v>3.5</v>
      </c>
      <c r="P279">
        <v>7</v>
      </c>
      <c r="Q279" t="s">
        <v>1399</v>
      </c>
      <c r="R279" s="4">
        <v>36</v>
      </c>
      <c r="S279" s="3">
        <v>0</v>
      </c>
      <c r="T279" s="3">
        <v>0</v>
      </c>
      <c r="U279" s="16" t="s">
        <v>1391</v>
      </c>
      <c r="V279">
        <v>1</v>
      </c>
      <c r="W279" s="17">
        <v>11.520833</v>
      </c>
      <c r="X279" s="17">
        <v>23.5</v>
      </c>
      <c r="Y279" s="17">
        <v>3.5</v>
      </c>
      <c r="Z279" t="s">
        <v>1390</v>
      </c>
    </row>
    <row r="280" spans="1:26" x14ac:dyDescent="0.2">
      <c r="A280">
        <v>7</v>
      </c>
      <c r="B280" s="4">
        <v>37</v>
      </c>
      <c r="C280" s="3">
        <v>0</v>
      </c>
      <c r="D280" s="14">
        <f t="shared" si="19"/>
        <v>3129</v>
      </c>
      <c r="E280">
        <v>0</v>
      </c>
      <c r="F280">
        <v>0</v>
      </c>
      <c r="G280">
        <v>0</v>
      </c>
      <c r="H280">
        <f t="shared" si="20"/>
        <v>0</v>
      </c>
      <c r="I280">
        <f t="shared" si="21"/>
        <v>0</v>
      </c>
      <c r="J280">
        <f t="shared" si="18"/>
        <v>0</v>
      </c>
      <c r="K280">
        <v>1</v>
      </c>
      <c r="L280" s="8">
        <v>13.145833</v>
      </c>
      <c r="M280" s="8">
        <v>28.5</v>
      </c>
      <c r="N280" s="8">
        <v>3.5</v>
      </c>
      <c r="P280">
        <v>7</v>
      </c>
      <c r="Q280" t="s">
        <v>1399</v>
      </c>
      <c r="R280" s="4">
        <v>37</v>
      </c>
      <c r="S280" s="3">
        <v>0</v>
      </c>
      <c r="T280" s="3">
        <v>0</v>
      </c>
      <c r="U280" s="16" t="s">
        <v>1391</v>
      </c>
      <c r="V280">
        <v>1</v>
      </c>
      <c r="W280" s="17">
        <v>13.145833</v>
      </c>
      <c r="X280" s="17">
        <v>28.5</v>
      </c>
      <c r="Y280" s="17">
        <v>3.5</v>
      </c>
      <c r="Z280" t="s">
        <v>1390</v>
      </c>
    </row>
    <row r="281" spans="1:26" x14ac:dyDescent="0.2">
      <c r="A281">
        <v>7</v>
      </c>
      <c r="B281" s="4">
        <v>38</v>
      </c>
      <c r="C281" s="3">
        <v>0</v>
      </c>
      <c r="D281" s="14">
        <f t="shared" si="19"/>
        <v>3129</v>
      </c>
      <c r="E281">
        <v>0</v>
      </c>
      <c r="F281">
        <v>0</v>
      </c>
      <c r="G281">
        <v>0</v>
      </c>
      <c r="H281">
        <f t="shared" si="20"/>
        <v>0</v>
      </c>
      <c r="I281">
        <f t="shared" si="21"/>
        <v>0</v>
      </c>
      <c r="J281">
        <f t="shared" si="18"/>
        <v>0</v>
      </c>
      <c r="K281">
        <v>1</v>
      </c>
      <c r="L281" s="8">
        <v>14.666667</v>
      </c>
      <c r="M281" s="8">
        <v>33</v>
      </c>
      <c r="N281" s="8">
        <v>0.5</v>
      </c>
      <c r="P281">
        <v>7</v>
      </c>
      <c r="Q281" t="s">
        <v>1399</v>
      </c>
      <c r="R281" s="4">
        <v>38</v>
      </c>
      <c r="S281" s="3">
        <v>0</v>
      </c>
      <c r="T281" s="3">
        <v>0</v>
      </c>
      <c r="U281" s="16" t="s">
        <v>1391</v>
      </c>
      <c r="V281">
        <v>1</v>
      </c>
      <c r="W281" s="17">
        <v>14.666667</v>
      </c>
      <c r="X281" s="17">
        <v>33</v>
      </c>
      <c r="Y281" s="17">
        <v>0.5</v>
      </c>
      <c r="Z281" t="s">
        <v>1390</v>
      </c>
    </row>
    <row r="282" spans="1:26" x14ac:dyDescent="0.2">
      <c r="A282">
        <v>7</v>
      </c>
      <c r="B282" s="4">
        <v>39</v>
      </c>
      <c r="C282" s="3">
        <v>0</v>
      </c>
      <c r="D282" s="14">
        <f t="shared" si="19"/>
        <v>3129</v>
      </c>
      <c r="E282">
        <v>0</v>
      </c>
      <c r="F282">
        <v>0</v>
      </c>
      <c r="G282">
        <v>0</v>
      </c>
      <c r="H282">
        <f t="shared" si="20"/>
        <v>0</v>
      </c>
      <c r="I282">
        <f t="shared" si="21"/>
        <v>0</v>
      </c>
      <c r="J282">
        <f t="shared" si="18"/>
        <v>0</v>
      </c>
      <c r="K282">
        <v>1</v>
      </c>
      <c r="L282" s="8">
        <v>16.958333</v>
      </c>
      <c r="M282" s="8">
        <v>41.5</v>
      </c>
      <c r="N282" s="8">
        <v>2.5</v>
      </c>
      <c r="P282">
        <v>7</v>
      </c>
      <c r="Q282" t="s">
        <v>1399</v>
      </c>
      <c r="R282" s="4">
        <v>39</v>
      </c>
      <c r="S282" s="3">
        <v>0</v>
      </c>
      <c r="T282" s="3">
        <v>0</v>
      </c>
      <c r="U282" s="16" t="s">
        <v>1391</v>
      </c>
      <c r="V282">
        <v>1</v>
      </c>
      <c r="W282" s="17">
        <v>16.958333</v>
      </c>
      <c r="X282" s="17">
        <v>41.5</v>
      </c>
      <c r="Y282" s="17">
        <v>2.5</v>
      </c>
      <c r="Z282" t="s">
        <v>1390</v>
      </c>
    </row>
    <row r="283" spans="1:26" x14ac:dyDescent="0.2">
      <c r="A283">
        <v>7</v>
      </c>
      <c r="B283" s="4">
        <v>40</v>
      </c>
      <c r="C283" s="3">
        <v>0</v>
      </c>
      <c r="D283" s="14">
        <f t="shared" si="19"/>
        <v>3129</v>
      </c>
      <c r="E283">
        <v>0</v>
      </c>
      <c r="F283">
        <v>0</v>
      </c>
      <c r="G283">
        <v>0</v>
      </c>
      <c r="H283">
        <f t="shared" si="20"/>
        <v>0</v>
      </c>
      <c r="I283">
        <f t="shared" si="21"/>
        <v>0</v>
      </c>
      <c r="J283">
        <f t="shared" si="18"/>
        <v>0</v>
      </c>
      <c r="K283">
        <v>1</v>
      </c>
      <c r="L283" s="8">
        <v>20.041667</v>
      </c>
      <c r="M283" s="8">
        <v>44.5</v>
      </c>
      <c r="N283" s="8">
        <v>8</v>
      </c>
      <c r="P283">
        <v>7</v>
      </c>
      <c r="Q283" t="s">
        <v>1399</v>
      </c>
      <c r="R283" s="4">
        <v>40</v>
      </c>
      <c r="S283" s="3">
        <v>0</v>
      </c>
      <c r="T283" s="3">
        <v>0</v>
      </c>
      <c r="U283" s="16" t="s">
        <v>1391</v>
      </c>
      <c r="V283">
        <v>1</v>
      </c>
      <c r="W283" s="17">
        <v>20.041667</v>
      </c>
      <c r="X283" s="17">
        <v>44.5</v>
      </c>
      <c r="Y283" s="17">
        <v>8</v>
      </c>
      <c r="Z283" t="s">
        <v>1390</v>
      </c>
    </row>
    <row r="284" spans="1:26" x14ac:dyDescent="0.2">
      <c r="L284" s="8"/>
      <c r="M284" s="8"/>
      <c r="N284" s="8"/>
    </row>
    <row r="285" spans="1:26" x14ac:dyDescent="0.2">
      <c r="L285" s="8"/>
      <c r="M285" s="8"/>
      <c r="N285" s="8"/>
    </row>
    <row r="286" spans="1:26" x14ac:dyDescent="0.2">
      <c r="L286" s="8"/>
      <c r="M286" s="8"/>
      <c r="N286" s="8"/>
    </row>
    <row r="287" spans="1:26" x14ac:dyDescent="0.2">
      <c r="L287" s="8"/>
      <c r="M287" s="8"/>
      <c r="N287" s="8"/>
    </row>
    <row r="288" spans="1:26" x14ac:dyDescent="0.2">
      <c r="L288" s="8"/>
      <c r="M288" s="8"/>
      <c r="N288" s="8"/>
    </row>
    <row r="289" spans="12:14" x14ac:dyDescent="0.2">
      <c r="L289" s="8"/>
      <c r="M289" s="8"/>
      <c r="N289" s="8"/>
    </row>
    <row r="290" spans="12:14" x14ac:dyDescent="0.2">
      <c r="L290" s="8"/>
      <c r="M290" s="8"/>
      <c r="N290" s="8"/>
    </row>
    <row r="291" spans="12:14" x14ac:dyDescent="0.2">
      <c r="L291" s="8"/>
      <c r="M291" s="8"/>
      <c r="N291" s="8"/>
    </row>
    <row r="292" spans="12:14" x14ac:dyDescent="0.2">
      <c r="L292" s="8"/>
      <c r="M292" s="8"/>
      <c r="N292" s="8"/>
    </row>
    <row r="293" spans="12:14" x14ac:dyDescent="0.2">
      <c r="L293" s="8"/>
      <c r="M293" s="8"/>
      <c r="N293" s="8"/>
    </row>
    <row r="294" spans="12:14" x14ac:dyDescent="0.2">
      <c r="L294" s="8"/>
      <c r="M294" s="8"/>
      <c r="N294" s="8"/>
    </row>
    <row r="295" spans="12:14" x14ac:dyDescent="0.2">
      <c r="L295" s="8"/>
      <c r="M295" s="8"/>
      <c r="N295" s="8"/>
    </row>
    <row r="296" spans="12:14" x14ac:dyDescent="0.2">
      <c r="L296" s="8"/>
      <c r="M296" s="8"/>
      <c r="N296" s="8"/>
    </row>
    <row r="297" spans="12:14" x14ac:dyDescent="0.2">
      <c r="L297" s="8"/>
      <c r="M297" s="8"/>
      <c r="N297" s="8"/>
    </row>
    <row r="298" spans="12:14" x14ac:dyDescent="0.2">
      <c r="L298" s="8"/>
      <c r="M298" s="8"/>
      <c r="N298" s="8"/>
    </row>
    <row r="299" spans="12:14" x14ac:dyDescent="0.2">
      <c r="L299" s="8"/>
      <c r="M299" s="8"/>
      <c r="N299" s="8"/>
    </row>
    <row r="300" spans="12:14" x14ac:dyDescent="0.2">
      <c r="L300" s="8"/>
      <c r="M300" s="8"/>
      <c r="N300" s="8"/>
    </row>
    <row r="301" spans="12:14" x14ac:dyDescent="0.2">
      <c r="L301" s="8"/>
      <c r="M301" s="8"/>
      <c r="N301" s="8"/>
    </row>
    <row r="302" spans="12:14" x14ac:dyDescent="0.2">
      <c r="L302" s="8"/>
      <c r="M302" s="8"/>
      <c r="N302" s="8"/>
    </row>
    <row r="303" spans="12:14" x14ac:dyDescent="0.2">
      <c r="L303" s="8"/>
      <c r="M303" s="8"/>
      <c r="N303" s="8"/>
    </row>
    <row r="304" spans="12:14" x14ac:dyDescent="0.2">
      <c r="L304" s="8"/>
      <c r="M304" s="8"/>
      <c r="N304" s="8"/>
    </row>
    <row r="305" spans="12:14" x14ac:dyDescent="0.2">
      <c r="L305" s="8"/>
      <c r="M305" s="8"/>
      <c r="N305" s="8"/>
    </row>
    <row r="306" spans="12:14" x14ac:dyDescent="0.2">
      <c r="L306" s="8"/>
      <c r="M306" s="8"/>
      <c r="N306" s="8"/>
    </row>
    <row r="307" spans="12:14" x14ac:dyDescent="0.2">
      <c r="L307" s="8"/>
      <c r="M307" s="8"/>
      <c r="N307" s="8"/>
    </row>
    <row r="308" spans="12:14" x14ac:dyDescent="0.2">
      <c r="L308" s="8"/>
      <c r="M308" s="8"/>
      <c r="N308" s="8"/>
    </row>
    <row r="309" spans="12:14" x14ac:dyDescent="0.2">
      <c r="L309" s="8"/>
      <c r="M309" s="8"/>
      <c r="N309" s="8"/>
    </row>
    <row r="310" spans="12:14" x14ac:dyDescent="0.2">
      <c r="L310" s="8"/>
      <c r="M310" s="8"/>
      <c r="N310" s="8"/>
    </row>
    <row r="311" spans="12:14" x14ac:dyDescent="0.2">
      <c r="L311" s="8"/>
      <c r="M311" s="8"/>
      <c r="N311" s="8"/>
    </row>
    <row r="312" spans="12:14" x14ac:dyDescent="0.2">
      <c r="L312" s="8"/>
      <c r="M312" s="8"/>
      <c r="N312" s="8"/>
    </row>
    <row r="313" spans="12:14" x14ac:dyDescent="0.2">
      <c r="L313" s="8"/>
      <c r="M313" s="8"/>
      <c r="N313" s="8"/>
    </row>
    <row r="314" spans="12:14" x14ac:dyDescent="0.2">
      <c r="L314" s="8"/>
      <c r="M314" s="8"/>
      <c r="N314" s="8"/>
    </row>
    <row r="315" spans="12:14" x14ac:dyDescent="0.2">
      <c r="L315" s="8"/>
      <c r="M315" s="8"/>
      <c r="N315" s="8"/>
    </row>
    <row r="316" spans="12:14" x14ac:dyDescent="0.2">
      <c r="L316" s="8"/>
      <c r="M316" s="8"/>
      <c r="N316" s="8"/>
    </row>
    <row r="317" spans="12:14" x14ac:dyDescent="0.2">
      <c r="L317" s="8"/>
      <c r="M317" s="8"/>
      <c r="N317" s="8"/>
    </row>
    <row r="318" spans="12:14" x14ac:dyDescent="0.2">
      <c r="L318" s="8"/>
      <c r="M318" s="8"/>
      <c r="N318" s="8"/>
    </row>
    <row r="319" spans="12:14" x14ac:dyDescent="0.2">
      <c r="L319" s="8"/>
      <c r="M319" s="8"/>
      <c r="N319" s="8"/>
    </row>
    <row r="320" spans="12:14" x14ac:dyDescent="0.2">
      <c r="L320" s="8"/>
      <c r="M320" s="8"/>
      <c r="N320" s="8"/>
    </row>
    <row r="321" spans="12:14" x14ac:dyDescent="0.2">
      <c r="L321" s="8"/>
      <c r="M321" s="8"/>
      <c r="N321" s="8"/>
    </row>
    <row r="322" spans="12:14" x14ac:dyDescent="0.2">
      <c r="L322" s="8"/>
      <c r="M322" s="8"/>
      <c r="N322" s="8"/>
    </row>
    <row r="323" spans="12:14" x14ac:dyDescent="0.2">
      <c r="L323" s="8"/>
      <c r="M323" s="8"/>
      <c r="N323" s="8"/>
    </row>
  </sheetData>
  <sortState ref="A2:G281">
    <sortCondition ref="A2:A281"/>
    <sortCondition ref="B2:B281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"/>
  <sheetViews>
    <sheetView tabSelected="1" workbookViewId="0">
      <selection activeCell="K8" sqref="K8"/>
    </sheetView>
  </sheetViews>
  <sheetFormatPr defaultRowHeight="13" x14ac:dyDescent="0.2"/>
  <cols>
    <col min="2" max="2" width="7" bestFit="1" customWidth="1"/>
    <col min="3" max="3" width="11.08984375" bestFit="1" customWidth="1"/>
  </cols>
  <sheetData>
    <row r="3" spans="2:10" x14ac:dyDescent="0.2">
      <c r="B3" t="s">
        <v>2</v>
      </c>
      <c r="C3" t="s">
        <v>14</v>
      </c>
      <c r="D3" t="s">
        <v>1379</v>
      </c>
      <c r="E3" t="s">
        <v>8</v>
      </c>
      <c r="F3" t="s">
        <v>9</v>
      </c>
      <c r="G3" t="s">
        <v>1380</v>
      </c>
      <c r="H3" t="s">
        <v>1381</v>
      </c>
      <c r="I3" t="s">
        <v>1383</v>
      </c>
    </row>
    <row r="4" spans="2:10" x14ac:dyDescent="0.2">
      <c r="B4">
        <v>729</v>
      </c>
      <c r="C4">
        <v>1</v>
      </c>
      <c r="D4">
        <v>845</v>
      </c>
      <c r="E4">
        <v>412</v>
      </c>
      <c r="F4">
        <v>433</v>
      </c>
      <c r="G4">
        <f>D4-E4-F4</f>
        <v>0</v>
      </c>
      <c r="H4">
        <f>E4/D4</f>
        <v>0.48757396449704143</v>
      </c>
      <c r="I4">
        <v>1</v>
      </c>
      <c r="J4" t="s">
        <v>1400</v>
      </c>
    </row>
    <row r="5" spans="2:10" x14ac:dyDescent="0.2">
      <c r="B5">
        <v>730</v>
      </c>
      <c r="C5">
        <v>2</v>
      </c>
      <c r="D5">
        <v>337</v>
      </c>
      <c r="E5">
        <v>166</v>
      </c>
      <c r="F5">
        <v>171</v>
      </c>
      <c r="G5">
        <f t="shared" ref="G5:G10" si="0">D5-E5-F5</f>
        <v>0</v>
      </c>
      <c r="H5">
        <f t="shared" ref="H5:H10" si="1">E5/D5</f>
        <v>0.49258160237388726</v>
      </c>
      <c r="I5">
        <v>0.75074183976261133</v>
      </c>
      <c r="J5" t="s">
        <v>1401</v>
      </c>
    </row>
    <row r="6" spans="2:10" x14ac:dyDescent="0.2">
      <c r="B6">
        <v>732</v>
      </c>
      <c r="C6">
        <v>3</v>
      </c>
      <c r="D6">
        <v>382</v>
      </c>
      <c r="E6">
        <v>204</v>
      </c>
      <c r="F6">
        <v>177</v>
      </c>
      <c r="G6">
        <f t="shared" si="0"/>
        <v>1</v>
      </c>
      <c r="H6">
        <f t="shared" si="1"/>
        <v>0.53403141361256545</v>
      </c>
      <c r="I6">
        <v>0.79319371727748689</v>
      </c>
      <c r="J6" t="s">
        <v>1402</v>
      </c>
    </row>
    <row r="7" spans="2:10" x14ac:dyDescent="0.2">
      <c r="B7">
        <v>736</v>
      </c>
      <c r="C7">
        <v>4</v>
      </c>
      <c r="D7">
        <v>2433</v>
      </c>
      <c r="E7">
        <v>1409</v>
      </c>
      <c r="F7">
        <v>1024</v>
      </c>
      <c r="G7">
        <f t="shared" si="0"/>
        <v>0</v>
      </c>
      <c r="H7">
        <f t="shared" si="1"/>
        <v>0.57912042745581582</v>
      </c>
      <c r="I7">
        <v>0.99917796958487459</v>
      </c>
    </row>
    <row r="8" spans="2:10" x14ac:dyDescent="0.2">
      <c r="B8" t="s">
        <v>5</v>
      </c>
      <c r="C8">
        <v>5</v>
      </c>
      <c r="D8">
        <v>18</v>
      </c>
      <c r="E8">
        <v>7</v>
      </c>
      <c r="F8">
        <v>11</v>
      </c>
      <c r="G8">
        <f t="shared" si="0"/>
        <v>0</v>
      </c>
      <c r="H8">
        <f t="shared" si="1"/>
        <v>0.3888888888888889</v>
      </c>
      <c r="I8">
        <v>0.55555555555555558</v>
      </c>
      <c r="J8" t="s">
        <v>1404</v>
      </c>
    </row>
    <row r="9" spans="2:10" x14ac:dyDescent="0.2">
      <c r="B9" t="s">
        <v>0</v>
      </c>
      <c r="C9">
        <v>6</v>
      </c>
      <c r="D9">
        <v>647</v>
      </c>
      <c r="E9">
        <v>314</v>
      </c>
      <c r="F9">
        <v>333</v>
      </c>
      <c r="G9">
        <f t="shared" si="0"/>
        <v>0</v>
      </c>
      <c r="H9">
        <f t="shared" si="1"/>
        <v>0.48531684698608962</v>
      </c>
      <c r="I9">
        <v>0.8191653786707882</v>
      </c>
    </row>
    <row r="10" spans="2:10" x14ac:dyDescent="0.2">
      <c r="B10" t="s">
        <v>7</v>
      </c>
      <c r="C10">
        <v>7</v>
      </c>
      <c r="D10">
        <v>3129</v>
      </c>
      <c r="E10">
        <v>1495</v>
      </c>
      <c r="F10">
        <v>1625</v>
      </c>
      <c r="G10">
        <f t="shared" si="0"/>
        <v>9</v>
      </c>
      <c r="H10">
        <f t="shared" si="1"/>
        <v>0.47778843080856503</v>
      </c>
      <c r="I10">
        <v>0.49600511345477788</v>
      </c>
      <c r="J10" t="s">
        <v>1403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flight_data</vt:lpstr>
      <vt:lpstr>temperature</vt:lpstr>
      <vt:lpstr>analysis_dataset</vt:lpstr>
      <vt:lpstr>colony_data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Nmizumoto</dc:creator>
  <cp:lastModifiedBy>水元惟暁</cp:lastModifiedBy>
  <dcterms:created xsi:type="dcterms:W3CDTF">2017-03-25T11:59:37Z</dcterms:created>
  <dcterms:modified xsi:type="dcterms:W3CDTF">2017-11-04T13:22:49Z</dcterms:modified>
</cp:coreProperties>
</file>