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DE5F5680-A5DA-43FF-95F2-2F3F81ECA48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Antibiogram" sheetId="1" r:id="rId1"/>
    <sheet name="Drug Information" sheetId="2" r:id="rId2"/>
  </sheets>
  <definedNames>
    <definedName name="_xlnm.Print_Area" localSheetId="0">Antibiogram!$A$1:$M$27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9" i="2"/>
  <c r="A16" i="2"/>
  <c r="A17" i="2" s="1"/>
  <c r="A18" i="2" s="1"/>
  <c r="A15" i="2"/>
  <c r="A14" i="2"/>
  <c r="A13" i="2"/>
  <c r="A11" i="2"/>
  <c r="A12" i="2" s="1"/>
  <c r="A10" i="2"/>
  <c r="A9" i="2"/>
  <c r="A8" i="2"/>
  <c r="A7" i="2"/>
  <c r="A6" i="2"/>
  <c r="A5" i="2"/>
  <c r="A4" i="2"/>
  <c r="A3" i="2"/>
  <c r="A2" i="2"/>
  <c r="L12" i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<sst xmlns="http://schemas.openxmlformats.org/spreadsheetml/2006/main" count="70" uniqueCount="66">
  <si>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</si>
  <si>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</si>
  <si>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</si>
  <si>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</si>
  <si>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</si>
  <si>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</si>
  <si>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</si>
  <si>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Cephotetan, Cefoxitin</t>
  </si>
  <si>
    <t>Ceftriaxone</t>
  </si>
  <si>
    <t>N. gonorrhoeae</t>
  </si>
  <si>
    <t>Cefepime</t>
  </si>
  <si>
    <t>Ceftazidime</t>
  </si>
  <si>
    <t>Ertapenem</t>
  </si>
  <si>
    <t>Imipenem, Meropenem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</si>
  <si>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</si>
  <si>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</si>
  <si>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</si>
  <si>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</si>
  <si>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</si>
  <si>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</si>
  <si>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</si>
  <si>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</si>
  <si>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</si>
  <si>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</si>
  <si>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</si>
  <si>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</si>
  <si>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</si>
  <si>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</si>
  <si>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</si>
  <si>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</si>
  <si>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</si>
  <si>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</si>
  <si>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</si>
  <si>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</si>
  <si>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</si>
  <si>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</si>
  <si>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</si>
  <si>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</si>
  <si>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</si>
  <si>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</si>
  <si>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</si>
  <si>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</si>
  <si>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</si>
  <si>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</si>
  <si>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</si>
  <si>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</si>
  <si>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</si>
  <si>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</si>
  <si>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</si>
  <si>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</si>
  <si>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</si>
  <si>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Cefazolin, Cefalexin</t>
  </si>
  <si>
    <t>Example Brand</t>
  </si>
  <si>
    <t>Example Drug</t>
  </si>
  <si>
    <t>Augmentin</t>
  </si>
  <si>
    <t>Unasyn</t>
  </si>
  <si>
    <t>Tazocin</t>
  </si>
  <si>
    <t>Amoxicillin-Clavulanic Acid</t>
  </si>
  <si>
    <t>Ampicillin/Sulbactam</t>
  </si>
  <si>
    <t>Ampicillin, Amoxicillin</t>
  </si>
  <si>
    <t>Piperacillin-Tazobactam</t>
  </si>
  <si>
    <t>Gentamicin, Tobramycin, Amikacin</t>
  </si>
  <si>
    <t>Clindamycin</t>
  </si>
  <si>
    <t>Septrin</t>
  </si>
  <si>
    <t>Naficillin, Oxacillin, Flucloxacillin</t>
  </si>
  <si>
    <t>Drug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</si>
</sst>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Table1" displayName="Table1" ref="A1:C25" totalsRowShown="0" headerRowDxfId="4" dataDxfId="3">
  <autoFilter ref="A1:C25" xr:uid="{A003E1BB-F418-4253-8616-E065F4FDC632}"/>
  <tableColumns count="3">
    <tableColumn id="3" xr3:uid="{42E0601C-2822-4BA1-84B0-34013D392289}" name="Drug Class" dataDxfId="2">
      <calculatedColumnFormula>IF(Antibiogram!A3=0,A1,Antibiogram!A3)</calculatedColumnFormula>
    </tableColumn>
    <tableColumn id="1" xr3:uid="{A2613E87-CAB7-4CC0-B9B9-53C34B8BCE6C}" name="Example Drug" dataDxfId="1"/>
    <tableColumn id="2" xr3:uid="{B4BE1605-B374-4455-846C-4E6604A68083}" name="Example Brand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showGridLines="0" tabSelected="1" workbookViewId="0">
      <pane xSplit="1" topLeftCell="B1" activePane="topRight" state="frozen"/>
      <selection pane="topRight" activeCell="I33" sqref="I33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16" t="s">
        <v>0</v>
      </c>
      <c r="C1" s="17"/>
      <c r="D1" s="18"/>
      <c r="E1" s="13" t="s">
        <v>3</v>
      </c>
      <c r="F1" s="14"/>
      <c r="G1" s="14"/>
      <c r="H1" s="14"/>
      <c r="I1" s="15"/>
      <c r="J1" s="11" t="s">
        <v>22</v>
      </c>
      <c r="K1" s="12"/>
      <c r="L1" s="8" t="s">
        <v>6</v>
      </c>
      <c r="M1" s="4" t="s">
        <v>17</v>
      </c>
    </row>
    <row r="2" spans="1:13" x14ac:dyDescent="0.25">
      <c r="A2" s="81" t="s">
        <v>65</v>
      </c>
      <c r="B2" s="82" t="s">
        <v>1</v>
      </c>
      <c r="C2" s="83" t="s">
        <v>2</v>
      </c>
      <c r="D2" s="84" t="s">
        <v>43</v>
      </c>
      <c r="E2" s="85" t="s">
        <v>25</v>
      </c>
      <c r="F2" s="86" t="s">
        <v>24</v>
      </c>
      <c r="G2" s="86" t="s">
        <v>42</v>
      </c>
      <c r="H2" s="86" t="s">
        <v>4</v>
      </c>
      <c r="I2" s="87" t="s">
        <v>5</v>
      </c>
      <c r="J2" s="88" t="s">
        <v>9</v>
      </c>
      <c r="K2" s="89" t="s">
        <v>46</v>
      </c>
      <c r="L2" s="9"/>
      <c r="M2" s="90" t="s">
        <v>48</v>
      </c>
    </row>
    <row r="3" spans="1:13" x14ac:dyDescent="0.25">
      <c r="A3" s="5" t="s">
        <v>23</v>
      </c>
      <c r="B3" s="19"/>
      <c r="C3" s="19"/>
      <c r="D3" s="20" t="str">
        <f>'Drug Information'!$B2</f>
        <v>Benzylpenicillin</v>
      </c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5">
      <c r="A4" s="5" t="s">
        <v>30</v>
      </c>
      <c r="B4" s="19"/>
      <c r="C4" s="21" t="str">
        <f>'Drug Information'!$B3</f>
        <v>Naficillin, Oxacillin, Flucloxacillin</v>
      </c>
      <c r="D4" s="22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5" t="s">
        <v>31</v>
      </c>
      <c r="B5" s="19"/>
      <c r="C5" s="19"/>
      <c r="D5" s="21" t="str">
        <f>'Drug Information'!$B4</f>
        <v>Ampicillin, Amoxicillin</v>
      </c>
      <c r="E5" s="23"/>
      <c r="F5" s="22"/>
      <c r="G5" s="19"/>
      <c r="H5" s="19"/>
      <c r="I5" s="19"/>
      <c r="J5" s="19"/>
      <c r="K5" s="24" t="str">
        <f>'Drug Information'!$B4</f>
        <v>Ampicillin, Amoxicillin</v>
      </c>
      <c r="L5" s="19"/>
      <c r="M5" s="19"/>
    </row>
    <row r="6" spans="1:13" x14ac:dyDescent="0.25">
      <c r="A6" s="5" t="s">
        <v>32</v>
      </c>
      <c r="B6" s="19"/>
      <c r="C6" s="25" t="str">
        <f>'Drug Information'!$B5</f>
        <v>Cefazolin, Cefalexin</v>
      </c>
      <c r="D6" s="26"/>
      <c r="E6" s="26"/>
      <c r="F6" s="26"/>
      <c r="G6" s="27"/>
      <c r="H6" s="19"/>
      <c r="I6" s="19"/>
      <c r="J6" s="19"/>
      <c r="K6" s="19"/>
      <c r="L6" s="19"/>
      <c r="M6" s="28"/>
    </row>
    <row r="7" spans="1:13" x14ac:dyDescent="0.25">
      <c r="A7" s="5" t="s">
        <v>33</v>
      </c>
      <c r="B7" s="19"/>
      <c r="C7" s="25" t="str">
        <f>'Drug Information'!$B6</f>
        <v>Cephotetan, Cefoxitin</v>
      </c>
      <c r="D7" s="29"/>
      <c r="E7" s="29"/>
      <c r="F7" s="29"/>
      <c r="G7" s="27"/>
      <c r="H7" s="19"/>
      <c r="I7" s="19"/>
      <c r="J7" s="19"/>
      <c r="K7" s="19"/>
      <c r="L7" s="30" t="str">
        <f>'Drug Information'!$B6</f>
        <v>Cephotetan, Cefoxitin</v>
      </c>
      <c r="M7" s="28"/>
    </row>
    <row r="8" spans="1:13" x14ac:dyDescent="0.25">
      <c r="A8" s="7" t="s">
        <v>34</v>
      </c>
      <c r="B8" s="19"/>
      <c r="C8" s="25" t="str">
        <f>'Drug Information'!$B7</f>
        <v>Ceftriaxone</v>
      </c>
      <c r="D8" s="29"/>
      <c r="E8" s="29"/>
      <c r="F8" s="29"/>
      <c r="G8" s="27"/>
      <c r="H8" s="19"/>
      <c r="I8" s="25" t="str">
        <f>'Drug Information'!$B7</f>
        <v>Ceftriaxone</v>
      </c>
      <c r="J8" s="29"/>
      <c r="K8" s="27"/>
      <c r="L8" s="19"/>
      <c r="M8" s="28"/>
    </row>
    <row r="9" spans="1:13" x14ac:dyDescent="0.25">
      <c r="A9" s="7"/>
      <c r="B9" s="19"/>
      <c r="C9" s="19"/>
      <c r="D9" s="25" t="str">
        <f>'Drug Information'!$B8</f>
        <v>Ceftazidime</v>
      </c>
      <c r="E9" s="29"/>
      <c r="F9" s="29"/>
      <c r="G9" s="29"/>
      <c r="H9" s="27"/>
      <c r="I9" s="19"/>
      <c r="J9" s="19"/>
      <c r="K9" s="19"/>
      <c r="L9" s="19"/>
      <c r="M9" s="28"/>
    </row>
    <row r="10" spans="1:13" x14ac:dyDescent="0.25">
      <c r="A10" s="5" t="s">
        <v>35</v>
      </c>
      <c r="B10" s="19"/>
      <c r="C10" s="31" t="str">
        <f>'Drug Information'!$B9</f>
        <v>Cefepime</v>
      </c>
      <c r="D10" s="32"/>
      <c r="E10" s="32"/>
      <c r="F10" s="32"/>
      <c r="G10" s="32"/>
      <c r="H10" s="29"/>
      <c r="I10" s="29"/>
      <c r="J10" s="29"/>
      <c r="K10" s="27"/>
      <c r="L10" s="19"/>
      <c r="M10" s="28"/>
    </row>
    <row r="11" spans="1:13" x14ac:dyDescent="0.25">
      <c r="A11" s="7" t="s">
        <v>36</v>
      </c>
      <c r="B11" s="19"/>
      <c r="C11" s="33" t="str">
        <f>'Drug Information'!$B10</f>
        <v>Amoxicillin-Clavulanic Acid</v>
      </c>
      <c r="D11" s="34"/>
      <c r="E11" s="34"/>
      <c r="F11" s="34"/>
      <c r="G11" s="35"/>
      <c r="H11" s="19"/>
      <c r="I11" s="19"/>
      <c r="J11" s="19"/>
      <c r="K11" s="19"/>
      <c r="L11" s="36" t="str">
        <f>'Drug Information'!$B10</f>
        <v>Amoxicillin-Clavulanic Acid</v>
      </c>
      <c r="M11" s="19"/>
    </row>
    <row r="12" spans="1:13" x14ac:dyDescent="0.25">
      <c r="A12" s="7"/>
      <c r="B12" s="19"/>
      <c r="C12" s="33" t="str">
        <f>'Drug Information'!$B11</f>
        <v>Ampicillin/Sulbactam</v>
      </c>
      <c r="D12" s="34"/>
      <c r="E12" s="34"/>
      <c r="F12" s="34"/>
      <c r="G12" s="35"/>
      <c r="H12" s="19"/>
      <c r="I12" s="19"/>
      <c r="J12" s="19"/>
      <c r="K12" s="19"/>
      <c r="L12" s="36" t="str">
        <f>'Drug Information'!$B11</f>
        <v>Ampicillin/Sulbactam</v>
      </c>
      <c r="M12" s="19"/>
    </row>
    <row r="13" spans="1:13" x14ac:dyDescent="0.25">
      <c r="A13" s="7"/>
      <c r="B13" s="19"/>
      <c r="C13" s="37" t="str">
        <f>'Drug Information'!$B12</f>
        <v>Piperacillin-Tazobactam</v>
      </c>
      <c r="D13" s="38"/>
      <c r="E13" s="38"/>
      <c r="F13" s="38"/>
      <c r="G13" s="38"/>
      <c r="H13" s="34"/>
      <c r="I13" s="39"/>
      <c r="J13" s="19"/>
      <c r="K13" s="37" t="str">
        <f>'Drug Information'!$B12</f>
        <v>Piperacillin-Tazobactam</v>
      </c>
      <c r="L13" s="39"/>
      <c r="M13" s="19"/>
    </row>
    <row r="14" spans="1:13" x14ac:dyDescent="0.25">
      <c r="A14" s="7" t="s">
        <v>44</v>
      </c>
      <c r="B14" s="19"/>
      <c r="C14" s="40" t="str">
        <f>'Drug Information'!$B13</f>
        <v>Ertapenem</v>
      </c>
      <c r="D14" s="41"/>
      <c r="E14" s="41"/>
      <c r="F14" s="41"/>
      <c r="G14" s="42"/>
      <c r="H14" s="19"/>
      <c r="I14" s="40" t="str">
        <f>'Drug Information'!$B13</f>
        <v>Ertapenem</v>
      </c>
      <c r="J14" s="41"/>
      <c r="K14" s="41"/>
      <c r="L14" s="42"/>
      <c r="M14" s="19"/>
    </row>
    <row r="15" spans="1:13" x14ac:dyDescent="0.25">
      <c r="A15" s="7"/>
      <c r="B15" s="19"/>
      <c r="C15" s="40" t="str">
        <f>'Drug Information'!$B14</f>
        <v>Imipenem, Meropenem</v>
      </c>
      <c r="D15" s="41"/>
      <c r="E15" s="41"/>
      <c r="F15" s="41"/>
      <c r="G15" s="41"/>
      <c r="H15" s="41"/>
      <c r="I15" s="41"/>
      <c r="J15" s="41"/>
      <c r="K15" s="41"/>
      <c r="L15" s="42"/>
      <c r="M15" s="19"/>
    </row>
    <row r="16" spans="1:13" x14ac:dyDescent="0.25">
      <c r="A16" s="5" t="s">
        <v>14</v>
      </c>
      <c r="B16" s="19"/>
      <c r="C16" s="19"/>
      <c r="D16" s="19"/>
      <c r="E16" s="43" t="s">
        <v>45</v>
      </c>
      <c r="F16" s="44"/>
      <c r="G16" s="44"/>
      <c r="H16" s="44"/>
      <c r="I16" s="44"/>
      <c r="J16" s="44"/>
      <c r="K16" s="45"/>
      <c r="L16" s="19"/>
      <c r="M16" s="19"/>
    </row>
    <row r="17" spans="1:13" x14ac:dyDescent="0.25">
      <c r="A17" s="7" t="s">
        <v>40</v>
      </c>
      <c r="B17" s="19"/>
      <c r="C17" s="46" t="str">
        <f>'Drug Information'!$B16</f>
        <v>Ciprofloxacin</v>
      </c>
      <c r="D17" s="19"/>
      <c r="E17" s="47" t="str">
        <f>'Drug Information'!$B16</f>
        <v>Ciprofloxacin</v>
      </c>
      <c r="F17" s="48"/>
      <c r="G17" s="48"/>
      <c r="H17" s="48"/>
      <c r="I17" s="48"/>
      <c r="J17" s="48"/>
      <c r="K17" s="49"/>
      <c r="L17" s="19"/>
      <c r="M17" s="19"/>
    </row>
    <row r="18" spans="1:13" x14ac:dyDescent="0.25">
      <c r="A18" s="7"/>
      <c r="B18" s="19"/>
      <c r="C18" s="47" t="str">
        <f>'Drug Information'!$B17</f>
        <v>Levofloxacin</v>
      </c>
      <c r="D18" s="48"/>
      <c r="E18" s="48"/>
      <c r="F18" s="48"/>
      <c r="G18" s="48"/>
      <c r="H18" s="48"/>
      <c r="I18" s="50"/>
      <c r="J18" s="50"/>
      <c r="K18" s="51"/>
      <c r="L18" s="19"/>
      <c r="M18" s="46" t="str">
        <f>'Drug Information'!$B17</f>
        <v>Levofloxacin</v>
      </c>
    </row>
    <row r="19" spans="1:13" x14ac:dyDescent="0.25">
      <c r="A19" s="7"/>
      <c r="B19" s="28"/>
      <c r="C19" s="52" t="str">
        <f>'Drug Information'!$B18</f>
        <v>Moxifloxacin</v>
      </c>
      <c r="D19" s="53"/>
      <c r="E19" s="53"/>
      <c r="F19" s="53"/>
      <c r="G19" s="54"/>
      <c r="H19" s="28"/>
      <c r="I19" s="52" t="str">
        <f>'Drug Information'!$B18</f>
        <v>Moxifloxacin</v>
      </c>
      <c r="J19" s="53"/>
      <c r="K19" s="53"/>
      <c r="L19" s="53"/>
      <c r="M19" s="54"/>
    </row>
    <row r="20" spans="1:13" x14ac:dyDescent="0.25">
      <c r="A20" s="5" t="s">
        <v>37</v>
      </c>
      <c r="B20" s="28"/>
      <c r="C20" s="28"/>
      <c r="D20" s="28"/>
      <c r="E20" s="55" t="str">
        <f>'Drug Information'!$B19</f>
        <v>Gentamicin, Tobramycin, Amikacin</v>
      </c>
      <c r="F20" s="56"/>
      <c r="G20" s="56"/>
      <c r="H20" s="57"/>
      <c r="I20" s="58"/>
      <c r="J20" s="28"/>
      <c r="K20" s="28"/>
      <c r="L20" s="28"/>
      <c r="M20" s="28"/>
    </row>
    <row r="21" spans="1:13" x14ac:dyDescent="0.25">
      <c r="A21" s="5" t="s">
        <v>21</v>
      </c>
      <c r="B21" s="59" t="str">
        <f>'Drug Information'!$B20</f>
        <v>Clindamycin</v>
      </c>
      <c r="C21" s="60"/>
      <c r="D21" s="61"/>
      <c r="E21" s="28"/>
      <c r="F21" s="28"/>
      <c r="G21" s="28"/>
      <c r="H21" s="28"/>
      <c r="I21" s="28"/>
      <c r="J21" s="28"/>
      <c r="K21" s="28"/>
      <c r="L21" s="62" t="str">
        <f>'Drug Information'!$B20</f>
        <v>Clindamycin</v>
      </c>
      <c r="M21" s="63"/>
    </row>
    <row r="22" spans="1:13" x14ac:dyDescent="0.25">
      <c r="A22" s="5" t="s">
        <v>19</v>
      </c>
      <c r="B22" s="28"/>
      <c r="C22" s="64" t="str">
        <f>'Drug Information'!$B21</f>
        <v>Azithromycin</v>
      </c>
      <c r="D22" s="65"/>
      <c r="E22" s="28"/>
      <c r="F22" s="28"/>
      <c r="G22" s="28"/>
      <c r="H22" s="28"/>
      <c r="I22" s="28"/>
      <c r="J22" s="28"/>
      <c r="K22" s="66" t="str">
        <f>'Drug Information'!$B21</f>
        <v>Azithromycin</v>
      </c>
      <c r="L22" s="28"/>
      <c r="M22" s="67" t="str">
        <f>'Drug Information'!$B21</f>
        <v>Azithromycin</v>
      </c>
    </row>
    <row r="23" spans="1:13" x14ac:dyDescent="0.25">
      <c r="A23" s="5" t="s">
        <v>18</v>
      </c>
      <c r="B23" s="68" t="str">
        <f>'Drug Information'!$B22</f>
        <v>Doxycycline</v>
      </c>
      <c r="C23" s="69"/>
      <c r="D23" s="69"/>
      <c r="E23" s="70"/>
      <c r="F23" s="28"/>
      <c r="G23" s="28"/>
      <c r="H23" s="28"/>
      <c r="I23" s="28"/>
      <c r="J23" s="28"/>
      <c r="K23" s="71" t="str">
        <f>'Drug Information'!$B22</f>
        <v>Doxycycline</v>
      </c>
      <c r="L23" s="28"/>
      <c r="M23" s="71" t="str">
        <f>'Drug Information'!$B22</f>
        <v>Doxycycline</v>
      </c>
    </row>
    <row r="24" spans="1:13" x14ac:dyDescent="0.25">
      <c r="A24" s="5" t="s">
        <v>38</v>
      </c>
      <c r="B24" s="72" t="str">
        <f>'Drug Information'!$B23</f>
        <v>Vancomycin</v>
      </c>
      <c r="C24" s="73"/>
      <c r="D24" s="74"/>
      <c r="E24" s="28"/>
      <c r="F24" s="28"/>
      <c r="G24" s="28"/>
      <c r="H24" s="28"/>
      <c r="I24" s="28"/>
      <c r="J24" s="28"/>
      <c r="K24" s="28"/>
      <c r="L24" s="28"/>
      <c r="M24" s="28"/>
    </row>
    <row r="25" spans="1:13" x14ac:dyDescent="0.25">
      <c r="A25" s="5" t="s">
        <v>39</v>
      </c>
      <c r="B25" s="75" t="str">
        <f>'Drug Information'!$B24</f>
        <v>TMP/SMX</v>
      </c>
      <c r="C25" s="76"/>
      <c r="D25" s="76"/>
      <c r="E25" s="76"/>
      <c r="F25" s="76"/>
      <c r="G25" s="77"/>
      <c r="H25" s="19"/>
      <c r="I25" s="78" t="s">
        <v>20</v>
      </c>
      <c r="J25" s="28"/>
      <c r="K25" s="78" t="s">
        <v>20</v>
      </c>
      <c r="L25" s="19"/>
      <c r="M25" s="28"/>
    </row>
    <row r="26" spans="1:13" x14ac:dyDescent="0.25">
      <c r="A26" s="3" t="s">
        <v>26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80" t="str">
        <f>'Drug Information'!$B25</f>
        <v>Metronidazole</v>
      </c>
      <c r="M26" s="79"/>
    </row>
    <row r="27" spans="1:13" ht="60" customHeight="1" x14ac:dyDescent="0.25">
      <c r="A27" s="10" t="s">
        <v>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96F-AAD3-451A-94EF-CDE00ADCB149}">
  <sheetPr>
    <tabColor theme="7" tint="0.59999389629810485"/>
  </sheetPr>
  <dimension ref="A1:C25"/>
  <sheetViews>
    <sheetView showGridLines="0" workbookViewId="0">
      <selection activeCell="H19" sqref="H19:H20"/>
    </sheetView>
  </sheetViews>
  <sheetFormatPr defaultRowHeight="15.75" x14ac:dyDescent="0.25"/>
  <cols>
    <col min="1" max="1" width="42.5" bestFit="1" customWidth="1"/>
    <col min="2" max="2" width="31.875" bestFit="1" customWidth="1"/>
    <col min="3" max="3" width="17.875" bestFit="1" customWidth="1"/>
  </cols>
  <sheetData>
    <row r="1" spans="1:3" x14ac:dyDescent="0.25">
      <c r="A1" s="6" t="s">
        <v>65</v>
      </c>
      <c r="B1" s="6" t="s">
        <v>53</v>
      </c>
      <c r="C1" s="6" t="s">
        <v>52</v>
      </c>
    </row>
    <row r="2" spans="1:3" x14ac:dyDescent="0.25">
      <c r="A2" s="6" t="str">
        <f>IF(Antibiogram!A3=0,A1,Antibiogram!A3)</f>
        <v>Penicillin</v>
      </c>
      <c r="B2" s="6" t="s">
        <v>50</v>
      </c>
      <c r="C2" s="6"/>
    </row>
    <row r="3" spans="1:3" x14ac:dyDescent="0.25">
      <c r="A3" s="6" t="str">
        <f>IF(Antibiogram!A4=0,A2,Antibiogram!A4)</f>
        <v>Anti-staphylococcal penicillins</v>
      </c>
      <c r="B3" s="6" t="s">
        <v>64</v>
      </c>
      <c r="C3" s="6"/>
    </row>
    <row r="4" spans="1:3" x14ac:dyDescent="0.25">
      <c r="A4" s="6" t="str">
        <f>IF(Antibiogram!A5=0,A3,Antibiogram!A5)</f>
        <v>Aminopenicillins</v>
      </c>
      <c r="B4" s="6" t="s">
        <v>59</v>
      </c>
      <c r="C4" s="6"/>
    </row>
    <row r="5" spans="1:3" x14ac:dyDescent="0.25">
      <c r="A5" s="6" t="str">
        <f>IF(Antibiogram!A6=0,A4,Antibiogram!A6)</f>
        <v>1st-gen cephalosporin</v>
      </c>
      <c r="B5" s="6" t="s">
        <v>51</v>
      </c>
      <c r="C5" s="6"/>
    </row>
    <row r="6" spans="1:3" x14ac:dyDescent="0.25">
      <c r="A6" s="6" t="str">
        <f>IF(Antibiogram!A7=0,A5,Antibiogram!A7)</f>
        <v>2nd-gen cephalosporin</v>
      </c>
      <c r="B6" s="6" t="s">
        <v>7</v>
      </c>
      <c r="C6" s="6"/>
    </row>
    <row r="7" spans="1:3" x14ac:dyDescent="0.25">
      <c r="A7" s="6" t="str">
        <f>IF(Antibiogram!A8=0,A6,Antibiogram!A8)</f>
        <v>3rd-gen cephalosporin</v>
      </c>
      <c r="B7" s="6" t="s">
        <v>8</v>
      </c>
      <c r="C7" s="6"/>
    </row>
    <row r="8" spans="1:3" x14ac:dyDescent="0.25">
      <c r="A8" s="6" t="str">
        <f>IF(Antibiogram!A9=0,A7,Antibiogram!A9)</f>
        <v>3rd-gen cephalosporin</v>
      </c>
      <c r="B8" s="6" t="s">
        <v>11</v>
      </c>
      <c r="C8" s="6"/>
    </row>
    <row r="9" spans="1:3" x14ac:dyDescent="0.25">
      <c r="A9" s="6" t="str">
        <f>IF(Antibiogram!A10=0,A8,Antibiogram!A10)</f>
        <v>4th-gen cephalosporin</v>
      </c>
      <c r="B9" s="6" t="s">
        <v>10</v>
      </c>
      <c r="C9" s="6"/>
    </row>
    <row r="10" spans="1:3" x14ac:dyDescent="0.25">
      <c r="A10" s="6" t="str">
        <f>IF(Antibiogram!A11=0,A9,Antibiogram!A11)</f>
        <v>Aminopenicillins with beta-lactamase inhibitors</v>
      </c>
      <c r="B10" s="6" t="s">
        <v>57</v>
      </c>
      <c r="C10" s="6" t="s">
        <v>54</v>
      </c>
    </row>
    <row r="11" spans="1:3" x14ac:dyDescent="0.25">
      <c r="A11" s="6" t="str">
        <f>IF(Antibiogram!A12=0,A10,Antibiogram!A12)</f>
        <v>Aminopenicillins with beta-lactamase inhibitors</v>
      </c>
      <c r="B11" s="6" t="s">
        <v>58</v>
      </c>
      <c r="C11" s="6" t="s">
        <v>55</v>
      </c>
    </row>
    <row r="12" spans="1:3" x14ac:dyDescent="0.25">
      <c r="A12" s="6" t="str">
        <f>IF(Antibiogram!A13=0,A11,Antibiogram!A13)</f>
        <v>Aminopenicillins with beta-lactamase inhibitors</v>
      </c>
      <c r="B12" s="6" t="s">
        <v>60</v>
      </c>
      <c r="C12" s="6" t="s">
        <v>56</v>
      </c>
    </row>
    <row r="13" spans="1:3" x14ac:dyDescent="0.25">
      <c r="A13" s="6" t="str">
        <f>IF(Antibiogram!A14=0,A12,Antibiogram!A14)</f>
        <v>Carbapenems</v>
      </c>
      <c r="B13" s="6" t="s">
        <v>12</v>
      </c>
      <c r="C13" s="6"/>
    </row>
    <row r="14" spans="1:3" x14ac:dyDescent="0.25">
      <c r="A14" s="6" t="str">
        <f>IF(Antibiogram!A15=0,A13,Antibiogram!A15)</f>
        <v>Carbapenems</v>
      </c>
      <c r="B14" s="6" t="s">
        <v>13</v>
      </c>
      <c r="C14" s="6"/>
    </row>
    <row r="15" spans="1:3" x14ac:dyDescent="0.25">
      <c r="A15" s="6" t="str">
        <f>IF(Antibiogram!A16=0,A14,Antibiogram!A16)</f>
        <v>Monobactams</v>
      </c>
      <c r="B15" s="6" t="s">
        <v>45</v>
      </c>
      <c r="C15" s="6"/>
    </row>
    <row r="16" spans="1:3" x14ac:dyDescent="0.25">
      <c r="A16" s="6" t="str">
        <f>IF(Antibiogram!A17=0,A15,Antibiogram!A17)</f>
        <v>Quinolones</v>
      </c>
      <c r="B16" s="6" t="s">
        <v>28</v>
      </c>
      <c r="C16" s="6"/>
    </row>
    <row r="17" spans="1:3" x14ac:dyDescent="0.25">
      <c r="A17" s="6" t="str">
        <f>IF(Antibiogram!A18=0,A16,Antibiogram!A18)</f>
        <v>Quinolones</v>
      </c>
      <c r="B17" s="6" t="s">
        <v>15</v>
      </c>
      <c r="C17" s="6"/>
    </row>
    <row r="18" spans="1:3" x14ac:dyDescent="0.25">
      <c r="A18" s="6" t="str">
        <f>IF(Antibiogram!A19=0,A17,Antibiogram!A19)</f>
        <v>Quinolones</v>
      </c>
      <c r="B18" s="6" t="s">
        <v>16</v>
      </c>
      <c r="C18" s="6"/>
    </row>
    <row r="19" spans="1:3" x14ac:dyDescent="0.25">
      <c r="A19" s="6" t="str">
        <f>IF(Antibiogram!A20=0,A18,Antibiogram!A20)</f>
        <v>Aminoglycosides</v>
      </c>
      <c r="B19" s="6" t="s">
        <v>61</v>
      </c>
      <c r="C19" s="6"/>
    </row>
    <row r="20" spans="1:3" x14ac:dyDescent="0.25">
      <c r="A20" s="6" t="str">
        <f>IF(Antibiogram!A21=0,A19,Antibiogram!A21)</f>
        <v>Lincosamide</v>
      </c>
      <c r="B20" s="6" t="s">
        <v>62</v>
      </c>
      <c r="C20" s="6"/>
    </row>
    <row r="21" spans="1:3" x14ac:dyDescent="0.25">
      <c r="A21" s="6" t="str">
        <f>IF(Antibiogram!A22=0,A20,Antibiogram!A22)</f>
        <v>Macrolides</v>
      </c>
      <c r="B21" s="6" t="s">
        <v>41</v>
      </c>
      <c r="C21" s="6"/>
    </row>
    <row r="22" spans="1:3" x14ac:dyDescent="0.25">
      <c r="A22" s="6" t="str">
        <f>IF(Antibiogram!A23=0,A21,Antibiogram!A23)</f>
        <v>Tetracyclines</v>
      </c>
      <c r="B22" s="6" t="s">
        <v>47</v>
      </c>
      <c r="C22" s="6"/>
    </row>
    <row r="23" spans="1:3" x14ac:dyDescent="0.25">
      <c r="A23" s="6" t="str">
        <f>IF(Antibiogram!A24=0,A22,Antibiogram!A24)</f>
        <v>Glycopeptides</v>
      </c>
      <c r="B23" s="6" t="s">
        <v>29</v>
      </c>
      <c r="C23" s="6"/>
    </row>
    <row r="24" spans="1:3" x14ac:dyDescent="0.25">
      <c r="A24" s="6" t="str">
        <f>IF(Antibiogram!A25=0,A23,Antibiogram!A25)</f>
        <v>Antimetabolite</v>
      </c>
      <c r="B24" s="6" t="s">
        <v>20</v>
      </c>
      <c r="C24" s="6" t="s">
        <v>63</v>
      </c>
    </row>
    <row r="25" spans="1:3" x14ac:dyDescent="0.25">
      <c r="A25" s="6" t="str">
        <f>IF(Antibiogram!A26=0,A24,Antibiogram!A26)</f>
        <v>Nitroimidazoles</v>
      </c>
      <c r="B25" s="6" t="s">
        <v>27</v>
      </c>
      <c r="C25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Antibiogram</vt:lpstr>
      <vt:lpstr>Drug Information</vt:lpstr>
      <vt:lpstr>Antibiogram!Print_Area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2024-05-23T20:07:36Z</cp:lastPrinted>
  <dcterms:created xsi:type="dcterms:W3CDTF">2017-12-07T09:17:54Z</dcterms:created>
  <dcterms:modified xsi:type="dcterms:W3CDTF">2024-05-23T20:07:42Z</dcterms:modified>
</cp:coreProperties>
</file>