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zhang77\Documents\NTRACK\"/>
    </mc:Choice>
  </mc:AlternateContent>
  <bookViews>
    <workbookView xWindow="360" yWindow="90" windowWidth="24915" windowHeight="13095" activeTab="3"/>
  </bookViews>
  <sheets>
    <sheet name="DeKalb" sheetId="1" r:id="rId1"/>
    <sheet name="Monmouth" sheetId="2" r:id="rId2"/>
    <sheet name="Urbana" sheetId="3" r:id="rId3"/>
    <sheet name="Perry" sheetId="4" r:id="rId4"/>
    <sheet name="Neoga" sheetId="5" r:id="rId5"/>
    <sheet name="Dates" sheetId="6" r:id="rId6"/>
  </sheets>
  <calcPr calcId="162913"/>
</workbook>
</file>

<file path=xl/calcChain.xml><?xml version="1.0" encoding="utf-8"?>
<calcChain xmlns="http://schemas.openxmlformats.org/spreadsheetml/2006/main">
  <c r="AJ59" i="3" l="1"/>
  <c r="BX59" i="3"/>
  <c r="BP59" i="3"/>
  <c r="BH59" i="3"/>
  <c r="AZ59" i="3"/>
  <c r="AR59" i="3"/>
  <c r="BX63" i="3"/>
  <c r="BX62" i="3"/>
  <c r="BX61" i="3"/>
  <c r="BX60" i="3"/>
  <c r="BX58" i="3"/>
  <c r="BX57" i="3"/>
  <c r="BX56" i="3"/>
  <c r="BP63" i="3"/>
  <c r="BP62" i="3"/>
  <c r="BP61" i="3"/>
  <c r="BP60" i="3"/>
  <c r="BP58" i="3"/>
  <c r="BP57" i="3"/>
  <c r="BP56" i="3"/>
  <c r="BH63" i="3"/>
  <c r="BH62" i="3"/>
  <c r="BH61" i="3"/>
  <c r="BH60" i="3"/>
  <c r="BH58" i="3"/>
  <c r="BH57" i="3"/>
  <c r="BH56" i="3"/>
  <c r="AZ63" i="3"/>
  <c r="AZ62" i="3"/>
  <c r="AZ61" i="3"/>
  <c r="AZ60" i="3"/>
  <c r="AZ58" i="3"/>
  <c r="AZ57" i="3"/>
  <c r="AZ56" i="3"/>
  <c r="AR63" i="3"/>
  <c r="AR62" i="3"/>
  <c r="AR61" i="3"/>
  <c r="AR60" i="3"/>
  <c r="AR58" i="3"/>
  <c r="AR57" i="3"/>
  <c r="AR56" i="3"/>
  <c r="AJ63" i="3"/>
  <c r="AJ62" i="3"/>
  <c r="AJ61" i="3"/>
  <c r="AJ60" i="3"/>
  <c r="AJ58" i="3"/>
  <c r="AJ57" i="3"/>
  <c r="AJ56" i="3"/>
  <c r="AB63" i="3"/>
  <c r="AB62" i="3"/>
  <c r="AB61" i="3"/>
  <c r="AB60" i="3"/>
  <c r="AB58" i="3"/>
  <c r="AB57" i="3"/>
  <c r="AB56" i="3"/>
  <c r="AE49" i="3" l="1"/>
  <c r="AE50" i="3"/>
  <c r="AE53" i="3"/>
  <c r="CA53" i="3"/>
  <c r="BZ53" i="3"/>
  <c r="BY53" i="3"/>
  <c r="BX53" i="3"/>
  <c r="BS53" i="3"/>
  <c r="BR53" i="3"/>
  <c r="BQ53" i="3"/>
  <c r="BP53" i="3"/>
  <c r="BK53" i="3"/>
  <c r="BJ53" i="3"/>
  <c r="BI53" i="3"/>
  <c r="BH53" i="3"/>
  <c r="BC53" i="3"/>
  <c r="BB53" i="3"/>
  <c r="BA53" i="3"/>
  <c r="AZ53" i="3"/>
  <c r="AU53" i="3"/>
  <c r="AT53" i="3"/>
  <c r="AS53" i="3"/>
  <c r="AR53" i="3"/>
  <c r="AM53" i="3"/>
  <c r="AL53" i="3"/>
  <c r="AK53" i="3"/>
  <c r="AJ53" i="3"/>
  <c r="AD53" i="3"/>
  <c r="AC53" i="3"/>
  <c r="AB53" i="3"/>
  <c r="BS50" i="3" l="1"/>
  <c r="BR50" i="3"/>
  <c r="BQ50" i="3"/>
  <c r="BP50" i="3"/>
  <c r="BS49" i="3"/>
  <c r="BR49" i="3"/>
  <c r="BQ49" i="3"/>
  <c r="BP49" i="3"/>
  <c r="BS48" i="3"/>
  <c r="BR48" i="3"/>
  <c r="BQ48" i="3"/>
  <c r="BP48" i="3"/>
  <c r="BS47" i="3"/>
  <c r="BR47" i="3"/>
  <c r="BQ47" i="3"/>
  <c r="BP47" i="3"/>
  <c r="BS46" i="3"/>
  <c r="BR46" i="3"/>
  <c r="BQ46" i="3"/>
  <c r="BP46" i="3"/>
  <c r="BS45" i="3"/>
  <c r="BR45" i="3"/>
  <c r="BQ45" i="3"/>
  <c r="BP45" i="3"/>
  <c r="BS44" i="3"/>
  <c r="BR44" i="3"/>
  <c r="BQ44" i="3"/>
  <c r="BP44" i="3"/>
  <c r="BS43" i="3"/>
  <c r="BR43" i="3"/>
  <c r="BQ43" i="3"/>
  <c r="BP43" i="3"/>
  <c r="BK50" i="3"/>
  <c r="BJ50" i="3"/>
  <c r="BI50" i="3"/>
  <c r="BH50" i="3"/>
  <c r="BK49" i="3"/>
  <c r="BJ49" i="3"/>
  <c r="BI49" i="3"/>
  <c r="BH49" i="3"/>
  <c r="BK48" i="3"/>
  <c r="BJ48" i="3"/>
  <c r="BI48" i="3"/>
  <c r="BH48" i="3"/>
  <c r="BK47" i="3"/>
  <c r="BJ47" i="3"/>
  <c r="BI47" i="3"/>
  <c r="BH47" i="3"/>
  <c r="BK46" i="3"/>
  <c r="BJ46" i="3"/>
  <c r="BI46" i="3"/>
  <c r="BH46" i="3"/>
  <c r="BK45" i="3"/>
  <c r="BJ45" i="3"/>
  <c r="BI45" i="3"/>
  <c r="BH45" i="3"/>
  <c r="BK44" i="3"/>
  <c r="BJ44" i="3"/>
  <c r="BI44" i="3"/>
  <c r="BH44" i="3"/>
  <c r="BK43" i="3"/>
  <c r="BJ43" i="3"/>
  <c r="BI43" i="3"/>
  <c r="BH43" i="3"/>
  <c r="BC50" i="3"/>
  <c r="BB50" i="3"/>
  <c r="BA50" i="3"/>
  <c r="AZ50" i="3"/>
  <c r="BC49" i="3"/>
  <c r="BB49" i="3"/>
  <c r="BA49" i="3"/>
  <c r="AZ49" i="3"/>
  <c r="BC48" i="3"/>
  <c r="BB48" i="3"/>
  <c r="BA48" i="3"/>
  <c r="AZ48" i="3"/>
  <c r="BC47" i="3"/>
  <c r="BB47" i="3"/>
  <c r="BA47" i="3"/>
  <c r="AZ47" i="3"/>
  <c r="BC46" i="3"/>
  <c r="BB46" i="3"/>
  <c r="BA46" i="3"/>
  <c r="AZ46" i="3"/>
  <c r="BC45" i="3"/>
  <c r="BB45" i="3"/>
  <c r="BA45" i="3"/>
  <c r="AZ45" i="3"/>
  <c r="BC44" i="3"/>
  <c r="BB44" i="3"/>
  <c r="BA44" i="3"/>
  <c r="AZ44" i="3"/>
  <c r="BC43" i="3"/>
  <c r="BB43" i="3"/>
  <c r="BA43" i="3"/>
  <c r="AZ43" i="3"/>
  <c r="AU50" i="3"/>
  <c r="AT50" i="3"/>
  <c r="AU49" i="3"/>
  <c r="AT49" i="3"/>
  <c r="AU48" i="3"/>
  <c r="AT48" i="3"/>
  <c r="AU47" i="3"/>
  <c r="AT47" i="3"/>
  <c r="AU45" i="3"/>
  <c r="AT45" i="3"/>
  <c r="AU44" i="3"/>
  <c r="AT44" i="3"/>
  <c r="AU43" i="3"/>
  <c r="AT43" i="3"/>
  <c r="AS49" i="3"/>
  <c r="AS50" i="3"/>
  <c r="AS48" i="3"/>
  <c r="AS47" i="3"/>
  <c r="AU46" i="3"/>
  <c r="AT46" i="3"/>
  <c r="AS45" i="3"/>
  <c r="AS44" i="3"/>
  <c r="AS43" i="3"/>
  <c r="AR50" i="3"/>
  <c r="AR49" i="3"/>
  <c r="AR48" i="3"/>
  <c r="AR47" i="3"/>
  <c r="AS46" i="3"/>
  <c r="AR46" i="3"/>
  <c r="AR45" i="3"/>
  <c r="AR44" i="3"/>
  <c r="AR43" i="3"/>
  <c r="AB50" i="3"/>
  <c r="AB49" i="3"/>
  <c r="AB48" i="3"/>
  <c r="AB47" i="3"/>
  <c r="AB45" i="3"/>
  <c r="AB44" i="3"/>
  <c r="AB43" i="3"/>
  <c r="BH50" i="2"/>
  <c r="BH49" i="2"/>
  <c r="BH48" i="2"/>
  <c r="BH47" i="2"/>
  <c r="BH46" i="2"/>
  <c r="BH45" i="2"/>
  <c r="BH44" i="2"/>
  <c r="BH43" i="2"/>
  <c r="AZ50" i="1"/>
  <c r="AZ49" i="1"/>
  <c r="AZ48" i="1"/>
  <c r="AZ47" i="1"/>
  <c r="AZ46" i="1"/>
  <c r="AZ45" i="1"/>
  <c r="AZ44" i="1"/>
  <c r="AZ43" i="1"/>
  <c r="AJ38" i="5"/>
  <c r="AJ37" i="5"/>
  <c r="AJ36" i="5"/>
  <c r="AJ35" i="5"/>
  <c r="AJ34" i="5"/>
  <c r="AJ33" i="5"/>
  <c r="AM38" i="5"/>
  <c r="AL38" i="5"/>
  <c r="AK38" i="5"/>
  <c r="AM37" i="5"/>
  <c r="AL37" i="5"/>
  <c r="AK37" i="5"/>
  <c r="AM36" i="5"/>
  <c r="AL36" i="5"/>
  <c r="AK36" i="5"/>
  <c r="AM35" i="5"/>
  <c r="AL35" i="5"/>
  <c r="AK35" i="5"/>
  <c r="AM34" i="5"/>
  <c r="AL34" i="5"/>
  <c r="AK34" i="5"/>
  <c r="AM33" i="5"/>
  <c r="AL33" i="5"/>
  <c r="AK33" i="5"/>
  <c r="AB38" i="5"/>
  <c r="AB35" i="5"/>
  <c r="AZ41" i="4"/>
  <c r="BX47" i="3"/>
  <c r="CA50" i="3"/>
  <c r="BZ50" i="3"/>
  <c r="BY50" i="3"/>
  <c r="BX50" i="3"/>
  <c r="CA49" i="3"/>
  <c r="BZ49" i="3"/>
  <c r="BY49" i="3"/>
  <c r="BX49" i="3"/>
  <c r="CA48" i="3"/>
  <c r="BZ48" i="3"/>
  <c r="BY48" i="3"/>
  <c r="BX48" i="3"/>
  <c r="CA47" i="3"/>
  <c r="BZ47" i="3"/>
  <c r="BY47" i="3"/>
  <c r="CA46" i="3"/>
  <c r="BZ46" i="3"/>
  <c r="BY46" i="3"/>
  <c r="BX46" i="3"/>
  <c r="CA45" i="3"/>
  <c r="BZ45" i="3"/>
  <c r="BY45" i="3"/>
  <c r="BX45" i="3"/>
  <c r="CA44" i="3"/>
  <c r="BZ44" i="3"/>
  <c r="BY44" i="3"/>
  <c r="BX44" i="3"/>
  <c r="CA43" i="3"/>
  <c r="BZ43" i="3"/>
  <c r="BY43" i="3"/>
  <c r="BX43" i="3"/>
  <c r="BK50" i="2"/>
  <c r="BJ50" i="2"/>
  <c r="BI50" i="2"/>
  <c r="BK49" i="2"/>
  <c r="BJ49" i="2"/>
  <c r="BI49" i="2"/>
  <c r="BK48" i="2"/>
  <c r="BJ48" i="2"/>
  <c r="BI48" i="2"/>
  <c r="BK47" i="2"/>
  <c r="BJ47" i="2"/>
  <c r="BI47" i="2"/>
  <c r="BK46" i="2"/>
  <c r="BJ46" i="2"/>
  <c r="BI46" i="2"/>
  <c r="BK45" i="2"/>
  <c r="BJ45" i="2"/>
  <c r="BI45" i="2"/>
  <c r="BK44" i="2"/>
  <c r="BJ44" i="2"/>
  <c r="BI44" i="2"/>
  <c r="BK43" i="2"/>
  <c r="BJ43" i="2"/>
  <c r="BI43" i="2"/>
  <c r="BC50" i="1"/>
  <c r="BB50" i="1"/>
  <c r="BA50" i="1"/>
  <c r="BC49" i="1"/>
  <c r="BB49" i="1"/>
  <c r="BA49" i="1"/>
  <c r="BC48" i="1"/>
  <c r="BB48" i="1"/>
  <c r="BA48" i="1"/>
  <c r="BC47" i="1"/>
  <c r="BB47" i="1"/>
  <c r="BA47" i="1"/>
  <c r="BC46" i="1"/>
  <c r="BB46" i="1"/>
  <c r="BA46" i="1"/>
  <c r="BC45" i="1"/>
  <c r="BB45" i="1"/>
  <c r="BA45" i="1"/>
  <c r="BC44" i="1"/>
  <c r="BB44" i="1"/>
  <c r="BA44" i="1"/>
  <c r="BC43" i="1"/>
  <c r="BB43" i="1"/>
  <c r="BA43" i="1"/>
  <c r="AE38" i="5" l="1"/>
  <c r="AD38" i="5"/>
  <c r="AC38" i="5"/>
  <c r="AE37" i="5"/>
  <c r="AD37" i="5"/>
  <c r="AC37" i="5"/>
  <c r="AB37" i="5"/>
  <c r="AE36" i="5"/>
  <c r="AD36" i="5"/>
  <c r="AC36" i="5"/>
  <c r="AB36" i="5"/>
  <c r="AE35" i="5"/>
  <c r="AD35" i="5"/>
  <c r="AC35" i="5"/>
  <c r="AE34" i="5"/>
  <c r="AD34" i="5"/>
  <c r="AC34" i="5"/>
  <c r="AB34" i="5"/>
  <c r="AE33" i="5"/>
  <c r="AD33" i="5"/>
  <c r="AC33" i="5"/>
  <c r="AB33" i="5"/>
  <c r="W38" i="5"/>
  <c r="U38" i="5"/>
  <c r="V38" i="5"/>
  <c r="T38" i="5"/>
  <c r="W37" i="5"/>
  <c r="U37" i="5"/>
  <c r="V37" i="5"/>
  <c r="T37" i="5"/>
  <c r="W36" i="5"/>
  <c r="U36" i="5"/>
  <c r="V36" i="5"/>
  <c r="T36" i="5"/>
  <c r="W35" i="5"/>
  <c r="U35" i="5"/>
  <c r="V35" i="5"/>
  <c r="T35" i="5"/>
  <c r="W34" i="5"/>
  <c r="U34" i="5"/>
  <c r="V34" i="5"/>
  <c r="T34" i="5"/>
  <c r="W33" i="5"/>
  <c r="U33" i="5"/>
  <c r="V33" i="5"/>
  <c r="T33" i="5"/>
  <c r="O37" i="5"/>
  <c r="M37" i="5"/>
  <c r="N37" i="5"/>
  <c r="L37" i="5"/>
  <c r="O35" i="5"/>
  <c r="M35" i="5"/>
  <c r="N35" i="5"/>
  <c r="L35" i="5"/>
  <c r="O33" i="5"/>
  <c r="M33" i="5"/>
  <c r="N33" i="5"/>
  <c r="L33" i="5"/>
  <c r="G35" i="5"/>
  <c r="E35" i="5"/>
  <c r="F35" i="5"/>
  <c r="D35" i="5"/>
  <c r="G33" i="5"/>
  <c r="E33" i="5"/>
  <c r="F33" i="5"/>
  <c r="D33" i="5"/>
  <c r="BC44" i="4"/>
  <c r="BB44" i="4"/>
  <c r="BA44" i="4"/>
  <c r="AZ44" i="4"/>
  <c r="BC43" i="4"/>
  <c r="BB43" i="4"/>
  <c r="BA43" i="4"/>
  <c r="AZ43" i="4"/>
  <c r="BC42" i="4"/>
  <c r="BB42" i="4"/>
  <c r="BA42" i="4"/>
  <c r="AZ42" i="4"/>
  <c r="BC41" i="4"/>
  <c r="BB41" i="4"/>
  <c r="BA41" i="4"/>
  <c r="BC40" i="4"/>
  <c r="BB40" i="4"/>
  <c r="BA40" i="4"/>
  <c r="AZ40" i="4"/>
  <c r="BC39" i="4"/>
  <c r="BB39" i="4"/>
  <c r="BA39" i="4"/>
  <c r="AZ39" i="4"/>
  <c r="BC38" i="4"/>
  <c r="BB38" i="4"/>
  <c r="BA38" i="4"/>
  <c r="AZ38" i="4"/>
  <c r="AU44" i="4"/>
  <c r="AT44" i="4"/>
  <c r="AS44" i="4"/>
  <c r="AR44" i="4"/>
  <c r="AU43" i="4"/>
  <c r="AT43" i="4"/>
  <c r="AS43" i="4"/>
  <c r="AR43" i="4"/>
  <c r="AU42" i="4"/>
  <c r="AT42" i="4"/>
  <c r="AS42" i="4"/>
  <c r="AR42" i="4"/>
  <c r="AU41" i="4"/>
  <c r="AT41" i="4"/>
  <c r="AS41" i="4"/>
  <c r="AR41" i="4"/>
  <c r="AU40" i="4"/>
  <c r="AT40" i="4"/>
  <c r="AS40" i="4"/>
  <c r="AR40" i="4"/>
  <c r="AU39" i="4"/>
  <c r="AT39" i="4"/>
  <c r="AS39" i="4"/>
  <c r="AR39" i="4"/>
  <c r="AU38" i="4"/>
  <c r="AT38" i="4"/>
  <c r="AS38" i="4"/>
  <c r="AR38" i="4"/>
  <c r="AM44" i="4"/>
  <c r="AL44" i="4"/>
  <c r="AK44" i="4"/>
  <c r="AJ44" i="4"/>
  <c r="AM43" i="4"/>
  <c r="AL43" i="4"/>
  <c r="AK43" i="4"/>
  <c r="AJ43" i="4"/>
  <c r="AM42" i="4"/>
  <c r="AL42" i="4"/>
  <c r="AK42" i="4"/>
  <c r="AJ42" i="4"/>
  <c r="AM41" i="4"/>
  <c r="AL41" i="4"/>
  <c r="AK41" i="4"/>
  <c r="AJ41" i="4"/>
  <c r="AM40" i="4"/>
  <c r="AL40" i="4"/>
  <c r="AK40" i="4"/>
  <c r="AJ40" i="4"/>
  <c r="AM39" i="4"/>
  <c r="AL39" i="4"/>
  <c r="AK39" i="4"/>
  <c r="AJ39" i="4"/>
  <c r="AM38" i="4"/>
  <c r="AL38" i="4"/>
  <c r="AK38" i="4"/>
  <c r="AJ38" i="4"/>
  <c r="AE44" i="4"/>
  <c r="AD44" i="4"/>
  <c r="AC44" i="4"/>
  <c r="AB44" i="4"/>
  <c r="AE43" i="4"/>
  <c r="AD43" i="4"/>
  <c r="AC43" i="4"/>
  <c r="AB43" i="4"/>
  <c r="AE42" i="4"/>
  <c r="AD42" i="4"/>
  <c r="AC42" i="4"/>
  <c r="AB42" i="4"/>
  <c r="AE41" i="4"/>
  <c r="AD41" i="4"/>
  <c r="AC41" i="4"/>
  <c r="AB41" i="4"/>
  <c r="AE40" i="4"/>
  <c r="AD40" i="4"/>
  <c r="AC40" i="4"/>
  <c r="AB40" i="4"/>
  <c r="AE39" i="4"/>
  <c r="AD39" i="4"/>
  <c r="AC39" i="4"/>
  <c r="AB39" i="4"/>
  <c r="AE38" i="4"/>
  <c r="AD38" i="4"/>
  <c r="AC38" i="4"/>
  <c r="AB38" i="4"/>
  <c r="G44" i="4"/>
  <c r="F44" i="4"/>
  <c r="E44" i="4"/>
  <c r="D44" i="4"/>
  <c r="G40" i="4"/>
  <c r="F40" i="4"/>
  <c r="E40" i="4"/>
  <c r="D40" i="4"/>
  <c r="G39" i="4"/>
  <c r="F39" i="4"/>
  <c r="E39" i="4"/>
  <c r="D39" i="4"/>
  <c r="G38" i="4"/>
  <c r="F38" i="4"/>
  <c r="E38" i="4"/>
  <c r="D38" i="4"/>
  <c r="O44" i="4"/>
  <c r="N44" i="4"/>
  <c r="M44" i="4"/>
  <c r="L44" i="4"/>
  <c r="O42" i="4"/>
  <c r="N42" i="4"/>
  <c r="M42" i="4"/>
  <c r="L42" i="4"/>
  <c r="O41" i="4"/>
  <c r="N41" i="4"/>
  <c r="M41" i="4"/>
  <c r="L41" i="4"/>
  <c r="O40" i="4"/>
  <c r="N40" i="4"/>
  <c r="M40" i="4"/>
  <c r="L40" i="4"/>
  <c r="O39" i="4"/>
  <c r="N39" i="4"/>
  <c r="M39" i="4"/>
  <c r="L39" i="4"/>
  <c r="O38" i="4"/>
  <c r="N38" i="4"/>
  <c r="M38" i="4"/>
  <c r="L38" i="4"/>
  <c r="W44" i="4"/>
  <c r="U44" i="4"/>
  <c r="V44" i="4"/>
  <c r="T44" i="4"/>
  <c r="W43" i="4"/>
  <c r="U43" i="4"/>
  <c r="V43" i="4"/>
  <c r="T43" i="4"/>
  <c r="W42" i="4"/>
  <c r="U42" i="4"/>
  <c r="V42" i="4"/>
  <c r="T42" i="4"/>
  <c r="W41" i="4"/>
  <c r="U41" i="4"/>
  <c r="V41" i="4"/>
  <c r="T41" i="4"/>
  <c r="W40" i="4"/>
  <c r="U40" i="4"/>
  <c r="V40" i="4"/>
  <c r="T40" i="4"/>
  <c r="W39" i="4"/>
  <c r="U39" i="4"/>
  <c r="V39" i="4"/>
  <c r="T39" i="4"/>
  <c r="W38" i="4"/>
  <c r="U38" i="4"/>
  <c r="V38" i="4"/>
  <c r="T38" i="4"/>
  <c r="AM46" i="3"/>
  <c r="AK46" i="3"/>
  <c r="AL46" i="3"/>
  <c r="AJ46" i="3"/>
  <c r="AM50" i="3"/>
  <c r="AL50" i="3"/>
  <c r="AK50" i="3"/>
  <c r="AJ50" i="3"/>
  <c r="AM49" i="3"/>
  <c r="AL49" i="3"/>
  <c r="AK49" i="3"/>
  <c r="AJ49" i="3"/>
  <c r="AM48" i="3"/>
  <c r="AL48" i="3"/>
  <c r="AK48" i="3"/>
  <c r="AJ48" i="3"/>
  <c r="AM47" i="3"/>
  <c r="AL47" i="3"/>
  <c r="AK47" i="3"/>
  <c r="AJ47" i="3"/>
  <c r="AM45" i="3"/>
  <c r="AL45" i="3"/>
  <c r="AK45" i="3"/>
  <c r="AJ45" i="3"/>
  <c r="AM44" i="3"/>
  <c r="AL44" i="3"/>
  <c r="AK44" i="3"/>
  <c r="AJ44" i="3"/>
  <c r="AM43" i="3"/>
  <c r="AL43" i="3"/>
  <c r="AK43" i="3"/>
  <c r="AJ43" i="3"/>
  <c r="AC50" i="3"/>
  <c r="AD50" i="3"/>
  <c r="AC49" i="3"/>
  <c r="AD49" i="3"/>
  <c r="AE48" i="3"/>
  <c r="AC48" i="3"/>
  <c r="AD48" i="3"/>
  <c r="AE47" i="3"/>
  <c r="AC47" i="3"/>
  <c r="AD47" i="3"/>
  <c r="AE45" i="3"/>
  <c r="AC45" i="3"/>
  <c r="AD45" i="3"/>
  <c r="AE44" i="3"/>
  <c r="AC44" i="3"/>
  <c r="AD44" i="3"/>
  <c r="AE43" i="3"/>
  <c r="AC43" i="3"/>
  <c r="AD43" i="3"/>
  <c r="W50" i="3"/>
  <c r="V50" i="3"/>
  <c r="U50" i="3"/>
  <c r="T50" i="3"/>
  <c r="W45" i="3"/>
  <c r="V45" i="3"/>
  <c r="U45" i="3"/>
  <c r="T45" i="3"/>
  <c r="W44" i="3"/>
  <c r="V44" i="3"/>
  <c r="U44" i="3"/>
  <c r="T44" i="3"/>
  <c r="W43" i="3"/>
  <c r="V43" i="3"/>
  <c r="U43" i="3"/>
  <c r="T43" i="3"/>
  <c r="O50" i="3"/>
  <c r="N50" i="3"/>
  <c r="M50" i="3"/>
  <c r="L50" i="3"/>
  <c r="O45" i="3"/>
  <c r="N45" i="3"/>
  <c r="M45" i="3"/>
  <c r="L45" i="3"/>
  <c r="O44" i="3"/>
  <c r="N44" i="3"/>
  <c r="M44" i="3"/>
  <c r="L44" i="3"/>
  <c r="O43" i="3"/>
  <c r="N43" i="3"/>
  <c r="M43" i="3"/>
  <c r="L43" i="3"/>
  <c r="G50" i="3"/>
  <c r="E50" i="3"/>
  <c r="F50" i="3"/>
  <c r="D50" i="3"/>
  <c r="G45" i="3"/>
  <c r="E45" i="3"/>
  <c r="F45" i="3"/>
  <c r="D45" i="3"/>
  <c r="G44" i="3"/>
  <c r="E44" i="3"/>
  <c r="F44" i="3"/>
  <c r="D44" i="3"/>
  <c r="G43" i="3"/>
  <c r="E43" i="3"/>
  <c r="F43" i="3"/>
  <c r="D43" i="3"/>
  <c r="D43" i="2"/>
  <c r="AJ47" i="2"/>
  <c r="AJ48" i="2"/>
  <c r="W47" i="2"/>
  <c r="V47" i="2"/>
  <c r="U47" i="2"/>
  <c r="T47" i="2"/>
  <c r="BC50" i="2"/>
  <c r="BB50" i="2"/>
  <c r="BA50" i="2"/>
  <c r="AZ50" i="2"/>
  <c r="BC49" i="2"/>
  <c r="BB49" i="2"/>
  <c r="BA49" i="2"/>
  <c r="AZ49" i="2"/>
  <c r="BC48" i="2"/>
  <c r="BB48" i="2"/>
  <c r="BA48" i="2"/>
  <c r="AZ48" i="2"/>
  <c r="BC47" i="2"/>
  <c r="BB47" i="2"/>
  <c r="BA47" i="2"/>
  <c r="AZ47" i="2"/>
  <c r="BC46" i="2"/>
  <c r="BB46" i="2"/>
  <c r="BA46" i="2"/>
  <c r="AZ46" i="2"/>
  <c r="BC45" i="2"/>
  <c r="BB45" i="2"/>
  <c r="BA45" i="2"/>
  <c r="AZ45" i="2"/>
  <c r="BC44" i="2"/>
  <c r="BB44" i="2"/>
  <c r="BA44" i="2"/>
  <c r="AZ44" i="2"/>
  <c r="BC43" i="2"/>
  <c r="BB43" i="2"/>
  <c r="BA43" i="2"/>
  <c r="AZ43" i="2"/>
  <c r="AU50" i="2"/>
  <c r="AT50" i="2"/>
  <c r="AS50" i="2"/>
  <c r="AR50" i="2"/>
  <c r="AU49" i="2"/>
  <c r="AT49" i="2"/>
  <c r="AS49" i="2"/>
  <c r="AR49" i="2"/>
  <c r="AU48" i="2"/>
  <c r="AT48" i="2"/>
  <c r="AS48" i="2"/>
  <c r="AR48" i="2"/>
  <c r="AU47" i="2"/>
  <c r="AT47" i="2"/>
  <c r="AS47" i="2"/>
  <c r="AR47" i="2"/>
  <c r="AU46" i="2"/>
  <c r="AT46" i="2"/>
  <c r="AS46" i="2"/>
  <c r="AR46" i="2"/>
  <c r="AU45" i="2"/>
  <c r="AT45" i="2"/>
  <c r="AS45" i="2"/>
  <c r="AR45" i="2"/>
  <c r="AU44" i="2"/>
  <c r="AT44" i="2"/>
  <c r="AS44" i="2"/>
  <c r="AR44" i="2"/>
  <c r="AU43" i="2"/>
  <c r="AT43" i="2"/>
  <c r="AS43" i="2"/>
  <c r="AR43" i="2"/>
  <c r="AM50" i="2"/>
  <c r="AL50" i="2"/>
  <c r="AK50" i="2"/>
  <c r="AJ50" i="2"/>
  <c r="AM49" i="2"/>
  <c r="AL49" i="2"/>
  <c r="AK49" i="2"/>
  <c r="AJ49" i="2"/>
  <c r="AM48" i="2"/>
  <c r="AL48" i="2"/>
  <c r="AK48" i="2"/>
  <c r="AM47" i="2"/>
  <c r="AL47" i="2"/>
  <c r="AK47" i="2"/>
  <c r="AM46" i="2"/>
  <c r="AL46" i="2"/>
  <c r="AK46" i="2"/>
  <c r="AJ46" i="2"/>
  <c r="AM45" i="2"/>
  <c r="AL45" i="2"/>
  <c r="AK45" i="2"/>
  <c r="AJ45" i="2"/>
  <c r="AM44" i="2"/>
  <c r="AL44" i="2"/>
  <c r="AK44" i="2"/>
  <c r="AJ44" i="2"/>
  <c r="AM43" i="2"/>
  <c r="AL43" i="2"/>
  <c r="AK43" i="2"/>
  <c r="AJ43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W46" i="2"/>
  <c r="U46" i="2"/>
  <c r="V46" i="2"/>
  <c r="T46" i="2"/>
  <c r="W50" i="2"/>
  <c r="V50" i="2"/>
  <c r="U50" i="2"/>
  <c r="T50" i="2"/>
  <c r="W49" i="2"/>
  <c r="V49" i="2"/>
  <c r="U49" i="2"/>
  <c r="T49" i="2"/>
  <c r="W48" i="2"/>
  <c r="V48" i="2"/>
  <c r="U48" i="2"/>
  <c r="T48" i="2"/>
  <c r="W45" i="2"/>
  <c r="V45" i="2"/>
  <c r="U45" i="2"/>
  <c r="T45" i="2"/>
  <c r="W44" i="2"/>
  <c r="V44" i="2"/>
  <c r="U44" i="2"/>
  <c r="T44" i="2"/>
  <c r="W43" i="2"/>
  <c r="V43" i="2"/>
  <c r="U43" i="2"/>
  <c r="T43" i="2"/>
  <c r="O50" i="2"/>
  <c r="M50" i="2"/>
  <c r="N50" i="2"/>
  <c r="L50" i="2"/>
  <c r="O49" i="2"/>
  <c r="M49" i="2"/>
  <c r="N49" i="2"/>
  <c r="L49" i="2"/>
  <c r="O48" i="2"/>
  <c r="M48" i="2"/>
  <c r="N48" i="2"/>
  <c r="L48" i="2"/>
  <c r="O47" i="2"/>
  <c r="M47" i="2"/>
  <c r="N47" i="2"/>
  <c r="L47" i="2"/>
  <c r="O45" i="2"/>
  <c r="M45" i="2"/>
  <c r="N45" i="2"/>
  <c r="L45" i="2"/>
  <c r="O44" i="2"/>
  <c r="M44" i="2"/>
  <c r="N44" i="2"/>
  <c r="L44" i="2"/>
  <c r="O43" i="2"/>
  <c r="M43" i="2"/>
  <c r="N43" i="2"/>
  <c r="L43" i="2"/>
  <c r="G50" i="2"/>
  <c r="E50" i="2"/>
  <c r="F50" i="2"/>
  <c r="D50" i="2"/>
  <c r="G45" i="2"/>
  <c r="E45" i="2"/>
  <c r="F45" i="2"/>
  <c r="D45" i="2"/>
  <c r="G44" i="2"/>
  <c r="E44" i="2"/>
  <c r="F44" i="2"/>
  <c r="D44" i="2"/>
  <c r="G43" i="2"/>
  <c r="E43" i="2"/>
  <c r="F43" i="2"/>
  <c r="AU50" i="1"/>
  <c r="AT50" i="1"/>
  <c r="AS50" i="1"/>
  <c r="AR50" i="1"/>
  <c r="AU49" i="1"/>
  <c r="AT49" i="1"/>
  <c r="AS49" i="1"/>
  <c r="AR49" i="1"/>
  <c r="AU48" i="1"/>
  <c r="AT48" i="1"/>
  <c r="AS48" i="1"/>
  <c r="AR48" i="1"/>
  <c r="AU47" i="1"/>
  <c r="AT47" i="1"/>
  <c r="AS47" i="1"/>
  <c r="AR47" i="1"/>
  <c r="AU46" i="1"/>
  <c r="AT46" i="1"/>
  <c r="AS46" i="1"/>
  <c r="AR46" i="1"/>
  <c r="AU45" i="1"/>
  <c r="AT45" i="1"/>
  <c r="AS45" i="1"/>
  <c r="AR45" i="1"/>
  <c r="AU44" i="1"/>
  <c r="AT44" i="1"/>
  <c r="AS44" i="1"/>
  <c r="AR44" i="1"/>
  <c r="AU43" i="1"/>
  <c r="AT43" i="1"/>
  <c r="AS43" i="1"/>
  <c r="AR43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E50" i="1"/>
  <c r="AD50" i="1"/>
  <c r="AC50" i="1"/>
  <c r="AB50" i="1"/>
  <c r="AE49" i="1"/>
  <c r="AD49" i="1"/>
  <c r="AC49" i="1"/>
  <c r="AB49" i="1"/>
  <c r="AE48" i="1"/>
  <c r="AD48" i="1"/>
  <c r="AC48" i="1"/>
  <c r="AB48" i="1"/>
  <c r="AE47" i="1"/>
  <c r="AD47" i="1"/>
  <c r="AC47" i="1"/>
  <c r="AB47" i="1"/>
  <c r="AE46" i="1"/>
  <c r="AD46" i="1"/>
  <c r="AC46" i="1"/>
  <c r="AB46" i="1"/>
  <c r="AE45" i="1"/>
  <c r="AD45" i="1"/>
  <c r="AC45" i="1"/>
  <c r="AB45" i="1"/>
  <c r="AE44" i="1"/>
  <c r="AD44" i="1"/>
  <c r="AC44" i="1"/>
  <c r="AB44" i="1"/>
  <c r="AE43" i="1"/>
  <c r="AD43" i="1"/>
  <c r="AC43" i="1"/>
  <c r="AB43" i="1"/>
  <c r="W50" i="1"/>
  <c r="U50" i="1"/>
  <c r="V50" i="1"/>
  <c r="T50" i="1"/>
  <c r="W49" i="1"/>
  <c r="U49" i="1"/>
  <c r="V49" i="1"/>
  <c r="T49" i="1"/>
  <c r="W48" i="1"/>
  <c r="U48" i="1"/>
  <c r="V48" i="1"/>
  <c r="T48" i="1"/>
  <c r="W47" i="1"/>
  <c r="U47" i="1"/>
  <c r="V47" i="1"/>
  <c r="T47" i="1"/>
  <c r="W46" i="1"/>
  <c r="U46" i="1"/>
  <c r="V46" i="1"/>
  <c r="T46" i="1"/>
  <c r="W45" i="1"/>
  <c r="U45" i="1"/>
  <c r="V45" i="1"/>
  <c r="T45" i="1"/>
  <c r="W44" i="1"/>
  <c r="U44" i="1"/>
  <c r="V44" i="1"/>
  <c r="T44" i="1"/>
  <c r="W43" i="1"/>
  <c r="U43" i="1"/>
  <c r="V43" i="1"/>
  <c r="T43" i="1"/>
  <c r="O50" i="1"/>
  <c r="M50" i="1"/>
  <c r="N50" i="1"/>
  <c r="L50" i="1"/>
  <c r="M48" i="1"/>
  <c r="L48" i="1"/>
  <c r="O48" i="1"/>
  <c r="N48" i="1"/>
  <c r="O47" i="1"/>
  <c r="M47" i="1"/>
  <c r="N47" i="1"/>
  <c r="L47" i="1"/>
  <c r="O45" i="1"/>
  <c r="O44" i="1"/>
  <c r="M45" i="1"/>
  <c r="N45" i="1"/>
  <c r="L45" i="1"/>
  <c r="M44" i="1"/>
  <c r="N44" i="1"/>
  <c r="L44" i="1"/>
  <c r="O43" i="1"/>
  <c r="M43" i="1"/>
  <c r="N43" i="1"/>
  <c r="L43" i="1"/>
  <c r="G50" i="1"/>
  <c r="E50" i="1"/>
  <c r="F50" i="1"/>
  <c r="D50" i="1"/>
  <c r="G45" i="1"/>
  <c r="F45" i="1"/>
  <c r="E45" i="1"/>
  <c r="D45" i="1"/>
  <c r="G44" i="1"/>
  <c r="F44" i="1"/>
  <c r="E44" i="1"/>
  <c r="D44" i="1"/>
  <c r="G43" i="1"/>
  <c r="F43" i="1"/>
  <c r="E43" i="1"/>
  <c r="D43" i="1"/>
</calcChain>
</file>

<file path=xl/sharedStrings.xml><?xml version="1.0" encoding="utf-8"?>
<sst xmlns="http://schemas.openxmlformats.org/spreadsheetml/2006/main" count="2924" uniqueCount="458">
  <si>
    <t>200F+NS</t>
  </si>
  <si>
    <t>200F-NS</t>
  </si>
  <si>
    <t>F+P+SD</t>
  </si>
  <si>
    <t>200S-NS</t>
  </si>
  <si>
    <t>200S+NS</t>
  </si>
  <si>
    <t>50P+150 SD</t>
  </si>
  <si>
    <t>no N</t>
  </si>
  <si>
    <t>7 (and 8)</t>
  </si>
  <si>
    <t>102 0-1'</t>
  </si>
  <si>
    <t>049</t>
  </si>
  <si>
    <t>102 1-2'</t>
  </si>
  <si>
    <t>050</t>
  </si>
  <si>
    <t>103 0-1'</t>
  </si>
  <si>
    <t>051</t>
  </si>
  <si>
    <t>103 1-2'</t>
  </si>
  <si>
    <t>052</t>
  </si>
  <si>
    <t>105 0-1'</t>
  </si>
  <si>
    <t>053</t>
  </si>
  <si>
    <t>105 1-2'</t>
  </si>
  <si>
    <t>054</t>
  </si>
  <si>
    <t>107 0-1'</t>
  </si>
  <si>
    <t>055</t>
  </si>
  <si>
    <t>107 1-2'</t>
  </si>
  <si>
    <t>056</t>
  </si>
  <si>
    <t>201 0-1'</t>
  </si>
  <si>
    <t>057</t>
  </si>
  <si>
    <t>201 1-2'</t>
  </si>
  <si>
    <t>058</t>
  </si>
  <si>
    <t>203 0-1'</t>
  </si>
  <si>
    <t>059</t>
  </si>
  <si>
    <t>203 1-2'</t>
  </si>
  <si>
    <t>060</t>
  </si>
  <si>
    <t>204 0-1'</t>
  </si>
  <si>
    <t>061</t>
  </si>
  <si>
    <t>204 1-2'</t>
  </si>
  <si>
    <t>062</t>
  </si>
  <si>
    <t>207 0-1'</t>
  </si>
  <si>
    <t>063</t>
  </si>
  <si>
    <t>207 1-2'</t>
  </si>
  <si>
    <t>064</t>
  </si>
  <si>
    <t>Sample date</t>
  </si>
  <si>
    <t>Plot</t>
  </si>
  <si>
    <t>lab no</t>
  </si>
  <si>
    <t>NO3</t>
  </si>
  <si>
    <t>NH4</t>
  </si>
  <si>
    <t>PAN</t>
  </si>
  <si>
    <t>11/21/16</t>
  </si>
  <si>
    <t>1102 0-1</t>
  </si>
  <si>
    <t>004</t>
  </si>
  <si>
    <t>1102 1-2</t>
  </si>
  <si>
    <t>005</t>
  </si>
  <si>
    <t>1103 0-1</t>
  </si>
  <si>
    <t>006</t>
  </si>
  <si>
    <t>1103 1-2</t>
  </si>
  <si>
    <t>007</t>
  </si>
  <si>
    <t>1104 0-1</t>
  </si>
  <si>
    <t>008</t>
  </si>
  <si>
    <t>1104 1-2</t>
  </si>
  <si>
    <t>009</t>
  </si>
  <si>
    <t>1105 0-1</t>
  </si>
  <si>
    <t>010</t>
  </si>
  <si>
    <t>1105 1-2</t>
  </si>
  <si>
    <t>011</t>
  </si>
  <si>
    <t>2104 0-1</t>
  </si>
  <si>
    <t>012</t>
  </si>
  <si>
    <t>2104 1-2</t>
  </si>
  <si>
    <t>013</t>
  </si>
  <si>
    <t>2105 0-1</t>
  </si>
  <si>
    <t>014</t>
  </si>
  <si>
    <t>2105 1-2</t>
  </si>
  <si>
    <t>015</t>
  </si>
  <si>
    <t>2106 0-1</t>
  </si>
  <si>
    <t>016</t>
  </si>
  <si>
    <t>2106 1-2</t>
  </si>
  <si>
    <t>017</t>
  </si>
  <si>
    <t>2107 0-1</t>
  </si>
  <si>
    <t>018</t>
  </si>
  <si>
    <t>2107 1-2</t>
  </si>
  <si>
    <t>019</t>
  </si>
  <si>
    <t>11/14/16</t>
  </si>
  <si>
    <t>101 0-1'</t>
  </si>
  <si>
    <t>001</t>
  </si>
  <si>
    <t>101 1-2'</t>
  </si>
  <si>
    <t>002</t>
  </si>
  <si>
    <t>003</t>
  </si>
  <si>
    <t>202 0-1'</t>
  </si>
  <si>
    <t>202 1-2'</t>
  </si>
  <si>
    <t>205 0-1'</t>
  </si>
  <si>
    <t>205 1-2'</t>
  </si>
  <si>
    <t>11/17/16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</si>
  <si>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</si>
  <si>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</si>
  <si>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</si>
  <si>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</si>
  <si>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</si>
  <si>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</si>
  <si>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</si>
  <si>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</si>
  <si>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</si>
  <si>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</si>
  <si>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</si>
  <si>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</si>
  <si>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</si>
  <si>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Trt</t>
  </si>
  <si>
    <t>11/15/16</t>
  </si>
  <si>
    <t>033</t>
  </si>
  <si>
    <t>034</t>
  </si>
  <si>
    <t>035</t>
  </si>
  <si>
    <t>036</t>
  </si>
  <si>
    <t>104 0-1'</t>
  </si>
  <si>
    <t>037</t>
  </si>
  <si>
    <t>104 1-2'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</si>
  <si>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</si>
  <si>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</si>
  <si>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</si>
  <si>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</si>
  <si>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</si>
  <si>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</si>
  <si>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</si>
  <si>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</si>
  <si>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</si>
  <si>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</si>
  <si>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</si>
  <si>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Fall 1-10 DAA</t>
  </si>
  <si>
    <t>applied 11/14</t>
  </si>
  <si>
    <t>3 DAA</t>
  </si>
  <si>
    <t>Applied 11/15</t>
  </si>
  <si>
    <t>Applied 11/16</t>
  </si>
  <si>
    <t>1/27/17</t>
  </si>
  <si>
    <t>Winter</t>
  </si>
  <si>
    <t>079</t>
  </si>
  <si>
    <t>080</t>
  </si>
  <si>
    <t>081</t>
  </si>
  <si>
    <t>082</t>
  </si>
  <si>
    <t>083</t>
  </si>
  <si>
    <t>084</t>
  </si>
  <si>
    <t>085</t>
  </si>
  <si>
    <t>086</t>
  </si>
  <si>
    <t>1106 0-1</t>
  </si>
  <si>
    <t>087</t>
  </si>
  <si>
    <t>1106 1-2</t>
  </si>
  <si>
    <t>088</t>
  </si>
  <si>
    <t>1108 0-1</t>
  </si>
  <si>
    <t>089</t>
  </si>
  <si>
    <t>1108 1-2</t>
  </si>
  <si>
    <t>090</t>
  </si>
  <si>
    <t>2101 0-1</t>
  </si>
  <si>
    <t>091</t>
  </si>
  <si>
    <t>2101 1-2</t>
  </si>
  <si>
    <t>092</t>
  </si>
  <si>
    <t>2102 0-1</t>
  </si>
  <si>
    <t>093</t>
  </si>
  <si>
    <t>2102 1-2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</si>
  <si>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</si>
  <si>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</si>
  <si>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</si>
  <si>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</si>
  <si>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</si>
  <si>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</si>
  <si>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</si>
  <si>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</si>
  <si>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</si>
  <si>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4/18/17</t>
  </si>
  <si>
    <t>Early spring 1-10 DAA</t>
  </si>
  <si>
    <t>4/17/17</t>
  </si>
  <si>
    <t>206 0-1'</t>
  </si>
  <si>
    <t>206 1-2'</t>
  </si>
  <si>
    <t>106 0-1'</t>
  </si>
  <si>
    <t>106 1-2'</t>
  </si>
  <si>
    <t>Early spring NH3 1-10 DAA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</si>
  <si>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</si>
  <si>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</si>
  <si>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</si>
  <si>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</si>
  <si>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</si>
  <si>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</si>
  <si>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</si>
  <si>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</si>
  <si>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</si>
  <si>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</si>
  <si>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</si>
  <si>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</si>
  <si>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</si>
  <si>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</si>
  <si>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E spring 1-10 DAA NH3</t>
  </si>
  <si>
    <t>Applied 4/24</t>
  </si>
  <si>
    <t>NH3 appl. date</t>
  </si>
  <si>
    <t>Planting</t>
  </si>
  <si>
    <t>Sidedress</t>
  </si>
  <si>
    <t>1-10 daaf</t>
  </si>
  <si>
    <t>1-10 daas</t>
  </si>
  <si>
    <t>14 DAP</t>
  </si>
  <si>
    <t>Site</t>
  </si>
  <si>
    <t>Fall</t>
  </si>
  <si>
    <t>Spring</t>
  </si>
  <si>
    <t>date</t>
  </si>
  <si>
    <t>early spr</t>
  </si>
  <si>
    <t>DeKalb</t>
  </si>
  <si>
    <t>Monmouth</t>
  </si>
  <si>
    <t>Urbana</t>
  </si>
  <si>
    <t>Perry</t>
  </si>
  <si>
    <t>Neoga</t>
  </si>
  <si>
    <t>(none)</t>
  </si>
  <si>
    <t>Applied 4/18</t>
  </si>
  <si>
    <t>Applied 4/17</t>
  </si>
  <si>
    <t>4/26/17</t>
  </si>
  <si>
    <t>1101 0-1</t>
  </si>
  <si>
    <t>1101 1-2</t>
  </si>
  <si>
    <t>2108 0-1</t>
  </si>
  <si>
    <t>2108 1-2</t>
  </si>
  <si>
    <t>5/4/17</t>
  </si>
  <si>
    <t>1105b 0-</t>
  </si>
  <si>
    <t>1105b 1-</t>
  </si>
  <si>
    <t>1105a 0-</t>
  </si>
  <si>
    <t>1105a 1-</t>
  </si>
  <si>
    <t>2107a 0-</t>
  </si>
  <si>
    <t>2107a 1-</t>
  </si>
  <si>
    <t>2107b 0-</t>
  </si>
  <si>
    <t>2107b 1-</t>
  </si>
  <si>
    <t>4/21/17</t>
  </si>
  <si>
    <t>5/3/17</t>
  </si>
  <si>
    <t>107a 0-1</t>
  </si>
  <si>
    <t>107a 1-2</t>
  </si>
  <si>
    <t>107b 0-1</t>
  </si>
  <si>
    <t>107b 1-2</t>
  </si>
  <si>
    <t>205a 0-1</t>
  </si>
  <si>
    <t>205a 1-2</t>
  </si>
  <si>
    <t>205b 0-1</t>
  </si>
  <si>
    <t>205b 1-2</t>
  </si>
  <si>
    <t>Planted 4/24</t>
  </si>
  <si>
    <t>100 F no S</t>
  </si>
  <si>
    <t>107 1-2</t>
  </si>
  <si>
    <t>204 0-1</t>
  </si>
  <si>
    <t>205 1-2</t>
  </si>
  <si>
    <t>206 0-1</t>
  </si>
  <si>
    <t>206 1-2</t>
  </si>
  <si>
    <t>3b/8</t>
  </si>
  <si>
    <t>50P+150SD</t>
  </si>
  <si>
    <t>F100 no S</t>
  </si>
  <si>
    <t>Planted 4/25</t>
  </si>
  <si>
    <t>9 DAP</t>
  </si>
  <si>
    <t>105a 0-1'</t>
  </si>
  <si>
    <t>105a 1-2'</t>
  </si>
  <si>
    <t>105b 0-1'</t>
  </si>
  <si>
    <t>105b 1-2'</t>
  </si>
  <si>
    <t>204a 0-1</t>
  </si>
  <si>
    <t>204a 1-2'</t>
  </si>
  <si>
    <t>204b 0-1</t>
  </si>
  <si>
    <t>204b 1-2'</t>
  </si>
  <si>
    <t>107a 0-1'</t>
  </si>
  <si>
    <t>107a 1-2'</t>
  </si>
  <si>
    <t>107b 0-1'</t>
  </si>
  <si>
    <t>107b 1-2'</t>
  </si>
  <si>
    <t>301 0-1'</t>
  </si>
  <si>
    <t>301 1-2'</t>
  </si>
  <si>
    <t>302 0-1'</t>
  </si>
  <si>
    <t>302 1-2'</t>
  </si>
  <si>
    <t>303 0-1'</t>
  </si>
  <si>
    <t>303 1-2'</t>
  </si>
  <si>
    <t>304 0-1'</t>
  </si>
  <si>
    <t>304 1-2'</t>
  </si>
  <si>
    <t>305 0-1'</t>
  </si>
  <si>
    <t>305 1-2'</t>
  </si>
  <si>
    <t>306 0-1'</t>
  </si>
  <si>
    <t>306 1-2'</t>
  </si>
  <si>
    <t>307 0-1'</t>
  </si>
  <si>
    <t>307 1-2'</t>
  </si>
  <si>
    <t>Changed from Rep 2 to Rep 3 due to stand</t>
  </si>
  <si>
    <t>(replanted Rep 2) - no 3b/8 in Rep 3</t>
  </si>
  <si>
    <t>115 0-1'</t>
  </si>
  <si>
    <t>115 1-2'</t>
  </si>
  <si>
    <t>118 0-1'</t>
  </si>
  <si>
    <t>118 1-2'</t>
  </si>
  <si>
    <t>218 0-1'</t>
  </si>
  <si>
    <t>218 1-2'</t>
  </si>
  <si>
    <t>Date</t>
  </si>
  <si>
    <t>Treatment</t>
  </si>
  <si>
    <t>150 PT UAN</t>
  </si>
  <si>
    <t>After planting</t>
  </si>
  <si>
    <t>Planted 5/17</t>
  </si>
  <si>
    <t>Spring 1-10 DAA</t>
  </si>
  <si>
    <t>23 DAP</t>
  </si>
  <si>
    <t>5/18/17</t>
  </si>
  <si>
    <t>1105a0-1</t>
  </si>
  <si>
    <t>1105a1-2</t>
  </si>
  <si>
    <t>1105b0-1</t>
  </si>
  <si>
    <t>1105b1-2</t>
  </si>
  <si>
    <t>2107a0-1</t>
  </si>
  <si>
    <t>2107a1-2</t>
  </si>
  <si>
    <t>2107b0-1</t>
  </si>
  <si>
    <t>2107b1-2</t>
  </si>
  <si>
    <t>103</t>
  </si>
  <si>
    <t>104</t>
  </si>
  <si>
    <t>Spring 0 DAP</t>
  </si>
  <si>
    <t>Planted 5/18</t>
  </si>
  <si>
    <t>105</t>
  </si>
  <si>
    <t>106</t>
  </si>
  <si>
    <t>107</t>
  </si>
  <si>
    <t>108</t>
  </si>
  <si>
    <t>109</t>
  </si>
  <si>
    <t>110</t>
  </si>
  <si>
    <t>111</t>
  </si>
  <si>
    <t>112</t>
  </si>
  <si>
    <t>28 DAP - V3-</t>
  </si>
  <si>
    <t>28 DAP - V2</t>
  </si>
  <si>
    <t>Planted 4/20</t>
  </si>
  <si>
    <t>Stage VE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</si>
  <si>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</si>
  <si>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</si>
  <si>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</si>
  <si>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</si>
  <si>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</si>
  <si>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</si>
  <si>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</si>
  <si>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</si>
  <si>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</si>
  <si>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</si>
  <si>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</si>
  <si>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</si>
  <si>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</si>
  <si>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</si>
  <si>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</si>
  <si>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</si>
  <si>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</si>
  <si>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</si>
  <si>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</si>
  <si>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</si>
  <si>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</si>
  <si>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</si>
  <si>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</si>
  <si>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</si>
  <si>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</si>
  <si>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</si>
  <si>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</si>
  <si>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</si>
  <si>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</si>
  <si>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</si>
  <si>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</si>
  <si>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</si>
  <si>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1102 0-1'</t>
  </si>
  <si>
    <t>1102 1-2'</t>
  </si>
  <si>
    <t>1103 0-1'</t>
  </si>
  <si>
    <t>1103 1-2'</t>
  </si>
  <si>
    <t>1104 0-1'</t>
  </si>
  <si>
    <t>1104 1-2'</t>
  </si>
  <si>
    <t>1105a 0-1'</t>
  </si>
  <si>
    <t>1105a 1-2'</t>
  </si>
  <si>
    <t>1105b 0-1'</t>
  </si>
  <si>
    <t>1105b 1-2'</t>
  </si>
  <si>
    <t>1106 0-1'</t>
  </si>
  <si>
    <t>1106 1-2'</t>
  </si>
  <si>
    <t>1108 0-1'</t>
  </si>
  <si>
    <t>1108 1-2'</t>
  </si>
  <si>
    <t>2101 0-1'</t>
  </si>
  <si>
    <t>2101 1-2'</t>
  </si>
  <si>
    <t>2102 0-1'</t>
  </si>
  <si>
    <t>2102 1-2'</t>
  </si>
  <si>
    <t>2104 0-1'</t>
  </si>
  <si>
    <t>2104 1-2'</t>
  </si>
  <si>
    <t>2105 0-1'</t>
  </si>
  <si>
    <t>2105 1-2'</t>
  </si>
  <si>
    <t>2106 0-1'</t>
  </si>
  <si>
    <t>2106 1-2'</t>
  </si>
  <si>
    <t>2107a 0-1'</t>
  </si>
  <si>
    <t>2107a 1-2'</t>
  </si>
  <si>
    <t>2107b 0-1'</t>
  </si>
  <si>
    <t>2107b 1-2'</t>
  </si>
  <si>
    <t>2108 0-1'</t>
  </si>
  <si>
    <t>2108 1-2'</t>
  </si>
  <si>
    <t>42 DAP V5</t>
  </si>
  <si>
    <t>41 DAP - V4-5</t>
  </si>
  <si>
    <t>14 DAP - V1</t>
  </si>
  <si>
    <t>Lab no.</t>
  </si>
  <si>
    <t>208 0-1'</t>
  </si>
  <si>
    <t>208 1-2'</t>
  </si>
  <si>
    <t>50P+100drV6</t>
  </si>
  <si>
    <t>42 DAP - V6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</si>
  <si>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</si>
  <si>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</si>
  <si>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</si>
  <si>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</si>
  <si>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</si>
  <si>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</si>
  <si>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</si>
  <si>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</si>
  <si>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</si>
  <si>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</si>
  <si>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</si>
  <si>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</si>
  <si>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</si>
  <si>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</si>
  <si>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</si>
  <si>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</si>
  <si>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</si>
  <si>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</si>
  <si>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</si>
  <si>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</si>
  <si>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</si>
  <si>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&lt; 0.5</t>
  </si>
  <si>
    <t>56 DAP - V9</t>
  </si>
  <si>
    <t>55 DAP V8</t>
  </si>
  <si>
    <t>28 DAP  V5</t>
  </si>
  <si>
    <t>108 0-1'</t>
  </si>
  <si>
    <t>108 1-2'</t>
  </si>
  <si>
    <t>110 0-1'</t>
  </si>
  <si>
    <t>110 1-2'</t>
  </si>
  <si>
    <t>209 0-1'</t>
  </si>
  <si>
    <t>209 1-2'</t>
  </si>
  <si>
    <t>217 0-1'</t>
  </si>
  <si>
    <t>217 1-2'</t>
  </si>
  <si>
    <t>100 PT UAN</t>
  </si>
  <si>
    <t>200 PT UAN</t>
  </si>
  <si>
    <t>50P+100drV9</t>
  </si>
  <si>
    <t>28 DAP - V5</t>
  </si>
  <si>
    <t>77 DAP-VT</t>
  </si>
  <si>
    <t>42 DAP-V8</t>
  </si>
  <si>
    <t>69 DAP V12</t>
  </si>
  <si>
    <t>42 DAP  V9</t>
  </si>
  <si>
    <t>70 DAP - V12</t>
  </si>
  <si>
    <t>83 DAP-VT</t>
  </si>
  <si>
    <t>56 DAP  V15</t>
  </si>
  <si>
    <t>56 DAP-V14</t>
  </si>
  <si>
    <t>84 DAP - R1</t>
  </si>
  <si>
    <t>NO3 0-1'</t>
  </si>
  <si>
    <t>NO3 1-2'</t>
  </si>
  <si>
    <t>NH4 0-1'</t>
  </si>
  <si>
    <t>NH4 1-2'</t>
  </si>
  <si>
    <t>dropped low rep</t>
  </si>
  <si>
    <t>Sampled 3 days after application to see if NH4 increases</t>
  </si>
  <si>
    <t>Rep 1 too high?</t>
  </si>
  <si>
    <t>Rep 2 v. low</t>
  </si>
  <si>
    <t>50P+100drV6 - 50 UAN at planting + 100 dribbled between rows at V6</t>
  </si>
  <si>
    <t>50P+100drV6 - 50 UAN at planting + 100 dribbled between rows at V9</t>
  </si>
  <si>
    <t>100 PT UAN;  PT = planting time (injected uAN)</t>
  </si>
  <si>
    <t>6/14 (V6)</t>
  </si>
  <si>
    <t>6/28 (V9)</t>
  </si>
  <si>
    <t>Sidedress for #8 applied prior to sampling</t>
  </si>
  <si>
    <t>Sidedress for #11 applied prior to sampling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</si>
  <si>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</si>
  <si>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</si>
  <si>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</si>
  <si>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</si>
  <si>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</si>
  <si>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</si>
  <si>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</si>
  <si>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</si>
  <si>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</si>
  <si>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</si>
  <si>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Starting here fall N without N-Serve is &gt; fall N with N-Serve</t>
  </si>
  <si>
    <t>Cause is unknown</t>
  </si>
  <si>
    <t>Avg</t>
  </si>
  <si>
    <t>5/3</t>
  </si>
  <si>
    <t>5/17-V2</t>
  </si>
  <si>
    <t>5/31-V5</t>
  </si>
  <si>
    <t>6/14-V8</t>
  </si>
  <si>
    <t>6/28-V12</t>
  </si>
  <si>
    <t>7/12-VT</t>
  </si>
  <si>
    <t>100F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</si>
</sst>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/d/yy;@"/>
    <numFmt numFmtId="165" formatCode="mm/dd/yy;@"/>
    <numFmt numFmtId="166" formatCode="m/d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</font>
    <font>
      <b/>
      <sz val="18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8"/>
      </top>
      <bottom/>
      <diagonal/>
    </border>
  </borders>
  <cellStyleXfs count="17">
    <xf numFmtId="0" fontId="0" fillId="0" borderId="0"/>
    <xf numFmtId="2" fontId="1" fillId="0" borderId="0" applyFont="0" applyFill="0" applyBorder="0" applyAlignment="0" applyProtection="0"/>
    <xf numFmtId="0" fontId="1" fillId="0" borderId="0">
      <alignment vertical="top"/>
    </xf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ont="0" applyFill="0" applyAlignment="0" applyProtection="0"/>
    <xf numFmtId="0" fontId="5" fillId="0" borderId="0">
      <alignment vertical="top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1" applyNumberFormat="0" applyFont="0" applyFill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1" applyNumberFormat="1" applyFont="1" applyAlignment="1">
      <alignment horizontal="left"/>
    </xf>
    <xf numFmtId="0" fontId="0" fillId="0" borderId="0" xfId="0" applyNumberFormat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/>
    <xf numFmtId="49" fontId="2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">
    <cellStyle name="Comma0" xfId="3"/>
    <cellStyle name="Comma0 2" xfId="10"/>
    <cellStyle name="Currency0" xfId="4"/>
    <cellStyle name="Currency0 2" xfId="11"/>
    <cellStyle name="Date" xfId="5"/>
    <cellStyle name="Date 2" xfId="12"/>
    <cellStyle name="Fixed" xfId="1"/>
    <cellStyle name="Fixed 2" xfId="13"/>
    <cellStyle name="Heading 1 2" xfId="6"/>
    <cellStyle name="Heading 1 3" xfId="14"/>
    <cellStyle name="Heading 2 2" xfId="7"/>
    <cellStyle name="Heading 2 3" xfId="15"/>
    <cellStyle name="Normal" xfId="0" builtinId="0"/>
    <cellStyle name="Normal 2" xfId="2"/>
    <cellStyle name="Normal 3" xfId="9"/>
    <cellStyle name="Total 2" xfId="8"/>
    <cellStyle name="Total 3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Monmouth!$AD$67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Monmouth!$AE$66:$AH$66</c:f>
              <c:numCache>
                <c:formatCode>General</c:formatCode>
                <c:ptCount val="4"/>
              </c:numCache>
            </c:numRef>
          </c:cat>
          <c:val>
            <c:numRef>
              <c:f>Monmouth!$AE$67:$AH$67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E-40A0-8980-E47C6D280638}"/>
            </c:ext>
          </c:extLst>
        </c:ser>
        <c:ser>
          <c:idx val="1"/>
          <c:order val="1"/>
          <c:tx>
            <c:strRef>
              <c:f>Monmouth!$AD$68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Monmouth!$AE$66:$AH$66</c:f>
              <c:numCache>
                <c:formatCode>General</c:formatCode>
                <c:ptCount val="4"/>
              </c:numCache>
            </c:numRef>
          </c:cat>
          <c:val>
            <c:numRef>
              <c:f>Monmouth!$AE$68:$AH$68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E-40A0-8980-E47C6D280638}"/>
            </c:ext>
          </c:extLst>
        </c:ser>
        <c:ser>
          <c:idx val="2"/>
          <c:order val="2"/>
          <c:tx>
            <c:strRef>
              <c:f>Monmouth!$AD$69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Monmouth!$AE$66:$AH$66</c:f>
              <c:numCache>
                <c:formatCode>General</c:formatCode>
                <c:ptCount val="4"/>
              </c:numCache>
            </c:numRef>
          </c:cat>
          <c:val>
            <c:numRef>
              <c:f>Monmouth!$AE$69:$AH$69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E-40A0-8980-E47C6D280638}"/>
            </c:ext>
          </c:extLst>
        </c:ser>
        <c:ser>
          <c:idx val="3"/>
          <c:order val="3"/>
          <c:tx>
            <c:strRef>
              <c:f>Monmouth!$AD$70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Monmouth!$AE$66:$AH$66</c:f>
              <c:numCache>
                <c:formatCode>General</c:formatCode>
                <c:ptCount val="4"/>
              </c:numCache>
            </c:numRef>
          </c:cat>
          <c:val>
            <c:numRef>
              <c:f>Monmouth!$AE$70:$AH$70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EE-40A0-8980-E47C6D280638}"/>
            </c:ext>
          </c:extLst>
        </c:ser>
        <c:ser>
          <c:idx val="4"/>
          <c:order val="4"/>
          <c:tx>
            <c:strRef>
              <c:f>Monmouth!$AD$71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Monmouth!$AE$66:$AH$66</c:f>
              <c:numCache>
                <c:formatCode>General</c:formatCode>
                <c:ptCount val="4"/>
              </c:numCache>
            </c:numRef>
          </c:cat>
          <c:val>
            <c:numRef>
              <c:f>Monmouth!$AE$71:$AH$71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EE-40A0-8980-E47C6D280638}"/>
            </c:ext>
          </c:extLst>
        </c:ser>
        <c:ser>
          <c:idx val="5"/>
          <c:order val="5"/>
          <c:tx>
            <c:strRef>
              <c:f>Monmouth!$AD$72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Monmouth!$AE$66:$AH$66</c:f>
              <c:numCache>
                <c:formatCode>General</c:formatCode>
                <c:ptCount val="4"/>
              </c:numCache>
            </c:numRef>
          </c:cat>
          <c:val>
            <c:numRef>
              <c:f>Monmouth!$AE$72:$AH$72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EE-40A0-8980-E47C6D280638}"/>
            </c:ext>
          </c:extLst>
        </c:ser>
        <c:ser>
          <c:idx val="6"/>
          <c:order val="6"/>
          <c:tx>
            <c:strRef>
              <c:f>Monmouth!$AD$73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Monmouth!$AE$66:$AH$66</c:f>
              <c:numCache>
                <c:formatCode>General</c:formatCode>
                <c:ptCount val="4"/>
              </c:numCache>
            </c:numRef>
          </c:cat>
          <c:val>
            <c:numRef>
              <c:f>Monmouth!$AE$73:$AH$73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EE-40A0-8980-E47C6D280638}"/>
            </c:ext>
          </c:extLst>
        </c:ser>
        <c:ser>
          <c:idx val="7"/>
          <c:order val="7"/>
          <c:tx>
            <c:strRef>
              <c:f>Monmouth!$AD$74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Monmouth!$AE$66:$AH$66</c:f>
              <c:numCache>
                <c:formatCode>General</c:formatCode>
                <c:ptCount val="4"/>
              </c:numCache>
            </c:numRef>
          </c:cat>
          <c:val>
            <c:numRef>
              <c:f>Monmouth!$AE$74:$AH$74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EE-40A0-8980-E47C6D28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35696"/>
        <c:axId val="973136112"/>
      </c:lineChart>
      <c:catAx>
        <c:axId val="9731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36112"/>
        <c:crosses val="autoZero"/>
        <c:auto val="1"/>
        <c:lblAlgn val="ctr"/>
        <c:lblOffset val="100"/>
        <c:noMultiLvlLbl val="0"/>
      </c:catAx>
      <c:valAx>
        <c:axId val="9731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Urbana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Urbana!$AJ$66</c:f>
              <c:strCache>
                <c:ptCount val="1"/>
                <c:pt idx="0">
                  <c:v>200F+NS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Urbana!$AK$65:$AP$65</c:f>
              <c:strCache>
                <c:ptCount val="6"/>
                <c:pt idx="0">
                  <c:v>5/3</c:v>
                </c:pt>
                <c:pt idx="1">
                  <c:v>5/17-V2</c:v>
                </c:pt>
                <c:pt idx="2">
                  <c:v>5/31-V5</c:v>
                </c:pt>
                <c:pt idx="3">
                  <c:v>6/14-V8</c:v>
                </c:pt>
                <c:pt idx="4">
                  <c:v>6/28-V12</c:v>
                </c:pt>
                <c:pt idx="5">
                  <c:v>7/12-VT</c:v>
                </c:pt>
              </c:strCache>
            </c:strRef>
          </c:cat>
          <c:val>
            <c:numRef>
              <c:f>Urbana!$AK$66:$AP$66</c:f>
              <c:numCache>
                <c:formatCode>General</c:formatCode>
                <c:ptCount val="6"/>
                <c:pt idx="0">
                  <c:v>21.675000000000001</c:v>
                </c:pt>
                <c:pt idx="1">
                  <c:v>19.375</c:v>
                </c:pt>
                <c:pt idx="2">
                  <c:v>15.625</c:v>
                </c:pt>
                <c:pt idx="3">
                  <c:v>7.8250000000000002</c:v>
                </c:pt>
                <c:pt idx="4">
                  <c:v>7.25</c:v>
                </c:pt>
                <c:pt idx="5">
                  <c:v>7.8250000000000002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9-4AED-AC71-AB25197EB8C5}"/>
            </c:ext>
          </c:extLst>
        </c:ser>
        <c:ser>
          <c:idx val="1"/>
          <c:order val="1"/>
          <c:tx>
            <c:strRef>
              <c:f>Urbana!$AJ$67</c:f>
              <c:strCache>
                <c:ptCount val="1"/>
                <c:pt idx="0">
                  <c:v>200F-NS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Urbana!$AK$65:$AP$65</c:f>
              <c:strCache>
                <c:ptCount val="6"/>
                <c:pt idx="0">
                  <c:v>5/3</c:v>
                </c:pt>
                <c:pt idx="1">
                  <c:v>5/17-V2</c:v>
                </c:pt>
                <c:pt idx="2">
                  <c:v>5/31-V5</c:v>
                </c:pt>
                <c:pt idx="3">
                  <c:v>6/14-V8</c:v>
                </c:pt>
                <c:pt idx="4">
                  <c:v>6/28-V12</c:v>
                </c:pt>
                <c:pt idx="5">
                  <c:v>7/12-VT</c:v>
                </c:pt>
              </c:strCache>
            </c:strRef>
          </c:cat>
          <c:val>
            <c:numRef>
              <c:f>Urbana!$AK$67:$AP$67</c:f>
              <c:numCache>
                <c:formatCode>General</c:formatCode>
                <c:ptCount val="6"/>
                <c:pt idx="0">
                  <c:v>23.424999999999997</c:v>
                </c:pt>
                <c:pt idx="1">
                  <c:v>15.8</c:v>
                </c:pt>
                <c:pt idx="2">
                  <c:v>18.25</c:v>
                </c:pt>
                <c:pt idx="3">
                  <c:v>14.950000000000001</c:v>
                </c:pt>
                <c:pt idx="4">
                  <c:v>10.175000000000001</c:v>
                </c:pt>
                <c:pt idx="5">
                  <c:v>12.575000000000001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9-4AED-AC71-AB25197EB8C5}"/>
            </c:ext>
          </c:extLst>
        </c:ser>
        <c:ser>
          <c:idx val="2"/>
          <c:order val="2"/>
          <c:tx>
            <c:strRef>
              <c:f>Urbana!$AJ$68</c:f>
              <c:strCache>
                <c:ptCount val="1"/>
                <c:pt idx="0">
                  <c:v>F+P+SD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Urbana!$AK$65:$AP$65</c:f>
              <c:strCache>
                <c:ptCount val="6"/>
                <c:pt idx="0">
                  <c:v>5/3</c:v>
                </c:pt>
                <c:pt idx="1">
                  <c:v>5/17-V2</c:v>
                </c:pt>
                <c:pt idx="2">
                  <c:v>5/31-V5</c:v>
                </c:pt>
                <c:pt idx="3">
                  <c:v>6/14-V8</c:v>
                </c:pt>
                <c:pt idx="4">
                  <c:v>6/28-V12</c:v>
                </c:pt>
                <c:pt idx="5">
                  <c:v>7/12-VT</c:v>
                </c:pt>
              </c:strCache>
            </c:strRef>
          </c:cat>
          <c:val>
            <c:numRef>
              <c:f>Urbana!$AK$68:$AP$68</c:f>
              <c:numCache>
                <c:formatCode>General</c:formatCode>
                <c:ptCount val="6"/>
                <c:pt idx="0">
                  <c:v>18.799999999999997</c:v>
                </c:pt>
                <c:pt idx="1">
                  <c:v>18.8</c:v>
                </c:pt>
                <c:pt idx="2">
                  <c:v>17.324999999999999</c:v>
                </c:pt>
                <c:pt idx="3">
                  <c:v>13.675000000000001</c:v>
                </c:pt>
                <c:pt idx="4">
                  <c:v>7.5749999999999993</c:v>
                </c:pt>
                <c:pt idx="5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9-4AED-AC71-AB25197EB8C5}"/>
            </c:ext>
          </c:extLst>
        </c:ser>
        <c:ser>
          <c:idx val="3"/>
          <c:order val="3"/>
          <c:tx>
            <c:strRef>
              <c:f>Urbana!$AJ$69</c:f>
              <c:strCache>
                <c:ptCount val="1"/>
                <c:pt idx="0">
                  <c:v>100F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Urbana!$AK$65:$AP$65</c:f>
              <c:strCache>
                <c:ptCount val="6"/>
                <c:pt idx="0">
                  <c:v>5/3</c:v>
                </c:pt>
                <c:pt idx="1">
                  <c:v>5/17-V2</c:v>
                </c:pt>
                <c:pt idx="2">
                  <c:v>5/31-V5</c:v>
                </c:pt>
                <c:pt idx="3">
                  <c:v>6/14-V8</c:v>
                </c:pt>
                <c:pt idx="4">
                  <c:v>6/28-V12</c:v>
                </c:pt>
                <c:pt idx="5">
                  <c:v>7/12-VT</c:v>
                </c:pt>
              </c:strCache>
            </c:strRef>
          </c:cat>
          <c:val>
            <c:numRef>
              <c:f>Urbana!$AK$69:$AP$69</c:f>
              <c:numCache>
                <c:formatCode>General</c:formatCode>
                <c:ptCount val="6"/>
                <c:pt idx="0">
                  <c:v>15.575000000000001</c:v>
                </c:pt>
                <c:pt idx="1">
                  <c:v>15.55</c:v>
                </c:pt>
                <c:pt idx="2">
                  <c:v>17.399999999999999</c:v>
                </c:pt>
                <c:pt idx="3">
                  <c:v>11.2</c:v>
                </c:pt>
                <c:pt idx="4">
                  <c:v>10.75</c:v>
                </c:pt>
                <c:pt idx="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9-4AED-AC71-AB25197EB8C5}"/>
            </c:ext>
          </c:extLst>
        </c:ser>
        <c:ser>
          <c:idx val="4"/>
          <c:order val="4"/>
          <c:tx>
            <c:strRef>
              <c:f>Urbana!$AJ$70</c:f>
              <c:strCache>
                <c:ptCount val="1"/>
                <c:pt idx="0">
                  <c:v>200S-NS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Urbana!$AK$65:$AP$65</c:f>
              <c:strCache>
                <c:ptCount val="6"/>
                <c:pt idx="0">
                  <c:v>5/3</c:v>
                </c:pt>
                <c:pt idx="1">
                  <c:v>5/17-V2</c:v>
                </c:pt>
                <c:pt idx="2">
                  <c:v>5/31-V5</c:v>
                </c:pt>
                <c:pt idx="3">
                  <c:v>6/14-V8</c:v>
                </c:pt>
                <c:pt idx="4">
                  <c:v>6/28-V12</c:v>
                </c:pt>
                <c:pt idx="5">
                  <c:v>7/12-VT</c:v>
                </c:pt>
              </c:strCache>
            </c:strRef>
          </c:cat>
          <c:val>
            <c:numRef>
              <c:f>Urbana!$AK$70:$AP$70</c:f>
              <c:numCache>
                <c:formatCode>General</c:formatCode>
                <c:ptCount val="6"/>
                <c:pt idx="0">
                  <c:v>9.25</c:v>
                </c:pt>
                <c:pt idx="1">
                  <c:v>20.425000000000001</c:v>
                </c:pt>
                <c:pt idx="2">
                  <c:v>20.3</c:v>
                </c:pt>
                <c:pt idx="3">
                  <c:v>21.1</c:v>
                </c:pt>
                <c:pt idx="4">
                  <c:v>16.100000000000001</c:v>
                </c:pt>
                <c:pt idx="5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9-4AED-AC71-AB25197EB8C5}"/>
            </c:ext>
          </c:extLst>
        </c:ser>
        <c:ser>
          <c:idx val="5"/>
          <c:order val="5"/>
          <c:tx>
            <c:strRef>
              <c:f>Urbana!$AJ$71</c:f>
              <c:strCache>
                <c:ptCount val="1"/>
                <c:pt idx="0">
                  <c:v>200S+NS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Urbana!$AK$65:$AP$65</c:f>
              <c:strCache>
                <c:ptCount val="6"/>
                <c:pt idx="0">
                  <c:v>5/3</c:v>
                </c:pt>
                <c:pt idx="1">
                  <c:v>5/17-V2</c:v>
                </c:pt>
                <c:pt idx="2">
                  <c:v>5/31-V5</c:v>
                </c:pt>
                <c:pt idx="3">
                  <c:v>6/14-V8</c:v>
                </c:pt>
                <c:pt idx="4">
                  <c:v>6/28-V12</c:v>
                </c:pt>
                <c:pt idx="5">
                  <c:v>7/12-VT</c:v>
                </c:pt>
              </c:strCache>
            </c:strRef>
          </c:cat>
          <c:val>
            <c:numRef>
              <c:f>Urbana!$AK$71:$AP$71</c:f>
              <c:numCache>
                <c:formatCode>General</c:formatCode>
                <c:ptCount val="6"/>
                <c:pt idx="0">
                  <c:v>10.65</c:v>
                </c:pt>
                <c:pt idx="1">
                  <c:v>20.274999999999999</c:v>
                </c:pt>
                <c:pt idx="2">
                  <c:v>21.174999999999997</c:v>
                </c:pt>
                <c:pt idx="3">
                  <c:v>19.350000000000001</c:v>
                </c:pt>
                <c:pt idx="4">
                  <c:v>19.350000000000001</c:v>
                </c:pt>
                <c:pt idx="5">
                  <c:v>10.875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C9-4AED-AC71-AB25197EB8C5}"/>
            </c:ext>
          </c:extLst>
        </c:ser>
        <c:ser>
          <c:idx val="6"/>
          <c:order val="6"/>
          <c:tx>
            <c:strRef>
              <c:f>Urbana!$AJ$72</c:f>
              <c:strCache>
                <c:ptCount val="1"/>
                <c:pt idx="0">
                  <c:v>50P+150 SD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Urbana!$AK$65:$AP$65</c:f>
              <c:strCache>
                <c:ptCount val="6"/>
                <c:pt idx="0">
                  <c:v>5/3</c:v>
                </c:pt>
                <c:pt idx="1">
                  <c:v>5/17-V2</c:v>
                </c:pt>
                <c:pt idx="2">
                  <c:v>5/31-V5</c:v>
                </c:pt>
                <c:pt idx="3">
                  <c:v>6/14-V8</c:v>
                </c:pt>
                <c:pt idx="4">
                  <c:v>6/28-V12</c:v>
                </c:pt>
                <c:pt idx="5">
                  <c:v>7/12-VT</c:v>
                </c:pt>
              </c:strCache>
            </c:strRef>
          </c:cat>
          <c:val>
            <c:numRef>
              <c:f>Urbana!$AK$72:$AP$72</c:f>
              <c:numCache>
                <c:formatCode>General</c:formatCode>
                <c:ptCount val="6"/>
                <c:pt idx="0">
                  <c:v>10.774999999999999</c:v>
                </c:pt>
                <c:pt idx="1">
                  <c:v>24.1</c:v>
                </c:pt>
                <c:pt idx="2">
                  <c:v>9.0500000000000007</c:v>
                </c:pt>
                <c:pt idx="3">
                  <c:v>15.5</c:v>
                </c:pt>
                <c:pt idx="4">
                  <c:v>8.4250000000000007</c:v>
                </c:pt>
                <c:pt idx="5">
                  <c:v>14.450000000000001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C9-4AED-AC71-AB25197EB8C5}"/>
            </c:ext>
          </c:extLst>
        </c:ser>
        <c:ser>
          <c:idx val="7"/>
          <c:order val="7"/>
          <c:tx>
            <c:strRef>
              <c:f>Urbana!$AJ$73</c:f>
              <c:strCache>
                <c:ptCount val="1"/>
                <c:pt idx="0">
                  <c:v>no 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Urbana!$AK$65:$AP$65</c:f>
              <c:strCache>
                <c:ptCount val="6"/>
                <c:pt idx="0">
                  <c:v>5/3</c:v>
                </c:pt>
                <c:pt idx="1">
                  <c:v>5/17-V2</c:v>
                </c:pt>
                <c:pt idx="2">
                  <c:v>5/31-V5</c:v>
                </c:pt>
                <c:pt idx="3">
                  <c:v>6/14-V8</c:v>
                </c:pt>
                <c:pt idx="4">
                  <c:v>6/28-V12</c:v>
                </c:pt>
                <c:pt idx="5">
                  <c:v>7/12-VT</c:v>
                </c:pt>
              </c:strCache>
            </c:strRef>
          </c:cat>
          <c:val>
            <c:numRef>
              <c:f>Urbana!$AK$73:$AP$73</c:f>
              <c:numCache>
                <c:formatCode>General</c:formatCode>
                <c:ptCount val="6"/>
                <c:pt idx="0">
                  <c:v>9.0500000000000007</c:v>
                </c:pt>
                <c:pt idx="1">
                  <c:v>10.1</c:v>
                </c:pt>
                <c:pt idx="2">
                  <c:v>9.8000000000000007</c:v>
                </c:pt>
                <c:pt idx="3">
                  <c:v>5.3249999999999993</c:v>
                </c:pt>
                <c:pt idx="4">
                  <c:v>3.85</c:v>
                </c:pt>
                <c:pt idx="5">
                  <c:v>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C9-4AED-AC71-AB25197E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218223"/>
        <c:axId val="1982213231"/>
      </c:lineChart>
      <c:catAx>
        <c:axId val="198221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 date-stage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13231"/>
        <c:crosses val="autoZero"/>
        <c:auto val="1"/>
        <c:lblAlgn val="ctr"/>
        <c:lblOffset val="100"/>
        <c:noMultiLvlLbl val="0"/>
      </c:catAx>
      <c:valAx>
        <c:axId val="19822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Nitrate-N in top 2 ft.,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1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140970</xdr:colOff>
      <xdr:row>73</xdr:row>
      <xdr:rowOff>34290</xdr:rowOff>
    </xdr:from>
    <xdr:to>
      <xdr:col>43</xdr:col>
      <xdr:colOff>445770</xdr:colOff>
      <xdr:row>88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468630</xdr:colOff>
      <xdr:row>74</xdr:row>
      <xdr:rowOff>19050</xdr:rowOff>
    </xdr:from>
    <xdr:to>
      <xdr:col>46</xdr:col>
      <xdr:colOff>266700</xdr:colOff>
      <xdr:row>93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D56"/>
  <sheetViews>
    <sheetView topLeftCell="A23" zoomScale="80" zoomScaleNormal="80" workbookViewId="0">
      <selection activeCell="G56" sqref="G56"/>
    </sheetView>
  </sheetViews>
  <sheetFormatPr defaultRowHeight="15" x14ac:dyDescent="0.25"/>
  <cols>
    <col min="2" max="2" width="9.7109375" customWidth="1"/>
    <col min="10" max="10" width="9.5703125" bestFit="1" customWidth="1"/>
    <col min="34" max="34" width="9.5703125" bestFit="1" customWidth="1"/>
    <col min="42" max="42" width="9.5703125" bestFit="1" customWidth="1"/>
  </cols>
  <sheetData>
    <row r="3" spans="2:56" x14ac:dyDescent="0.25">
      <c r="B3" t="s">
        <v>123</v>
      </c>
      <c r="J3" t="s">
        <v>280</v>
      </c>
      <c r="R3" t="s">
        <v>293</v>
      </c>
      <c r="Z3" t="s">
        <v>191</v>
      </c>
      <c r="AH3" t="s">
        <v>413</v>
      </c>
      <c r="AP3" t="s">
        <v>415</v>
      </c>
      <c r="AX3" t="s">
        <v>421</v>
      </c>
    </row>
    <row r="4" spans="2:56" x14ac:dyDescent="0.25">
      <c r="B4" t="s">
        <v>127</v>
      </c>
      <c r="J4" t="s">
        <v>185</v>
      </c>
      <c r="R4" t="s">
        <v>294</v>
      </c>
      <c r="Z4" t="s">
        <v>306</v>
      </c>
    </row>
    <row r="5" spans="2:56" x14ac:dyDescent="0.25">
      <c r="B5" t="s">
        <v>40</v>
      </c>
      <c r="C5" t="s">
        <v>103</v>
      </c>
      <c r="D5" t="s">
        <v>41</v>
      </c>
      <c r="E5" t="s">
        <v>42</v>
      </c>
      <c r="F5" t="s">
        <v>43</v>
      </c>
      <c r="G5" t="s">
        <v>44</v>
      </c>
      <c r="J5" t="s">
        <v>40</v>
      </c>
      <c r="K5" t="s">
        <v>103</v>
      </c>
      <c r="L5" t="s">
        <v>41</v>
      </c>
      <c r="M5" t="s">
        <v>42</v>
      </c>
      <c r="N5" t="s">
        <v>43</v>
      </c>
      <c r="O5" t="s">
        <v>44</v>
      </c>
      <c r="R5" t="s">
        <v>40</v>
      </c>
      <c r="S5" t="s">
        <v>103</v>
      </c>
      <c r="T5" t="s">
        <v>41</v>
      </c>
      <c r="U5" t="s">
        <v>42</v>
      </c>
      <c r="V5" t="s">
        <v>43</v>
      </c>
      <c r="W5" t="s">
        <v>44</v>
      </c>
      <c r="Z5" t="s">
        <v>40</v>
      </c>
      <c r="AA5" t="s">
        <v>103</v>
      </c>
      <c r="AB5" t="s">
        <v>41</v>
      </c>
      <c r="AC5" t="s">
        <v>42</v>
      </c>
      <c r="AD5" t="s">
        <v>43</v>
      </c>
      <c r="AE5" t="s">
        <v>44</v>
      </c>
      <c r="AH5" t="s">
        <v>40</v>
      </c>
      <c r="AI5" t="s">
        <v>103</v>
      </c>
      <c r="AJ5" t="s">
        <v>41</v>
      </c>
      <c r="AK5" t="s">
        <v>42</v>
      </c>
      <c r="AL5" t="s">
        <v>43</v>
      </c>
      <c r="AM5" t="s">
        <v>44</v>
      </c>
      <c r="AP5" t="s">
        <v>40</v>
      </c>
      <c r="AQ5" t="s">
        <v>103</v>
      </c>
      <c r="AR5" t="s">
        <v>41</v>
      </c>
      <c r="AS5" t="s">
        <v>42</v>
      </c>
      <c r="AT5" t="s">
        <v>43</v>
      </c>
      <c r="AU5" t="s">
        <v>44</v>
      </c>
      <c r="AX5" t="s">
        <v>40</v>
      </c>
      <c r="AY5" t="s">
        <v>103</v>
      </c>
      <c r="AZ5" t="s">
        <v>41</v>
      </c>
      <c r="BA5" t="s">
        <v>42</v>
      </c>
      <c r="BB5" t="s">
        <v>43</v>
      </c>
      <c r="BC5" t="s">
        <v>44</v>
      </c>
      <c r="BD5" t="s">
        <v>45</v>
      </c>
    </row>
    <row r="7" spans="2:56" x14ac:dyDescent="0.25">
      <c r="B7" s="10">
        <v>42690</v>
      </c>
      <c r="C7">
        <v>1</v>
      </c>
      <c r="D7" t="s">
        <v>8</v>
      </c>
      <c r="E7" t="s">
        <v>9</v>
      </c>
      <c r="F7">
        <v>7.9</v>
      </c>
      <c r="G7">
        <v>20.8</v>
      </c>
      <c r="J7" s="10">
        <v>42849</v>
      </c>
      <c r="K7">
        <v>4</v>
      </c>
      <c r="L7" t="s">
        <v>80</v>
      </c>
      <c r="M7" t="s">
        <v>74</v>
      </c>
      <c r="N7">
        <v>18.899999999999999</v>
      </c>
      <c r="O7">
        <v>35.4</v>
      </c>
      <c r="R7" s="6">
        <v>42873</v>
      </c>
      <c r="S7" s="24">
        <v>4</v>
      </c>
      <c r="T7" s="24" t="s">
        <v>80</v>
      </c>
      <c r="U7" t="s">
        <v>113</v>
      </c>
      <c r="V7">
        <v>19.2</v>
      </c>
      <c r="W7">
        <v>4.5999999999999996</v>
      </c>
      <c r="Z7" s="6">
        <v>42887</v>
      </c>
      <c r="AA7" s="24">
        <v>4</v>
      </c>
      <c r="AB7" s="24" t="s">
        <v>80</v>
      </c>
      <c r="AC7" s="24" t="s">
        <v>307</v>
      </c>
      <c r="AD7">
        <v>33</v>
      </c>
      <c r="AE7">
        <v>2.5</v>
      </c>
      <c r="AH7" s="13">
        <v>42901</v>
      </c>
      <c r="AI7" s="29">
        <v>4</v>
      </c>
      <c r="AJ7" t="s">
        <v>80</v>
      </c>
      <c r="AK7" t="s">
        <v>389</v>
      </c>
      <c r="AL7">
        <v>36.799999999999997</v>
      </c>
      <c r="AM7">
        <v>2</v>
      </c>
      <c r="AP7" s="13">
        <v>42915</v>
      </c>
      <c r="AQ7" s="30">
        <v>4</v>
      </c>
      <c r="AR7" t="s">
        <v>80</v>
      </c>
      <c r="AS7" t="s">
        <v>141</v>
      </c>
      <c r="AT7">
        <v>15</v>
      </c>
      <c r="AU7">
        <v>0.6</v>
      </c>
      <c r="AX7" s="13">
        <v>42929</v>
      </c>
      <c r="AY7" s="33">
        <v>4</v>
      </c>
      <c r="AZ7" t="s">
        <v>80</v>
      </c>
      <c r="BB7">
        <v>27.8</v>
      </c>
      <c r="BC7">
        <v>4.8</v>
      </c>
    </row>
    <row r="8" spans="2:56" x14ac:dyDescent="0.25">
      <c r="B8" s="10">
        <v>42690</v>
      </c>
      <c r="C8">
        <v>1</v>
      </c>
      <c r="D8" t="s">
        <v>10</v>
      </c>
      <c r="E8" t="s">
        <v>11</v>
      </c>
      <c r="F8">
        <v>1.9</v>
      </c>
      <c r="G8">
        <v>6.8</v>
      </c>
      <c r="J8" s="10">
        <v>42849</v>
      </c>
      <c r="K8">
        <v>4</v>
      </c>
      <c r="L8" t="s">
        <v>82</v>
      </c>
      <c r="M8" t="s">
        <v>76</v>
      </c>
      <c r="N8">
        <v>9.3000000000000007</v>
      </c>
      <c r="O8">
        <v>8.9</v>
      </c>
      <c r="R8" s="6">
        <v>42873</v>
      </c>
      <c r="S8" s="24">
        <v>4</v>
      </c>
      <c r="T8" s="24" t="s">
        <v>82</v>
      </c>
      <c r="U8" t="s">
        <v>114</v>
      </c>
      <c r="V8">
        <v>26.8</v>
      </c>
      <c r="W8">
        <v>7</v>
      </c>
      <c r="Z8" s="6">
        <v>42887</v>
      </c>
      <c r="AA8" s="24">
        <v>4</v>
      </c>
      <c r="AB8" s="24" t="s">
        <v>82</v>
      </c>
      <c r="AC8" s="24" t="s">
        <v>308</v>
      </c>
      <c r="AD8">
        <v>18.100000000000001</v>
      </c>
      <c r="AE8">
        <v>2.8</v>
      </c>
      <c r="AH8" s="13">
        <v>42901</v>
      </c>
      <c r="AI8" s="29">
        <v>4</v>
      </c>
      <c r="AJ8" t="s">
        <v>82</v>
      </c>
      <c r="AK8" t="s">
        <v>390</v>
      </c>
      <c r="AL8">
        <v>22.3</v>
      </c>
      <c r="AM8">
        <v>1.9</v>
      </c>
      <c r="AP8" s="13">
        <v>42915</v>
      </c>
      <c r="AQ8" s="30">
        <v>4</v>
      </c>
      <c r="AR8" t="s">
        <v>82</v>
      </c>
      <c r="AS8" t="s">
        <v>143</v>
      </c>
      <c r="AT8">
        <v>6.3</v>
      </c>
      <c r="AU8">
        <v>0.3</v>
      </c>
      <c r="AX8" s="13">
        <v>42929</v>
      </c>
      <c r="AY8" s="33">
        <v>4</v>
      </c>
      <c r="AZ8" t="s">
        <v>82</v>
      </c>
      <c r="BB8">
        <v>5.5</v>
      </c>
      <c r="BC8">
        <v>3.4</v>
      </c>
    </row>
    <row r="9" spans="2:56" x14ac:dyDescent="0.25">
      <c r="B9" s="10">
        <v>42690</v>
      </c>
      <c r="C9">
        <v>7</v>
      </c>
      <c r="D9" t="s">
        <v>12</v>
      </c>
      <c r="E9" t="s">
        <v>13</v>
      </c>
      <c r="F9">
        <v>4.5999999999999996</v>
      </c>
      <c r="G9">
        <v>2.2999999999999998</v>
      </c>
      <c r="J9" s="10">
        <v>42849</v>
      </c>
      <c r="K9">
        <v>1</v>
      </c>
      <c r="L9" t="s">
        <v>8</v>
      </c>
      <c r="M9" t="s">
        <v>78</v>
      </c>
      <c r="N9">
        <v>30.4</v>
      </c>
      <c r="O9">
        <v>14.3</v>
      </c>
      <c r="R9" s="6">
        <v>42873</v>
      </c>
      <c r="S9" s="24">
        <v>1</v>
      </c>
      <c r="T9" s="24" t="s">
        <v>8</v>
      </c>
      <c r="U9" t="s">
        <v>115</v>
      </c>
      <c r="V9">
        <v>21.5</v>
      </c>
      <c r="W9">
        <v>4.5</v>
      </c>
      <c r="Z9" s="6">
        <v>42887</v>
      </c>
      <c r="AA9" s="24">
        <v>1</v>
      </c>
      <c r="AB9" s="24" t="s">
        <v>8</v>
      </c>
      <c r="AC9" s="24" t="s">
        <v>309</v>
      </c>
      <c r="AD9">
        <v>50</v>
      </c>
      <c r="AE9">
        <v>11.3</v>
      </c>
      <c r="AH9" s="13">
        <v>42901</v>
      </c>
      <c r="AI9" s="29">
        <v>1</v>
      </c>
      <c r="AJ9" t="s">
        <v>8</v>
      </c>
      <c r="AK9" t="s">
        <v>391</v>
      </c>
      <c r="AL9">
        <v>34.700000000000003</v>
      </c>
      <c r="AM9">
        <v>3.9</v>
      </c>
      <c r="AP9" s="13">
        <v>42915</v>
      </c>
      <c r="AQ9" s="30">
        <v>1</v>
      </c>
      <c r="AR9" t="s">
        <v>8</v>
      </c>
      <c r="AS9" t="s">
        <v>145</v>
      </c>
      <c r="AT9">
        <v>23.9</v>
      </c>
      <c r="AU9">
        <v>1.3</v>
      </c>
      <c r="AX9" s="13">
        <v>42929</v>
      </c>
      <c r="AY9" s="33">
        <v>1</v>
      </c>
      <c r="AZ9" t="s">
        <v>8</v>
      </c>
      <c r="BB9">
        <v>23.1</v>
      </c>
      <c r="BC9">
        <v>5.6</v>
      </c>
    </row>
    <row r="10" spans="2:56" x14ac:dyDescent="0.25">
      <c r="B10" s="10">
        <v>42690</v>
      </c>
      <c r="C10">
        <v>7</v>
      </c>
      <c r="D10" t="s">
        <v>14</v>
      </c>
      <c r="E10" t="s">
        <v>15</v>
      </c>
      <c r="F10">
        <v>1.7</v>
      </c>
      <c r="G10">
        <v>1.8</v>
      </c>
      <c r="J10" s="10">
        <v>42849</v>
      </c>
      <c r="K10">
        <v>1</v>
      </c>
      <c r="L10" t="s">
        <v>10</v>
      </c>
      <c r="M10" t="s">
        <v>90</v>
      </c>
      <c r="N10">
        <v>12.4</v>
      </c>
      <c r="O10">
        <v>0.9</v>
      </c>
      <c r="R10" s="6">
        <v>42873</v>
      </c>
      <c r="S10" s="24">
        <v>1</v>
      </c>
      <c r="T10" s="24" t="s">
        <v>10</v>
      </c>
      <c r="U10" t="s">
        <v>116</v>
      </c>
      <c r="V10">
        <v>21.8</v>
      </c>
      <c r="W10">
        <v>7.3</v>
      </c>
      <c r="Z10" s="6">
        <v>42887</v>
      </c>
      <c r="AA10" s="24">
        <v>1</v>
      </c>
      <c r="AB10" s="24" t="s">
        <v>10</v>
      </c>
      <c r="AC10" s="24" t="s">
        <v>310</v>
      </c>
      <c r="AD10">
        <v>16.8</v>
      </c>
      <c r="AE10">
        <v>1.4</v>
      </c>
      <c r="AH10" s="13">
        <v>42901</v>
      </c>
      <c r="AI10" s="29">
        <v>1</v>
      </c>
      <c r="AJ10" t="s">
        <v>10</v>
      </c>
      <c r="AK10" t="s">
        <v>392</v>
      </c>
      <c r="AL10">
        <v>25.1</v>
      </c>
      <c r="AM10">
        <v>2.4</v>
      </c>
      <c r="AP10" s="13">
        <v>42915</v>
      </c>
      <c r="AQ10" s="30">
        <v>1</v>
      </c>
      <c r="AR10" t="s">
        <v>10</v>
      </c>
      <c r="AS10" t="s">
        <v>147</v>
      </c>
      <c r="AT10">
        <v>11</v>
      </c>
      <c r="AU10">
        <v>2.2999999999999998</v>
      </c>
      <c r="AX10" s="13">
        <v>42929</v>
      </c>
      <c r="AY10" s="33">
        <v>1</v>
      </c>
      <c r="AZ10" t="s">
        <v>10</v>
      </c>
      <c r="BB10">
        <v>3.4</v>
      </c>
      <c r="BC10">
        <v>4.2</v>
      </c>
    </row>
    <row r="11" spans="2:56" x14ac:dyDescent="0.25">
      <c r="B11" s="10">
        <v>42690</v>
      </c>
      <c r="C11">
        <v>3</v>
      </c>
      <c r="D11" t="s">
        <v>16</v>
      </c>
      <c r="E11" t="s">
        <v>17</v>
      </c>
      <c r="F11">
        <v>7.5</v>
      </c>
      <c r="G11">
        <v>8.4</v>
      </c>
      <c r="J11" s="10">
        <v>42849</v>
      </c>
      <c r="K11">
        <v>7</v>
      </c>
      <c r="L11" t="s">
        <v>12</v>
      </c>
      <c r="M11" t="s">
        <v>91</v>
      </c>
      <c r="N11">
        <v>15</v>
      </c>
      <c r="O11">
        <v>7.5</v>
      </c>
      <c r="R11" s="6">
        <v>42873</v>
      </c>
      <c r="S11" s="24">
        <v>7</v>
      </c>
      <c r="T11" s="24" t="s">
        <v>12</v>
      </c>
      <c r="U11" t="s">
        <v>117</v>
      </c>
      <c r="V11">
        <v>7.1</v>
      </c>
      <c r="W11">
        <v>5.7</v>
      </c>
      <c r="Z11" s="6">
        <v>42887</v>
      </c>
      <c r="AA11" s="24">
        <v>7</v>
      </c>
      <c r="AB11" s="24" t="s">
        <v>12</v>
      </c>
      <c r="AC11" s="24" t="s">
        <v>311</v>
      </c>
      <c r="AD11">
        <v>17.100000000000001</v>
      </c>
      <c r="AE11">
        <v>3.7</v>
      </c>
      <c r="AH11" s="13">
        <v>42901</v>
      </c>
      <c r="AI11" s="29">
        <v>7</v>
      </c>
      <c r="AJ11" t="s">
        <v>12</v>
      </c>
      <c r="AK11" t="s">
        <v>393</v>
      </c>
      <c r="AL11">
        <v>16.5</v>
      </c>
      <c r="AM11">
        <v>1.5</v>
      </c>
      <c r="AP11" s="13">
        <v>42915</v>
      </c>
      <c r="AQ11" s="30">
        <v>7</v>
      </c>
      <c r="AR11" t="s">
        <v>12</v>
      </c>
      <c r="AS11" t="s">
        <v>149</v>
      </c>
      <c r="AT11">
        <v>7.9</v>
      </c>
      <c r="AU11">
        <v>1.5</v>
      </c>
      <c r="AX11" s="13">
        <v>42929</v>
      </c>
      <c r="AY11" s="33">
        <v>7</v>
      </c>
      <c r="AZ11" t="s">
        <v>12</v>
      </c>
      <c r="BB11">
        <v>4.7</v>
      </c>
      <c r="BC11">
        <v>4</v>
      </c>
    </row>
    <row r="12" spans="2:56" x14ac:dyDescent="0.25">
      <c r="B12" s="10">
        <v>42690</v>
      </c>
      <c r="C12">
        <v>3</v>
      </c>
      <c r="D12" t="s">
        <v>18</v>
      </c>
      <c r="E12" t="s">
        <v>19</v>
      </c>
      <c r="F12">
        <v>2.9</v>
      </c>
      <c r="G12">
        <v>2.9</v>
      </c>
      <c r="J12" s="10">
        <v>42849</v>
      </c>
      <c r="K12">
        <v>7</v>
      </c>
      <c r="L12" t="s">
        <v>14</v>
      </c>
      <c r="M12" t="s">
        <v>92</v>
      </c>
      <c r="N12">
        <v>8.1</v>
      </c>
      <c r="O12">
        <v>5.4</v>
      </c>
      <c r="R12" s="6">
        <v>42873</v>
      </c>
      <c r="S12" s="24">
        <v>7</v>
      </c>
      <c r="T12" s="24" t="s">
        <v>14</v>
      </c>
      <c r="U12" t="s">
        <v>118</v>
      </c>
      <c r="V12">
        <v>4.9000000000000004</v>
      </c>
      <c r="W12">
        <v>5.9</v>
      </c>
      <c r="Z12" s="6">
        <v>42887</v>
      </c>
      <c r="AA12" s="24">
        <v>7</v>
      </c>
      <c r="AB12" s="24" t="s">
        <v>14</v>
      </c>
      <c r="AC12" s="24" t="s">
        <v>312</v>
      </c>
      <c r="AD12">
        <v>17.399999999999999</v>
      </c>
      <c r="AE12">
        <v>2.7</v>
      </c>
      <c r="AH12" s="13">
        <v>42901</v>
      </c>
      <c r="AI12" s="29">
        <v>7</v>
      </c>
      <c r="AJ12" t="s">
        <v>14</v>
      </c>
      <c r="AK12" t="s">
        <v>394</v>
      </c>
      <c r="AL12">
        <v>9.3000000000000007</v>
      </c>
      <c r="AM12">
        <v>1.8</v>
      </c>
      <c r="AP12" s="13">
        <v>42915</v>
      </c>
      <c r="AQ12" s="30">
        <v>7</v>
      </c>
      <c r="AR12" t="s">
        <v>14</v>
      </c>
      <c r="AS12" t="s">
        <v>151</v>
      </c>
      <c r="AT12">
        <v>5.4</v>
      </c>
      <c r="AU12">
        <v>3</v>
      </c>
      <c r="AX12" s="13">
        <v>42929</v>
      </c>
      <c r="AY12" s="33">
        <v>7</v>
      </c>
      <c r="AZ12" t="s">
        <v>14</v>
      </c>
      <c r="BB12">
        <v>1.5</v>
      </c>
      <c r="BC12">
        <v>1</v>
      </c>
    </row>
    <row r="13" spans="2:56" x14ac:dyDescent="0.25">
      <c r="B13" s="10">
        <v>42690</v>
      </c>
      <c r="C13">
        <v>2</v>
      </c>
      <c r="D13" t="s">
        <v>20</v>
      </c>
      <c r="E13" t="s">
        <v>21</v>
      </c>
      <c r="F13">
        <v>14.8</v>
      </c>
      <c r="G13">
        <v>45.6</v>
      </c>
      <c r="J13" s="10">
        <v>42849</v>
      </c>
      <c r="K13">
        <v>5</v>
      </c>
      <c r="L13" t="s">
        <v>109</v>
      </c>
      <c r="M13" t="s">
        <v>93</v>
      </c>
      <c r="N13">
        <v>19</v>
      </c>
      <c r="O13">
        <v>10.7</v>
      </c>
      <c r="R13" s="6">
        <v>42873</v>
      </c>
      <c r="S13" s="24">
        <v>5</v>
      </c>
      <c r="T13" s="24" t="s">
        <v>109</v>
      </c>
      <c r="U13" t="s">
        <v>119</v>
      </c>
      <c r="V13">
        <v>39.4</v>
      </c>
      <c r="W13">
        <v>8.8000000000000007</v>
      </c>
      <c r="Z13" s="6">
        <v>42887</v>
      </c>
      <c r="AA13" s="24">
        <v>5</v>
      </c>
      <c r="AB13" s="24" t="s">
        <v>109</v>
      </c>
      <c r="AC13" s="24" t="s">
        <v>313</v>
      </c>
      <c r="AD13">
        <v>36.6</v>
      </c>
      <c r="AE13">
        <v>25.5</v>
      </c>
      <c r="AH13" s="13">
        <v>42901</v>
      </c>
      <c r="AI13" s="29">
        <v>5</v>
      </c>
      <c r="AJ13" t="s">
        <v>109</v>
      </c>
      <c r="AK13" t="s">
        <v>395</v>
      </c>
      <c r="AL13">
        <v>28.2</v>
      </c>
      <c r="AM13">
        <v>19.100000000000001</v>
      </c>
      <c r="AP13" s="13">
        <v>42915</v>
      </c>
      <c r="AQ13" s="30">
        <v>5</v>
      </c>
      <c r="AR13" t="s">
        <v>109</v>
      </c>
      <c r="AS13" t="s">
        <v>153</v>
      </c>
      <c r="AT13">
        <v>33.799999999999997</v>
      </c>
      <c r="AU13">
        <v>2.6</v>
      </c>
      <c r="AX13" s="13">
        <v>42929</v>
      </c>
      <c r="AY13" s="33">
        <v>5</v>
      </c>
      <c r="AZ13" t="s">
        <v>109</v>
      </c>
      <c r="BB13">
        <v>14.4</v>
      </c>
      <c r="BC13">
        <v>2.4</v>
      </c>
    </row>
    <row r="14" spans="2:56" x14ac:dyDescent="0.25">
      <c r="B14" s="10">
        <v>42690</v>
      </c>
      <c r="C14">
        <v>2</v>
      </c>
      <c r="D14" t="s">
        <v>22</v>
      </c>
      <c r="E14" t="s">
        <v>23</v>
      </c>
      <c r="F14">
        <v>4.0999999999999996</v>
      </c>
      <c r="G14">
        <v>2.8</v>
      </c>
      <c r="J14" s="10">
        <v>42849</v>
      </c>
      <c r="K14">
        <v>5</v>
      </c>
      <c r="L14" t="s">
        <v>111</v>
      </c>
      <c r="M14" t="s">
        <v>94</v>
      </c>
      <c r="N14">
        <v>6.4</v>
      </c>
      <c r="O14">
        <v>1.6</v>
      </c>
      <c r="R14" s="6">
        <v>42873</v>
      </c>
      <c r="S14" s="24">
        <v>5</v>
      </c>
      <c r="T14" s="24" t="s">
        <v>111</v>
      </c>
      <c r="U14" t="s">
        <v>120</v>
      </c>
      <c r="V14">
        <v>21.4</v>
      </c>
      <c r="W14">
        <v>4.3</v>
      </c>
      <c r="Z14" s="6">
        <v>42887</v>
      </c>
      <c r="AA14" s="24">
        <v>5</v>
      </c>
      <c r="AB14" s="24" t="s">
        <v>111</v>
      </c>
      <c r="AC14" s="24" t="s">
        <v>314</v>
      </c>
      <c r="AD14">
        <v>18</v>
      </c>
      <c r="AE14">
        <v>1</v>
      </c>
      <c r="AH14" s="13">
        <v>42901</v>
      </c>
      <c r="AI14" s="29">
        <v>5</v>
      </c>
      <c r="AJ14" t="s">
        <v>111</v>
      </c>
      <c r="AK14" t="s">
        <v>396</v>
      </c>
      <c r="AL14">
        <v>12.9</v>
      </c>
      <c r="AM14">
        <v>3.3</v>
      </c>
      <c r="AP14" s="13">
        <v>42915</v>
      </c>
      <c r="AQ14" s="30">
        <v>5</v>
      </c>
      <c r="AR14" t="s">
        <v>111</v>
      </c>
      <c r="AS14" t="s">
        <v>154</v>
      </c>
      <c r="AT14">
        <v>4.9000000000000004</v>
      </c>
      <c r="AU14">
        <v>1.2</v>
      </c>
      <c r="AX14" s="13">
        <v>42929</v>
      </c>
      <c r="AY14" s="33">
        <v>5</v>
      </c>
      <c r="AZ14" t="s">
        <v>111</v>
      </c>
      <c r="BB14">
        <v>1</v>
      </c>
      <c r="BC14">
        <v>1.1000000000000001</v>
      </c>
    </row>
    <row r="15" spans="2:56" x14ac:dyDescent="0.25">
      <c r="B15" s="10">
        <v>42690</v>
      </c>
      <c r="C15">
        <v>1</v>
      </c>
      <c r="D15" t="s">
        <v>24</v>
      </c>
      <c r="E15" t="s">
        <v>25</v>
      </c>
      <c r="F15">
        <v>4</v>
      </c>
      <c r="G15">
        <v>65.3</v>
      </c>
      <c r="J15" s="10">
        <v>42849</v>
      </c>
      <c r="K15">
        <v>3</v>
      </c>
      <c r="L15" t="s">
        <v>16</v>
      </c>
      <c r="M15" t="s">
        <v>95</v>
      </c>
      <c r="N15">
        <v>16.7</v>
      </c>
      <c r="O15">
        <v>2</v>
      </c>
      <c r="R15" s="6">
        <v>42873</v>
      </c>
      <c r="S15" s="24">
        <v>8</v>
      </c>
      <c r="T15" s="24" t="s">
        <v>241</v>
      </c>
      <c r="U15" t="s">
        <v>121</v>
      </c>
      <c r="V15">
        <v>14</v>
      </c>
      <c r="W15">
        <v>7</v>
      </c>
      <c r="Z15" s="6">
        <v>42887</v>
      </c>
      <c r="AA15" s="24">
        <v>8</v>
      </c>
      <c r="AB15" s="24" t="s">
        <v>241</v>
      </c>
      <c r="AC15" s="24" t="s">
        <v>315</v>
      </c>
      <c r="AD15">
        <v>21.8</v>
      </c>
      <c r="AE15">
        <v>2.7</v>
      </c>
      <c r="AH15" s="13">
        <v>42901</v>
      </c>
      <c r="AI15" s="29">
        <v>8</v>
      </c>
      <c r="AJ15" t="s">
        <v>241</v>
      </c>
      <c r="AK15" t="s">
        <v>397</v>
      </c>
      <c r="AL15">
        <v>17.100000000000001</v>
      </c>
      <c r="AM15">
        <v>0.8</v>
      </c>
      <c r="AP15" s="13">
        <v>42915</v>
      </c>
      <c r="AQ15" s="30">
        <v>8</v>
      </c>
      <c r="AR15" t="s">
        <v>241</v>
      </c>
      <c r="AS15" t="s">
        <v>155</v>
      </c>
      <c r="AT15">
        <v>14.5</v>
      </c>
      <c r="AU15">
        <v>2.5</v>
      </c>
      <c r="AX15" s="13">
        <v>42929</v>
      </c>
      <c r="AY15" s="33">
        <v>8</v>
      </c>
      <c r="AZ15" t="s">
        <v>241</v>
      </c>
      <c r="BB15">
        <v>4.0999999999999996</v>
      </c>
      <c r="BC15">
        <v>2.2000000000000002</v>
      </c>
    </row>
    <row r="16" spans="2:56" x14ac:dyDescent="0.25">
      <c r="B16" s="10">
        <v>42690</v>
      </c>
      <c r="C16">
        <v>1</v>
      </c>
      <c r="D16" t="s">
        <v>26</v>
      </c>
      <c r="E16" t="s">
        <v>27</v>
      </c>
      <c r="F16">
        <v>3.8</v>
      </c>
      <c r="G16">
        <v>11.2</v>
      </c>
      <c r="J16" s="10">
        <v>42849</v>
      </c>
      <c r="K16">
        <v>3</v>
      </c>
      <c r="L16" t="s">
        <v>18</v>
      </c>
      <c r="M16" t="s">
        <v>96</v>
      </c>
      <c r="N16">
        <v>9.5</v>
      </c>
      <c r="O16">
        <v>7.3</v>
      </c>
      <c r="R16" s="6">
        <v>42873</v>
      </c>
      <c r="S16" s="24">
        <v>8</v>
      </c>
      <c r="T16" s="24" t="s">
        <v>242</v>
      </c>
      <c r="U16" t="s">
        <v>122</v>
      </c>
      <c r="V16">
        <v>16.7</v>
      </c>
      <c r="W16">
        <v>3.9</v>
      </c>
      <c r="Z16" s="6">
        <v>42887</v>
      </c>
      <c r="AA16" s="24">
        <v>8</v>
      </c>
      <c r="AB16" s="24" t="s">
        <v>242</v>
      </c>
      <c r="AC16" s="24" t="s">
        <v>316</v>
      </c>
      <c r="AD16">
        <v>14.5</v>
      </c>
      <c r="AE16">
        <v>2.5</v>
      </c>
      <c r="AH16" s="13">
        <v>42901</v>
      </c>
      <c r="AI16" s="29">
        <v>8</v>
      </c>
      <c r="AJ16" t="s">
        <v>242</v>
      </c>
      <c r="AK16" t="s">
        <v>307</v>
      </c>
      <c r="AL16">
        <v>12.9</v>
      </c>
      <c r="AM16">
        <v>1.3</v>
      </c>
      <c r="AP16" s="13">
        <v>42915</v>
      </c>
      <c r="AQ16" s="30">
        <v>8</v>
      </c>
      <c r="AR16" t="s">
        <v>242</v>
      </c>
      <c r="AS16" t="s">
        <v>156</v>
      </c>
      <c r="AT16">
        <v>9.6</v>
      </c>
      <c r="AU16">
        <v>1.2</v>
      </c>
      <c r="AX16" s="13">
        <v>42929</v>
      </c>
      <c r="AY16" s="33">
        <v>8</v>
      </c>
      <c r="AZ16" t="s">
        <v>242</v>
      </c>
      <c r="BB16">
        <v>2.4</v>
      </c>
      <c r="BC16">
        <v>0.8</v>
      </c>
    </row>
    <row r="17" spans="2:55" x14ac:dyDescent="0.25">
      <c r="B17" s="10">
        <v>42690</v>
      </c>
      <c r="C17">
        <v>2</v>
      </c>
      <c r="D17" t="s">
        <v>28</v>
      </c>
      <c r="E17" t="s">
        <v>29</v>
      </c>
      <c r="F17">
        <v>15.9</v>
      </c>
      <c r="G17">
        <v>45.5</v>
      </c>
      <c r="J17" s="10">
        <v>42849</v>
      </c>
      <c r="K17">
        <v>2</v>
      </c>
      <c r="L17" t="s">
        <v>20</v>
      </c>
      <c r="M17" t="s">
        <v>97</v>
      </c>
      <c r="N17">
        <v>44.8</v>
      </c>
      <c r="O17">
        <v>15.3</v>
      </c>
      <c r="R17" s="6">
        <v>42873</v>
      </c>
      <c r="S17" s="24">
        <v>3</v>
      </c>
      <c r="T17" s="24" t="s">
        <v>243</v>
      </c>
      <c r="U17" t="s">
        <v>9</v>
      </c>
      <c r="V17">
        <v>24.1</v>
      </c>
      <c r="W17">
        <v>9</v>
      </c>
      <c r="Z17" s="6">
        <v>42887</v>
      </c>
      <c r="AA17" s="24">
        <v>3</v>
      </c>
      <c r="AB17" s="24" t="s">
        <v>243</v>
      </c>
      <c r="AC17" s="24" t="s">
        <v>317</v>
      </c>
      <c r="AD17">
        <v>22.6</v>
      </c>
      <c r="AE17">
        <v>3.5</v>
      </c>
      <c r="AH17" s="13">
        <v>42901</v>
      </c>
      <c r="AI17" s="29">
        <v>3</v>
      </c>
      <c r="AJ17" t="s">
        <v>243</v>
      </c>
      <c r="AK17" t="s">
        <v>308</v>
      </c>
      <c r="AL17">
        <v>11.3</v>
      </c>
      <c r="AM17">
        <v>1.8</v>
      </c>
      <c r="AP17" s="13">
        <v>42915</v>
      </c>
      <c r="AQ17" s="30">
        <v>3</v>
      </c>
      <c r="AR17" t="s">
        <v>243</v>
      </c>
      <c r="AS17" t="s">
        <v>157</v>
      </c>
      <c r="AT17">
        <v>17.100000000000001</v>
      </c>
      <c r="AU17">
        <v>3.4</v>
      </c>
      <c r="AX17" s="13">
        <v>42929</v>
      </c>
      <c r="AY17" s="33">
        <v>3</v>
      </c>
      <c r="AZ17" t="s">
        <v>243</v>
      </c>
      <c r="BB17">
        <v>3.5</v>
      </c>
      <c r="BC17">
        <v>1.6</v>
      </c>
    </row>
    <row r="18" spans="2:55" x14ac:dyDescent="0.25">
      <c r="B18" s="10">
        <v>42690</v>
      </c>
      <c r="C18">
        <v>2</v>
      </c>
      <c r="D18" t="s">
        <v>30</v>
      </c>
      <c r="E18" t="s">
        <v>31</v>
      </c>
      <c r="F18">
        <v>3.6</v>
      </c>
      <c r="G18">
        <v>18.100000000000001</v>
      </c>
      <c r="J18" s="10">
        <v>42849</v>
      </c>
      <c r="K18">
        <v>2</v>
      </c>
      <c r="L18" t="s">
        <v>231</v>
      </c>
      <c r="M18" t="s">
        <v>98</v>
      </c>
      <c r="N18">
        <v>16.899999999999999</v>
      </c>
      <c r="O18">
        <v>4.0999999999999996</v>
      </c>
      <c r="R18" s="6">
        <v>42873</v>
      </c>
      <c r="S18" s="24">
        <v>3</v>
      </c>
      <c r="T18" s="24" t="s">
        <v>244</v>
      </c>
      <c r="U18" t="s">
        <v>11</v>
      </c>
      <c r="V18">
        <v>21.2</v>
      </c>
      <c r="W18">
        <v>4.8</v>
      </c>
      <c r="Z18" s="6">
        <v>42887</v>
      </c>
      <c r="AA18" s="24">
        <v>3</v>
      </c>
      <c r="AB18" s="24" t="s">
        <v>244</v>
      </c>
      <c r="AC18" s="24" t="s">
        <v>318</v>
      </c>
      <c r="AD18">
        <v>11.9</v>
      </c>
      <c r="AE18">
        <v>2.2000000000000002</v>
      </c>
      <c r="AH18" s="13">
        <v>42901</v>
      </c>
      <c r="AI18" s="29">
        <v>3</v>
      </c>
      <c r="AJ18" t="s">
        <v>244</v>
      </c>
      <c r="AK18" t="s">
        <v>309</v>
      </c>
      <c r="AL18">
        <v>8.4</v>
      </c>
      <c r="AM18">
        <v>2.5</v>
      </c>
      <c r="AP18" s="13">
        <v>42915</v>
      </c>
      <c r="AQ18" s="30">
        <v>3</v>
      </c>
      <c r="AR18" t="s">
        <v>244</v>
      </c>
      <c r="AS18" t="s">
        <v>158</v>
      </c>
      <c r="AT18">
        <v>8.8000000000000007</v>
      </c>
      <c r="AU18">
        <v>2.1</v>
      </c>
      <c r="AX18" s="13">
        <v>42929</v>
      </c>
      <c r="AY18" s="33">
        <v>3</v>
      </c>
      <c r="AZ18" t="s">
        <v>244</v>
      </c>
      <c r="BB18">
        <v>2.6</v>
      </c>
      <c r="BC18">
        <v>1.8</v>
      </c>
    </row>
    <row r="19" spans="2:55" x14ac:dyDescent="0.25">
      <c r="B19" s="10">
        <v>42690</v>
      </c>
      <c r="C19">
        <v>3</v>
      </c>
      <c r="D19" t="s">
        <v>32</v>
      </c>
      <c r="E19" t="s">
        <v>33</v>
      </c>
      <c r="F19">
        <v>9.1</v>
      </c>
      <c r="G19">
        <v>5.5</v>
      </c>
      <c r="J19" s="10">
        <v>42849</v>
      </c>
      <c r="K19">
        <v>1</v>
      </c>
      <c r="L19" t="s">
        <v>24</v>
      </c>
      <c r="M19" t="s">
        <v>99</v>
      </c>
      <c r="N19">
        <v>33.299999999999997</v>
      </c>
      <c r="O19">
        <v>8.5</v>
      </c>
      <c r="R19" s="6">
        <v>42873</v>
      </c>
      <c r="S19" s="24">
        <v>6</v>
      </c>
      <c r="T19" s="24" t="s">
        <v>167</v>
      </c>
      <c r="U19" t="s">
        <v>13</v>
      </c>
      <c r="V19">
        <v>15.7</v>
      </c>
      <c r="W19">
        <v>8.1</v>
      </c>
      <c r="Z19" s="6">
        <v>42887</v>
      </c>
      <c r="AA19" s="24">
        <v>6</v>
      </c>
      <c r="AB19" s="24" t="s">
        <v>167</v>
      </c>
      <c r="AC19" s="24" t="s">
        <v>319</v>
      </c>
      <c r="AD19">
        <v>14.3</v>
      </c>
      <c r="AE19">
        <v>3.6</v>
      </c>
      <c r="AH19" s="13">
        <v>42901</v>
      </c>
      <c r="AI19" s="29">
        <v>6</v>
      </c>
      <c r="AJ19" t="s">
        <v>167</v>
      </c>
      <c r="AK19" t="s">
        <v>310</v>
      </c>
      <c r="AL19">
        <v>13</v>
      </c>
      <c r="AM19">
        <v>1.5</v>
      </c>
      <c r="AP19" s="13">
        <v>42915</v>
      </c>
      <c r="AQ19" s="30">
        <v>6</v>
      </c>
      <c r="AR19" t="s">
        <v>167</v>
      </c>
      <c r="AS19" t="s">
        <v>159</v>
      </c>
      <c r="AT19">
        <v>25.2</v>
      </c>
      <c r="AU19">
        <v>2.5</v>
      </c>
      <c r="AX19" s="13">
        <v>42929</v>
      </c>
      <c r="AY19" s="33">
        <v>6</v>
      </c>
      <c r="AZ19" t="s">
        <v>167</v>
      </c>
      <c r="BB19">
        <v>26.2</v>
      </c>
      <c r="BC19">
        <v>3.5</v>
      </c>
    </row>
    <row r="20" spans="2:55" x14ac:dyDescent="0.25">
      <c r="B20" s="10">
        <v>42690</v>
      </c>
      <c r="C20">
        <v>3</v>
      </c>
      <c r="D20" t="s">
        <v>34</v>
      </c>
      <c r="E20" t="s">
        <v>35</v>
      </c>
      <c r="F20">
        <v>1.8</v>
      </c>
      <c r="G20">
        <v>1.8</v>
      </c>
      <c r="J20" s="10">
        <v>42849</v>
      </c>
      <c r="K20">
        <v>1</v>
      </c>
      <c r="L20" t="s">
        <v>26</v>
      </c>
      <c r="M20" t="s">
        <v>100</v>
      </c>
      <c r="N20">
        <v>15.1</v>
      </c>
      <c r="O20">
        <v>3.2</v>
      </c>
      <c r="R20" s="6">
        <v>42873</v>
      </c>
      <c r="S20" s="24">
        <v>6</v>
      </c>
      <c r="T20" s="24" t="s">
        <v>168</v>
      </c>
      <c r="U20" t="s">
        <v>15</v>
      </c>
      <c r="V20">
        <v>12.7</v>
      </c>
      <c r="W20">
        <v>2.8</v>
      </c>
      <c r="Z20" s="6">
        <v>42887</v>
      </c>
      <c r="AA20" s="24">
        <v>6</v>
      </c>
      <c r="AB20" s="24" t="s">
        <v>168</v>
      </c>
      <c r="AC20" s="24" t="s">
        <v>320</v>
      </c>
      <c r="AD20">
        <v>10.3</v>
      </c>
      <c r="AE20">
        <v>2.8</v>
      </c>
      <c r="AH20" s="13">
        <v>42901</v>
      </c>
      <c r="AI20" s="29">
        <v>6</v>
      </c>
      <c r="AJ20" t="s">
        <v>168</v>
      </c>
      <c r="AK20" t="s">
        <v>311</v>
      </c>
      <c r="AL20">
        <v>14.9</v>
      </c>
      <c r="AM20">
        <v>2.2999999999999998</v>
      </c>
      <c r="AP20" s="13">
        <v>42915</v>
      </c>
      <c r="AQ20" s="30">
        <v>6</v>
      </c>
      <c r="AR20" t="s">
        <v>168</v>
      </c>
      <c r="AS20" t="s">
        <v>160</v>
      </c>
      <c r="AT20">
        <v>9.1</v>
      </c>
      <c r="AU20">
        <v>2.2000000000000002</v>
      </c>
      <c r="AX20" s="13">
        <v>42929</v>
      </c>
      <c r="AY20" s="33">
        <v>6</v>
      </c>
      <c r="AZ20" t="s">
        <v>168</v>
      </c>
      <c r="BB20">
        <v>3.3</v>
      </c>
      <c r="BC20">
        <v>1</v>
      </c>
    </row>
    <row r="21" spans="2:55" x14ac:dyDescent="0.25">
      <c r="B21" s="10">
        <v>42690</v>
      </c>
      <c r="C21">
        <v>7</v>
      </c>
      <c r="D21" t="s">
        <v>36</v>
      </c>
      <c r="E21" t="s">
        <v>37</v>
      </c>
      <c r="F21">
        <v>5</v>
      </c>
      <c r="G21">
        <v>3</v>
      </c>
      <c r="J21" s="10">
        <v>42849</v>
      </c>
      <c r="K21">
        <v>2</v>
      </c>
      <c r="L21" t="s">
        <v>28</v>
      </c>
      <c r="M21" t="s">
        <v>101</v>
      </c>
      <c r="N21">
        <v>43.7</v>
      </c>
      <c r="O21">
        <v>11.2</v>
      </c>
      <c r="R21" s="6">
        <v>42873</v>
      </c>
      <c r="S21" s="24">
        <v>2</v>
      </c>
      <c r="T21" s="24" t="s">
        <v>20</v>
      </c>
      <c r="U21" t="s">
        <v>17</v>
      </c>
      <c r="V21">
        <v>33.700000000000003</v>
      </c>
      <c r="W21">
        <v>10.1</v>
      </c>
      <c r="Z21" s="6">
        <v>42887</v>
      </c>
      <c r="AA21" s="24">
        <v>2</v>
      </c>
      <c r="AB21" s="24" t="s">
        <v>20</v>
      </c>
      <c r="AC21" s="26" t="s">
        <v>321</v>
      </c>
      <c r="AD21">
        <v>26.5</v>
      </c>
      <c r="AE21">
        <v>3.5</v>
      </c>
      <c r="AH21" s="13">
        <v>42901</v>
      </c>
      <c r="AI21" s="29">
        <v>2</v>
      </c>
      <c r="AJ21" t="s">
        <v>20</v>
      </c>
      <c r="AK21" t="s">
        <v>312</v>
      </c>
      <c r="AL21">
        <v>30.1</v>
      </c>
      <c r="AM21">
        <v>1.4</v>
      </c>
      <c r="AP21" s="13">
        <v>42915</v>
      </c>
      <c r="AQ21" s="30">
        <v>2</v>
      </c>
      <c r="AR21" t="s">
        <v>20</v>
      </c>
      <c r="AS21" t="s">
        <v>161</v>
      </c>
      <c r="AT21">
        <v>24.3</v>
      </c>
      <c r="AU21">
        <v>1.9</v>
      </c>
      <c r="AX21" s="13">
        <v>42929</v>
      </c>
      <c r="AY21" s="33">
        <v>2</v>
      </c>
      <c r="AZ21" t="s">
        <v>20</v>
      </c>
      <c r="BB21">
        <v>11.3</v>
      </c>
      <c r="BC21">
        <v>1.8</v>
      </c>
    </row>
    <row r="22" spans="2:55" x14ac:dyDescent="0.25">
      <c r="B22" s="10">
        <v>42690</v>
      </c>
      <c r="C22">
        <v>7</v>
      </c>
      <c r="D22" t="s">
        <v>38</v>
      </c>
      <c r="E22" t="s">
        <v>39</v>
      </c>
      <c r="F22">
        <v>2.5</v>
      </c>
      <c r="G22">
        <v>2.1</v>
      </c>
      <c r="J22" s="10">
        <v>42849</v>
      </c>
      <c r="K22">
        <v>2</v>
      </c>
      <c r="L22" t="s">
        <v>30</v>
      </c>
      <c r="M22" t="s">
        <v>102</v>
      </c>
      <c r="N22">
        <v>16.5</v>
      </c>
      <c r="O22">
        <v>4.8</v>
      </c>
      <c r="R22" s="6">
        <v>42873</v>
      </c>
      <c r="S22" s="24">
        <v>2</v>
      </c>
      <c r="T22" s="24" t="s">
        <v>231</v>
      </c>
      <c r="U22" t="s">
        <v>19</v>
      </c>
      <c r="V22">
        <v>18</v>
      </c>
      <c r="W22">
        <v>5.3</v>
      </c>
      <c r="Z22" s="6">
        <v>42887</v>
      </c>
      <c r="AA22" s="24">
        <v>2</v>
      </c>
      <c r="AB22" s="24" t="s">
        <v>231</v>
      </c>
      <c r="AC22" s="26" t="s">
        <v>322</v>
      </c>
      <c r="AD22">
        <v>12.9</v>
      </c>
      <c r="AE22">
        <v>1.9</v>
      </c>
      <c r="AH22" s="13">
        <v>42901</v>
      </c>
      <c r="AI22" s="29">
        <v>2</v>
      </c>
      <c r="AJ22" t="s">
        <v>231</v>
      </c>
      <c r="AK22" t="s">
        <v>313</v>
      </c>
      <c r="AL22">
        <v>16.8</v>
      </c>
      <c r="AM22">
        <v>1.6</v>
      </c>
      <c r="AP22" s="13">
        <v>42915</v>
      </c>
      <c r="AQ22" s="30">
        <v>2</v>
      </c>
      <c r="AR22" t="s">
        <v>231</v>
      </c>
      <c r="AS22" t="s">
        <v>291</v>
      </c>
      <c r="AT22">
        <v>8.4</v>
      </c>
      <c r="AU22">
        <v>2.9</v>
      </c>
      <c r="AX22" s="13">
        <v>42929</v>
      </c>
      <c r="AY22" s="33">
        <v>2</v>
      </c>
      <c r="AZ22" t="s">
        <v>231</v>
      </c>
      <c r="BB22">
        <v>2.4</v>
      </c>
      <c r="BC22">
        <v>1.1000000000000001</v>
      </c>
    </row>
    <row r="23" spans="2:55" x14ac:dyDescent="0.25">
      <c r="J23" s="10">
        <v>42849</v>
      </c>
      <c r="K23">
        <v>3</v>
      </c>
      <c r="L23" t="s">
        <v>232</v>
      </c>
      <c r="M23" t="s">
        <v>105</v>
      </c>
      <c r="N23">
        <v>16.7</v>
      </c>
      <c r="O23">
        <v>4.2</v>
      </c>
      <c r="R23" s="6">
        <v>42873</v>
      </c>
      <c r="S23" s="24">
        <v>1</v>
      </c>
      <c r="T23" s="24" t="s">
        <v>24</v>
      </c>
      <c r="U23" t="s">
        <v>21</v>
      </c>
      <c r="V23">
        <v>28.1</v>
      </c>
      <c r="W23">
        <v>10.4</v>
      </c>
      <c r="Z23" s="6">
        <v>42887</v>
      </c>
      <c r="AA23" s="24">
        <v>1</v>
      </c>
      <c r="AB23" s="24" t="s">
        <v>24</v>
      </c>
      <c r="AC23" s="7" t="s">
        <v>323</v>
      </c>
      <c r="AD23">
        <v>28.6</v>
      </c>
      <c r="AE23">
        <v>5.5</v>
      </c>
      <c r="AH23" s="13">
        <v>42901</v>
      </c>
      <c r="AI23" s="29">
        <v>1</v>
      </c>
      <c r="AJ23" t="s">
        <v>24</v>
      </c>
      <c r="AK23" t="s">
        <v>314</v>
      </c>
      <c r="AL23">
        <v>27.8</v>
      </c>
      <c r="AM23">
        <v>1.4</v>
      </c>
      <c r="AP23" s="13">
        <v>42915</v>
      </c>
      <c r="AQ23" s="30">
        <v>1</v>
      </c>
      <c r="AR23" t="s">
        <v>24</v>
      </c>
      <c r="AS23" t="s">
        <v>292</v>
      </c>
      <c r="AT23">
        <v>14.6</v>
      </c>
      <c r="AU23">
        <v>0.9</v>
      </c>
      <c r="AX23" s="13">
        <v>42929</v>
      </c>
      <c r="AY23" s="33">
        <v>1</v>
      </c>
      <c r="AZ23" t="s">
        <v>24</v>
      </c>
      <c r="BB23">
        <v>12.6</v>
      </c>
      <c r="BC23">
        <v>2.2000000000000002</v>
      </c>
    </row>
    <row r="24" spans="2:55" x14ac:dyDescent="0.25">
      <c r="J24" s="10">
        <v>42849</v>
      </c>
      <c r="K24">
        <v>3</v>
      </c>
      <c r="L24" t="s">
        <v>34</v>
      </c>
      <c r="M24" t="s">
        <v>106</v>
      </c>
      <c r="N24">
        <v>9.6</v>
      </c>
      <c r="O24">
        <v>2.5</v>
      </c>
      <c r="R24" s="6">
        <v>42873</v>
      </c>
      <c r="S24" s="24">
        <v>1</v>
      </c>
      <c r="T24" s="24" t="s">
        <v>26</v>
      </c>
      <c r="U24" t="s">
        <v>23</v>
      </c>
      <c r="V24">
        <v>14.6</v>
      </c>
      <c r="W24">
        <v>7.8</v>
      </c>
      <c r="Z24" s="6">
        <v>42887</v>
      </c>
      <c r="AA24" s="24">
        <v>1</v>
      </c>
      <c r="AB24" s="24" t="s">
        <v>26</v>
      </c>
      <c r="AC24" s="7" t="s">
        <v>324</v>
      </c>
      <c r="AD24">
        <v>26.7</v>
      </c>
      <c r="AE24">
        <v>4.3</v>
      </c>
      <c r="AH24" s="13">
        <v>42901</v>
      </c>
      <c r="AI24" s="29">
        <v>1</v>
      </c>
      <c r="AJ24" t="s">
        <v>26</v>
      </c>
      <c r="AK24" t="s">
        <v>315</v>
      </c>
      <c r="AL24">
        <v>16.8</v>
      </c>
      <c r="AM24">
        <v>1.2</v>
      </c>
      <c r="AP24" s="13">
        <v>42915</v>
      </c>
      <c r="AQ24" s="30">
        <v>1</v>
      </c>
      <c r="AR24" t="s">
        <v>26</v>
      </c>
      <c r="AS24" t="s">
        <v>295</v>
      </c>
      <c r="AT24">
        <v>9.6</v>
      </c>
      <c r="AU24">
        <v>2</v>
      </c>
      <c r="AX24" s="13">
        <v>42929</v>
      </c>
      <c r="AY24" s="33">
        <v>1</v>
      </c>
      <c r="AZ24" t="s">
        <v>26</v>
      </c>
      <c r="BB24">
        <v>3.5</v>
      </c>
      <c r="BC24">
        <v>1.6</v>
      </c>
    </row>
    <row r="25" spans="2:55" x14ac:dyDescent="0.25">
      <c r="J25" s="10">
        <v>42849</v>
      </c>
      <c r="K25">
        <v>4</v>
      </c>
      <c r="L25" t="s">
        <v>87</v>
      </c>
      <c r="M25" t="s">
        <v>107</v>
      </c>
      <c r="N25">
        <v>22.7</v>
      </c>
      <c r="O25">
        <v>11.5</v>
      </c>
      <c r="R25" s="6">
        <v>42873</v>
      </c>
      <c r="S25" s="24">
        <v>6</v>
      </c>
      <c r="T25" s="24" t="s">
        <v>85</v>
      </c>
      <c r="U25" t="s">
        <v>25</v>
      </c>
      <c r="V25">
        <v>6.8</v>
      </c>
      <c r="W25">
        <v>4.7</v>
      </c>
      <c r="Z25" s="6">
        <v>42887</v>
      </c>
      <c r="AA25" s="24">
        <v>6</v>
      </c>
      <c r="AB25" s="24" t="s">
        <v>85</v>
      </c>
      <c r="AC25" s="7" t="s">
        <v>325</v>
      </c>
      <c r="AD25">
        <v>29</v>
      </c>
      <c r="AE25">
        <v>7.8</v>
      </c>
      <c r="AH25" s="13">
        <v>42901</v>
      </c>
      <c r="AI25" s="29">
        <v>6</v>
      </c>
      <c r="AJ25" t="s">
        <v>85</v>
      </c>
      <c r="AK25" t="s">
        <v>316</v>
      </c>
      <c r="AL25">
        <v>13.4</v>
      </c>
      <c r="AM25">
        <v>2</v>
      </c>
      <c r="AP25" s="13">
        <v>42915</v>
      </c>
      <c r="AQ25" s="30">
        <v>6</v>
      </c>
      <c r="AR25" t="s">
        <v>85</v>
      </c>
      <c r="AS25" t="s">
        <v>296</v>
      </c>
      <c r="AT25">
        <v>36.799999999999997</v>
      </c>
      <c r="AU25">
        <v>10.9</v>
      </c>
      <c r="AX25" s="13">
        <v>42929</v>
      </c>
      <c r="AY25" s="33">
        <v>6</v>
      </c>
      <c r="AZ25" t="s">
        <v>85</v>
      </c>
      <c r="BB25">
        <v>20.5</v>
      </c>
      <c r="BC25">
        <v>4.5999999999999996</v>
      </c>
    </row>
    <row r="26" spans="2:55" x14ac:dyDescent="0.25">
      <c r="J26" s="10">
        <v>42849</v>
      </c>
      <c r="K26">
        <v>4</v>
      </c>
      <c r="L26" t="s">
        <v>233</v>
      </c>
      <c r="M26" t="s">
        <v>108</v>
      </c>
      <c r="N26">
        <v>6.9</v>
      </c>
      <c r="O26">
        <v>8</v>
      </c>
      <c r="R26" s="6">
        <v>42873</v>
      </c>
      <c r="S26" s="24">
        <v>6</v>
      </c>
      <c r="T26" s="24" t="s">
        <v>86</v>
      </c>
      <c r="U26" t="s">
        <v>27</v>
      </c>
      <c r="V26">
        <v>5.8</v>
      </c>
      <c r="W26">
        <v>2.6</v>
      </c>
      <c r="Z26" s="6">
        <v>42887</v>
      </c>
      <c r="AA26" s="24">
        <v>6</v>
      </c>
      <c r="AB26" s="24" t="s">
        <v>86</v>
      </c>
      <c r="AC26" s="7" t="s">
        <v>326</v>
      </c>
      <c r="AD26">
        <v>22.2</v>
      </c>
      <c r="AE26">
        <v>5.5</v>
      </c>
      <c r="AH26" s="13">
        <v>42901</v>
      </c>
      <c r="AI26" s="29">
        <v>6</v>
      </c>
      <c r="AJ26" t="s">
        <v>86</v>
      </c>
      <c r="AK26" t="s">
        <v>317</v>
      </c>
      <c r="AL26">
        <v>11.6</v>
      </c>
      <c r="AM26">
        <v>2.4</v>
      </c>
      <c r="AP26" s="13">
        <v>42915</v>
      </c>
      <c r="AQ26" s="30">
        <v>6</v>
      </c>
      <c r="AR26" t="s">
        <v>86</v>
      </c>
      <c r="AS26" t="s">
        <v>297</v>
      </c>
      <c r="AT26">
        <v>7.7</v>
      </c>
      <c r="AU26">
        <v>2.9</v>
      </c>
      <c r="AX26" s="13">
        <v>42929</v>
      </c>
      <c r="AY26" s="33">
        <v>6</v>
      </c>
      <c r="AZ26" t="s">
        <v>86</v>
      </c>
      <c r="BB26">
        <v>1.4</v>
      </c>
      <c r="BC26">
        <v>1.6</v>
      </c>
    </row>
    <row r="27" spans="2:55" x14ac:dyDescent="0.25">
      <c r="J27" s="10">
        <v>42849</v>
      </c>
      <c r="K27">
        <v>5</v>
      </c>
      <c r="L27" t="s">
        <v>234</v>
      </c>
      <c r="M27" t="s">
        <v>110</v>
      </c>
      <c r="N27">
        <v>27.2</v>
      </c>
      <c r="O27">
        <v>85.1</v>
      </c>
      <c r="R27" s="6">
        <v>42873</v>
      </c>
      <c r="S27" s="24">
        <v>2</v>
      </c>
      <c r="T27" s="24" t="s">
        <v>28</v>
      </c>
      <c r="U27" t="s">
        <v>29</v>
      </c>
      <c r="V27">
        <v>46.6</v>
      </c>
      <c r="W27">
        <v>8.1999999999999993</v>
      </c>
      <c r="Z27" s="6">
        <v>42887</v>
      </c>
      <c r="AA27" s="24">
        <v>2</v>
      </c>
      <c r="AB27" s="24" t="s">
        <v>28</v>
      </c>
      <c r="AC27" s="24" t="s">
        <v>327</v>
      </c>
      <c r="AD27">
        <v>38.6</v>
      </c>
      <c r="AE27">
        <v>5.8</v>
      </c>
      <c r="AH27" s="13">
        <v>42901</v>
      </c>
      <c r="AI27" s="29">
        <v>2</v>
      </c>
      <c r="AJ27" t="s">
        <v>28</v>
      </c>
      <c r="AK27" t="s">
        <v>318</v>
      </c>
      <c r="AL27">
        <v>49.8</v>
      </c>
      <c r="AM27">
        <v>3</v>
      </c>
      <c r="AP27" s="13">
        <v>42915</v>
      </c>
      <c r="AQ27" s="30">
        <v>2</v>
      </c>
      <c r="AR27" t="s">
        <v>28</v>
      </c>
      <c r="AS27" t="s">
        <v>298</v>
      </c>
      <c r="AT27">
        <v>28.1</v>
      </c>
      <c r="AU27">
        <v>1.9</v>
      </c>
      <c r="AX27" s="13">
        <v>42929</v>
      </c>
      <c r="AY27" s="33">
        <v>2</v>
      </c>
      <c r="AZ27" t="s">
        <v>28</v>
      </c>
      <c r="BB27">
        <v>40.9</v>
      </c>
      <c r="BC27">
        <v>2.6</v>
      </c>
    </row>
    <row r="28" spans="2:55" x14ac:dyDescent="0.25">
      <c r="J28" s="10">
        <v>42849</v>
      </c>
      <c r="K28">
        <v>5</v>
      </c>
      <c r="L28" t="s">
        <v>235</v>
      </c>
      <c r="M28" t="s">
        <v>112</v>
      </c>
      <c r="N28">
        <v>9.6</v>
      </c>
      <c r="O28">
        <v>24.9</v>
      </c>
      <c r="R28" s="6">
        <v>42873</v>
      </c>
      <c r="S28" s="24">
        <v>2</v>
      </c>
      <c r="T28" s="24" t="s">
        <v>30</v>
      </c>
      <c r="U28" t="s">
        <v>31</v>
      </c>
      <c r="V28">
        <v>23.8</v>
      </c>
      <c r="W28">
        <v>3.8</v>
      </c>
      <c r="Z28" s="6">
        <v>42887</v>
      </c>
      <c r="AA28" s="24">
        <v>2</v>
      </c>
      <c r="AB28" s="24" t="s">
        <v>30</v>
      </c>
      <c r="AC28" s="24" t="s">
        <v>328</v>
      </c>
      <c r="AD28">
        <v>23.1</v>
      </c>
      <c r="AE28">
        <v>4.2</v>
      </c>
      <c r="AH28" s="13">
        <v>42901</v>
      </c>
      <c r="AI28" s="29">
        <v>2</v>
      </c>
      <c r="AJ28" t="s">
        <v>30</v>
      </c>
      <c r="AK28" t="s">
        <v>319</v>
      </c>
      <c r="AL28">
        <v>25.4</v>
      </c>
      <c r="AM28">
        <v>3.3</v>
      </c>
      <c r="AP28" s="13">
        <v>42915</v>
      </c>
      <c r="AQ28" s="30">
        <v>2</v>
      </c>
      <c r="AR28" t="s">
        <v>30</v>
      </c>
      <c r="AS28" t="s">
        <v>299</v>
      </c>
      <c r="AT28">
        <v>10.5</v>
      </c>
      <c r="AU28">
        <v>1.3</v>
      </c>
      <c r="AX28" s="13">
        <v>42929</v>
      </c>
      <c r="AY28" s="33">
        <v>2</v>
      </c>
      <c r="AZ28" t="s">
        <v>30</v>
      </c>
      <c r="BB28">
        <v>4.0999999999999996</v>
      </c>
      <c r="BC28">
        <v>1.8</v>
      </c>
    </row>
    <row r="29" spans="2:55" x14ac:dyDescent="0.25">
      <c r="J29" s="10">
        <v>42849</v>
      </c>
      <c r="K29">
        <v>7</v>
      </c>
      <c r="L29" t="s">
        <v>36</v>
      </c>
      <c r="M29" t="s">
        <v>113</v>
      </c>
      <c r="N29">
        <v>13</v>
      </c>
      <c r="O29">
        <v>3</v>
      </c>
      <c r="R29" s="6">
        <v>42873</v>
      </c>
      <c r="S29" s="24">
        <v>8</v>
      </c>
      <c r="T29" s="24" t="s">
        <v>245</v>
      </c>
      <c r="U29" t="s">
        <v>33</v>
      </c>
      <c r="V29">
        <v>23.5</v>
      </c>
      <c r="W29">
        <v>13.2</v>
      </c>
      <c r="Z29" s="6">
        <v>42887</v>
      </c>
      <c r="AA29" s="24">
        <v>8</v>
      </c>
      <c r="AB29" s="24" t="s">
        <v>245</v>
      </c>
      <c r="AC29" s="7" t="s">
        <v>329</v>
      </c>
      <c r="AD29">
        <v>24.5</v>
      </c>
      <c r="AE29">
        <v>6.7</v>
      </c>
      <c r="AH29" s="13">
        <v>42901</v>
      </c>
      <c r="AI29" s="29">
        <v>8</v>
      </c>
      <c r="AJ29" t="s">
        <v>245</v>
      </c>
      <c r="AK29" t="s">
        <v>320</v>
      </c>
      <c r="AL29">
        <v>18.2</v>
      </c>
      <c r="AM29">
        <v>2</v>
      </c>
      <c r="AP29" s="13">
        <v>42915</v>
      </c>
      <c r="AQ29" s="30">
        <v>8</v>
      </c>
      <c r="AR29" t="s">
        <v>245</v>
      </c>
      <c r="AS29" t="s">
        <v>300</v>
      </c>
      <c r="AT29">
        <v>31.1</v>
      </c>
      <c r="AU29">
        <v>3.8</v>
      </c>
      <c r="AX29" s="13">
        <v>42929</v>
      </c>
      <c r="AY29" s="33">
        <v>8</v>
      </c>
      <c r="AZ29" t="s">
        <v>245</v>
      </c>
      <c r="BB29">
        <v>5.2</v>
      </c>
      <c r="BC29">
        <v>2.2000000000000002</v>
      </c>
    </row>
    <row r="30" spans="2:55" x14ac:dyDescent="0.25">
      <c r="J30" s="10">
        <v>42849</v>
      </c>
      <c r="K30">
        <v>7</v>
      </c>
      <c r="L30" t="s">
        <v>38</v>
      </c>
      <c r="M30" t="s">
        <v>114</v>
      </c>
      <c r="N30">
        <v>7.9</v>
      </c>
      <c r="O30">
        <v>6.7</v>
      </c>
      <c r="R30" s="6">
        <v>42873</v>
      </c>
      <c r="S30" s="24">
        <v>8</v>
      </c>
      <c r="T30" s="24" t="s">
        <v>246</v>
      </c>
      <c r="U30" t="s">
        <v>35</v>
      </c>
      <c r="V30">
        <v>11.2</v>
      </c>
      <c r="W30">
        <v>4.0999999999999996</v>
      </c>
      <c r="Z30" s="6">
        <v>42887</v>
      </c>
      <c r="AA30" s="24">
        <v>8</v>
      </c>
      <c r="AB30" s="24" t="s">
        <v>246</v>
      </c>
      <c r="AC30" s="7" t="s">
        <v>330</v>
      </c>
      <c r="AD30">
        <v>18</v>
      </c>
      <c r="AE30">
        <v>3.6</v>
      </c>
      <c r="AH30" s="13">
        <v>42901</v>
      </c>
      <c r="AI30" s="29">
        <v>8</v>
      </c>
      <c r="AJ30" t="s">
        <v>246</v>
      </c>
      <c r="AK30" t="s">
        <v>321</v>
      </c>
      <c r="AL30">
        <v>7.3</v>
      </c>
      <c r="AM30">
        <v>2</v>
      </c>
      <c r="AP30" s="13">
        <v>42915</v>
      </c>
      <c r="AQ30" s="30">
        <v>8</v>
      </c>
      <c r="AR30" t="s">
        <v>246</v>
      </c>
      <c r="AS30" t="s">
        <v>301</v>
      </c>
      <c r="AT30">
        <v>12.1</v>
      </c>
      <c r="AU30">
        <v>3.6</v>
      </c>
      <c r="AX30" s="13">
        <v>42929</v>
      </c>
      <c r="AY30" s="33">
        <v>8</v>
      </c>
      <c r="AZ30" t="s">
        <v>246</v>
      </c>
      <c r="BB30">
        <v>1</v>
      </c>
      <c r="BC30">
        <v>0.9</v>
      </c>
    </row>
    <row r="31" spans="2:55" x14ac:dyDescent="0.25">
      <c r="J31" s="10"/>
      <c r="R31" s="6">
        <v>42873</v>
      </c>
      <c r="S31" s="24">
        <v>3</v>
      </c>
      <c r="T31" s="24" t="s">
        <v>247</v>
      </c>
      <c r="U31" t="s">
        <v>37</v>
      </c>
      <c r="V31">
        <v>37.9</v>
      </c>
      <c r="W31">
        <v>8.8000000000000007</v>
      </c>
      <c r="Z31" s="6">
        <v>42887</v>
      </c>
      <c r="AA31" s="24">
        <v>3</v>
      </c>
      <c r="AB31" s="24" t="s">
        <v>247</v>
      </c>
      <c r="AC31" s="7" t="s">
        <v>331</v>
      </c>
      <c r="AD31">
        <v>37.799999999999997</v>
      </c>
      <c r="AE31">
        <v>6.5</v>
      </c>
      <c r="AH31" s="13">
        <v>42901</v>
      </c>
      <c r="AI31" s="29">
        <v>3</v>
      </c>
      <c r="AJ31" t="s">
        <v>247</v>
      </c>
      <c r="AK31" t="s">
        <v>322</v>
      </c>
      <c r="AL31">
        <v>29.5</v>
      </c>
      <c r="AM31">
        <v>1.8</v>
      </c>
      <c r="AP31" s="13">
        <v>42915</v>
      </c>
      <c r="AQ31" s="30">
        <v>3</v>
      </c>
      <c r="AR31" t="s">
        <v>247</v>
      </c>
      <c r="AS31" t="s">
        <v>302</v>
      </c>
      <c r="AT31">
        <v>15.7</v>
      </c>
      <c r="AU31">
        <v>2.7</v>
      </c>
      <c r="AX31" s="13">
        <v>42929</v>
      </c>
      <c r="AY31" s="33">
        <v>3</v>
      </c>
      <c r="AZ31" t="s">
        <v>247</v>
      </c>
      <c r="BB31">
        <v>12.1</v>
      </c>
      <c r="BC31">
        <v>2</v>
      </c>
    </row>
    <row r="32" spans="2:55" x14ac:dyDescent="0.25">
      <c r="J32" s="10"/>
      <c r="R32" s="6">
        <v>42873</v>
      </c>
      <c r="S32" s="24">
        <v>3</v>
      </c>
      <c r="T32" s="24" t="s">
        <v>248</v>
      </c>
      <c r="U32" t="s">
        <v>39</v>
      </c>
      <c r="V32">
        <v>14.8</v>
      </c>
      <c r="W32">
        <v>3.6</v>
      </c>
      <c r="Z32" s="6">
        <v>42887</v>
      </c>
      <c r="AA32" s="24">
        <v>3</v>
      </c>
      <c r="AB32" s="24" t="s">
        <v>248</v>
      </c>
      <c r="AC32" s="7" t="s">
        <v>332</v>
      </c>
      <c r="AD32">
        <v>23.3</v>
      </c>
      <c r="AE32">
        <v>3.9</v>
      </c>
      <c r="AH32" s="13">
        <v>42901</v>
      </c>
      <c r="AI32" s="29">
        <v>3</v>
      </c>
      <c r="AJ32" t="s">
        <v>248</v>
      </c>
      <c r="AK32" t="s">
        <v>323</v>
      </c>
      <c r="AL32">
        <v>18.3</v>
      </c>
      <c r="AM32">
        <v>1.9</v>
      </c>
      <c r="AP32" s="13">
        <v>42915</v>
      </c>
      <c r="AQ32" s="30">
        <v>3</v>
      </c>
      <c r="AR32" t="s">
        <v>248</v>
      </c>
      <c r="AS32" t="s">
        <v>377</v>
      </c>
      <c r="AT32">
        <v>10.1</v>
      </c>
      <c r="AU32">
        <v>2.2999999999999998</v>
      </c>
      <c r="AX32" s="13">
        <v>42929</v>
      </c>
      <c r="AY32" s="33">
        <v>3</v>
      </c>
      <c r="AZ32" t="s">
        <v>248</v>
      </c>
      <c r="BB32">
        <v>3.5</v>
      </c>
      <c r="BC32">
        <v>1.4</v>
      </c>
    </row>
    <row r="33" spans="2:55" x14ac:dyDescent="0.25">
      <c r="J33" s="10"/>
      <c r="R33" s="6">
        <v>42873</v>
      </c>
      <c r="S33" s="24">
        <v>4</v>
      </c>
      <c r="T33" s="24" t="s">
        <v>87</v>
      </c>
      <c r="U33" t="s">
        <v>170</v>
      </c>
      <c r="V33">
        <v>21.2</v>
      </c>
      <c r="W33">
        <v>8</v>
      </c>
      <c r="Z33" s="6">
        <v>42887</v>
      </c>
      <c r="AA33" s="24">
        <v>4</v>
      </c>
      <c r="AB33" s="24" t="s">
        <v>87</v>
      </c>
      <c r="AC33" s="7" t="s">
        <v>333</v>
      </c>
      <c r="AD33">
        <v>40.1</v>
      </c>
      <c r="AE33">
        <v>16.899999999999999</v>
      </c>
      <c r="AH33" s="13">
        <v>42901</v>
      </c>
      <c r="AI33" s="29">
        <v>4</v>
      </c>
      <c r="AJ33" t="s">
        <v>87</v>
      </c>
      <c r="AK33" t="s">
        <v>324</v>
      </c>
      <c r="AL33">
        <v>46.3</v>
      </c>
      <c r="AM33">
        <v>5.0999999999999996</v>
      </c>
      <c r="AP33" s="13">
        <v>42915</v>
      </c>
      <c r="AQ33" s="30">
        <v>4</v>
      </c>
      <c r="AR33" t="s">
        <v>87</v>
      </c>
      <c r="AS33" t="s">
        <v>378</v>
      </c>
      <c r="AT33">
        <v>37.799999999999997</v>
      </c>
      <c r="AU33">
        <v>3.9</v>
      </c>
      <c r="AX33" s="13">
        <v>42929</v>
      </c>
      <c r="AY33" s="33">
        <v>4</v>
      </c>
      <c r="AZ33" t="s">
        <v>87</v>
      </c>
      <c r="BB33">
        <v>28.3</v>
      </c>
      <c r="BC33">
        <v>2.2000000000000002</v>
      </c>
    </row>
    <row r="34" spans="2:55" x14ac:dyDescent="0.25">
      <c r="J34" s="10"/>
      <c r="R34" s="6">
        <v>42873</v>
      </c>
      <c r="S34" s="24">
        <v>4</v>
      </c>
      <c r="T34" s="24" t="s">
        <v>233</v>
      </c>
      <c r="U34" t="s">
        <v>171</v>
      </c>
      <c r="V34">
        <v>22.7</v>
      </c>
      <c r="W34">
        <v>5.8</v>
      </c>
      <c r="Z34" s="6">
        <v>42887</v>
      </c>
      <c r="AA34" s="24">
        <v>4</v>
      </c>
      <c r="AB34" s="24" t="s">
        <v>233</v>
      </c>
      <c r="AC34" s="7" t="s">
        <v>334</v>
      </c>
      <c r="AD34">
        <v>23.8</v>
      </c>
      <c r="AE34">
        <v>4.8</v>
      </c>
      <c r="AH34" s="13">
        <v>42901</v>
      </c>
      <c r="AI34" s="29">
        <v>4</v>
      </c>
      <c r="AJ34" t="s">
        <v>233</v>
      </c>
      <c r="AK34" t="s">
        <v>325</v>
      </c>
      <c r="AL34">
        <v>38.4</v>
      </c>
      <c r="AM34">
        <v>5.6</v>
      </c>
      <c r="AP34" s="13">
        <v>42915</v>
      </c>
      <c r="AQ34" s="30">
        <v>4</v>
      </c>
      <c r="AR34" t="s">
        <v>233</v>
      </c>
      <c r="AS34" t="s">
        <v>379</v>
      </c>
      <c r="AT34">
        <v>15.4</v>
      </c>
      <c r="AU34">
        <v>4.0999999999999996</v>
      </c>
      <c r="AX34" s="13">
        <v>42929</v>
      </c>
      <c r="AY34" s="33">
        <v>4</v>
      </c>
      <c r="AZ34" t="s">
        <v>233</v>
      </c>
      <c r="BB34">
        <v>3.7</v>
      </c>
      <c r="BC34">
        <v>1.9</v>
      </c>
    </row>
    <row r="35" spans="2:55" x14ac:dyDescent="0.25">
      <c r="J35" s="10"/>
      <c r="R35" s="6">
        <v>42873</v>
      </c>
      <c r="S35" s="24">
        <v>5</v>
      </c>
      <c r="T35" s="24" t="s">
        <v>234</v>
      </c>
      <c r="U35" t="s">
        <v>172</v>
      </c>
      <c r="V35">
        <v>42.6</v>
      </c>
      <c r="W35">
        <v>28</v>
      </c>
      <c r="Z35" s="6">
        <v>42887</v>
      </c>
      <c r="AA35" s="24">
        <v>5</v>
      </c>
      <c r="AB35" s="24" t="s">
        <v>234</v>
      </c>
      <c r="AC35" s="7" t="s">
        <v>335</v>
      </c>
      <c r="AD35">
        <v>36.1</v>
      </c>
      <c r="AE35">
        <v>27.9</v>
      </c>
      <c r="AH35" s="13">
        <v>42901</v>
      </c>
      <c r="AI35" s="29">
        <v>5</v>
      </c>
      <c r="AJ35" t="s">
        <v>234</v>
      </c>
      <c r="AK35" t="s">
        <v>326</v>
      </c>
      <c r="AL35">
        <v>31</v>
      </c>
      <c r="AM35">
        <v>11.8</v>
      </c>
      <c r="AP35" s="13">
        <v>42915</v>
      </c>
      <c r="AQ35" s="30">
        <v>5</v>
      </c>
      <c r="AR35" t="s">
        <v>234</v>
      </c>
      <c r="AS35" t="s">
        <v>380</v>
      </c>
      <c r="AT35">
        <v>43.3</v>
      </c>
      <c r="AU35">
        <v>4.0999999999999996</v>
      </c>
      <c r="AX35" s="13">
        <v>42929</v>
      </c>
      <c r="AY35" s="33">
        <v>5</v>
      </c>
      <c r="AZ35" t="s">
        <v>234</v>
      </c>
      <c r="BB35">
        <v>28.7</v>
      </c>
      <c r="BC35">
        <v>2.7</v>
      </c>
    </row>
    <row r="36" spans="2:55" x14ac:dyDescent="0.25">
      <c r="J36" s="10"/>
      <c r="R36" s="6">
        <v>42873</v>
      </c>
      <c r="S36" s="24">
        <v>5</v>
      </c>
      <c r="T36" s="24" t="s">
        <v>235</v>
      </c>
      <c r="U36" t="s">
        <v>173</v>
      </c>
      <c r="V36">
        <v>19</v>
      </c>
      <c r="W36">
        <v>4.5999999999999996</v>
      </c>
      <c r="Z36" s="6">
        <v>42887</v>
      </c>
      <c r="AA36" s="24">
        <v>5</v>
      </c>
      <c r="AB36" s="24" t="s">
        <v>235</v>
      </c>
      <c r="AC36" s="7" t="s">
        <v>336</v>
      </c>
      <c r="AD36">
        <v>25.1</v>
      </c>
      <c r="AE36">
        <v>6.7</v>
      </c>
      <c r="AH36" s="13">
        <v>42901</v>
      </c>
      <c r="AI36" s="29">
        <v>5</v>
      </c>
      <c r="AJ36" t="s">
        <v>235</v>
      </c>
      <c r="AK36" t="s">
        <v>327</v>
      </c>
      <c r="AL36">
        <v>13.9</v>
      </c>
      <c r="AM36">
        <v>0.8</v>
      </c>
      <c r="AP36" s="13">
        <v>42915</v>
      </c>
      <c r="AQ36" s="30">
        <v>5</v>
      </c>
      <c r="AR36" t="s">
        <v>235</v>
      </c>
      <c r="AS36" t="s">
        <v>381</v>
      </c>
      <c r="AT36">
        <v>11.8</v>
      </c>
      <c r="AU36">
        <v>2.7</v>
      </c>
      <c r="AX36" s="13">
        <v>42929</v>
      </c>
      <c r="AY36" s="33">
        <v>5</v>
      </c>
      <c r="AZ36" t="s">
        <v>235</v>
      </c>
      <c r="BB36">
        <v>3.3</v>
      </c>
      <c r="BC36">
        <v>1.4</v>
      </c>
    </row>
    <row r="37" spans="2:55" x14ac:dyDescent="0.25">
      <c r="J37" s="10"/>
      <c r="R37" s="6">
        <v>42873</v>
      </c>
      <c r="S37" s="24">
        <v>7</v>
      </c>
      <c r="T37" s="7" t="s">
        <v>36</v>
      </c>
      <c r="U37" t="s">
        <v>174</v>
      </c>
      <c r="V37">
        <v>19.899999999999999</v>
      </c>
      <c r="W37">
        <v>3.6</v>
      </c>
      <c r="Z37" s="6">
        <v>42887</v>
      </c>
      <c r="AA37" s="24">
        <v>7</v>
      </c>
      <c r="AB37" s="7" t="s">
        <v>36</v>
      </c>
      <c r="AC37" s="7" t="s">
        <v>337</v>
      </c>
      <c r="AD37">
        <v>17.8</v>
      </c>
      <c r="AE37">
        <v>3.1</v>
      </c>
      <c r="AH37" s="13">
        <v>42901</v>
      </c>
      <c r="AI37" s="29">
        <v>7</v>
      </c>
      <c r="AJ37" t="s">
        <v>36</v>
      </c>
      <c r="AK37" t="s">
        <v>328</v>
      </c>
      <c r="AL37">
        <v>14.7</v>
      </c>
      <c r="AM37">
        <v>1.9</v>
      </c>
      <c r="AP37" s="13">
        <v>42915</v>
      </c>
      <c r="AQ37" s="30">
        <v>7</v>
      </c>
      <c r="AR37" t="s">
        <v>36</v>
      </c>
      <c r="AS37" t="s">
        <v>382</v>
      </c>
      <c r="AT37">
        <v>10.3</v>
      </c>
      <c r="AU37">
        <v>2.5</v>
      </c>
      <c r="AX37" s="13">
        <v>42929</v>
      </c>
      <c r="AY37" s="33">
        <v>7</v>
      </c>
      <c r="AZ37" t="s">
        <v>36</v>
      </c>
      <c r="BB37">
        <v>2.2999999999999998</v>
      </c>
      <c r="BC37">
        <v>3.5</v>
      </c>
    </row>
    <row r="38" spans="2:55" x14ac:dyDescent="0.25">
      <c r="J38" s="10"/>
      <c r="R38" s="6">
        <v>42873</v>
      </c>
      <c r="S38" s="24">
        <v>7</v>
      </c>
      <c r="T38" s="7" t="s">
        <v>38</v>
      </c>
      <c r="U38" t="s">
        <v>175</v>
      </c>
      <c r="V38">
        <v>15.3</v>
      </c>
      <c r="W38">
        <v>4.9000000000000004</v>
      </c>
      <c r="Z38" s="6">
        <v>42887</v>
      </c>
      <c r="AA38" s="24">
        <v>7</v>
      </c>
      <c r="AB38" s="7" t="s">
        <v>38</v>
      </c>
      <c r="AC38" s="7" t="s">
        <v>338</v>
      </c>
      <c r="AD38">
        <v>18.8</v>
      </c>
      <c r="AE38">
        <v>3.8</v>
      </c>
      <c r="AH38" s="13">
        <v>42901</v>
      </c>
      <c r="AI38" s="29">
        <v>7</v>
      </c>
      <c r="AJ38" t="s">
        <v>38</v>
      </c>
      <c r="AK38" t="s">
        <v>329</v>
      </c>
      <c r="AL38">
        <v>8.9</v>
      </c>
      <c r="AM38">
        <v>2.5</v>
      </c>
      <c r="AP38" s="13">
        <v>42915</v>
      </c>
      <c r="AQ38" s="30">
        <v>7</v>
      </c>
      <c r="AR38" t="s">
        <v>38</v>
      </c>
      <c r="AS38" t="s">
        <v>383</v>
      </c>
      <c r="AT38">
        <v>5.3</v>
      </c>
      <c r="AU38">
        <v>2.2999999999999998</v>
      </c>
      <c r="AX38" s="13">
        <v>42929</v>
      </c>
      <c r="AY38" s="33">
        <v>7</v>
      </c>
      <c r="AZ38" t="s">
        <v>38</v>
      </c>
      <c r="BB38">
        <v>0.3</v>
      </c>
      <c r="BC38">
        <v>2.1</v>
      </c>
    </row>
    <row r="39" spans="2:55" x14ac:dyDescent="0.25">
      <c r="J39" s="10"/>
    </row>
    <row r="40" spans="2:55" x14ac:dyDescent="0.25">
      <c r="J40" s="10"/>
    </row>
    <row r="41" spans="2:55" x14ac:dyDescent="0.25">
      <c r="D41" t="s">
        <v>423</v>
      </c>
      <c r="E41" t="s">
        <v>424</v>
      </c>
      <c r="F41" t="s">
        <v>425</v>
      </c>
      <c r="G41" t="s">
        <v>426</v>
      </c>
      <c r="L41" t="s">
        <v>423</v>
      </c>
      <c r="M41" t="s">
        <v>424</v>
      </c>
      <c r="N41" t="s">
        <v>425</v>
      </c>
      <c r="O41" t="s">
        <v>426</v>
      </c>
      <c r="T41" t="s">
        <v>423</v>
      </c>
      <c r="U41" t="s">
        <v>424</v>
      </c>
      <c r="V41" t="s">
        <v>425</v>
      </c>
      <c r="W41" t="s">
        <v>426</v>
      </c>
      <c r="AB41" t="s">
        <v>423</v>
      </c>
      <c r="AC41" t="s">
        <v>424</v>
      </c>
      <c r="AD41" t="s">
        <v>425</v>
      </c>
      <c r="AE41" t="s">
        <v>426</v>
      </c>
      <c r="AJ41" t="s">
        <v>423</v>
      </c>
      <c r="AK41" t="s">
        <v>424</v>
      </c>
      <c r="AL41" t="s">
        <v>425</v>
      </c>
      <c r="AM41" t="s">
        <v>426</v>
      </c>
      <c r="AR41" t="s">
        <v>423</v>
      </c>
      <c r="AS41" t="s">
        <v>424</v>
      </c>
      <c r="AT41" t="s">
        <v>425</v>
      </c>
      <c r="AU41" t="s">
        <v>426</v>
      </c>
      <c r="AZ41" t="s">
        <v>423</v>
      </c>
      <c r="BA41" t="s">
        <v>424</v>
      </c>
      <c r="BB41" t="s">
        <v>425</v>
      </c>
      <c r="BC41" t="s">
        <v>426</v>
      </c>
    </row>
    <row r="43" spans="2:55" x14ac:dyDescent="0.25">
      <c r="B43">
        <v>1</v>
      </c>
      <c r="C43" t="s">
        <v>0</v>
      </c>
      <c r="D43">
        <f>AVERAGE(F7,F15)</f>
        <v>5.95</v>
      </c>
      <c r="E43">
        <f>AVERAGE(F8,F16)</f>
        <v>2.8499999999999996</v>
      </c>
      <c r="F43">
        <f>AVERAGE(G7,G15)</f>
        <v>43.05</v>
      </c>
      <c r="G43" s="37">
        <f>AVERAGE(G8,G16)</f>
        <v>9</v>
      </c>
      <c r="J43">
        <v>1</v>
      </c>
      <c r="K43" t="s">
        <v>0</v>
      </c>
      <c r="L43">
        <f>AVERAGE(N9,N19)</f>
        <v>31.849999999999998</v>
      </c>
      <c r="M43">
        <f>AVERAGE(N10,N20)</f>
        <v>13.75</v>
      </c>
      <c r="N43">
        <f>AVERAGE(O9,O19)</f>
        <v>11.4</v>
      </c>
      <c r="O43">
        <f>AVERAGE(O10,O20)</f>
        <v>2.0500000000000003</v>
      </c>
      <c r="R43">
        <v>1</v>
      </c>
      <c r="S43" t="s">
        <v>0</v>
      </c>
      <c r="T43">
        <f>AVERAGE(V9,V23)</f>
        <v>24.8</v>
      </c>
      <c r="U43">
        <f>AVERAGE(V10,V24)</f>
        <v>18.2</v>
      </c>
      <c r="V43">
        <f>AVERAGE(W9,W23)</f>
        <v>7.45</v>
      </c>
      <c r="W43">
        <f>AVERAGE(W10,W24)</f>
        <v>7.55</v>
      </c>
      <c r="Z43">
        <v>1</v>
      </c>
      <c r="AA43" t="s">
        <v>0</v>
      </c>
      <c r="AB43">
        <f>AVERAGE(AD9,AD23)</f>
        <v>39.299999999999997</v>
      </c>
      <c r="AC43">
        <f>AVERAGE(AD10,AD24)</f>
        <v>21.75</v>
      </c>
      <c r="AD43">
        <f>AVERAGE(AE9,AE23)</f>
        <v>8.4</v>
      </c>
      <c r="AE43">
        <f>AVERAGE(AE10,AE24)</f>
        <v>2.8499999999999996</v>
      </c>
      <c r="AH43">
        <v>1</v>
      </c>
      <c r="AI43" t="s">
        <v>0</v>
      </c>
      <c r="AJ43">
        <f>AVERAGE(AL9,AL23)</f>
        <v>31.25</v>
      </c>
      <c r="AK43">
        <f>AVERAGE(AL10,AL24)</f>
        <v>20.950000000000003</v>
      </c>
      <c r="AL43">
        <f>AVERAGE(AM9,AM23)</f>
        <v>2.65</v>
      </c>
      <c r="AM43">
        <f>AVERAGE(AM10,AM24)</f>
        <v>1.7999999999999998</v>
      </c>
      <c r="AP43">
        <v>1</v>
      </c>
      <c r="AQ43" t="s">
        <v>0</v>
      </c>
      <c r="AR43">
        <f>AVERAGE(AT9,AT23)</f>
        <v>19.25</v>
      </c>
      <c r="AS43">
        <f>AVERAGE(AT10,AT24)</f>
        <v>10.3</v>
      </c>
      <c r="AT43">
        <f>AVERAGE(AU9,AU23)</f>
        <v>1.1000000000000001</v>
      </c>
      <c r="AU43">
        <f>AVERAGE(AU10,AU24)</f>
        <v>2.15</v>
      </c>
      <c r="AX43">
        <v>1</v>
      </c>
      <c r="AY43" t="s">
        <v>0</v>
      </c>
      <c r="AZ43">
        <f>AVERAGE(BB9,BB23)</f>
        <v>17.850000000000001</v>
      </c>
      <c r="BA43">
        <f>AVERAGE(BB10,BB24)</f>
        <v>3.45</v>
      </c>
      <c r="BB43">
        <f>AVERAGE(BC9,BC23)</f>
        <v>3.9</v>
      </c>
      <c r="BC43">
        <f>AVERAGE(BC10,BC24)</f>
        <v>2.9000000000000004</v>
      </c>
    </row>
    <row r="44" spans="2:55" x14ac:dyDescent="0.25">
      <c r="B44">
        <v>2</v>
      </c>
      <c r="C44" t="s">
        <v>1</v>
      </c>
      <c r="D44">
        <f>AVERAGE(F13,F17)</f>
        <v>15.350000000000001</v>
      </c>
      <c r="E44">
        <f>AVERAGE(F14,F18)</f>
        <v>3.8499999999999996</v>
      </c>
      <c r="F44">
        <f>AVERAGE(G13,G17)</f>
        <v>45.55</v>
      </c>
      <c r="G44" s="37">
        <f>AVERAGE(G14,G18)</f>
        <v>10.450000000000001</v>
      </c>
      <c r="J44">
        <v>2</v>
      </c>
      <c r="K44" t="s">
        <v>1</v>
      </c>
      <c r="L44">
        <f>AVERAGE(N17,N21)</f>
        <v>44.25</v>
      </c>
      <c r="M44">
        <f>AVERAGE(N18,N22)</f>
        <v>16.7</v>
      </c>
      <c r="N44">
        <f>AVERAGE(O17,O21)</f>
        <v>13.25</v>
      </c>
      <c r="O44">
        <f>AVERAGE(O18,O22)</f>
        <v>4.4499999999999993</v>
      </c>
      <c r="R44">
        <v>2</v>
      </c>
      <c r="S44" t="s">
        <v>1</v>
      </c>
      <c r="T44">
        <f>AVERAGE(V21,V27)</f>
        <v>40.150000000000006</v>
      </c>
      <c r="U44">
        <f>AVERAGE(V22,V28)</f>
        <v>20.9</v>
      </c>
      <c r="V44">
        <f>AVERAGE(W21,W27)</f>
        <v>9.1499999999999986</v>
      </c>
      <c r="W44">
        <f>AVERAGE(W22,W28)</f>
        <v>4.55</v>
      </c>
      <c r="Z44">
        <v>2</v>
      </c>
      <c r="AA44" t="s">
        <v>1</v>
      </c>
      <c r="AB44">
        <f>AVERAGE(AD21,AD27)</f>
        <v>32.549999999999997</v>
      </c>
      <c r="AC44">
        <f>AVERAGE(AD22,AD28)</f>
        <v>18</v>
      </c>
      <c r="AD44">
        <f>AVERAGE(AE21,AE27)</f>
        <v>4.6500000000000004</v>
      </c>
      <c r="AE44">
        <f>AVERAGE(AE22,AE28)</f>
        <v>3.05</v>
      </c>
      <c r="AH44">
        <v>2</v>
      </c>
      <c r="AI44" t="s">
        <v>1</v>
      </c>
      <c r="AJ44">
        <f>AVERAGE(AL21,AL27)</f>
        <v>39.950000000000003</v>
      </c>
      <c r="AK44">
        <f>AVERAGE(AL22,AL28)</f>
        <v>21.1</v>
      </c>
      <c r="AL44">
        <f>AVERAGE(AM21,AM27)</f>
        <v>2.2000000000000002</v>
      </c>
      <c r="AM44">
        <f>AVERAGE(AM22,AM28)</f>
        <v>2.4500000000000002</v>
      </c>
      <c r="AP44">
        <v>2</v>
      </c>
      <c r="AQ44" t="s">
        <v>1</v>
      </c>
      <c r="AR44">
        <f>AVERAGE(AT21,AT27)</f>
        <v>26.200000000000003</v>
      </c>
      <c r="AS44">
        <f>AVERAGE(AT22,AT28)</f>
        <v>9.4499999999999993</v>
      </c>
      <c r="AT44">
        <f>AVERAGE(AU21,AU27)</f>
        <v>1.9</v>
      </c>
      <c r="AU44">
        <f>AVERAGE(AU22,AU28)</f>
        <v>2.1</v>
      </c>
      <c r="AX44">
        <v>2</v>
      </c>
      <c r="AY44" t="s">
        <v>1</v>
      </c>
      <c r="AZ44">
        <f>AVERAGE(BB21,BB27)</f>
        <v>26.1</v>
      </c>
      <c r="BA44">
        <f>AVERAGE(BB22,BB28)</f>
        <v>3.25</v>
      </c>
      <c r="BB44">
        <f>AVERAGE(BC21,BC27)</f>
        <v>2.2000000000000002</v>
      </c>
      <c r="BC44">
        <f>AVERAGE(BC22,BC28)</f>
        <v>1.4500000000000002</v>
      </c>
    </row>
    <row r="45" spans="2:55" x14ac:dyDescent="0.25">
      <c r="B45">
        <v>3</v>
      </c>
      <c r="C45" t="s">
        <v>2</v>
      </c>
      <c r="D45">
        <f>AVERAGE(F11,F19)</f>
        <v>8.3000000000000007</v>
      </c>
      <c r="E45">
        <f>AVERAGE(F12,F20)</f>
        <v>2.35</v>
      </c>
      <c r="F45">
        <f>AVERAGE(G11,G19)</f>
        <v>6.95</v>
      </c>
      <c r="G45" s="25">
        <f>AVERAGE(G12,G20)</f>
        <v>2.35</v>
      </c>
      <c r="J45">
        <v>3</v>
      </c>
      <c r="K45" t="s">
        <v>2</v>
      </c>
      <c r="L45">
        <f>AVERAGE(N15,N23)</f>
        <v>16.7</v>
      </c>
      <c r="M45">
        <f>AVERAGE(N16,N24)</f>
        <v>9.5500000000000007</v>
      </c>
      <c r="N45">
        <f>AVERAGE(O15,O23)</f>
        <v>3.1</v>
      </c>
      <c r="O45">
        <f>AVERAGE(O16,O24)</f>
        <v>4.9000000000000004</v>
      </c>
      <c r="R45">
        <v>3</v>
      </c>
      <c r="S45" t="s">
        <v>2</v>
      </c>
      <c r="T45">
        <f>AVERAGE(V17,V31)</f>
        <v>31</v>
      </c>
      <c r="U45">
        <f>AVERAGE(V18,V32)</f>
        <v>18</v>
      </c>
      <c r="V45">
        <f>AVERAGE(W17,W31)</f>
        <v>8.9</v>
      </c>
      <c r="W45">
        <f>AVERAGE(W18,W32)</f>
        <v>4.2</v>
      </c>
      <c r="Z45">
        <v>3</v>
      </c>
      <c r="AA45" t="s">
        <v>2</v>
      </c>
      <c r="AB45">
        <f>AVERAGE(AD17,AD31)</f>
        <v>30.2</v>
      </c>
      <c r="AC45">
        <f>AVERAGE(AD18,AD32)</f>
        <v>17.600000000000001</v>
      </c>
      <c r="AD45">
        <f>AVERAGE(AE17,AE31)</f>
        <v>5</v>
      </c>
      <c r="AE45">
        <f>AVERAGE(AE18,AE32)</f>
        <v>3.05</v>
      </c>
      <c r="AH45">
        <v>3</v>
      </c>
      <c r="AI45" t="s">
        <v>2</v>
      </c>
      <c r="AJ45">
        <f>AVERAGE(AL17,AL31)</f>
        <v>20.399999999999999</v>
      </c>
      <c r="AK45">
        <f>AVERAGE(AL18,AL32)</f>
        <v>13.350000000000001</v>
      </c>
      <c r="AL45">
        <f>AVERAGE(AM17,AM31)</f>
        <v>1.8</v>
      </c>
      <c r="AM45">
        <f>AVERAGE(AM18,AM32)</f>
        <v>2.2000000000000002</v>
      </c>
      <c r="AP45">
        <v>3</v>
      </c>
      <c r="AQ45" t="s">
        <v>2</v>
      </c>
      <c r="AR45">
        <f>AVERAGE(AT17,AT31)</f>
        <v>16.399999999999999</v>
      </c>
      <c r="AS45">
        <f>AVERAGE(AT18,AT32)</f>
        <v>9.4499999999999993</v>
      </c>
      <c r="AT45">
        <f>AVERAGE(AU17,AU31)</f>
        <v>3.05</v>
      </c>
      <c r="AU45">
        <f>AVERAGE(AU18,AU32)</f>
        <v>2.2000000000000002</v>
      </c>
      <c r="AX45">
        <v>3</v>
      </c>
      <c r="AY45" t="s">
        <v>2</v>
      </c>
      <c r="AZ45">
        <f>AVERAGE(BB17,BB31)</f>
        <v>7.8</v>
      </c>
      <c r="BA45">
        <f>AVERAGE(BB18,BB32)</f>
        <v>3.05</v>
      </c>
      <c r="BB45">
        <f>AVERAGE(BC17,BC31)</f>
        <v>1.8</v>
      </c>
      <c r="BC45">
        <f>AVERAGE(BC18,BC32)</f>
        <v>1.6</v>
      </c>
    </row>
    <row r="46" spans="2:55" x14ac:dyDescent="0.25">
      <c r="G46" s="25"/>
      <c r="R46" s="1" t="s">
        <v>236</v>
      </c>
      <c r="S46" t="s">
        <v>238</v>
      </c>
      <c r="T46">
        <f>AVERAGE(V15,V29)</f>
        <v>18.75</v>
      </c>
      <c r="U46">
        <f>AVERAGE(V16,V30)</f>
        <v>13.95</v>
      </c>
      <c r="V46">
        <f>AVERAGE(W15,W29)</f>
        <v>10.1</v>
      </c>
      <c r="W46">
        <f>AVERAGE(W16,W30)</f>
        <v>4</v>
      </c>
      <c r="Z46" s="1" t="s">
        <v>236</v>
      </c>
      <c r="AA46" t="s">
        <v>238</v>
      </c>
      <c r="AB46">
        <f>AVERAGE(AD15,AD29)</f>
        <v>23.15</v>
      </c>
      <c r="AC46">
        <f>AVERAGE(AD16,AD30)</f>
        <v>16.25</v>
      </c>
      <c r="AD46">
        <f>AVERAGE(AE15,AE29)</f>
        <v>4.7</v>
      </c>
      <c r="AE46">
        <f>AVERAGE(AE16,AE30)</f>
        <v>3.05</v>
      </c>
      <c r="AH46" s="1" t="s">
        <v>236</v>
      </c>
      <c r="AI46" t="s">
        <v>238</v>
      </c>
      <c r="AJ46">
        <f>AVERAGE(AL15,AL29)</f>
        <v>17.649999999999999</v>
      </c>
      <c r="AK46">
        <f>AVERAGE(AL16,AL30)</f>
        <v>10.1</v>
      </c>
      <c r="AL46">
        <f>AVERAGE(AM15,AM29)</f>
        <v>1.4</v>
      </c>
      <c r="AM46">
        <f>AVERAGE(AM16,AM30)</f>
        <v>1.65</v>
      </c>
      <c r="AP46" s="1" t="s">
        <v>236</v>
      </c>
      <c r="AQ46" t="s">
        <v>238</v>
      </c>
      <c r="AR46">
        <f>AVERAGE(AT15,AT29)</f>
        <v>22.8</v>
      </c>
      <c r="AS46">
        <f>AVERAGE(AT16,AT30)</f>
        <v>10.85</v>
      </c>
      <c r="AT46">
        <f>AVERAGE(AU15,AU29)</f>
        <v>3.15</v>
      </c>
      <c r="AU46">
        <f>AVERAGE(AU16,AU30)</f>
        <v>2.4</v>
      </c>
      <c r="AX46" s="1" t="s">
        <v>236</v>
      </c>
      <c r="AY46" t="s">
        <v>238</v>
      </c>
      <c r="AZ46">
        <f>AVERAGE(BB15,BB29)</f>
        <v>4.6500000000000004</v>
      </c>
      <c r="BA46">
        <f>AVERAGE(BB16,BB30)</f>
        <v>1.7</v>
      </c>
      <c r="BB46">
        <f>AVERAGE(BC15,BC29)</f>
        <v>2.2000000000000002</v>
      </c>
      <c r="BC46">
        <f>AVERAGE(BC16,BC30)</f>
        <v>0.85000000000000009</v>
      </c>
    </row>
    <row r="47" spans="2:55" x14ac:dyDescent="0.25">
      <c r="B47">
        <v>4</v>
      </c>
      <c r="C47" t="s">
        <v>3</v>
      </c>
      <c r="G47" s="25"/>
      <c r="J47">
        <v>4</v>
      </c>
      <c r="K47" t="s">
        <v>3</v>
      </c>
      <c r="L47">
        <f>AVERAGE(N7,N25)</f>
        <v>20.799999999999997</v>
      </c>
      <c r="M47">
        <f>AVERAGE(N8,N26)</f>
        <v>8.1000000000000014</v>
      </c>
      <c r="N47">
        <f>AVERAGE(O7,O25)</f>
        <v>23.45</v>
      </c>
      <c r="O47">
        <f>AVERAGE(O8,O26)</f>
        <v>8.4499999999999993</v>
      </c>
      <c r="R47">
        <v>4</v>
      </c>
      <c r="S47" t="s">
        <v>3</v>
      </c>
      <c r="T47">
        <f>AVERAGE(V7,V33)</f>
        <v>20.2</v>
      </c>
      <c r="U47">
        <f>AVERAGE(V8,V34)</f>
        <v>24.75</v>
      </c>
      <c r="V47">
        <f>AVERAGE(W7,W33)</f>
        <v>6.3</v>
      </c>
      <c r="W47">
        <f>AVERAGE(W8,W34)</f>
        <v>6.4</v>
      </c>
      <c r="Z47">
        <v>4</v>
      </c>
      <c r="AA47" t="s">
        <v>3</v>
      </c>
      <c r="AB47">
        <f>AVERAGE(AD7,AD33)</f>
        <v>36.549999999999997</v>
      </c>
      <c r="AC47">
        <f>AVERAGE(AD8,AD34)</f>
        <v>20.950000000000003</v>
      </c>
      <c r="AD47">
        <f>AVERAGE(AE7,AE33)</f>
        <v>9.6999999999999993</v>
      </c>
      <c r="AE47">
        <f>AVERAGE(AE8,AE34)</f>
        <v>3.8</v>
      </c>
      <c r="AH47">
        <v>4</v>
      </c>
      <c r="AI47" t="s">
        <v>3</v>
      </c>
      <c r="AJ47">
        <f>AVERAGE(AL7,AL33)</f>
        <v>41.55</v>
      </c>
      <c r="AK47">
        <f>AVERAGE(AL8,AL34)</f>
        <v>30.35</v>
      </c>
      <c r="AL47">
        <f>AVERAGE(AM7,AM33)</f>
        <v>3.55</v>
      </c>
      <c r="AM47">
        <f>AVERAGE(AM8,AM34)</f>
        <v>3.75</v>
      </c>
      <c r="AP47">
        <v>4</v>
      </c>
      <c r="AQ47" t="s">
        <v>3</v>
      </c>
      <c r="AR47">
        <f>AVERAGE(AT7,AT33)</f>
        <v>26.4</v>
      </c>
      <c r="AS47">
        <f>AVERAGE(AT8,AT34)</f>
        <v>10.85</v>
      </c>
      <c r="AT47">
        <f>AVERAGE(AU7,AU33)</f>
        <v>2.25</v>
      </c>
      <c r="AU47">
        <f>AVERAGE(AU8,AU34)</f>
        <v>2.1999999999999997</v>
      </c>
      <c r="AX47">
        <v>4</v>
      </c>
      <c r="AY47" t="s">
        <v>3</v>
      </c>
      <c r="AZ47">
        <f>AVERAGE(BB7,BB33)</f>
        <v>28.05</v>
      </c>
      <c r="BA47">
        <f>AVERAGE(BB8,BB34)</f>
        <v>4.5999999999999996</v>
      </c>
      <c r="BB47">
        <f>AVERAGE(BC7,BC33)</f>
        <v>3.5</v>
      </c>
      <c r="BC47">
        <f>AVERAGE(BC8,BC34)</f>
        <v>2.65</v>
      </c>
    </row>
    <row r="48" spans="2:55" x14ac:dyDescent="0.25">
      <c r="B48">
        <v>5</v>
      </c>
      <c r="C48" t="s">
        <v>4</v>
      </c>
      <c r="G48" s="25"/>
      <c r="J48">
        <v>5</v>
      </c>
      <c r="K48" t="s">
        <v>4</v>
      </c>
      <c r="L48">
        <f>AVERAGE(N13,N27)</f>
        <v>23.1</v>
      </c>
      <c r="M48">
        <f>AVERAGE(N14,N28)</f>
        <v>8</v>
      </c>
      <c r="N48">
        <f>AVERAGE(O13,O27)</f>
        <v>47.9</v>
      </c>
      <c r="O48">
        <f>AVERAGE(O14,O28)</f>
        <v>13.25</v>
      </c>
      <c r="R48">
        <v>5</v>
      </c>
      <c r="S48" t="s">
        <v>4</v>
      </c>
      <c r="T48">
        <f>AVERAGE(V13,V35)</f>
        <v>41</v>
      </c>
      <c r="U48">
        <f>AVERAGE(V14,V36)</f>
        <v>20.2</v>
      </c>
      <c r="V48">
        <f>AVERAGE(W13,W35)</f>
        <v>18.399999999999999</v>
      </c>
      <c r="W48">
        <f>AVERAGE(W14,W36)</f>
        <v>4.4499999999999993</v>
      </c>
      <c r="Z48">
        <v>5</v>
      </c>
      <c r="AA48" t="s">
        <v>4</v>
      </c>
      <c r="AB48">
        <f>AVERAGE(AD13,AD35)</f>
        <v>36.35</v>
      </c>
      <c r="AC48">
        <f>AVERAGE(AD14,AD36)</f>
        <v>21.55</v>
      </c>
      <c r="AD48">
        <f>AVERAGE(AE13,AE35)</f>
        <v>26.7</v>
      </c>
      <c r="AE48">
        <f>AVERAGE(AE14,AE36)</f>
        <v>3.85</v>
      </c>
      <c r="AH48">
        <v>5</v>
      </c>
      <c r="AI48" t="s">
        <v>4</v>
      </c>
      <c r="AJ48">
        <f>AVERAGE(AL13,AL35)</f>
        <v>29.6</v>
      </c>
      <c r="AK48">
        <f>AVERAGE(AL14,AL36)</f>
        <v>13.4</v>
      </c>
      <c r="AL48">
        <f>AVERAGE(AM13,AM35)</f>
        <v>15.450000000000001</v>
      </c>
      <c r="AM48">
        <f>AVERAGE(AM14,AM36)</f>
        <v>2.0499999999999998</v>
      </c>
      <c r="AP48">
        <v>5</v>
      </c>
      <c r="AQ48" t="s">
        <v>4</v>
      </c>
      <c r="AR48">
        <f>AVERAGE(AT13,AT35)</f>
        <v>38.549999999999997</v>
      </c>
      <c r="AS48">
        <f>AVERAGE(AT14,AT36)</f>
        <v>8.3500000000000014</v>
      </c>
      <c r="AT48">
        <f>AVERAGE(AU13,AU35)</f>
        <v>3.3499999999999996</v>
      </c>
      <c r="AU48">
        <f>AVERAGE(AU14,AU36)</f>
        <v>1.9500000000000002</v>
      </c>
      <c r="AX48">
        <v>5</v>
      </c>
      <c r="AY48" t="s">
        <v>4</v>
      </c>
      <c r="AZ48">
        <f>AVERAGE(BB13,BB35)</f>
        <v>21.55</v>
      </c>
      <c r="BA48">
        <f>AVERAGE(BB14,BB36)</f>
        <v>2.15</v>
      </c>
      <c r="BB48">
        <f>AVERAGE(BC13,BC35)</f>
        <v>2.5499999999999998</v>
      </c>
      <c r="BC48">
        <f>AVERAGE(BC14,BC36)</f>
        <v>1.25</v>
      </c>
    </row>
    <row r="49" spans="2:55" x14ac:dyDescent="0.25">
      <c r="B49">
        <v>6</v>
      </c>
      <c r="C49" t="s">
        <v>5</v>
      </c>
      <c r="G49" s="25"/>
      <c r="J49">
        <v>6</v>
      </c>
      <c r="K49" t="s">
        <v>5</v>
      </c>
      <c r="R49">
        <v>6</v>
      </c>
      <c r="S49" t="s">
        <v>5</v>
      </c>
      <c r="T49">
        <f>AVERAGE(V19,V25)</f>
        <v>11.25</v>
      </c>
      <c r="U49">
        <f>AVERAGE(V20,V26)</f>
        <v>9.25</v>
      </c>
      <c r="V49">
        <f>AVERAGE(W19,W25)</f>
        <v>6.4</v>
      </c>
      <c r="W49">
        <f>AVERAGE(W20,W26)</f>
        <v>2.7</v>
      </c>
      <c r="Z49">
        <v>6</v>
      </c>
      <c r="AA49" t="s">
        <v>5</v>
      </c>
      <c r="AB49">
        <f>AVERAGE(AD19,AD25)</f>
        <v>21.65</v>
      </c>
      <c r="AC49">
        <f>AVERAGE(AD20,AD26)</f>
        <v>16.25</v>
      </c>
      <c r="AD49">
        <f>AVERAGE(AE19,AE25)</f>
        <v>5.7</v>
      </c>
      <c r="AE49">
        <f>AVERAGE(AE20,AE26)</f>
        <v>4.1500000000000004</v>
      </c>
      <c r="AH49">
        <v>6</v>
      </c>
      <c r="AI49" t="s">
        <v>5</v>
      </c>
      <c r="AJ49">
        <f>AVERAGE(AL19,AL25)</f>
        <v>13.2</v>
      </c>
      <c r="AK49">
        <f>AVERAGE(AL20,AL26)</f>
        <v>13.25</v>
      </c>
      <c r="AL49">
        <f>AVERAGE(AM19,AM25)</f>
        <v>1.75</v>
      </c>
      <c r="AM49">
        <f>AVERAGE(AM20,AM26)</f>
        <v>2.3499999999999996</v>
      </c>
      <c r="AP49">
        <v>6</v>
      </c>
      <c r="AQ49" t="s">
        <v>5</v>
      </c>
      <c r="AR49">
        <f>AVERAGE(AT19,AT25)</f>
        <v>31</v>
      </c>
      <c r="AS49">
        <f>AVERAGE(AT20,AT26)</f>
        <v>8.4</v>
      </c>
      <c r="AT49">
        <f>AVERAGE(AU19,AU25)</f>
        <v>6.7</v>
      </c>
      <c r="AU49">
        <f>AVERAGE(AU20,AU26)</f>
        <v>2.5499999999999998</v>
      </c>
      <c r="AX49">
        <v>6</v>
      </c>
      <c r="AY49" t="s">
        <v>5</v>
      </c>
      <c r="AZ49">
        <f>AVERAGE(BB19,BB25)</f>
        <v>23.35</v>
      </c>
      <c r="BA49">
        <f>AVERAGE(BB20,BB26)</f>
        <v>2.3499999999999996</v>
      </c>
      <c r="BB49">
        <f>AVERAGE(BC19,BC25)</f>
        <v>4.05</v>
      </c>
      <c r="BC49">
        <f>AVERAGE(BC20,BC26)</f>
        <v>1.3</v>
      </c>
    </row>
    <row r="50" spans="2:55" x14ac:dyDescent="0.25">
      <c r="B50">
        <v>7</v>
      </c>
      <c r="C50" t="s">
        <v>6</v>
      </c>
      <c r="D50">
        <f>AVERAGE(F9,F21)</f>
        <v>4.8</v>
      </c>
      <c r="E50">
        <f>AVERAGE(F10,F22)</f>
        <v>2.1</v>
      </c>
      <c r="F50">
        <f>AVERAGE(G9,G21)</f>
        <v>2.65</v>
      </c>
      <c r="G50" s="25">
        <f>AVERAGE(G10,G22)</f>
        <v>1.9500000000000002</v>
      </c>
      <c r="J50">
        <v>7</v>
      </c>
      <c r="K50" t="s">
        <v>6</v>
      </c>
      <c r="L50">
        <f>AVERAGE(N11,N29)</f>
        <v>14</v>
      </c>
      <c r="M50">
        <f>AVERAGE(N12,N30)</f>
        <v>8</v>
      </c>
      <c r="N50">
        <f>AVERAGE(O11,O29)</f>
        <v>5.25</v>
      </c>
      <c r="O50">
        <f>AVERAGE(O12,O30)</f>
        <v>6.0500000000000007</v>
      </c>
      <c r="R50">
        <v>7</v>
      </c>
      <c r="S50" t="s">
        <v>6</v>
      </c>
      <c r="T50">
        <f>AVERAGE(V11,V37)</f>
        <v>13.5</v>
      </c>
      <c r="U50">
        <f>AVERAGE(V12,V38)</f>
        <v>10.100000000000001</v>
      </c>
      <c r="V50">
        <f>AVERAGE(W11,W37)</f>
        <v>4.6500000000000004</v>
      </c>
      <c r="W50">
        <f>AVERAGE(W12,W38)</f>
        <v>5.4</v>
      </c>
      <c r="Z50">
        <v>7</v>
      </c>
      <c r="AA50" t="s">
        <v>6</v>
      </c>
      <c r="AB50">
        <f>AVERAGE(AD11,AD37)</f>
        <v>17.450000000000003</v>
      </c>
      <c r="AC50">
        <f>AVERAGE(AD12,AD38)</f>
        <v>18.100000000000001</v>
      </c>
      <c r="AD50">
        <f>AVERAGE(AE11,AE37)</f>
        <v>3.4000000000000004</v>
      </c>
      <c r="AE50">
        <f>AVERAGE(AE12,AE38)</f>
        <v>3.25</v>
      </c>
      <c r="AH50">
        <v>7</v>
      </c>
      <c r="AI50" t="s">
        <v>6</v>
      </c>
      <c r="AJ50">
        <f>AVERAGE(AL11,AL37)</f>
        <v>15.6</v>
      </c>
      <c r="AK50">
        <f>AVERAGE(AL12,AL38)</f>
        <v>9.1000000000000014</v>
      </c>
      <c r="AL50">
        <f>AVERAGE(AM11,AM37)</f>
        <v>1.7</v>
      </c>
      <c r="AM50">
        <f>AVERAGE(AM12,AM38)</f>
        <v>2.15</v>
      </c>
      <c r="AP50">
        <v>7</v>
      </c>
      <c r="AQ50" t="s">
        <v>6</v>
      </c>
      <c r="AR50">
        <f>AVERAGE(AT11,AT37)</f>
        <v>9.1000000000000014</v>
      </c>
      <c r="AS50">
        <f>AVERAGE(AT12,AT38)</f>
        <v>5.35</v>
      </c>
      <c r="AT50">
        <f>AVERAGE(AU11,AU37)</f>
        <v>2</v>
      </c>
      <c r="AU50">
        <f>AVERAGE(AU12,AU38)</f>
        <v>2.65</v>
      </c>
      <c r="AX50">
        <v>7</v>
      </c>
      <c r="AY50" t="s">
        <v>6</v>
      </c>
      <c r="AZ50">
        <f>AVERAGE(BB11,BB37)</f>
        <v>3.5</v>
      </c>
      <c r="BA50">
        <f>AVERAGE(BB12,BB38)</f>
        <v>0.9</v>
      </c>
      <c r="BB50">
        <f>AVERAGE(BC11,BC37)</f>
        <v>3.75</v>
      </c>
      <c r="BC50">
        <f>AVERAGE(BC12,BC38)</f>
        <v>1.55</v>
      </c>
    </row>
    <row r="54" spans="2:55" x14ac:dyDescent="0.25">
      <c r="B54">
        <v>41.843499999999999</v>
      </c>
      <c r="E54" s="43" t="s">
        <v>186</v>
      </c>
      <c r="F54" s="43"/>
      <c r="G54" s="41" t="s">
        <v>187</v>
      </c>
      <c r="H54" s="41" t="s">
        <v>188</v>
      </c>
      <c r="I54" s="41" t="s">
        <v>189</v>
      </c>
      <c r="J54" s="41" t="s">
        <v>190</v>
      </c>
    </row>
    <row r="55" spans="2:55" x14ac:dyDescent="0.25">
      <c r="B55">
        <v>-88.856999999999999</v>
      </c>
      <c r="D55" t="s">
        <v>192</v>
      </c>
      <c r="E55" s="41" t="s">
        <v>193</v>
      </c>
      <c r="F55" s="41" t="s">
        <v>194</v>
      </c>
      <c r="G55" s="41" t="s">
        <v>195</v>
      </c>
      <c r="H55" s="41" t="s">
        <v>195</v>
      </c>
      <c r="I55" s="41" t="s">
        <v>193</v>
      </c>
      <c r="J55" s="41" t="s">
        <v>196</v>
      </c>
    </row>
    <row r="56" spans="2:55" x14ac:dyDescent="0.25">
      <c r="D56" t="s">
        <v>197</v>
      </c>
      <c r="E56" s="13">
        <v>42690</v>
      </c>
      <c r="F56" s="13">
        <v>42849</v>
      </c>
      <c r="G56" s="13">
        <v>42873</v>
      </c>
      <c r="H56" s="14">
        <v>42905</v>
      </c>
      <c r="I56" s="13">
        <v>42690</v>
      </c>
      <c r="J56" s="15">
        <v>42849</v>
      </c>
      <c r="K56" s="13">
        <v>42929</v>
      </c>
    </row>
  </sheetData>
  <mergeCells count="1">
    <mergeCell ref="E54:F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63"/>
  <sheetViews>
    <sheetView topLeftCell="AV12" workbookViewId="0">
      <selection activeCell="BE43" sqref="BE43"/>
    </sheetView>
  </sheetViews>
  <sheetFormatPr defaultRowHeight="15" x14ac:dyDescent="0.25"/>
  <sheetData>
    <row r="3" spans="2:63" x14ac:dyDescent="0.25">
      <c r="B3" t="s">
        <v>123</v>
      </c>
      <c r="J3" t="s">
        <v>163</v>
      </c>
      <c r="R3" t="s">
        <v>240</v>
      </c>
      <c r="Z3" t="s">
        <v>281</v>
      </c>
      <c r="AH3" t="s">
        <v>369</v>
      </c>
      <c r="AP3" t="s">
        <v>399</v>
      </c>
      <c r="AX3" t="s">
        <v>418</v>
      </c>
      <c r="BF3" t="s">
        <v>422</v>
      </c>
    </row>
    <row r="4" spans="2:63" x14ac:dyDescent="0.25">
      <c r="B4" t="s">
        <v>126</v>
      </c>
      <c r="J4" t="s">
        <v>203</v>
      </c>
      <c r="R4" t="s">
        <v>239</v>
      </c>
      <c r="Z4" t="s">
        <v>239</v>
      </c>
      <c r="AH4" t="s">
        <v>239</v>
      </c>
    </row>
    <row r="5" spans="2:63" x14ac:dyDescent="0.25">
      <c r="B5" t="s">
        <v>40</v>
      </c>
      <c r="C5" t="s">
        <v>103</v>
      </c>
      <c r="D5" t="s">
        <v>41</v>
      </c>
      <c r="E5" t="s">
        <v>42</v>
      </c>
      <c r="F5" t="s">
        <v>43</v>
      </c>
      <c r="G5" t="s">
        <v>44</v>
      </c>
      <c r="J5" t="s">
        <v>40</v>
      </c>
      <c r="K5" t="s">
        <v>103</v>
      </c>
      <c r="L5" t="s">
        <v>41</v>
      </c>
      <c r="M5" t="s">
        <v>42</v>
      </c>
      <c r="N5" t="s">
        <v>43</v>
      </c>
      <c r="O5" t="s">
        <v>44</v>
      </c>
      <c r="R5" t="s">
        <v>40</v>
      </c>
      <c r="S5" t="s">
        <v>103</v>
      </c>
      <c r="T5" t="s">
        <v>41</v>
      </c>
      <c r="U5" t="s">
        <v>42</v>
      </c>
      <c r="V5" t="s">
        <v>43</v>
      </c>
      <c r="W5" t="s">
        <v>44</v>
      </c>
      <c r="Z5" t="s">
        <v>40</v>
      </c>
      <c r="AA5" t="s">
        <v>103</v>
      </c>
      <c r="AB5" t="s">
        <v>41</v>
      </c>
      <c r="AC5" t="s">
        <v>42</v>
      </c>
      <c r="AD5" t="s">
        <v>43</v>
      </c>
      <c r="AE5" t="s">
        <v>44</v>
      </c>
      <c r="AH5" t="s">
        <v>40</v>
      </c>
      <c r="AI5" t="s">
        <v>103</v>
      </c>
      <c r="AJ5" t="s">
        <v>41</v>
      </c>
      <c r="AK5" t="s">
        <v>42</v>
      </c>
      <c r="AL5" t="s">
        <v>43</v>
      </c>
      <c r="AM5" t="s">
        <v>44</v>
      </c>
      <c r="AP5" t="s">
        <v>40</v>
      </c>
      <c r="AQ5" t="s">
        <v>103</v>
      </c>
      <c r="AR5" t="s">
        <v>41</v>
      </c>
      <c r="AS5" t="s">
        <v>42</v>
      </c>
      <c r="AT5" t="s">
        <v>43</v>
      </c>
      <c r="AU5" t="s">
        <v>44</v>
      </c>
      <c r="AX5" t="s">
        <v>40</v>
      </c>
      <c r="AY5" t="s">
        <v>103</v>
      </c>
      <c r="AZ5" t="s">
        <v>41</v>
      </c>
      <c r="BA5" t="s">
        <v>42</v>
      </c>
      <c r="BB5" t="s">
        <v>43</v>
      </c>
      <c r="BC5" t="s">
        <v>44</v>
      </c>
      <c r="BF5" t="s">
        <v>40</v>
      </c>
      <c r="BG5" t="s">
        <v>103</v>
      </c>
      <c r="BH5" t="s">
        <v>41</v>
      </c>
      <c r="BI5" t="s">
        <v>42</v>
      </c>
      <c r="BJ5" t="s">
        <v>43</v>
      </c>
      <c r="BK5" t="s">
        <v>44</v>
      </c>
    </row>
    <row r="7" spans="2:63" x14ac:dyDescent="0.25">
      <c r="B7" s="10" t="s">
        <v>46</v>
      </c>
      <c r="C7">
        <v>2</v>
      </c>
      <c r="D7" t="s">
        <v>47</v>
      </c>
      <c r="E7" t="s">
        <v>48</v>
      </c>
      <c r="F7">
        <v>7.4</v>
      </c>
      <c r="G7">
        <v>35.200000000000003</v>
      </c>
      <c r="J7" t="s">
        <v>205</v>
      </c>
      <c r="K7">
        <v>6</v>
      </c>
      <c r="L7" t="s">
        <v>206</v>
      </c>
      <c r="M7" t="s">
        <v>74</v>
      </c>
      <c r="N7">
        <v>6.2</v>
      </c>
      <c r="O7">
        <v>2.4</v>
      </c>
      <c r="R7" t="s">
        <v>210</v>
      </c>
      <c r="S7" s="22">
        <v>6</v>
      </c>
      <c r="T7" t="s">
        <v>206</v>
      </c>
      <c r="U7" t="s">
        <v>91</v>
      </c>
      <c r="V7">
        <v>8.1</v>
      </c>
      <c r="W7">
        <v>2.9</v>
      </c>
      <c r="Z7" s="3" t="s">
        <v>282</v>
      </c>
      <c r="AA7" s="22">
        <v>6</v>
      </c>
      <c r="AB7" t="s">
        <v>206</v>
      </c>
      <c r="AC7" t="s">
        <v>178</v>
      </c>
      <c r="AD7">
        <v>14.5</v>
      </c>
      <c r="AE7">
        <v>3.5</v>
      </c>
      <c r="AH7" s="14">
        <v>42887</v>
      </c>
      <c r="AI7">
        <v>6</v>
      </c>
      <c r="AJ7" t="s">
        <v>206</v>
      </c>
      <c r="AK7" t="s">
        <v>156</v>
      </c>
      <c r="AL7">
        <v>18.5</v>
      </c>
      <c r="AM7">
        <v>3.5</v>
      </c>
      <c r="AP7" s="14">
        <v>42901</v>
      </c>
      <c r="AQ7" s="28">
        <v>6</v>
      </c>
      <c r="AR7" t="s">
        <v>206</v>
      </c>
      <c r="AS7" t="s">
        <v>83</v>
      </c>
      <c r="AT7">
        <v>10</v>
      </c>
      <c r="AU7">
        <v>1.6</v>
      </c>
      <c r="AX7" s="14">
        <v>42915</v>
      </c>
      <c r="AY7" s="30">
        <v>6</v>
      </c>
      <c r="AZ7" t="s">
        <v>206</v>
      </c>
      <c r="BA7" t="s">
        <v>81</v>
      </c>
      <c r="BB7">
        <v>22.3</v>
      </c>
      <c r="BC7">
        <v>4.3</v>
      </c>
      <c r="BF7" s="14">
        <v>42929</v>
      </c>
      <c r="BG7" s="34">
        <v>6</v>
      </c>
      <c r="BH7" t="s">
        <v>206</v>
      </c>
      <c r="BI7" t="s">
        <v>50</v>
      </c>
      <c r="BJ7">
        <v>27.1</v>
      </c>
      <c r="BK7">
        <v>6</v>
      </c>
    </row>
    <row r="8" spans="2:63" x14ac:dyDescent="0.25">
      <c r="B8" s="10" t="s">
        <v>46</v>
      </c>
      <c r="C8">
        <v>2</v>
      </c>
      <c r="D8" t="s">
        <v>49</v>
      </c>
      <c r="E8" t="s">
        <v>50</v>
      </c>
      <c r="F8">
        <v>3</v>
      </c>
      <c r="G8">
        <v>1.7</v>
      </c>
      <c r="J8" t="s">
        <v>205</v>
      </c>
      <c r="K8">
        <v>6</v>
      </c>
      <c r="L8" t="s">
        <v>207</v>
      </c>
      <c r="M8" t="s">
        <v>76</v>
      </c>
      <c r="N8">
        <v>6.8</v>
      </c>
      <c r="O8">
        <v>2.6</v>
      </c>
      <c r="R8" t="s">
        <v>210</v>
      </c>
      <c r="S8" s="22">
        <v>6</v>
      </c>
      <c r="T8" t="s">
        <v>207</v>
      </c>
      <c r="U8" t="s">
        <v>92</v>
      </c>
      <c r="V8">
        <v>10.5</v>
      </c>
      <c r="W8">
        <v>2.5</v>
      </c>
      <c r="Z8" s="3" t="s">
        <v>282</v>
      </c>
      <c r="AA8" s="22">
        <v>6</v>
      </c>
      <c r="AB8" t="s">
        <v>207</v>
      </c>
      <c r="AC8" t="s">
        <v>179</v>
      </c>
      <c r="AD8">
        <v>11.4</v>
      </c>
      <c r="AE8">
        <v>2.8</v>
      </c>
      <c r="AH8" s="14">
        <v>42887</v>
      </c>
      <c r="AI8">
        <v>6</v>
      </c>
      <c r="AJ8" t="s">
        <v>207</v>
      </c>
      <c r="AK8" t="s">
        <v>157</v>
      </c>
      <c r="AL8">
        <v>19.100000000000001</v>
      </c>
      <c r="AM8">
        <v>4.2</v>
      </c>
      <c r="AP8" s="14">
        <v>42901</v>
      </c>
      <c r="AQ8" s="28">
        <v>6</v>
      </c>
      <c r="AR8" t="s">
        <v>207</v>
      </c>
      <c r="AS8" t="s">
        <v>84</v>
      </c>
      <c r="AT8">
        <v>11.3</v>
      </c>
      <c r="AU8">
        <v>4.5999999999999996</v>
      </c>
      <c r="AX8" s="14">
        <v>42915</v>
      </c>
      <c r="AY8" s="30">
        <v>6</v>
      </c>
      <c r="AZ8" t="s">
        <v>207</v>
      </c>
      <c r="BA8" t="s">
        <v>83</v>
      </c>
      <c r="BB8">
        <v>7.5</v>
      </c>
      <c r="BC8">
        <v>1.9</v>
      </c>
      <c r="BF8" s="14">
        <v>42929</v>
      </c>
      <c r="BG8" s="34">
        <v>6</v>
      </c>
      <c r="BH8" t="s">
        <v>207</v>
      </c>
      <c r="BI8" t="s">
        <v>52</v>
      </c>
      <c r="BJ8">
        <v>3.2</v>
      </c>
      <c r="BK8">
        <v>3.4</v>
      </c>
    </row>
    <row r="9" spans="2:63" x14ac:dyDescent="0.25">
      <c r="B9" s="10" t="s">
        <v>46</v>
      </c>
      <c r="C9">
        <v>7</v>
      </c>
      <c r="D9" t="s">
        <v>51</v>
      </c>
      <c r="E9" t="s">
        <v>52</v>
      </c>
      <c r="F9">
        <v>8</v>
      </c>
      <c r="G9">
        <v>2.6</v>
      </c>
      <c r="J9" s="11" t="s">
        <v>162</v>
      </c>
      <c r="K9">
        <v>2</v>
      </c>
      <c r="L9" t="s">
        <v>47</v>
      </c>
      <c r="M9" t="s">
        <v>130</v>
      </c>
      <c r="N9">
        <v>22.4</v>
      </c>
      <c r="O9">
        <v>17.399999999999999</v>
      </c>
      <c r="R9" t="s">
        <v>210</v>
      </c>
      <c r="S9" s="22">
        <v>2</v>
      </c>
      <c r="T9" t="s">
        <v>47</v>
      </c>
      <c r="U9" t="s">
        <v>93</v>
      </c>
      <c r="V9">
        <v>16.899999999999999</v>
      </c>
      <c r="W9">
        <v>4.2</v>
      </c>
      <c r="Z9" s="3" t="s">
        <v>282</v>
      </c>
      <c r="AA9" s="22">
        <v>2</v>
      </c>
      <c r="AB9" t="s">
        <v>47</v>
      </c>
      <c r="AC9" t="s">
        <v>180</v>
      </c>
      <c r="AD9">
        <v>19.7</v>
      </c>
      <c r="AE9">
        <v>13</v>
      </c>
      <c r="AH9" s="14">
        <v>42887</v>
      </c>
      <c r="AI9">
        <v>2</v>
      </c>
      <c r="AJ9" t="s">
        <v>339</v>
      </c>
      <c r="AK9" t="s">
        <v>158</v>
      </c>
      <c r="AL9">
        <v>33.299999999999997</v>
      </c>
      <c r="AM9">
        <v>10.9</v>
      </c>
      <c r="AP9" s="14">
        <v>42901</v>
      </c>
      <c r="AQ9" s="28">
        <v>2</v>
      </c>
      <c r="AR9" t="s">
        <v>339</v>
      </c>
      <c r="AS9" t="s">
        <v>48</v>
      </c>
      <c r="AT9">
        <v>16.3</v>
      </c>
      <c r="AU9">
        <v>7.8</v>
      </c>
      <c r="AX9" s="14">
        <v>42915</v>
      </c>
      <c r="AY9" s="30">
        <v>2</v>
      </c>
      <c r="AZ9" t="s">
        <v>339</v>
      </c>
      <c r="BA9" t="s">
        <v>84</v>
      </c>
      <c r="BB9">
        <v>13.5</v>
      </c>
      <c r="BC9">
        <v>3.8</v>
      </c>
      <c r="BF9" s="14">
        <v>42929</v>
      </c>
      <c r="BG9" s="34">
        <v>2</v>
      </c>
      <c r="BH9" t="s">
        <v>339</v>
      </c>
      <c r="BI9" t="s">
        <v>54</v>
      </c>
      <c r="BJ9">
        <v>6.9</v>
      </c>
      <c r="BK9">
        <v>5.0999999999999996</v>
      </c>
    </row>
    <row r="10" spans="2:63" x14ac:dyDescent="0.25">
      <c r="B10" s="10" t="s">
        <v>46</v>
      </c>
      <c r="C10">
        <v>7</v>
      </c>
      <c r="D10" t="s">
        <v>53</v>
      </c>
      <c r="E10" t="s">
        <v>54</v>
      </c>
      <c r="F10">
        <v>3</v>
      </c>
      <c r="G10">
        <v>0.9</v>
      </c>
      <c r="J10" s="11" t="s">
        <v>162</v>
      </c>
      <c r="K10">
        <v>2</v>
      </c>
      <c r="L10" t="s">
        <v>49</v>
      </c>
      <c r="M10" t="s">
        <v>131</v>
      </c>
      <c r="N10">
        <v>13.4</v>
      </c>
      <c r="O10">
        <v>3.9</v>
      </c>
      <c r="R10" t="s">
        <v>210</v>
      </c>
      <c r="S10" s="22">
        <v>2</v>
      </c>
      <c r="T10" t="s">
        <v>49</v>
      </c>
      <c r="U10" t="s">
        <v>94</v>
      </c>
      <c r="V10">
        <v>16</v>
      </c>
      <c r="W10">
        <v>2.9</v>
      </c>
      <c r="Z10" s="3" t="s">
        <v>282</v>
      </c>
      <c r="AA10" s="22">
        <v>2</v>
      </c>
      <c r="AB10" t="s">
        <v>49</v>
      </c>
      <c r="AC10" t="s">
        <v>181</v>
      </c>
      <c r="AD10">
        <v>17.399999999999999</v>
      </c>
      <c r="AE10">
        <v>3.6</v>
      </c>
      <c r="AH10" s="14">
        <v>42887</v>
      </c>
      <c r="AI10">
        <v>2</v>
      </c>
      <c r="AJ10" t="s">
        <v>340</v>
      </c>
      <c r="AK10" t="s">
        <v>159</v>
      </c>
      <c r="AL10">
        <v>21.8</v>
      </c>
      <c r="AM10">
        <v>4.9000000000000004</v>
      </c>
      <c r="AP10" s="14">
        <v>42901</v>
      </c>
      <c r="AQ10" s="28">
        <v>2</v>
      </c>
      <c r="AR10" t="s">
        <v>340</v>
      </c>
      <c r="AS10" t="s">
        <v>50</v>
      </c>
      <c r="AT10">
        <v>11.8</v>
      </c>
      <c r="AU10">
        <v>0.7</v>
      </c>
      <c r="AX10" s="14">
        <v>42915</v>
      </c>
      <c r="AY10" s="30">
        <v>2</v>
      </c>
      <c r="AZ10" t="s">
        <v>340</v>
      </c>
      <c r="BA10" t="s">
        <v>48</v>
      </c>
      <c r="BB10">
        <v>6.8</v>
      </c>
      <c r="BC10">
        <v>2.6</v>
      </c>
      <c r="BF10" s="14">
        <v>42929</v>
      </c>
      <c r="BG10" s="34">
        <v>2</v>
      </c>
      <c r="BH10" t="s">
        <v>340</v>
      </c>
      <c r="BI10" t="s">
        <v>56</v>
      </c>
      <c r="BJ10">
        <v>2</v>
      </c>
      <c r="BK10">
        <v>3.4</v>
      </c>
    </row>
    <row r="11" spans="2:63" x14ac:dyDescent="0.25">
      <c r="B11" s="10" t="s">
        <v>46</v>
      </c>
      <c r="C11">
        <v>1</v>
      </c>
      <c r="D11" t="s">
        <v>55</v>
      </c>
      <c r="E11" t="s">
        <v>56</v>
      </c>
      <c r="F11">
        <v>9.1999999999999993</v>
      </c>
      <c r="G11">
        <v>24.1</v>
      </c>
      <c r="J11" s="11" t="s">
        <v>162</v>
      </c>
      <c r="K11">
        <v>7</v>
      </c>
      <c r="L11" t="s">
        <v>51</v>
      </c>
      <c r="M11" t="s">
        <v>132</v>
      </c>
      <c r="N11">
        <v>5.6</v>
      </c>
      <c r="O11">
        <v>4.5</v>
      </c>
      <c r="R11" t="s">
        <v>210</v>
      </c>
      <c r="S11" s="22">
        <v>7</v>
      </c>
      <c r="T11" t="s">
        <v>51</v>
      </c>
      <c r="U11" t="s">
        <v>95</v>
      </c>
      <c r="V11">
        <v>3.7</v>
      </c>
      <c r="W11">
        <v>1.9</v>
      </c>
      <c r="Z11" s="3" t="s">
        <v>282</v>
      </c>
      <c r="AA11" s="22">
        <v>7</v>
      </c>
      <c r="AB11" t="s">
        <v>51</v>
      </c>
      <c r="AC11" t="s">
        <v>182</v>
      </c>
      <c r="AD11">
        <v>6</v>
      </c>
      <c r="AE11">
        <v>3</v>
      </c>
      <c r="AH11" s="14">
        <v>42887</v>
      </c>
      <c r="AI11">
        <v>7</v>
      </c>
      <c r="AJ11" t="s">
        <v>341</v>
      </c>
      <c r="AK11" t="s">
        <v>160</v>
      </c>
      <c r="AL11">
        <v>8.6999999999999993</v>
      </c>
      <c r="AM11">
        <v>4.4000000000000004</v>
      </c>
      <c r="AP11" s="14">
        <v>42901</v>
      </c>
      <c r="AQ11" s="28">
        <v>7</v>
      </c>
      <c r="AR11" t="s">
        <v>341</v>
      </c>
      <c r="AS11" t="s">
        <v>52</v>
      </c>
      <c r="AT11">
        <v>5</v>
      </c>
      <c r="AU11">
        <v>1.6</v>
      </c>
      <c r="AX11" s="14">
        <v>42915</v>
      </c>
      <c r="AY11" s="30">
        <v>7</v>
      </c>
      <c r="AZ11" t="s">
        <v>341</v>
      </c>
      <c r="BA11" t="s">
        <v>50</v>
      </c>
      <c r="BB11">
        <v>5</v>
      </c>
      <c r="BC11">
        <v>2.1</v>
      </c>
      <c r="BF11" s="14">
        <v>42929</v>
      </c>
      <c r="BG11" s="34">
        <v>7</v>
      </c>
      <c r="BH11" t="s">
        <v>341</v>
      </c>
      <c r="BI11" t="s">
        <v>58</v>
      </c>
      <c r="BJ11">
        <v>5.2</v>
      </c>
      <c r="BK11">
        <v>3.4</v>
      </c>
    </row>
    <row r="12" spans="2:63" x14ac:dyDescent="0.25">
      <c r="B12" s="10" t="s">
        <v>46</v>
      </c>
      <c r="C12">
        <v>1</v>
      </c>
      <c r="D12" t="s">
        <v>57</v>
      </c>
      <c r="E12" t="s">
        <v>58</v>
      </c>
      <c r="F12">
        <v>2.4</v>
      </c>
      <c r="G12">
        <v>7.1</v>
      </c>
      <c r="J12" s="11" t="s">
        <v>162</v>
      </c>
      <c r="K12">
        <v>7</v>
      </c>
      <c r="L12" t="s">
        <v>53</v>
      </c>
      <c r="M12" t="s">
        <v>133</v>
      </c>
      <c r="N12">
        <v>7.8</v>
      </c>
      <c r="O12">
        <v>3.4</v>
      </c>
      <c r="R12" t="s">
        <v>210</v>
      </c>
      <c r="S12" s="22">
        <v>7</v>
      </c>
      <c r="T12" t="s">
        <v>53</v>
      </c>
      <c r="U12" t="s">
        <v>96</v>
      </c>
      <c r="V12">
        <v>7.6</v>
      </c>
      <c r="W12">
        <v>2.5</v>
      </c>
      <c r="Z12" s="3" t="s">
        <v>282</v>
      </c>
      <c r="AA12" s="22">
        <v>7</v>
      </c>
      <c r="AB12" t="s">
        <v>53</v>
      </c>
      <c r="AC12" t="s">
        <v>183</v>
      </c>
      <c r="AD12">
        <v>6.3</v>
      </c>
      <c r="AE12">
        <v>3.6</v>
      </c>
      <c r="AH12" s="14">
        <v>42887</v>
      </c>
      <c r="AI12">
        <v>7</v>
      </c>
      <c r="AJ12" t="s">
        <v>342</v>
      </c>
      <c r="AK12" t="s">
        <v>161</v>
      </c>
      <c r="AL12">
        <v>10.4</v>
      </c>
      <c r="AM12">
        <v>5</v>
      </c>
      <c r="AP12" s="14">
        <v>42901</v>
      </c>
      <c r="AQ12" s="28">
        <v>7</v>
      </c>
      <c r="AR12" t="s">
        <v>342</v>
      </c>
      <c r="AS12" t="s">
        <v>54</v>
      </c>
      <c r="AT12">
        <v>3.8</v>
      </c>
      <c r="AU12">
        <v>2.2999999999999998</v>
      </c>
      <c r="AX12" s="14">
        <v>42915</v>
      </c>
      <c r="AY12" s="30">
        <v>7</v>
      </c>
      <c r="AZ12" t="s">
        <v>342</v>
      </c>
      <c r="BA12" t="s">
        <v>52</v>
      </c>
      <c r="BB12">
        <v>2.8</v>
      </c>
      <c r="BC12">
        <v>1.4</v>
      </c>
      <c r="BF12" s="14">
        <v>42929</v>
      </c>
      <c r="BG12" s="34">
        <v>7</v>
      </c>
      <c r="BH12" t="s">
        <v>342</v>
      </c>
      <c r="BI12" t="s">
        <v>60</v>
      </c>
      <c r="BJ12">
        <v>0.3</v>
      </c>
      <c r="BK12">
        <v>2.5</v>
      </c>
    </row>
    <row r="13" spans="2:63" x14ac:dyDescent="0.25">
      <c r="B13" s="10" t="s">
        <v>46</v>
      </c>
      <c r="C13">
        <v>3</v>
      </c>
      <c r="D13" t="s">
        <v>59</v>
      </c>
      <c r="E13" t="s">
        <v>60</v>
      </c>
      <c r="F13">
        <v>7.7</v>
      </c>
      <c r="G13">
        <v>7.7</v>
      </c>
      <c r="J13" s="11" t="s">
        <v>162</v>
      </c>
      <c r="K13">
        <v>1</v>
      </c>
      <c r="L13" t="s">
        <v>55</v>
      </c>
      <c r="M13" t="s">
        <v>134</v>
      </c>
      <c r="N13">
        <v>16.3</v>
      </c>
      <c r="O13">
        <v>14.2</v>
      </c>
      <c r="R13" t="s">
        <v>210</v>
      </c>
      <c r="S13" s="22">
        <v>1</v>
      </c>
      <c r="T13" t="s">
        <v>55</v>
      </c>
      <c r="U13" t="s">
        <v>97</v>
      </c>
      <c r="V13">
        <v>12.6</v>
      </c>
      <c r="W13">
        <v>4.5</v>
      </c>
      <c r="Z13" s="3" t="s">
        <v>282</v>
      </c>
      <c r="AA13" s="22">
        <v>1</v>
      </c>
      <c r="AB13" t="s">
        <v>55</v>
      </c>
      <c r="AC13" t="s">
        <v>130</v>
      </c>
      <c r="AD13">
        <v>18.5</v>
      </c>
      <c r="AE13">
        <v>16.100000000000001</v>
      </c>
      <c r="AH13" s="14">
        <v>42887</v>
      </c>
      <c r="AI13">
        <v>1</v>
      </c>
      <c r="AJ13" t="s">
        <v>343</v>
      </c>
      <c r="AK13" t="s">
        <v>291</v>
      </c>
      <c r="AL13">
        <v>32.299999999999997</v>
      </c>
      <c r="AM13">
        <v>6</v>
      </c>
      <c r="AP13" s="14">
        <v>42901</v>
      </c>
      <c r="AQ13" s="28">
        <v>1</v>
      </c>
      <c r="AR13" t="s">
        <v>343</v>
      </c>
      <c r="AS13" t="s">
        <v>56</v>
      </c>
      <c r="AT13">
        <v>17.7</v>
      </c>
      <c r="AU13">
        <v>2.6</v>
      </c>
      <c r="AX13" s="14">
        <v>42915</v>
      </c>
      <c r="AY13" s="30">
        <v>1</v>
      </c>
      <c r="AZ13" t="s">
        <v>343</v>
      </c>
      <c r="BA13" t="s">
        <v>54</v>
      </c>
      <c r="BB13">
        <v>16.899999999999999</v>
      </c>
      <c r="BC13">
        <v>2.2999999999999998</v>
      </c>
      <c r="BF13" s="14">
        <v>42929</v>
      </c>
      <c r="BG13" s="34">
        <v>1</v>
      </c>
      <c r="BH13" t="s">
        <v>343</v>
      </c>
      <c r="BI13" t="s">
        <v>62</v>
      </c>
      <c r="BJ13">
        <v>15.1</v>
      </c>
      <c r="BK13">
        <v>4.9000000000000004</v>
      </c>
    </row>
    <row r="14" spans="2:63" x14ac:dyDescent="0.25">
      <c r="B14" s="10" t="s">
        <v>46</v>
      </c>
      <c r="C14">
        <v>3</v>
      </c>
      <c r="D14" t="s">
        <v>61</v>
      </c>
      <c r="E14" t="s">
        <v>62</v>
      </c>
      <c r="F14">
        <v>2.4</v>
      </c>
      <c r="G14">
        <v>1.6</v>
      </c>
      <c r="J14" s="11" t="s">
        <v>162</v>
      </c>
      <c r="K14">
        <v>1</v>
      </c>
      <c r="L14" t="s">
        <v>57</v>
      </c>
      <c r="M14" t="s">
        <v>135</v>
      </c>
      <c r="N14">
        <v>13.5</v>
      </c>
      <c r="O14">
        <v>3.9</v>
      </c>
      <c r="R14" t="s">
        <v>210</v>
      </c>
      <c r="S14" s="22">
        <v>1</v>
      </c>
      <c r="T14" t="s">
        <v>57</v>
      </c>
      <c r="U14" t="s">
        <v>98</v>
      </c>
      <c r="V14">
        <v>12.5</v>
      </c>
      <c r="W14">
        <v>2.2999999999999998</v>
      </c>
      <c r="Z14" s="3" t="s">
        <v>282</v>
      </c>
      <c r="AA14" s="22">
        <v>1</v>
      </c>
      <c r="AB14" t="s">
        <v>57</v>
      </c>
      <c r="AC14" t="s">
        <v>131</v>
      </c>
      <c r="AD14">
        <v>14.6</v>
      </c>
      <c r="AE14">
        <v>2.8</v>
      </c>
      <c r="AH14" s="14">
        <v>42887</v>
      </c>
      <c r="AI14">
        <v>1</v>
      </c>
      <c r="AJ14" t="s">
        <v>344</v>
      </c>
      <c r="AK14" t="s">
        <v>292</v>
      </c>
      <c r="AL14">
        <v>21.8</v>
      </c>
      <c r="AM14">
        <v>3.5</v>
      </c>
      <c r="AP14" s="14">
        <v>42901</v>
      </c>
      <c r="AQ14" s="28">
        <v>1</v>
      </c>
      <c r="AR14" t="s">
        <v>344</v>
      </c>
      <c r="AS14" t="s">
        <v>58</v>
      </c>
      <c r="AT14">
        <v>16.100000000000001</v>
      </c>
      <c r="AU14">
        <v>3.2</v>
      </c>
      <c r="AX14" s="14">
        <v>42915</v>
      </c>
      <c r="AY14" s="30">
        <v>1</v>
      </c>
      <c r="AZ14" t="s">
        <v>344</v>
      </c>
      <c r="BA14" t="s">
        <v>56</v>
      </c>
      <c r="BB14">
        <v>12.2</v>
      </c>
      <c r="BC14">
        <v>2</v>
      </c>
      <c r="BF14" s="14">
        <v>42929</v>
      </c>
      <c r="BG14" s="34">
        <v>1</v>
      </c>
      <c r="BH14" t="s">
        <v>344</v>
      </c>
      <c r="BI14" t="s">
        <v>64</v>
      </c>
      <c r="BJ14">
        <v>5</v>
      </c>
      <c r="BK14">
        <v>4.5999999999999996</v>
      </c>
    </row>
    <row r="15" spans="2:63" x14ac:dyDescent="0.25">
      <c r="B15" s="10" t="s">
        <v>46</v>
      </c>
      <c r="C15">
        <v>7</v>
      </c>
      <c r="D15" t="s">
        <v>63</v>
      </c>
      <c r="E15" t="s">
        <v>64</v>
      </c>
      <c r="F15">
        <v>3.2</v>
      </c>
      <c r="G15">
        <v>0.6</v>
      </c>
      <c r="R15" t="s">
        <v>210</v>
      </c>
      <c r="S15" s="22">
        <v>8</v>
      </c>
      <c r="T15" t="s">
        <v>211</v>
      </c>
      <c r="U15" t="s">
        <v>99</v>
      </c>
      <c r="V15">
        <v>15.5</v>
      </c>
      <c r="W15">
        <v>2.5</v>
      </c>
      <c r="Z15" s="3" t="s">
        <v>282</v>
      </c>
      <c r="AA15" s="22">
        <v>3</v>
      </c>
      <c r="AB15" t="s">
        <v>283</v>
      </c>
      <c r="AC15" t="s">
        <v>132</v>
      </c>
      <c r="AD15">
        <v>11.7</v>
      </c>
      <c r="AE15">
        <v>2.9</v>
      </c>
      <c r="AH15" s="14">
        <v>42887</v>
      </c>
      <c r="AI15">
        <v>8</v>
      </c>
      <c r="AJ15" t="s">
        <v>345</v>
      </c>
      <c r="AK15" t="s">
        <v>295</v>
      </c>
      <c r="AL15">
        <v>17.100000000000001</v>
      </c>
      <c r="AM15">
        <v>5.2</v>
      </c>
      <c r="AP15" s="14">
        <v>42901</v>
      </c>
      <c r="AQ15" s="28">
        <v>8</v>
      </c>
      <c r="AR15" t="s">
        <v>345</v>
      </c>
      <c r="AS15" t="s">
        <v>60</v>
      </c>
      <c r="AT15">
        <v>5.7</v>
      </c>
      <c r="AU15">
        <v>1.3</v>
      </c>
      <c r="AX15" s="14">
        <v>42915</v>
      </c>
      <c r="AY15" s="30">
        <v>8</v>
      </c>
      <c r="AZ15" t="s">
        <v>345</v>
      </c>
      <c r="BA15" t="s">
        <v>58</v>
      </c>
      <c r="BB15">
        <v>3.5</v>
      </c>
      <c r="BC15">
        <v>2.6</v>
      </c>
      <c r="BF15" s="14">
        <v>42929</v>
      </c>
      <c r="BG15" s="34">
        <v>8</v>
      </c>
      <c r="BH15" t="s">
        <v>345</v>
      </c>
      <c r="BI15" t="s">
        <v>66</v>
      </c>
      <c r="BJ15">
        <v>5.4</v>
      </c>
      <c r="BK15">
        <v>3.5</v>
      </c>
    </row>
    <row r="16" spans="2:63" x14ac:dyDescent="0.25">
      <c r="B16" s="10" t="s">
        <v>46</v>
      </c>
      <c r="C16">
        <v>7</v>
      </c>
      <c r="D16" t="s">
        <v>65</v>
      </c>
      <c r="E16" t="s">
        <v>66</v>
      </c>
      <c r="F16">
        <v>2.1</v>
      </c>
      <c r="G16">
        <v>0.9</v>
      </c>
      <c r="R16" t="s">
        <v>210</v>
      </c>
      <c r="S16" s="22">
        <v>8</v>
      </c>
      <c r="T16" t="s">
        <v>212</v>
      </c>
      <c r="U16" t="s">
        <v>100</v>
      </c>
      <c r="V16">
        <v>16.600000000000001</v>
      </c>
      <c r="W16">
        <v>2</v>
      </c>
      <c r="Z16" s="3" t="s">
        <v>282</v>
      </c>
      <c r="AA16" s="22">
        <v>3</v>
      </c>
      <c r="AB16" t="s">
        <v>284</v>
      </c>
      <c r="AC16" t="s">
        <v>133</v>
      </c>
      <c r="AD16">
        <v>12.8</v>
      </c>
      <c r="AE16">
        <v>4.4000000000000004</v>
      </c>
      <c r="AH16" s="14">
        <v>42887</v>
      </c>
      <c r="AI16">
        <v>8</v>
      </c>
      <c r="AJ16" t="s">
        <v>346</v>
      </c>
      <c r="AK16" t="s">
        <v>296</v>
      </c>
      <c r="AL16">
        <v>17.899999999999999</v>
      </c>
      <c r="AM16">
        <v>4.7</v>
      </c>
      <c r="AP16" s="14">
        <v>42901</v>
      </c>
      <c r="AQ16" s="28">
        <v>8</v>
      </c>
      <c r="AR16" t="s">
        <v>346</v>
      </c>
      <c r="AS16" t="s">
        <v>62</v>
      </c>
      <c r="AT16">
        <v>9.9</v>
      </c>
      <c r="AU16">
        <v>0.4</v>
      </c>
      <c r="AX16" s="14">
        <v>42915</v>
      </c>
      <c r="AY16" s="30">
        <v>8</v>
      </c>
      <c r="AZ16" t="s">
        <v>346</v>
      </c>
      <c r="BA16" t="s">
        <v>60</v>
      </c>
      <c r="BB16">
        <v>2.4</v>
      </c>
      <c r="BC16">
        <v>1.1000000000000001</v>
      </c>
      <c r="BF16" s="14">
        <v>42929</v>
      </c>
      <c r="BG16" s="34">
        <v>8</v>
      </c>
      <c r="BH16" t="s">
        <v>346</v>
      </c>
      <c r="BI16" t="s">
        <v>68</v>
      </c>
      <c r="BJ16">
        <v>1.1000000000000001</v>
      </c>
      <c r="BK16">
        <v>2.5</v>
      </c>
    </row>
    <row r="17" spans="2:63" x14ac:dyDescent="0.25">
      <c r="B17" s="10" t="s">
        <v>46</v>
      </c>
      <c r="C17">
        <v>1</v>
      </c>
      <c r="D17" t="s">
        <v>67</v>
      </c>
      <c r="E17" t="s">
        <v>68</v>
      </c>
      <c r="F17">
        <v>9</v>
      </c>
      <c r="G17">
        <v>33.299999999999997</v>
      </c>
      <c r="J17" s="11" t="s">
        <v>162</v>
      </c>
      <c r="K17">
        <v>3</v>
      </c>
      <c r="L17" t="s">
        <v>59</v>
      </c>
      <c r="M17" t="s">
        <v>136</v>
      </c>
      <c r="N17">
        <v>14.2</v>
      </c>
      <c r="O17">
        <v>5.4</v>
      </c>
      <c r="R17" t="s">
        <v>210</v>
      </c>
      <c r="S17" s="22">
        <v>3</v>
      </c>
      <c r="T17" t="s">
        <v>213</v>
      </c>
      <c r="U17" t="s">
        <v>101</v>
      </c>
      <c r="V17">
        <v>6.9</v>
      </c>
      <c r="W17">
        <v>2.5</v>
      </c>
      <c r="Z17" s="3" t="s">
        <v>282</v>
      </c>
      <c r="AA17" s="22">
        <v>8</v>
      </c>
      <c r="AB17" t="s">
        <v>285</v>
      </c>
      <c r="AC17" t="s">
        <v>134</v>
      </c>
      <c r="AD17">
        <v>15.9</v>
      </c>
      <c r="AE17">
        <v>4.4000000000000004</v>
      </c>
      <c r="AH17" s="14">
        <v>42887</v>
      </c>
      <c r="AI17">
        <v>3</v>
      </c>
      <c r="AJ17" t="s">
        <v>347</v>
      </c>
      <c r="AK17" t="s">
        <v>297</v>
      </c>
      <c r="AL17">
        <v>24</v>
      </c>
      <c r="AM17">
        <v>3.5</v>
      </c>
      <c r="AP17" s="14">
        <v>42901</v>
      </c>
      <c r="AQ17" s="28">
        <v>3</v>
      </c>
      <c r="AR17" t="s">
        <v>347</v>
      </c>
      <c r="AS17" t="s">
        <v>64</v>
      </c>
      <c r="AT17">
        <v>12.1</v>
      </c>
      <c r="AU17">
        <v>1.5</v>
      </c>
      <c r="AX17" s="14">
        <v>42915</v>
      </c>
      <c r="AY17" s="30">
        <v>3</v>
      </c>
      <c r="AZ17" t="s">
        <v>347</v>
      </c>
      <c r="BA17" t="s">
        <v>62</v>
      </c>
      <c r="BB17">
        <v>10.6</v>
      </c>
      <c r="BC17">
        <v>1.6</v>
      </c>
      <c r="BF17" s="14">
        <v>42929</v>
      </c>
      <c r="BG17" s="34">
        <v>3</v>
      </c>
      <c r="BH17" t="s">
        <v>347</v>
      </c>
      <c r="BI17" t="s">
        <v>70</v>
      </c>
      <c r="BJ17">
        <v>26.5</v>
      </c>
      <c r="BK17">
        <v>6.1</v>
      </c>
    </row>
    <row r="18" spans="2:63" x14ac:dyDescent="0.25">
      <c r="B18" s="10" t="s">
        <v>46</v>
      </c>
      <c r="C18">
        <v>1</v>
      </c>
      <c r="D18" t="s">
        <v>69</v>
      </c>
      <c r="E18" t="s">
        <v>70</v>
      </c>
      <c r="F18">
        <v>4.3</v>
      </c>
      <c r="G18">
        <v>1.7</v>
      </c>
      <c r="J18" s="11" t="s">
        <v>162</v>
      </c>
      <c r="K18">
        <v>3</v>
      </c>
      <c r="L18" t="s">
        <v>61</v>
      </c>
      <c r="M18" t="s">
        <v>137</v>
      </c>
      <c r="N18">
        <v>10.3</v>
      </c>
      <c r="O18">
        <v>3</v>
      </c>
      <c r="R18" t="s">
        <v>210</v>
      </c>
      <c r="S18" s="22">
        <v>3</v>
      </c>
      <c r="T18" t="s">
        <v>214</v>
      </c>
      <c r="U18" t="s">
        <v>102</v>
      </c>
      <c r="V18">
        <v>16.399999999999999</v>
      </c>
      <c r="W18">
        <v>2.5</v>
      </c>
      <c r="Z18" s="3" t="s">
        <v>282</v>
      </c>
      <c r="AA18" s="22">
        <v>8</v>
      </c>
      <c r="AB18" t="s">
        <v>286</v>
      </c>
      <c r="AC18" t="s">
        <v>135</v>
      </c>
      <c r="AD18">
        <v>21.2</v>
      </c>
      <c r="AE18">
        <v>4.4000000000000004</v>
      </c>
      <c r="AH18" s="14">
        <v>42887</v>
      </c>
      <c r="AI18">
        <v>3</v>
      </c>
      <c r="AJ18" t="s">
        <v>348</v>
      </c>
      <c r="AK18" t="s">
        <v>298</v>
      </c>
      <c r="AL18">
        <v>22.1</v>
      </c>
      <c r="AM18">
        <v>2.6</v>
      </c>
      <c r="AP18" s="14">
        <v>42901</v>
      </c>
      <c r="AQ18" s="28">
        <v>3</v>
      </c>
      <c r="AR18" t="s">
        <v>348</v>
      </c>
      <c r="AS18" t="s">
        <v>66</v>
      </c>
      <c r="AT18">
        <v>12.9</v>
      </c>
      <c r="AU18">
        <v>0.6</v>
      </c>
      <c r="AX18" s="14">
        <v>42915</v>
      </c>
      <c r="AY18" s="30">
        <v>3</v>
      </c>
      <c r="AZ18" t="s">
        <v>348</v>
      </c>
      <c r="BA18" t="s">
        <v>64</v>
      </c>
      <c r="BB18">
        <v>4</v>
      </c>
      <c r="BC18">
        <v>0.3</v>
      </c>
      <c r="BF18" s="14">
        <v>42929</v>
      </c>
      <c r="BG18" s="34">
        <v>3</v>
      </c>
      <c r="BH18" t="s">
        <v>348</v>
      </c>
      <c r="BI18" t="s">
        <v>72</v>
      </c>
      <c r="BJ18">
        <v>4.7</v>
      </c>
      <c r="BK18">
        <v>5.7</v>
      </c>
    </row>
    <row r="19" spans="2:63" x14ac:dyDescent="0.25">
      <c r="B19" s="10" t="s">
        <v>46</v>
      </c>
      <c r="C19">
        <v>2</v>
      </c>
      <c r="D19" t="s">
        <v>71</v>
      </c>
      <c r="E19" t="s">
        <v>72</v>
      </c>
      <c r="F19">
        <v>9.3000000000000007</v>
      </c>
      <c r="G19">
        <v>14.9</v>
      </c>
      <c r="J19" s="11" t="s">
        <v>162</v>
      </c>
      <c r="K19">
        <v>4</v>
      </c>
      <c r="L19" t="s">
        <v>138</v>
      </c>
      <c r="M19" t="s">
        <v>139</v>
      </c>
      <c r="N19">
        <v>11.1</v>
      </c>
      <c r="O19">
        <v>12.5</v>
      </c>
      <c r="R19" t="s">
        <v>210</v>
      </c>
      <c r="S19" s="22">
        <v>4</v>
      </c>
      <c r="T19" t="s">
        <v>138</v>
      </c>
      <c r="U19" t="s">
        <v>105</v>
      </c>
      <c r="V19">
        <v>11.8</v>
      </c>
      <c r="W19">
        <v>38.299999999999997</v>
      </c>
      <c r="Z19" s="3" t="s">
        <v>282</v>
      </c>
      <c r="AA19" s="22">
        <v>4</v>
      </c>
      <c r="AB19" t="s">
        <v>138</v>
      </c>
      <c r="AC19" t="s">
        <v>136</v>
      </c>
      <c r="AD19">
        <v>19.899999999999999</v>
      </c>
      <c r="AE19">
        <v>29.7</v>
      </c>
      <c r="AH19" s="14">
        <v>42887</v>
      </c>
      <c r="AI19">
        <v>4</v>
      </c>
      <c r="AJ19" t="s">
        <v>349</v>
      </c>
      <c r="AK19" t="s">
        <v>299</v>
      </c>
      <c r="AL19">
        <v>41.8</v>
      </c>
      <c r="AM19">
        <v>31</v>
      </c>
      <c r="AP19" s="14">
        <v>42901</v>
      </c>
      <c r="AQ19" s="28">
        <v>4</v>
      </c>
      <c r="AR19" t="s">
        <v>349</v>
      </c>
      <c r="AS19" t="s">
        <v>68</v>
      </c>
      <c r="AT19">
        <v>21.2</v>
      </c>
      <c r="AU19">
        <v>11.3</v>
      </c>
      <c r="AX19" s="14">
        <v>42915</v>
      </c>
      <c r="AY19" s="30">
        <v>4</v>
      </c>
      <c r="AZ19" t="s">
        <v>349</v>
      </c>
      <c r="BA19" t="s">
        <v>66</v>
      </c>
      <c r="BB19">
        <v>11.2</v>
      </c>
      <c r="BC19">
        <v>3.2</v>
      </c>
      <c r="BF19" s="14">
        <v>42929</v>
      </c>
      <c r="BG19" s="34">
        <v>4</v>
      </c>
      <c r="BH19" t="s">
        <v>349</v>
      </c>
      <c r="BI19" t="s">
        <v>74</v>
      </c>
      <c r="BJ19">
        <v>38.9</v>
      </c>
      <c r="BK19">
        <v>7.7</v>
      </c>
    </row>
    <row r="20" spans="2:63" x14ac:dyDescent="0.25">
      <c r="B20" s="10" t="s">
        <v>46</v>
      </c>
      <c r="C20">
        <v>2</v>
      </c>
      <c r="D20" t="s">
        <v>73</v>
      </c>
      <c r="E20" t="s">
        <v>74</v>
      </c>
      <c r="F20">
        <v>1</v>
      </c>
      <c r="G20">
        <v>4.3</v>
      </c>
      <c r="J20" s="11" t="s">
        <v>162</v>
      </c>
      <c r="K20">
        <v>4</v>
      </c>
      <c r="L20" t="s">
        <v>140</v>
      </c>
      <c r="M20" t="s">
        <v>141</v>
      </c>
      <c r="N20">
        <v>9</v>
      </c>
      <c r="O20">
        <v>3.3</v>
      </c>
      <c r="R20" t="s">
        <v>210</v>
      </c>
      <c r="S20" s="22">
        <v>4</v>
      </c>
      <c r="T20" t="s">
        <v>140</v>
      </c>
      <c r="U20" t="s">
        <v>106</v>
      </c>
      <c r="V20">
        <v>9.4</v>
      </c>
      <c r="W20">
        <v>1.9</v>
      </c>
      <c r="Z20" s="3" t="s">
        <v>282</v>
      </c>
      <c r="AA20" s="22">
        <v>4</v>
      </c>
      <c r="AB20" t="s">
        <v>140</v>
      </c>
      <c r="AC20" t="s">
        <v>137</v>
      </c>
      <c r="AD20">
        <v>10.199999999999999</v>
      </c>
      <c r="AE20">
        <v>5.2</v>
      </c>
      <c r="AH20" s="14">
        <v>42887</v>
      </c>
      <c r="AI20">
        <v>4</v>
      </c>
      <c r="AJ20" t="s">
        <v>350</v>
      </c>
      <c r="AK20" t="s">
        <v>300</v>
      </c>
      <c r="AL20">
        <v>27.9</v>
      </c>
      <c r="AM20">
        <v>4.2</v>
      </c>
      <c r="AP20" s="14">
        <v>42901</v>
      </c>
      <c r="AQ20" s="28">
        <v>4</v>
      </c>
      <c r="AR20" t="s">
        <v>350</v>
      </c>
      <c r="AS20" t="s">
        <v>70</v>
      </c>
      <c r="AT20">
        <v>10.9</v>
      </c>
      <c r="AU20">
        <v>1</v>
      </c>
      <c r="AX20" s="14">
        <v>42915</v>
      </c>
      <c r="AY20" s="30">
        <v>4</v>
      </c>
      <c r="AZ20" t="s">
        <v>350</v>
      </c>
      <c r="BA20" t="s">
        <v>68</v>
      </c>
      <c r="BB20">
        <v>5.8</v>
      </c>
      <c r="BC20">
        <v>1.8</v>
      </c>
      <c r="BF20" s="14">
        <v>42929</v>
      </c>
      <c r="BG20" s="34">
        <v>4</v>
      </c>
      <c r="BH20" t="s">
        <v>350</v>
      </c>
      <c r="BI20" t="s">
        <v>76</v>
      </c>
      <c r="BJ20">
        <v>11.2</v>
      </c>
      <c r="BK20">
        <v>3.9</v>
      </c>
    </row>
    <row r="21" spans="2:63" x14ac:dyDescent="0.25">
      <c r="B21" s="10" t="s">
        <v>46</v>
      </c>
      <c r="C21">
        <v>3</v>
      </c>
      <c r="D21" t="s">
        <v>75</v>
      </c>
      <c r="E21" t="s">
        <v>76</v>
      </c>
      <c r="F21">
        <v>7.7</v>
      </c>
      <c r="G21">
        <v>11.1</v>
      </c>
      <c r="J21" s="11" t="s">
        <v>162</v>
      </c>
      <c r="K21">
        <v>5</v>
      </c>
      <c r="L21" t="s">
        <v>142</v>
      </c>
      <c r="M21" t="s">
        <v>143</v>
      </c>
      <c r="N21">
        <v>10.6</v>
      </c>
      <c r="O21">
        <v>31.2</v>
      </c>
      <c r="R21" t="s">
        <v>210</v>
      </c>
      <c r="S21" s="22">
        <v>5</v>
      </c>
      <c r="T21" t="s">
        <v>142</v>
      </c>
      <c r="U21" t="s">
        <v>107</v>
      </c>
      <c r="V21">
        <v>8.9</v>
      </c>
      <c r="W21">
        <v>40.9</v>
      </c>
      <c r="Z21" s="3" t="s">
        <v>282</v>
      </c>
      <c r="AA21" s="22">
        <v>5</v>
      </c>
      <c r="AB21" t="s">
        <v>142</v>
      </c>
      <c r="AC21" t="s">
        <v>139</v>
      </c>
      <c r="AD21">
        <v>18.399999999999999</v>
      </c>
      <c r="AE21">
        <v>39</v>
      </c>
      <c r="AH21" s="14">
        <v>42887</v>
      </c>
      <c r="AI21">
        <v>5</v>
      </c>
      <c r="AJ21" t="s">
        <v>351</v>
      </c>
      <c r="AK21" t="s">
        <v>301</v>
      </c>
      <c r="AL21">
        <v>23.1</v>
      </c>
      <c r="AM21">
        <v>15.9</v>
      </c>
      <c r="AP21" s="14">
        <v>42901</v>
      </c>
      <c r="AQ21" s="28">
        <v>5</v>
      </c>
      <c r="AR21" t="s">
        <v>351</v>
      </c>
      <c r="AS21" t="s">
        <v>72</v>
      </c>
      <c r="AT21">
        <v>12.6</v>
      </c>
      <c r="AU21">
        <v>23.6</v>
      </c>
      <c r="AX21" s="14">
        <v>42915</v>
      </c>
      <c r="AY21" s="30">
        <v>5</v>
      </c>
      <c r="AZ21" t="s">
        <v>351</v>
      </c>
      <c r="BA21" t="s">
        <v>70</v>
      </c>
      <c r="BB21">
        <v>13.5</v>
      </c>
      <c r="BC21">
        <v>7.2</v>
      </c>
      <c r="BF21" s="14">
        <v>42929</v>
      </c>
      <c r="BG21" s="34">
        <v>5</v>
      </c>
      <c r="BH21" t="s">
        <v>351</v>
      </c>
      <c r="BI21" t="s">
        <v>78</v>
      </c>
      <c r="BJ21">
        <v>19.8</v>
      </c>
      <c r="BK21">
        <v>9.1</v>
      </c>
    </row>
    <row r="22" spans="2:63" x14ac:dyDescent="0.25">
      <c r="B22" s="10" t="s">
        <v>46</v>
      </c>
      <c r="C22">
        <v>3</v>
      </c>
      <c r="D22" t="s">
        <v>77</v>
      </c>
      <c r="E22" t="s">
        <v>78</v>
      </c>
      <c r="F22">
        <v>2.2000000000000002</v>
      </c>
      <c r="G22">
        <v>9.6</v>
      </c>
      <c r="J22" s="11" t="s">
        <v>162</v>
      </c>
      <c r="K22">
        <v>5</v>
      </c>
      <c r="L22" t="s">
        <v>144</v>
      </c>
      <c r="M22" t="s">
        <v>145</v>
      </c>
      <c r="N22">
        <v>10</v>
      </c>
      <c r="O22">
        <v>3.3</v>
      </c>
      <c r="R22" t="s">
        <v>210</v>
      </c>
      <c r="S22" s="22">
        <v>5</v>
      </c>
      <c r="T22" t="s">
        <v>144</v>
      </c>
      <c r="U22" t="s">
        <v>108</v>
      </c>
      <c r="V22">
        <v>10</v>
      </c>
      <c r="W22">
        <v>2.8</v>
      </c>
      <c r="Z22" s="3" t="s">
        <v>282</v>
      </c>
      <c r="AA22" s="22">
        <v>5</v>
      </c>
      <c r="AB22" t="s">
        <v>144</v>
      </c>
      <c r="AC22" t="s">
        <v>141</v>
      </c>
      <c r="AD22">
        <v>11.7</v>
      </c>
      <c r="AE22">
        <v>5.7</v>
      </c>
      <c r="AH22" s="14">
        <v>42887</v>
      </c>
      <c r="AI22">
        <v>5</v>
      </c>
      <c r="AJ22" t="s">
        <v>352</v>
      </c>
      <c r="AK22" t="s">
        <v>302</v>
      </c>
      <c r="AL22">
        <v>13.7</v>
      </c>
      <c r="AM22">
        <v>3.9</v>
      </c>
      <c r="AP22" s="14">
        <v>42901</v>
      </c>
      <c r="AQ22" s="28">
        <v>5</v>
      </c>
      <c r="AR22" t="s">
        <v>352</v>
      </c>
      <c r="AS22" t="s">
        <v>74</v>
      </c>
      <c r="AT22">
        <v>12.2</v>
      </c>
      <c r="AU22">
        <v>2.1</v>
      </c>
      <c r="AX22" s="14">
        <v>42915</v>
      </c>
      <c r="AY22" s="30">
        <v>5</v>
      </c>
      <c r="AZ22" t="s">
        <v>352</v>
      </c>
      <c r="BA22" t="s">
        <v>72</v>
      </c>
      <c r="BB22">
        <v>5.5</v>
      </c>
      <c r="BC22">
        <v>1.2</v>
      </c>
      <c r="BF22" s="14">
        <v>42929</v>
      </c>
      <c r="BG22" s="34">
        <v>5</v>
      </c>
      <c r="BH22" t="s">
        <v>352</v>
      </c>
      <c r="BI22" t="s">
        <v>90</v>
      </c>
      <c r="BJ22">
        <v>3.2</v>
      </c>
      <c r="BK22">
        <v>3.9</v>
      </c>
    </row>
    <row r="23" spans="2:63" x14ac:dyDescent="0.25">
      <c r="J23" s="11" t="s">
        <v>162</v>
      </c>
      <c r="K23">
        <v>4</v>
      </c>
      <c r="L23" t="s">
        <v>146</v>
      </c>
      <c r="M23" t="s">
        <v>147</v>
      </c>
      <c r="N23">
        <v>13</v>
      </c>
      <c r="O23">
        <v>49.4</v>
      </c>
      <c r="R23" t="s">
        <v>210</v>
      </c>
      <c r="S23" s="22">
        <v>4</v>
      </c>
      <c r="T23" t="s">
        <v>146</v>
      </c>
      <c r="U23" t="s">
        <v>110</v>
      </c>
      <c r="V23">
        <v>10.8</v>
      </c>
      <c r="W23">
        <v>3.6</v>
      </c>
      <c r="X23" s="23"/>
      <c r="Z23" s="3" t="s">
        <v>282</v>
      </c>
      <c r="AA23" s="22">
        <v>4</v>
      </c>
      <c r="AB23" t="s">
        <v>146</v>
      </c>
      <c r="AC23" t="s">
        <v>143</v>
      </c>
      <c r="AD23">
        <v>19.2</v>
      </c>
      <c r="AE23">
        <v>24.9</v>
      </c>
      <c r="AH23" s="14">
        <v>42887</v>
      </c>
      <c r="AI23">
        <v>4</v>
      </c>
      <c r="AJ23" t="s">
        <v>353</v>
      </c>
      <c r="AK23" t="s">
        <v>377</v>
      </c>
      <c r="AL23">
        <v>30.5</v>
      </c>
      <c r="AM23">
        <v>19</v>
      </c>
      <c r="AP23" s="14">
        <v>42901</v>
      </c>
      <c r="AQ23" s="28">
        <v>4</v>
      </c>
      <c r="AR23" t="s">
        <v>353</v>
      </c>
      <c r="AS23" t="s">
        <v>76</v>
      </c>
      <c r="AT23">
        <v>26.7</v>
      </c>
      <c r="AU23">
        <v>7.2</v>
      </c>
      <c r="AX23" s="14">
        <v>42915</v>
      </c>
      <c r="AY23" s="30">
        <v>4</v>
      </c>
      <c r="AZ23" t="s">
        <v>353</v>
      </c>
      <c r="BA23" t="s">
        <v>74</v>
      </c>
      <c r="BB23">
        <v>18.5</v>
      </c>
      <c r="BC23">
        <v>2.6</v>
      </c>
      <c r="BF23" s="14">
        <v>42929</v>
      </c>
      <c r="BG23" s="34">
        <v>4</v>
      </c>
      <c r="BH23" t="s">
        <v>353</v>
      </c>
      <c r="BI23" t="s">
        <v>91</v>
      </c>
      <c r="BJ23">
        <v>19.7</v>
      </c>
      <c r="BK23">
        <v>7.7</v>
      </c>
    </row>
    <row r="24" spans="2:63" x14ac:dyDescent="0.25">
      <c r="J24" s="11" t="s">
        <v>162</v>
      </c>
      <c r="K24">
        <v>4</v>
      </c>
      <c r="L24" t="s">
        <v>148</v>
      </c>
      <c r="M24" t="s">
        <v>149</v>
      </c>
      <c r="N24">
        <v>9</v>
      </c>
      <c r="O24">
        <v>5</v>
      </c>
      <c r="R24" t="s">
        <v>210</v>
      </c>
      <c r="S24" s="22">
        <v>4</v>
      </c>
      <c r="T24" t="s">
        <v>148</v>
      </c>
      <c r="U24" t="s">
        <v>112</v>
      </c>
      <c r="V24">
        <v>8</v>
      </c>
      <c r="W24">
        <v>2.7</v>
      </c>
      <c r="X24" s="23"/>
      <c r="Z24" s="3" t="s">
        <v>282</v>
      </c>
      <c r="AA24" s="22">
        <v>4</v>
      </c>
      <c r="AB24" t="s">
        <v>148</v>
      </c>
      <c r="AC24" t="s">
        <v>145</v>
      </c>
      <c r="AD24">
        <v>10.7</v>
      </c>
      <c r="AE24">
        <v>4.3</v>
      </c>
      <c r="AH24" s="14">
        <v>42887</v>
      </c>
      <c r="AI24">
        <v>4</v>
      </c>
      <c r="AJ24" t="s">
        <v>354</v>
      </c>
      <c r="AK24" t="s">
        <v>378</v>
      </c>
      <c r="AL24">
        <v>17.3</v>
      </c>
      <c r="AM24">
        <v>3.6</v>
      </c>
      <c r="AP24" s="14">
        <v>42901</v>
      </c>
      <c r="AQ24" s="28">
        <v>4</v>
      </c>
      <c r="AR24" t="s">
        <v>354</v>
      </c>
      <c r="AS24" t="s">
        <v>78</v>
      </c>
      <c r="AT24">
        <v>10.3</v>
      </c>
      <c r="AU24">
        <v>0.4</v>
      </c>
      <c r="AX24" s="14">
        <v>42915</v>
      </c>
      <c r="AY24" s="30">
        <v>4</v>
      </c>
      <c r="AZ24" t="s">
        <v>354</v>
      </c>
      <c r="BA24" t="s">
        <v>76</v>
      </c>
      <c r="BB24">
        <v>3.1</v>
      </c>
      <c r="BC24">
        <v>0.9</v>
      </c>
      <c r="BF24" s="14">
        <v>42929</v>
      </c>
      <c r="BG24" s="34">
        <v>4</v>
      </c>
      <c r="BH24" t="s">
        <v>354</v>
      </c>
      <c r="BI24" t="s">
        <v>92</v>
      </c>
      <c r="BJ24">
        <v>3.8</v>
      </c>
      <c r="BK24">
        <v>4.4000000000000004</v>
      </c>
    </row>
    <row r="25" spans="2:63" x14ac:dyDescent="0.25">
      <c r="J25" s="11" t="s">
        <v>162</v>
      </c>
      <c r="K25">
        <v>5</v>
      </c>
      <c r="L25" t="s">
        <v>150</v>
      </c>
      <c r="M25" t="s">
        <v>151</v>
      </c>
      <c r="N25">
        <v>10</v>
      </c>
      <c r="O25">
        <v>39</v>
      </c>
      <c r="R25" t="s">
        <v>210</v>
      </c>
      <c r="S25" s="22">
        <v>5</v>
      </c>
      <c r="T25" t="s">
        <v>150</v>
      </c>
      <c r="U25" t="s">
        <v>113</v>
      </c>
      <c r="V25">
        <v>8.6</v>
      </c>
      <c r="W25">
        <v>43.5</v>
      </c>
      <c r="Z25" s="3" t="s">
        <v>282</v>
      </c>
      <c r="AA25" s="22">
        <v>5</v>
      </c>
      <c r="AB25" t="s">
        <v>150</v>
      </c>
      <c r="AC25" t="s">
        <v>147</v>
      </c>
      <c r="AD25">
        <v>17.399999999999999</v>
      </c>
      <c r="AE25">
        <v>16.899999999999999</v>
      </c>
      <c r="AH25" s="14">
        <v>42887</v>
      </c>
      <c r="AI25">
        <v>5</v>
      </c>
      <c r="AJ25" t="s">
        <v>355</v>
      </c>
      <c r="AK25" t="s">
        <v>379</v>
      </c>
      <c r="AL25">
        <v>20</v>
      </c>
      <c r="AM25">
        <v>24.9</v>
      </c>
      <c r="AP25" s="14">
        <v>42901</v>
      </c>
      <c r="AQ25" s="28">
        <v>5</v>
      </c>
      <c r="AR25" t="s">
        <v>355</v>
      </c>
      <c r="AS25" t="s">
        <v>90</v>
      </c>
      <c r="AT25">
        <v>12.4</v>
      </c>
      <c r="AU25">
        <v>12.1</v>
      </c>
      <c r="AX25" s="14">
        <v>42915</v>
      </c>
      <c r="AY25" s="30">
        <v>5</v>
      </c>
      <c r="AZ25" t="s">
        <v>355</v>
      </c>
      <c r="BA25" t="s">
        <v>78</v>
      </c>
      <c r="BB25">
        <v>12.4</v>
      </c>
      <c r="BC25">
        <v>9</v>
      </c>
      <c r="BF25" s="14">
        <v>42929</v>
      </c>
      <c r="BG25" s="34">
        <v>5</v>
      </c>
      <c r="BH25" t="s">
        <v>355</v>
      </c>
      <c r="BI25" t="s">
        <v>93</v>
      </c>
      <c r="BJ25">
        <v>17.899999999999999</v>
      </c>
      <c r="BK25">
        <v>8.1999999999999993</v>
      </c>
    </row>
    <row r="26" spans="2:63" x14ac:dyDescent="0.25">
      <c r="J26" s="11" t="s">
        <v>162</v>
      </c>
      <c r="K26">
        <v>5</v>
      </c>
      <c r="L26" t="s">
        <v>152</v>
      </c>
      <c r="M26" t="s">
        <v>153</v>
      </c>
      <c r="N26">
        <v>9.3000000000000007</v>
      </c>
      <c r="O26">
        <v>3.6</v>
      </c>
      <c r="R26" t="s">
        <v>210</v>
      </c>
      <c r="S26" s="22">
        <v>5</v>
      </c>
      <c r="T26" t="s">
        <v>152</v>
      </c>
      <c r="U26" t="s">
        <v>114</v>
      </c>
      <c r="V26">
        <v>8.3000000000000007</v>
      </c>
      <c r="W26">
        <v>2.7</v>
      </c>
      <c r="Z26" s="3" t="s">
        <v>282</v>
      </c>
      <c r="AA26" s="22">
        <v>5</v>
      </c>
      <c r="AB26" t="s">
        <v>152</v>
      </c>
      <c r="AC26" t="s">
        <v>149</v>
      </c>
      <c r="AD26">
        <v>9.6</v>
      </c>
      <c r="AE26">
        <v>1.5</v>
      </c>
      <c r="AH26" s="14">
        <v>42887</v>
      </c>
      <c r="AI26">
        <v>5</v>
      </c>
      <c r="AJ26" t="s">
        <v>356</v>
      </c>
      <c r="AK26" t="s">
        <v>380</v>
      </c>
      <c r="AL26">
        <v>13.7</v>
      </c>
      <c r="AM26">
        <v>4.0999999999999996</v>
      </c>
      <c r="AP26" s="14">
        <v>42901</v>
      </c>
      <c r="AQ26" s="28">
        <v>5</v>
      </c>
      <c r="AR26" t="s">
        <v>356</v>
      </c>
      <c r="AS26" t="s">
        <v>91</v>
      </c>
      <c r="AT26">
        <v>11.3</v>
      </c>
      <c r="AU26">
        <v>0.8</v>
      </c>
      <c r="AX26" s="14">
        <v>42915</v>
      </c>
      <c r="AY26" s="30">
        <v>5</v>
      </c>
      <c r="AZ26" t="s">
        <v>356</v>
      </c>
      <c r="BA26" t="s">
        <v>90</v>
      </c>
      <c r="BB26">
        <v>2.2000000000000002</v>
      </c>
      <c r="BC26">
        <v>0.3</v>
      </c>
      <c r="BF26" s="14">
        <v>42929</v>
      </c>
      <c r="BG26" s="34">
        <v>5</v>
      </c>
      <c r="BH26" t="s">
        <v>356</v>
      </c>
      <c r="BI26" t="s">
        <v>94</v>
      </c>
      <c r="BJ26">
        <v>2.4</v>
      </c>
      <c r="BK26">
        <v>2.8</v>
      </c>
    </row>
    <row r="27" spans="2:63" x14ac:dyDescent="0.25">
      <c r="J27" s="11" t="s">
        <v>162</v>
      </c>
      <c r="K27">
        <v>7</v>
      </c>
      <c r="L27" t="s">
        <v>63</v>
      </c>
      <c r="M27" t="s">
        <v>154</v>
      </c>
      <c r="N27">
        <v>5.5</v>
      </c>
      <c r="O27">
        <v>3.6</v>
      </c>
      <c r="R27" t="s">
        <v>210</v>
      </c>
      <c r="S27" s="22">
        <v>7</v>
      </c>
      <c r="T27" t="s">
        <v>63</v>
      </c>
      <c r="U27" t="s">
        <v>115</v>
      </c>
      <c r="V27">
        <v>3.4</v>
      </c>
      <c r="W27">
        <v>2.2999999999999998</v>
      </c>
      <c r="Z27" s="3" t="s">
        <v>282</v>
      </c>
      <c r="AA27" s="22">
        <v>7</v>
      </c>
      <c r="AB27" t="s">
        <v>63</v>
      </c>
      <c r="AC27" t="s">
        <v>151</v>
      </c>
      <c r="AD27">
        <v>4.8</v>
      </c>
      <c r="AE27">
        <v>5.9</v>
      </c>
      <c r="AH27" s="14">
        <v>42887</v>
      </c>
      <c r="AI27">
        <v>7</v>
      </c>
      <c r="AJ27" t="s">
        <v>357</v>
      </c>
      <c r="AK27" t="s">
        <v>381</v>
      </c>
      <c r="AL27">
        <v>8.3000000000000007</v>
      </c>
      <c r="AM27">
        <v>4.3</v>
      </c>
      <c r="AP27" s="14">
        <v>42901</v>
      </c>
      <c r="AQ27" s="28">
        <v>7</v>
      </c>
      <c r="AR27" t="s">
        <v>357</v>
      </c>
      <c r="AS27" t="s">
        <v>92</v>
      </c>
      <c r="AT27">
        <v>2.8</v>
      </c>
      <c r="AU27">
        <v>0.4</v>
      </c>
      <c r="AX27" s="14">
        <v>42915</v>
      </c>
      <c r="AY27" s="30">
        <v>7</v>
      </c>
      <c r="AZ27" t="s">
        <v>357</v>
      </c>
      <c r="BA27" t="s">
        <v>91</v>
      </c>
      <c r="BB27">
        <v>4.5</v>
      </c>
      <c r="BC27">
        <v>1.3</v>
      </c>
      <c r="BF27" s="14">
        <v>42929</v>
      </c>
      <c r="BG27" s="34">
        <v>7</v>
      </c>
      <c r="BH27" t="s">
        <v>357</v>
      </c>
      <c r="BI27" t="s">
        <v>95</v>
      </c>
      <c r="BJ27">
        <v>2.5</v>
      </c>
      <c r="BK27">
        <v>5.3</v>
      </c>
    </row>
    <row r="28" spans="2:63" x14ac:dyDescent="0.25">
      <c r="J28" s="11" t="s">
        <v>162</v>
      </c>
      <c r="K28">
        <v>7</v>
      </c>
      <c r="L28" t="s">
        <v>65</v>
      </c>
      <c r="M28" t="s">
        <v>155</v>
      </c>
      <c r="N28">
        <v>6.5</v>
      </c>
      <c r="O28">
        <v>3.3</v>
      </c>
      <c r="R28" t="s">
        <v>210</v>
      </c>
      <c r="S28" s="22">
        <v>7</v>
      </c>
      <c r="T28" t="s">
        <v>65</v>
      </c>
      <c r="U28" t="s">
        <v>116</v>
      </c>
      <c r="V28">
        <v>4.5</v>
      </c>
      <c r="W28">
        <v>2.6</v>
      </c>
      <c r="Z28" s="3" t="s">
        <v>282</v>
      </c>
      <c r="AA28" s="22">
        <v>7</v>
      </c>
      <c r="AB28" t="s">
        <v>65</v>
      </c>
      <c r="AC28" t="s">
        <v>153</v>
      </c>
      <c r="AD28">
        <v>4.7</v>
      </c>
      <c r="AE28">
        <v>5.6</v>
      </c>
      <c r="AH28" s="14">
        <v>42887</v>
      </c>
      <c r="AI28">
        <v>7</v>
      </c>
      <c r="AJ28" t="s">
        <v>358</v>
      </c>
      <c r="AK28" t="s">
        <v>382</v>
      </c>
      <c r="AL28">
        <v>6.8</v>
      </c>
      <c r="AM28">
        <v>4.4000000000000004</v>
      </c>
      <c r="AP28" s="14">
        <v>42901</v>
      </c>
      <c r="AQ28" s="28">
        <v>7</v>
      </c>
      <c r="AR28" t="s">
        <v>358</v>
      </c>
      <c r="AS28" t="s">
        <v>93</v>
      </c>
      <c r="AT28">
        <v>4.5</v>
      </c>
      <c r="AU28">
        <v>1.7</v>
      </c>
      <c r="AX28" s="14">
        <v>42915</v>
      </c>
      <c r="AY28" s="30">
        <v>7</v>
      </c>
      <c r="AZ28" t="s">
        <v>358</v>
      </c>
      <c r="BA28" t="s">
        <v>92</v>
      </c>
      <c r="BB28">
        <v>2.6</v>
      </c>
      <c r="BC28">
        <v>1.3</v>
      </c>
      <c r="BF28" s="14">
        <v>42929</v>
      </c>
      <c r="BG28" s="34">
        <v>7</v>
      </c>
      <c r="BH28" t="s">
        <v>358</v>
      </c>
      <c r="BI28" t="s">
        <v>96</v>
      </c>
      <c r="BJ28">
        <v>0.6</v>
      </c>
      <c r="BK28">
        <v>4.5999999999999996</v>
      </c>
    </row>
    <row r="29" spans="2:63" x14ac:dyDescent="0.25">
      <c r="J29" s="11" t="s">
        <v>162</v>
      </c>
      <c r="K29">
        <v>1</v>
      </c>
      <c r="L29" t="s">
        <v>67</v>
      </c>
      <c r="M29" t="s">
        <v>156</v>
      </c>
      <c r="N29">
        <v>19.600000000000001</v>
      </c>
      <c r="O29">
        <v>3.1</v>
      </c>
      <c r="R29" t="s">
        <v>210</v>
      </c>
      <c r="S29" s="22">
        <v>1</v>
      </c>
      <c r="T29" t="s">
        <v>67</v>
      </c>
      <c r="U29" t="s">
        <v>117</v>
      </c>
      <c r="V29">
        <v>14.5</v>
      </c>
      <c r="W29">
        <v>11.8</v>
      </c>
      <c r="Z29" s="3" t="s">
        <v>282</v>
      </c>
      <c r="AA29" s="22">
        <v>1</v>
      </c>
      <c r="AB29" t="s">
        <v>67</v>
      </c>
      <c r="AC29" t="s">
        <v>154</v>
      </c>
      <c r="AD29">
        <v>21.5</v>
      </c>
      <c r="AE29">
        <v>9.8000000000000007</v>
      </c>
      <c r="AH29" s="14">
        <v>42887</v>
      </c>
      <c r="AI29">
        <v>1</v>
      </c>
      <c r="AJ29" t="s">
        <v>359</v>
      </c>
      <c r="AK29" t="s">
        <v>383</v>
      </c>
      <c r="AL29">
        <v>23.1</v>
      </c>
      <c r="AM29">
        <v>5</v>
      </c>
      <c r="AP29" s="14">
        <v>42901</v>
      </c>
      <c r="AQ29" s="28">
        <v>1</v>
      </c>
      <c r="AR29" t="s">
        <v>359</v>
      </c>
      <c r="AS29" t="s">
        <v>94</v>
      </c>
      <c r="AT29">
        <v>19.7</v>
      </c>
      <c r="AU29">
        <v>1.3</v>
      </c>
      <c r="AX29" s="14">
        <v>42915</v>
      </c>
      <c r="AY29" s="30">
        <v>1</v>
      </c>
      <c r="AZ29" t="s">
        <v>359</v>
      </c>
      <c r="BA29" t="s">
        <v>93</v>
      </c>
      <c r="BB29">
        <v>19.899999999999999</v>
      </c>
      <c r="BC29">
        <v>2.1</v>
      </c>
      <c r="BF29" s="14">
        <v>42929</v>
      </c>
      <c r="BG29" s="34">
        <v>1</v>
      </c>
      <c r="BH29" t="s">
        <v>359</v>
      </c>
      <c r="BI29" t="s">
        <v>97</v>
      </c>
      <c r="BJ29">
        <v>6.3</v>
      </c>
      <c r="BK29">
        <v>5.5</v>
      </c>
    </row>
    <row r="30" spans="2:63" x14ac:dyDescent="0.25">
      <c r="J30" s="11" t="s">
        <v>162</v>
      </c>
      <c r="K30">
        <v>1</v>
      </c>
      <c r="L30" t="s">
        <v>69</v>
      </c>
      <c r="M30" t="s">
        <v>157</v>
      </c>
      <c r="N30">
        <v>27.5</v>
      </c>
      <c r="O30">
        <v>2.8</v>
      </c>
      <c r="R30" t="s">
        <v>210</v>
      </c>
      <c r="S30" s="22">
        <v>1</v>
      </c>
      <c r="T30" t="s">
        <v>69</v>
      </c>
      <c r="U30" t="s">
        <v>118</v>
      </c>
      <c r="V30">
        <v>21</v>
      </c>
      <c r="W30">
        <v>2.1</v>
      </c>
      <c r="Z30" s="3" t="s">
        <v>282</v>
      </c>
      <c r="AA30" s="22">
        <v>1</v>
      </c>
      <c r="AB30" t="s">
        <v>69</v>
      </c>
      <c r="AC30" t="s">
        <v>155</v>
      </c>
      <c r="AD30">
        <v>18.600000000000001</v>
      </c>
      <c r="AE30">
        <v>3.7</v>
      </c>
      <c r="AH30" s="14">
        <v>42887</v>
      </c>
      <c r="AI30">
        <v>1</v>
      </c>
      <c r="AJ30" t="s">
        <v>360</v>
      </c>
      <c r="AK30" t="s">
        <v>384</v>
      </c>
      <c r="AL30">
        <v>22.8</v>
      </c>
      <c r="AM30">
        <v>5.7</v>
      </c>
      <c r="AP30" s="14">
        <v>42901</v>
      </c>
      <c r="AQ30" s="28">
        <v>1</v>
      </c>
      <c r="AR30" t="s">
        <v>360</v>
      </c>
      <c r="AS30" t="s">
        <v>95</v>
      </c>
      <c r="AT30">
        <v>16.899999999999999</v>
      </c>
      <c r="AU30">
        <v>0.4</v>
      </c>
      <c r="AX30" s="14">
        <v>42915</v>
      </c>
      <c r="AY30" s="30">
        <v>1</v>
      </c>
      <c r="AZ30" t="s">
        <v>360</v>
      </c>
      <c r="BA30" t="s">
        <v>94</v>
      </c>
      <c r="BB30">
        <v>9.9</v>
      </c>
      <c r="BC30">
        <v>1</v>
      </c>
      <c r="BF30" s="14">
        <v>42929</v>
      </c>
      <c r="BG30" s="34">
        <v>1</v>
      </c>
      <c r="BH30" t="s">
        <v>360</v>
      </c>
      <c r="BI30" t="s">
        <v>98</v>
      </c>
      <c r="BJ30">
        <v>6.2</v>
      </c>
      <c r="BK30">
        <v>4.0999999999999996</v>
      </c>
    </row>
    <row r="31" spans="2:63" x14ac:dyDescent="0.25">
      <c r="J31" s="11" t="s">
        <v>162</v>
      </c>
      <c r="K31">
        <v>2</v>
      </c>
      <c r="L31" t="s">
        <v>71</v>
      </c>
      <c r="M31" t="s">
        <v>158</v>
      </c>
      <c r="N31">
        <v>16.899999999999999</v>
      </c>
      <c r="O31">
        <v>6.5</v>
      </c>
      <c r="R31" t="s">
        <v>210</v>
      </c>
      <c r="S31" s="22">
        <v>2</v>
      </c>
      <c r="T31" t="s">
        <v>71</v>
      </c>
      <c r="U31" t="s">
        <v>119</v>
      </c>
      <c r="V31">
        <v>19.3</v>
      </c>
      <c r="W31">
        <v>4.4000000000000004</v>
      </c>
      <c r="Z31" s="3" t="s">
        <v>282</v>
      </c>
      <c r="AA31" s="22">
        <v>2</v>
      </c>
      <c r="AB31" t="s">
        <v>71</v>
      </c>
      <c r="AC31" t="s">
        <v>156</v>
      </c>
      <c r="AD31">
        <v>19.399999999999999</v>
      </c>
      <c r="AE31">
        <v>5.7</v>
      </c>
      <c r="AH31" s="14">
        <v>42887</v>
      </c>
      <c r="AI31">
        <v>2</v>
      </c>
      <c r="AJ31" t="s">
        <v>361</v>
      </c>
      <c r="AK31" t="s">
        <v>385</v>
      </c>
      <c r="AL31">
        <v>21.5</v>
      </c>
      <c r="AM31">
        <v>6.6</v>
      </c>
      <c r="AP31" s="14">
        <v>42901</v>
      </c>
      <c r="AQ31" s="28">
        <v>2</v>
      </c>
      <c r="AR31" t="s">
        <v>361</v>
      </c>
      <c r="AS31" t="s">
        <v>96</v>
      </c>
      <c r="AT31">
        <v>14.4</v>
      </c>
      <c r="AU31">
        <v>1.1000000000000001</v>
      </c>
      <c r="AX31" s="14">
        <v>42915</v>
      </c>
      <c r="AY31" s="30">
        <v>2</v>
      </c>
      <c r="AZ31" t="s">
        <v>361</v>
      </c>
      <c r="BA31" t="s">
        <v>95</v>
      </c>
      <c r="BB31">
        <v>8.6999999999999993</v>
      </c>
      <c r="BC31">
        <v>2.4</v>
      </c>
      <c r="BF31" s="14">
        <v>42929</v>
      </c>
      <c r="BG31" s="34">
        <v>2</v>
      </c>
      <c r="BH31" t="s">
        <v>361</v>
      </c>
      <c r="BI31" t="s">
        <v>99</v>
      </c>
      <c r="BJ31">
        <v>7</v>
      </c>
      <c r="BK31">
        <v>3.6</v>
      </c>
    </row>
    <row r="32" spans="2:63" x14ac:dyDescent="0.25">
      <c r="J32" s="11" t="s">
        <v>162</v>
      </c>
      <c r="K32">
        <v>2</v>
      </c>
      <c r="L32" t="s">
        <v>73</v>
      </c>
      <c r="M32" t="s">
        <v>159</v>
      </c>
      <c r="N32">
        <v>14.2</v>
      </c>
      <c r="O32">
        <v>1.8</v>
      </c>
      <c r="R32" t="s">
        <v>210</v>
      </c>
      <c r="S32" s="22">
        <v>2</v>
      </c>
      <c r="T32" t="s">
        <v>73</v>
      </c>
      <c r="U32" t="s">
        <v>120</v>
      </c>
      <c r="V32">
        <v>19.600000000000001</v>
      </c>
      <c r="W32">
        <v>2.4</v>
      </c>
      <c r="Z32" s="3" t="s">
        <v>282</v>
      </c>
      <c r="AA32" s="22">
        <v>2</v>
      </c>
      <c r="AB32" t="s">
        <v>73</v>
      </c>
      <c r="AC32" t="s">
        <v>157</v>
      </c>
      <c r="AD32">
        <v>19.7</v>
      </c>
      <c r="AE32">
        <v>7.2</v>
      </c>
      <c r="AH32" s="14">
        <v>42887</v>
      </c>
      <c r="AI32">
        <v>2</v>
      </c>
      <c r="AJ32" t="s">
        <v>362</v>
      </c>
      <c r="AK32" t="s">
        <v>386</v>
      </c>
      <c r="AL32">
        <v>25.2</v>
      </c>
      <c r="AM32">
        <v>3.2</v>
      </c>
      <c r="AP32" s="14">
        <v>42901</v>
      </c>
      <c r="AQ32" s="28">
        <v>2</v>
      </c>
      <c r="AR32" t="s">
        <v>362</v>
      </c>
      <c r="AS32" t="s">
        <v>97</v>
      </c>
      <c r="AT32">
        <v>17.399999999999999</v>
      </c>
      <c r="AU32">
        <v>0.8</v>
      </c>
      <c r="AX32" s="14">
        <v>42915</v>
      </c>
      <c r="AY32" s="30">
        <v>2</v>
      </c>
      <c r="AZ32" t="s">
        <v>362</v>
      </c>
      <c r="BA32" t="s">
        <v>96</v>
      </c>
      <c r="BB32">
        <v>11.3</v>
      </c>
      <c r="BC32">
        <v>2.1</v>
      </c>
      <c r="BF32" s="14">
        <v>42929</v>
      </c>
      <c r="BG32" s="34">
        <v>2</v>
      </c>
      <c r="BH32" t="s">
        <v>362</v>
      </c>
      <c r="BI32" t="s">
        <v>100</v>
      </c>
      <c r="BJ32">
        <v>8</v>
      </c>
      <c r="BK32">
        <v>5.4</v>
      </c>
    </row>
    <row r="33" spans="2:63" x14ac:dyDescent="0.25">
      <c r="J33" s="11" t="s">
        <v>162</v>
      </c>
      <c r="K33">
        <v>3</v>
      </c>
      <c r="L33" t="s">
        <v>75</v>
      </c>
      <c r="M33" t="s">
        <v>160</v>
      </c>
      <c r="N33">
        <v>14</v>
      </c>
      <c r="O33">
        <v>7.5</v>
      </c>
      <c r="R33" t="s">
        <v>210</v>
      </c>
      <c r="S33" s="22">
        <v>3</v>
      </c>
      <c r="T33" t="s">
        <v>215</v>
      </c>
      <c r="U33" t="s">
        <v>121</v>
      </c>
      <c r="V33">
        <v>19.100000000000001</v>
      </c>
      <c r="W33">
        <v>8.1999999999999993</v>
      </c>
      <c r="Z33" s="3" t="s">
        <v>282</v>
      </c>
      <c r="AA33" s="22">
        <v>3</v>
      </c>
      <c r="AB33" t="s">
        <v>287</v>
      </c>
      <c r="AC33" t="s">
        <v>158</v>
      </c>
      <c r="AD33">
        <v>19.100000000000001</v>
      </c>
      <c r="AE33">
        <v>5.0999999999999996</v>
      </c>
      <c r="AH33" s="14">
        <v>42887</v>
      </c>
      <c r="AI33">
        <v>3</v>
      </c>
      <c r="AJ33" t="s">
        <v>363</v>
      </c>
      <c r="AK33" t="s">
        <v>387</v>
      </c>
      <c r="AL33">
        <v>20.100000000000001</v>
      </c>
      <c r="AM33">
        <v>2.5</v>
      </c>
      <c r="AP33" s="14">
        <v>42901</v>
      </c>
      <c r="AQ33" s="28">
        <v>3</v>
      </c>
      <c r="AR33" t="s">
        <v>363</v>
      </c>
      <c r="AS33" t="s">
        <v>98</v>
      </c>
      <c r="AT33">
        <v>11.3</v>
      </c>
      <c r="AU33">
        <v>2.5</v>
      </c>
      <c r="AX33" s="14">
        <v>42915</v>
      </c>
      <c r="AY33" s="30">
        <v>3</v>
      </c>
      <c r="AZ33" t="s">
        <v>363</v>
      </c>
      <c r="BA33" t="s">
        <v>97</v>
      </c>
      <c r="BB33">
        <v>10.4</v>
      </c>
      <c r="BC33">
        <v>3</v>
      </c>
      <c r="BF33" s="14">
        <v>42929</v>
      </c>
      <c r="BG33" s="34">
        <v>3</v>
      </c>
      <c r="BH33" t="s">
        <v>363</v>
      </c>
      <c r="BI33" t="s">
        <v>101</v>
      </c>
      <c r="BJ33">
        <v>1.6</v>
      </c>
      <c r="BK33">
        <v>3.1</v>
      </c>
    </row>
    <row r="34" spans="2:63" x14ac:dyDescent="0.25">
      <c r="J34" s="11" t="s">
        <v>162</v>
      </c>
      <c r="K34">
        <v>3</v>
      </c>
      <c r="L34" t="s">
        <v>77</v>
      </c>
      <c r="M34" t="s">
        <v>161</v>
      </c>
      <c r="N34">
        <v>13.3</v>
      </c>
      <c r="O34">
        <v>1.4</v>
      </c>
      <c r="R34" t="s">
        <v>210</v>
      </c>
      <c r="S34" s="22">
        <v>3</v>
      </c>
      <c r="T34" t="s">
        <v>216</v>
      </c>
      <c r="U34" t="s">
        <v>122</v>
      </c>
      <c r="V34">
        <v>18.8</v>
      </c>
      <c r="W34">
        <v>2.2000000000000002</v>
      </c>
      <c r="Z34" s="3" t="s">
        <v>282</v>
      </c>
      <c r="AA34" s="22">
        <v>3</v>
      </c>
      <c r="AB34" t="s">
        <v>288</v>
      </c>
      <c r="AC34" t="s">
        <v>159</v>
      </c>
      <c r="AD34">
        <v>15.2</v>
      </c>
      <c r="AE34">
        <v>4.0999999999999996</v>
      </c>
      <c r="AH34" s="14">
        <v>42887</v>
      </c>
      <c r="AI34">
        <v>3</v>
      </c>
      <c r="AJ34" t="s">
        <v>364</v>
      </c>
      <c r="AK34" t="s">
        <v>388</v>
      </c>
      <c r="AL34">
        <v>19.8</v>
      </c>
      <c r="AM34">
        <v>4.5999999999999996</v>
      </c>
      <c r="AP34" s="14">
        <v>42901</v>
      </c>
      <c r="AQ34" s="28">
        <v>3</v>
      </c>
      <c r="AR34" t="s">
        <v>364</v>
      </c>
      <c r="AS34" t="s">
        <v>99</v>
      </c>
      <c r="AT34">
        <v>12.2</v>
      </c>
      <c r="AU34">
        <v>0.4</v>
      </c>
      <c r="AX34" s="14">
        <v>42915</v>
      </c>
      <c r="AY34" s="30">
        <v>3</v>
      </c>
      <c r="AZ34" t="s">
        <v>364</v>
      </c>
      <c r="BA34" t="s">
        <v>98</v>
      </c>
      <c r="BB34">
        <v>11</v>
      </c>
      <c r="BC34">
        <v>2.7</v>
      </c>
      <c r="BF34" s="14">
        <v>42929</v>
      </c>
      <c r="BG34" s="34">
        <v>3</v>
      </c>
      <c r="BH34" t="s">
        <v>364</v>
      </c>
      <c r="BI34" t="s">
        <v>102</v>
      </c>
      <c r="BJ34">
        <v>2.2000000000000002</v>
      </c>
      <c r="BK34">
        <v>3.3</v>
      </c>
    </row>
    <row r="35" spans="2:63" x14ac:dyDescent="0.25">
      <c r="R35" t="s">
        <v>210</v>
      </c>
      <c r="S35" s="22">
        <v>8</v>
      </c>
      <c r="T35" t="s">
        <v>217</v>
      </c>
      <c r="U35" t="s">
        <v>9</v>
      </c>
      <c r="V35">
        <v>10.1</v>
      </c>
      <c r="W35">
        <v>4.3</v>
      </c>
      <c r="Z35" s="3" t="s">
        <v>282</v>
      </c>
      <c r="AA35" s="22">
        <v>8</v>
      </c>
      <c r="AB35" t="s">
        <v>289</v>
      </c>
      <c r="AC35" t="s">
        <v>160</v>
      </c>
      <c r="AD35">
        <v>14</v>
      </c>
      <c r="AE35">
        <v>13.6</v>
      </c>
      <c r="AH35" s="14">
        <v>42887</v>
      </c>
      <c r="AI35">
        <v>8</v>
      </c>
      <c r="AJ35" t="s">
        <v>365</v>
      </c>
      <c r="AK35" t="s">
        <v>389</v>
      </c>
      <c r="AL35">
        <v>16.3</v>
      </c>
      <c r="AM35">
        <v>6.2</v>
      </c>
      <c r="AP35" s="14">
        <v>42901</v>
      </c>
      <c r="AQ35" s="28">
        <v>8</v>
      </c>
      <c r="AR35" t="s">
        <v>365</v>
      </c>
      <c r="AS35" t="s">
        <v>100</v>
      </c>
      <c r="AT35">
        <v>10.7</v>
      </c>
      <c r="AU35">
        <v>6.8</v>
      </c>
      <c r="AX35" s="14">
        <v>42915</v>
      </c>
      <c r="AY35" s="30">
        <v>8</v>
      </c>
      <c r="AZ35" t="s">
        <v>365</v>
      </c>
      <c r="BA35" t="s">
        <v>99</v>
      </c>
      <c r="BB35">
        <v>11.2</v>
      </c>
      <c r="BC35">
        <v>4.8</v>
      </c>
      <c r="BF35" s="14">
        <v>42929</v>
      </c>
      <c r="BG35" s="34">
        <v>8</v>
      </c>
      <c r="BH35" t="s">
        <v>365</v>
      </c>
      <c r="BI35" t="s">
        <v>105</v>
      </c>
      <c r="BJ35">
        <v>5.8</v>
      </c>
      <c r="BK35">
        <v>5.0999999999999996</v>
      </c>
    </row>
    <row r="36" spans="2:63" x14ac:dyDescent="0.25">
      <c r="R36" t="s">
        <v>210</v>
      </c>
      <c r="S36" s="22">
        <v>8</v>
      </c>
      <c r="T36" t="s">
        <v>218</v>
      </c>
      <c r="U36" t="s">
        <v>11</v>
      </c>
      <c r="V36">
        <v>11.8</v>
      </c>
      <c r="W36">
        <v>2</v>
      </c>
      <c r="Z36" s="3" t="s">
        <v>282</v>
      </c>
      <c r="AA36" s="22">
        <v>8</v>
      </c>
      <c r="AB36" t="s">
        <v>290</v>
      </c>
      <c r="AC36" t="s">
        <v>161</v>
      </c>
      <c r="AD36">
        <v>11.7</v>
      </c>
      <c r="AE36">
        <v>5.0999999999999996</v>
      </c>
      <c r="AH36" s="14">
        <v>42887</v>
      </c>
      <c r="AI36">
        <v>8</v>
      </c>
      <c r="AJ36" t="s">
        <v>366</v>
      </c>
      <c r="AK36" t="s">
        <v>390</v>
      </c>
      <c r="AL36">
        <v>10.3</v>
      </c>
      <c r="AM36">
        <v>4</v>
      </c>
      <c r="AP36" s="14">
        <v>42901</v>
      </c>
      <c r="AQ36" s="28">
        <v>8</v>
      </c>
      <c r="AR36" t="s">
        <v>366</v>
      </c>
      <c r="AS36" t="s">
        <v>101</v>
      </c>
      <c r="AT36">
        <v>8.1999999999999993</v>
      </c>
      <c r="AU36">
        <v>0.7</v>
      </c>
      <c r="AX36" s="14">
        <v>42915</v>
      </c>
      <c r="AY36" s="30">
        <v>8</v>
      </c>
      <c r="AZ36" t="s">
        <v>366</v>
      </c>
      <c r="BA36" t="s">
        <v>100</v>
      </c>
      <c r="BB36">
        <v>7.5</v>
      </c>
      <c r="BC36">
        <v>1.9</v>
      </c>
      <c r="BF36" s="14">
        <v>42929</v>
      </c>
      <c r="BG36" s="34">
        <v>8</v>
      </c>
      <c r="BH36" t="s">
        <v>366</v>
      </c>
      <c r="BI36" t="s">
        <v>106</v>
      </c>
      <c r="BJ36">
        <v>2.6</v>
      </c>
      <c r="BK36">
        <v>4.9000000000000004</v>
      </c>
    </row>
    <row r="37" spans="2:63" x14ac:dyDescent="0.25">
      <c r="J37" t="s">
        <v>205</v>
      </c>
      <c r="K37">
        <v>6</v>
      </c>
      <c r="L37" t="s">
        <v>208</v>
      </c>
      <c r="M37" t="s">
        <v>78</v>
      </c>
      <c r="N37">
        <v>7</v>
      </c>
      <c r="O37">
        <v>4.5</v>
      </c>
      <c r="R37" t="s">
        <v>210</v>
      </c>
      <c r="S37" s="22">
        <v>6</v>
      </c>
      <c r="T37" t="s">
        <v>208</v>
      </c>
      <c r="U37" t="s">
        <v>13</v>
      </c>
      <c r="V37">
        <v>6.6</v>
      </c>
      <c r="W37">
        <v>13.4</v>
      </c>
      <c r="Z37" s="3" t="s">
        <v>282</v>
      </c>
      <c r="AA37" s="22">
        <v>6</v>
      </c>
      <c r="AB37" t="s">
        <v>208</v>
      </c>
      <c r="AC37" t="s">
        <v>291</v>
      </c>
      <c r="AD37">
        <v>7</v>
      </c>
      <c r="AE37">
        <v>4.2</v>
      </c>
      <c r="AH37" s="14">
        <v>42887</v>
      </c>
      <c r="AI37">
        <v>6</v>
      </c>
      <c r="AJ37" t="s">
        <v>367</v>
      </c>
      <c r="AK37" t="s">
        <v>391</v>
      </c>
      <c r="AL37">
        <v>12.9</v>
      </c>
      <c r="AM37">
        <v>4.2</v>
      </c>
      <c r="AP37" s="14">
        <v>42901</v>
      </c>
      <c r="AQ37" s="28">
        <v>6</v>
      </c>
      <c r="AR37" t="s">
        <v>367</v>
      </c>
      <c r="AS37" t="s">
        <v>102</v>
      </c>
      <c r="AT37">
        <v>9.9</v>
      </c>
      <c r="AU37">
        <v>2.4</v>
      </c>
      <c r="AX37" s="14">
        <v>42915</v>
      </c>
      <c r="AY37" s="30">
        <v>6</v>
      </c>
      <c r="AZ37" t="s">
        <v>367</v>
      </c>
      <c r="BA37" t="s">
        <v>101</v>
      </c>
      <c r="BB37">
        <v>13.4</v>
      </c>
      <c r="BC37">
        <v>4.3</v>
      </c>
      <c r="BF37" s="14">
        <v>42929</v>
      </c>
      <c r="BG37" s="34">
        <v>6</v>
      </c>
      <c r="BH37" t="s">
        <v>367</v>
      </c>
      <c r="BI37" t="s">
        <v>107</v>
      </c>
      <c r="BJ37">
        <v>8.4</v>
      </c>
      <c r="BK37">
        <v>4</v>
      </c>
    </row>
    <row r="38" spans="2:63" x14ac:dyDescent="0.25">
      <c r="J38" t="s">
        <v>205</v>
      </c>
      <c r="K38">
        <v>6</v>
      </c>
      <c r="L38" t="s">
        <v>209</v>
      </c>
      <c r="M38" t="s">
        <v>90</v>
      </c>
      <c r="N38">
        <v>7.6</v>
      </c>
      <c r="O38">
        <v>2.2000000000000002</v>
      </c>
      <c r="R38" t="s">
        <v>210</v>
      </c>
      <c r="S38" s="22">
        <v>6</v>
      </c>
      <c r="T38" t="s">
        <v>209</v>
      </c>
      <c r="U38" t="s">
        <v>15</v>
      </c>
      <c r="V38">
        <v>8.6</v>
      </c>
      <c r="W38">
        <v>2.9</v>
      </c>
      <c r="Z38" s="3" t="s">
        <v>282</v>
      </c>
      <c r="AA38" s="22">
        <v>6</v>
      </c>
      <c r="AB38" t="s">
        <v>209</v>
      </c>
      <c r="AC38" t="s">
        <v>292</v>
      </c>
      <c r="AD38">
        <v>7.7</v>
      </c>
      <c r="AE38">
        <v>2.8</v>
      </c>
      <c r="AH38" s="14">
        <v>42887</v>
      </c>
      <c r="AI38">
        <v>6</v>
      </c>
      <c r="AJ38" t="s">
        <v>368</v>
      </c>
      <c r="AK38" t="s">
        <v>392</v>
      </c>
      <c r="AL38">
        <v>9.5</v>
      </c>
      <c r="AM38">
        <v>2.1</v>
      </c>
      <c r="AP38" s="14">
        <v>42901</v>
      </c>
      <c r="AQ38" s="28">
        <v>6</v>
      </c>
      <c r="AR38" t="s">
        <v>368</v>
      </c>
      <c r="AS38" t="s">
        <v>105</v>
      </c>
      <c r="AT38">
        <v>7.3</v>
      </c>
      <c r="AU38">
        <v>0.4</v>
      </c>
      <c r="AX38" s="14">
        <v>42915</v>
      </c>
      <c r="AY38" s="30">
        <v>6</v>
      </c>
      <c r="AZ38" t="s">
        <v>368</v>
      </c>
      <c r="BA38" t="s">
        <v>102</v>
      </c>
      <c r="BB38">
        <v>4.5999999999999996</v>
      </c>
      <c r="BC38">
        <v>4.3</v>
      </c>
      <c r="BF38" s="14">
        <v>42929</v>
      </c>
      <c r="BG38" s="34">
        <v>6</v>
      </c>
      <c r="BH38" t="s">
        <v>368</v>
      </c>
      <c r="BI38" t="s">
        <v>108</v>
      </c>
      <c r="BJ38">
        <v>1.2</v>
      </c>
      <c r="BK38">
        <v>3.6</v>
      </c>
    </row>
    <row r="41" spans="2:63" x14ac:dyDescent="0.25">
      <c r="D41" t="s">
        <v>423</v>
      </c>
      <c r="E41" t="s">
        <v>424</v>
      </c>
      <c r="F41" t="s">
        <v>425</v>
      </c>
      <c r="G41" t="s">
        <v>426</v>
      </c>
      <c r="L41" t="s">
        <v>423</v>
      </c>
      <c r="M41" t="s">
        <v>424</v>
      </c>
      <c r="N41" t="s">
        <v>425</v>
      </c>
      <c r="O41" t="s">
        <v>426</v>
      </c>
      <c r="T41" t="s">
        <v>423</v>
      </c>
      <c r="U41" t="s">
        <v>424</v>
      </c>
      <c r="V41" t="s">
        <v>425</v>
      </c>
      <c r="W41" t="s">
        <v>426</v>
      </c>
      <c r="AB41" t="s">
        <v>423</v>
      </c>
      <c r="AC41" t="s">
        <v>424</v>
      </c>
      <c r="AD41" t="s">
        <v>425</v>
      </c>
      <c r="AE41" t="s">
        <v>426</v>
      </c>
      <c r="AJ41" t="s">
        <v>423</v>
      </c>
      <c r="AK41" t="s">
        <v>424</v>
      </c>
      <c r="AL41" t="s">
        <v>425</v>
      </c>
      <c r="AM41" t="s">
        <v>426</v>
      </c>
      <c r="AR41" t="s">
        <v>423</v>
      </c>
      <c r="AS41" t="s">
        <v>424</v>
      </c>
      <c r="AT41" t="s">
        <v>425</v>
      </c>
      <c r="AU41" t="s">
        <v>426</v>
      </c>
      <c r="AZ41" t="s">
        <v>423</v>
      </c>
      <c r="BA41" t="s">
        <v>424</v>
      </c>
      <c r="BB41" t="s">
        <v>425</v>
      </c>
      <c r="BC41" t="s">
        <v>426</v>
      </c>
      <c r="BH41" t="s">
        <v>423</v>
      </c>
      <c r="BI41" t="s">
        <v>424</v>
      </c>
      <c r="BJ41" t="s">
        <v>425</v>
      </c>
      <c r="BK41" t="s">
        <v>426</v>
      </c>
    </row>
    <row r="43" spans="2:63" x14ac:dyDescent="0.25">
      <c r="B43">
        <v>1</v>
      </c>
      <c r="C43" t="s">
        <v>0</v>
      </c>
      <c r="D43">
        <f>AVERAGE(F11,F17)</f>
        <v>9.1</v>
      </c>
      <c r="E43">
        <f>AVERAGE(F12,F18)</f>
        <v>3.3499999999999996</v>
      </c>
      <c r="F43">
        <f>AVERAGE(G11,G17)</f>
        <v>28.7</v>
      </c>
      <c r="G43">
        <f>AVERAGE(G12,G18)</f>
        <v>4.3999999999999995</v>
      </c>
      <c r="J43">
        <v>1</v>
      </c>
      <c r="K43" t="s">
        <v>0</v>
      </c>
      <c r="L43">
        <f>AVERAGE(N13,N29)</f>
        <v>17.950000000000003</v>
      </c>
      <c r="M43">
        <f>AVERAGE(N14,N30)</f>
        <v>20.5</v>
      </c>
      <c r="N43">
        <f>AVERAGE(O13,O29)</f>
        <v>8.65</v>
      </c>
      <c r="O43">
        <f>AVERAGE(O14,O30)</f>
        <v>3.3499999999999996</v>
      </c>
      <c r="R43">
        <v>1</v>
      </c>
      <c r="S43" t="s">
        <v>0</v>
      </c>
      <c r="T43">
        <f>AVERAGE(V13,V29)</f>
        <v>13.55</v>
      </c>
      <c r="U43">
        <f>AVERAGE(V14,V30)</f>
        <v>16.75</v>
      </c>
      <c r="V43">
        <f>AVERAGE(W13,W29)</f>
        <v>8.15</v>
      </c>
      <c r="W43">
        <f>AVERAGE(W14,W30)</f>
        <v>2.2000000000000002</v>
      </c>
      <c r="Z43">
        <v>1</v>
      </c>
      <c r="AA43" t="s">
        <v>0</v>
      </c>
      <c r="AB43">
        <f>AVERAGE(AD13,AD29)</f>
        <v>20</v>
      </c>
      <c r="AC43">
        <f>AVERAGE(AD14,AD30)</f>
        <v>16.600000000000001</v>
      </c>
      <c r="AD43">
        <f>AVERAGE(AE13,AE29)</f>
        <v>12.950000000000001</v>
      </c>
      <c r="AE43">
        <f>AVERAGE(AE14,AE30)</f>
        <v>3.25</v>
      </c>
      <c r="AH43">
        <v>1</v>
      </c>
      <c r="AI43" t="s">
        <v>0</v>
      </c>
      <c r="AJ43">
        <f>AVERAGE(AL13,AL29)</f>
        <v>27.7</v>
      </c>
      <c r="AK43">
        <f>AVERAGE(AL14,AL30)</f>
        <v>22.3</v>
      </c>
      <c r="AL43">
        <f>AVERAGE(AM13,AM29)</f>
        <v>5.5</v>
      </c>
      <c r="AM43">
        <f>AVERAGE(AM14,AM30)</f>
        <v>4.5999999999999996</v>
      </c>
      <c r="AP43">
        <v>1</v>
      </c>
      <c r="AQ43" t="s">
        <v>0</v>
      </c>
      <c r="AR43">
        <f>AVERAGE(AT13,AT29)</f>
        <v>18.7</v>
      </c>
      <c r="AS43">
        <f>AVERAGE(AT14,AT30)</f>
        <v>16.5</v>
      </c>
      <c r="AT43">
        <f>AVERAGE(AU13,AU29)</f>
        <v>1.9500000000000002</v>
      </c>
      <c r="AU43">
        <f>AVERAGE(AU14,AU30)</f>
        <v>1.8</v>
      </c>
      <c r="AX43">
        <v>1</v>
      </c>
      <c r="AY43" t="s">
        <v>0</v>
      </c>
      <c r="AZ43">
        <f>AVERAGE(BB13,BB29)</f>
        <v>18.399999999999999</v>
      </c>
      <c r="BA43">
        <f>AVERAGE(BB14,BB30)</f>
        <v>11.05</v>
      </c>
      <c r="BB43">
        <f>AVERAGE(BC13,BC29)</f>
        <v>2.2000000000000002</v>
      </c>
      <c r="BC43">
        <f>AVERAGE(BC14,BC30)</f>
        <v>1.5</v>
      </c>
      <c r="BF43">
        <v>1</v>
      </c>
      <c r="BG43" t="s">
        <v>0</v>
      </c>
      <c r="BH43">
        <f>AVERAGE(BJ13,BJ29)</f>
        <v>10.7</v>
      </c>
      <c r="BI43">
        <f>AVERAGE(BJ14,BJ30)</f>
        <v>5.6</v>
      </c>
      <c r="BJ43">
        <f>AVERAGE(BK13,BK29)</f>
        <v>5.2</v>
      </c>
      <c r="BK43">
        <f>AVERAGE(BK14,BK30)</f>
        <v>4.3499999999999996</v>
      </c>
    </row>
    <row r="44" spans="2:63" x14ac:dyDescent="0.25">
      <c r="B44">
        <v>2</v>
      </c>
      <c r="C44" t="s">
        <v>1</v>
      </c>
      <c r="D44">
        <f>AVERAGE(F7,F19)</f>
        <v>8.3500000000000014</v>
      </c>
      <c r="E44">
        <f>AVERAGE(F8,F20)</f>
        <v>2</v>
      </c>
      <c r="F44">
        <f>AVERAGE(G7,G19)</f>
        <v>25.05</v>
      </c>
      <c r="G44">
        <f>AVERAGE(G8,G20)</f>
        <v>3</v>
      </c>
      <c r="J44">
        <v>2</v>
      </c>
      <c r="K44" t="s">
        <v>1</v>
      </c>
      <c r="L44">
        <f>AVERAGE(N9,N31)</f>
        <v>19.649999999999999</v>
      </c>
      <c r="M44">
        <f>AVERAGE(N10,N32)</f>
        <v>13.8</v>
      </c>
      <c r="N44">
        <f>AVERAGE(O9,O31)</f>
        <v>11.95</v>
      </c>
      <c r="O44">
        <f>AVERAGE(O10,O32)</f>
        <v>2.85</v>
      </c>
      <c r="R44">
        <v>2</v>
      </c>
      <c r="S44" t="s">
        <v>1</v>
      </c>
      <c r="T44">
        <f>AVERAGE(V9,V31)</f>
        <v>18.100000000000001</v>
      </c>
      <c r="U44">
        <f>AVERAGE(V10,V32)</f>
        <v>17.8</v>
      </c>
      <c r="V44">
        <f>AVERAGE(W9,W31)</f>
        <v>4.3000000000000007</v>
      </c>
      <c r="W44">
        <f>AVERAGE(W10,W32)</f>
        <v>2.65</v>
      </c>
      <c r="Z44">
        <v>2</v>
      </c>
      <c r="AA44" t="s">
        <v>1</v>
      </c>
      <c r="AB44">
        <f>AVERAGE(AD9,AD31)</f>
        <v>19.549999999999997</v>
      </c>
      <c r="AC44">
        <f>AVERAGE(AD10,AD32)</f>
        <v>18.549999999999997</v>
      </c>
      <c r="AD44">
        <f>AVERAGE(AE9,AE31)</f>
        <v>9.35</v>
      </c>
      <c r="AE44">
        <f>AVERAGE(AE10,AE32)</f>
        <v>5.4</v>
      </c>
      <c r="AH44">
        <v>2</v>
      </c>
      <c r="AI44" t="s">
        <v>1</v>
      </c>
      <c r="AJ44">
        <f>AVERAGE(AL9,AL31)</f>
        <v>27.4</v>
      </c>
      <c r="AK44">
        <f>AVERAGE(AL10,AL32)</f>
        <v>23.5</v>
      </c>
      <c r="AL44">
        <f>AVERAGE(AM9,AM31)</f>
        <v>8.75</v>
      </c>
      <c r="AM44">
        <f>AVERAGE(AM10,AM32)</f>
        <v>4.0500000000000007</v>
      </c>
      <c r="AP44">
        <v>2</v>
      </c>
      <c r="AQ44" t="s">
        <v>1</v>
      </c>
      <c r="AR44">
        <f>AVERAGE(AT9,AT31)</f>
        <v>15.350000000000001</v>
      </c>
      <c r="AS44">
        <f>AVERAGE(AT10,AT32)</f>
        <v>14.6</v>
      </c>
      <c r="AT44">
        <f>AVERAGE(AU9,AU31)</f>
        <v>4.45</v>
      </c>
      <c r="AU44">
        <f>AVERAGE(AU10,AU32)</f>
        <v>0.75</v>
      </c>
      <c r="AX44">
        <v>2</v>
      </c>
      <c r="AY44" t="s">
        <v>1</v>
      </c>
      <c r="AZ44">
        <f>AVERAGE(BB9,BB31)</f>
        <v>11.1</v>
      </c>
      <c r="BA44">
        <f>AVERAGE(BB10,BB32)</f>
        <v>9.0500000000000007</v>
      </c>
      <c r="BB44">
        <f>AVERAGE(BC9,BC31)</f>
        <v>3.0999999999999996</v>
      </c>
      <c r="BC44">
        <f>AVERAGE(BC10,BC32)</f>
        <v>2.35</v>
      </c>
      <c r="BF44">
        <v>2</v>
      </c>
      <c r="BG44" t="s">
        <v>1</v>
      </c>
      <c r="BH44">
        <f>AVERAGE(BJ9,BJ31)</f>
        <v>6.95</v>
      </c>
      <c r="BI44">
        <f>AVERAGE(BJ10,BJ32)</f>
        <v>5</v>
      </c>
      <c r="BJ44">
        <f>AVERAGE(BK9,BK31)</f>
        <v>4.3499999999999996</v>
      </c>
      <c r="BK44">
        <f>AVERAGE(BK10,BK32)</f>
        <v>4.4000000000000004</v>
      </c>
    </row>
    <row r="45" spans="2:63" x14ac:dyDescent="0.25">
      <c r="B45">
        <v>3</v>
      </c>
      <c r="C45" t="s">
        <v>2</v>
      </c>
      <c r="D45">
        <f>AVERAGE(F13,F21)</f>
        <v>7.7</v>
      </c>
      <c r="E45">
        <f>AVERAGE(F14,F22)</f>
        <v>2.2999999999999998</v>
      </c>
      <c r="F45">
        <f>AVERAGE(G13,G21)</f>
        <v>9.4</v>
      </c>
      <c r="G45">
        <f>AVERAGE(G14,G22)</f>
        <v>5.6</v>
      </c>
      <c r="J45">
        <v>3</v>
      </c>
      <c r="K45" t="s">
        <v>2</v>
      </c>
      <c r="L45">
        <f>AVERAGE(N17,N33)</f>
        <v>14.1</v>
      </c>
      <c r="M45">
        <f>AVERAGE(N18,N34)</f>
        <v>11.8</v>
      </c>
      <c r="N45">
        <f>AVERAGE(O17,O33)</f>
        <v>6.45</v>
      </c>
      <c r="O45">
        <f>AVERAGE(O18,O34)</f>
        <v>2.2000000000000002</v>
      </c>
      <c r="R45">
        <v>3</v>
      </c>
      <c r="S45" t="s">
        <v>2</v>
      </c>
      <c r="T45">
        <f>AVERAGE(V17,V33)</f>
        <v>13</v>
      </c>
      <c r="U45">
        <f>AVERAGE(V18,V34)</f>
        <v>17.600000000000001</v>
      </c>
      <c r="V45">
        <f>AVERAGE(W17,W33)</f>
        <v>5.35</v>
      </c>
      <c r="W45">
        <f>AVERAGE(W18,W34)</f>
        <v>2.35</v>
      </c>
      <c r="Z45">
        <v>3</v>
      </c>
      <c r="AA45" t="s">
        <v>2</v>
      </c>
      <c r="AB45">
        <f>AVERAGE(AD17,AD33)</f>
        <v>17.5</v>
      </c>
      <c r="AC45">
        <f>AVERAGE(AD18,AD34)</f>
        <v>18.2</v>
      </c>
      <c r="AD45">
        <f>AVERAGE(AE17,AE33)</f>
        <v>4.75</v>
      </c>
      <c r="AE45">
        <f>AVERAGE(AE18,AE34)</f>
        <v>4.25</v>
      </c>
      <c r="AH45">
        <v>3</v>
      </c>
      <c r="AI45" t="s">
        <v>2</v>
      </c>
      <c r="AJ45">
        <f>AVERAGE(AL17,AL33)</f>
        <v>22.05</v>
      </c>
      <c r="AK45">
        <f>AVERAGE(AL18,AL34)</f>
        <v>20.950000000000003</v>
      </c>
      <c r="AL45">
        <f>AVERAGE(AM17,AM33)</f>
        <v>3</v>
      </c>
      <c r="AM45">
        <f>AVERAGE(AM18,AM34)</f>
        <v>3.5999999999999996</v>
      </c>
      <c r="AP45">
        <v>3</v>
      </c>
      <c r="AQ45" t="s">
        <v>2</v>
      </c>
      <c r="AR45">
        <f>AVERAGE(AT17,AT33)</f>
        <v>11.7</v>
      </c>
      <c r="AS45">
        <f>AVERAGE(AT18,AT34)</f>
        <v>12.55</v>
      </c>
      <c r="AT45">
        <f>AVERAGE(AU17,AU33)</f>
        <v>2</v>
      </c>
      <c r="AU45">
        <f>AVERAGE(AU18,AU34)</f>
        <v>0.5</v>
      </c>
      <c r="AX45">
        <v>3</v>
      </c>
      <c r="AY45" t="s">
        <v>2</v>
      </c>
      <c r="AZ45">
        <f>AVERAGE(BB17,BB33)</f>
        <v>10.5</v>
      </c>
      <c r="BA45">
        <f>AVERAGE(BB18,BB34)</f>
        <v>7.5</v>
      </c>
      <c r="BB45">
        <f>AVERAGE(BC17,BC33)</f>
        <v>2.2999999999999998</v>
      </c>
      <c r="BC45">
        <f>AVERAGE(BC18,BC34)</f>
        <v>1.5</v>
      </c>
      <c r="BF45">
        <v>3</v>
      </c>
      <c r="BG45" t="s">
        <v>2</v>
      </c>
      <c r="BH45">
        <f>AVERAGE(BJ17,BJ33)</f>
        <v>14.05</v>
      </c>
      <c r="BI45">
        <f>AVERAGE(BJ18,BJ34)</f>
        <v>3.45</v>
      </c>
      <c r="BJ45">
        <f>AVERAGE(BK17,BK33)</f>
        <v>4.5999999999999996</v>
      </c>
      <c r="BK45">
        <f>AVERAGE(BK18,BK34)</f>
        <v>4.5</v>
      </c>
    </row>
    <row r="46" spans="2:63" x14ac:dyDescent="0.25">
      <c r="J46" t="s">
        <v>236</v>
      </c>
      <c r="K46" t="s">
        <v>238</v>
      </c>
      <c r="O46" s="2"/>
      <c r="R46" t="s">
        <v>236</v>
      </c>
      <c r="S46" t="s">
        <v>238</v>
      </c>
      <c r="T46">
        <f>AVERAGE(V15,V35)</f>
        <v>12.8</v>
      </c>
      <c r="U46">
        <f>AVERAGE(V16,V36)</f>
        <v>14.200000000000001</v>
      </c>
      <c r="V46">
        <f>AVERAGE(W15,W35)</f>
        <v>3.4</v>
      </c>
      <c r="W46">
        <f>AVERAGE(W16,W36)</f>
        <v>2</v>
      </c>
      <c r="Z46" t="s">
        <v>236</v>
      </c>
      <c r="AA46" t="s">
        <v>238</v>
      </c>
      <c r="AB46">
        <f>AVERAGE(AD15,AD35)</f>
        <v>12.85</v>
      </c>
      <c r="AC46">
        <f>AVERAGE(AD16,AD36)</f>
        <v>12.25</v>
      </c>
      <c r="AD46">
        <f>AVERAGE(AE15,AE35)</f>
        <v>8.25</v>
      </c>
      <c r="AE46">
        <f>AVERAGE(AE16,AE36)</f>
        <v>4.75</v>
      </c>
      <c r="AH46" t="s">
        <v>236</v>
      </c>
      <c r="AI46" t="s">
        <v>238</v>
      </c>
      <c r="AJ46">
        <f>AVERAGE(AL15,AL35)</f>
        <v>16.700000000000003</v>
      </c>
      <c r="AK46">
        <f>AVERAGE(AL16,AL36)</f>
        <v>14.1</v>
      </c>
      <c r="AL46">
        <f>AVERAGE(AM15,AM35)</f>
        <v>5.7</v>
      </c>
      <c r="AM46">
        <f>AVERAGE(AM16,AM36)</f>
        <v>4.3499999999999996</v>
      </c>
      <c r="AP46" t="s">
        <v>236</v>
      </c>
      <c r="AQ46" t="s">
        <v>238</v>
      </c>
      <c r="AR46">
        <f>AVERAGE(AT15,AT35)</f>
        <v>8.1999999999999993</v>
      </c>
      <c r="AS46">
        <f>AVERAGE(AT16,AT36)</f>
        <v>9.0500000000000007</v>
      </c>
      <c r="AT46">
        <f>AVERAGE(AU15,AU35)</f>
        <v>4.05</v>
      </c>
      <c r="AU46">
        <f>AVERAGE(AU16,AU36)</f>
        <v>0.55000000000000004</v>
      </c>
      <c r="AX46" t="s">
        <v>236</v>
      </c>
      <c r="AY46" t="s">
        <v>238</v>
      </c>
      <c r="AZ46">
        <f>AVERAGE(BB15,BB35)</f>
        <v>7.35</v>
      </c>
      <c r="BA46">
        <f>AVERAGE(BB16,BB36)</f>
        <v>4.95</v>
      </c>
      <c r="BB46">
        <f>AVERAGE(BC15,BC35)</f>
        <v>3.7</v>
      </c>
      <c r="BC46">
        <f>AVERAGE(BC16,BC36)</f>
        <v>1.5</v>
      </c>
      <c r="BF46" t="s">
        <v>236</v>
      </c>
      <c r="BG46" t="s">
        <v>238</v>
      </c>
      <c r="BH46">
        <f>AVERAGE(BJ15,BJ35)</f>
        <v>5.6</v>
      </c>
      <c r="BI46">
        <f>AVERAGE(BJ16,BJ36)</f>
        <v>1.85</v>
      </c>
      <c r="BJ46">
        <f>AVERAGE(BK15,BK35)</f>
        <v>4.3</v>
      </c>
      <c r="BK46">
        <f>AVERAGE(BK16,BK36)</f>
        <v>3.7</v>
      </c>
    </row>
    <row r="47" spans="2:63" x14ac:dyDescent="0.25">
      <c r="B47">
        <v>4</v>
      </c>
      <c r="C47" t="s">
        <v>3</v>
      </c>
      <c r="J47">
        <v>4</v>
      </c>
      <c r="K47" t="s">
        <v>3</v>
      </c>
      <c r="L47">
        <f>AVERAGE(N19,N23)</f>
        <v>12.05</v>
      </c>
      <c r="M47">
        <f>AVERAGE(N20,N24)</f>
        <v>9</v>
      </c>
      <c r="N47">
        <f>AVERAGE(O19,O23)</f>
        <v>30.95</v>
      </c>
      <c r="O47">
        <f>AVERAGE(O20,O24)</f>
        <v>4.1500000000000004</v>
      </c>
      <c r="R47">
        <v>4</v>
      </c>
      <c r="S47" t="s">
        <v>3</v>
      </c>
      <c r="T47">
        <f>AVERAGE(V19)</f>
        <v>11.8</v>
      </c>
      <c r="U47">
        <f>AVERAGE(V20)</f>
        <v>9.4</v>
      </c>
      <c r="V47">
        <f>AVERAGE(W19)</f>
        <v>38.299999999999997</v>
      </c>
      <c r="W47">
        <f>AVERAGE(W20)</f>
        <v>1.9</v>
      </c>
      <c r="X47" t="s">
        <v>427</v>
      </c>
      <c r="Z47">
        <v>4</v>
      </c>
      <c r="AA47" t="s">
        <v>3</v>
      </c>
      <c r="AB47">
        <f>AVERAGE(AD19,AD23)</f>
        <v>19.549999999999997</v>
      </c>
      <c r="AC47">
        <f>AVERAGE(AD20,AD24)</f>
        <v>10.45</v>
      </c>
      <c r="AD47">
        <f>AVERAGE(AE19,AE23)</f>
        <v>27.299999999999997</v>
      </c>
      <c r="AE47">
        <f>AVERAGE(AE20,AE24)</f>
        <v>4.75</v>
      </c>
      <c r="AH47">
        <v>4</v>
      </c>
      <c r="AI47" t="s">
        <v>3</v>
      </c>
      <c r="AJ47">
        <f>AVERAGE(AL19,AL23)</f>
        <v>36.15</v>
      </c>
      <c r="AK47">
        <f>AVERAGE(AL20,AL24)</f>
        <v>22.6</v>
      </c>
      <c r="AL47">
        <f>AVERAGE(AM19,AM23)</f>
        <v>25</v>
      </c>
      <c r="AM47">
        <f>AVERAGE(AM20,AM24)</f>
        <v>3.9000000000000004</v>
      </c>
      <c r="AP47">
        <v>4</v>
      </c>
      <c r="AQ47" t="s">
        <v>3</v>
      </c>
      <c r="AR47">
        <f>AVERAGE(AT19,AT23)</f>
        <v>23.95</v>
      </c>
      <c r="AS47">
        <f>AVERAGE(AT20,AT24)</f>
        <v>10.600000000000001</v>
      </c>
      <c r="AT47">
        <f>AVERAGE(AU19,AU23)</f>
        <v>9.25</v>
      </c>
      <c r="AU47">
        <f>AVERAGE(AU20,AU24)</f>
        <v>0.7</v>
      </c>
      <c r="AX47">
        <v>4</v>
      </c>
      <c r="AY47" t="s">
        <v>3</v>
      </c>
      <c r="AZ47">
        <f>AVERAGE(BB19,BB23)</f>
        <v>14.85</v>
      </c>
      <c r="BA47">
        <f>AVERAGE(BB20,BB24)</f>
        <v>4.45</v>
      </c>
      <c r="BB47">
        <f>AVERAGE(BC19,BC23)</f>
        <v>2.9000000000000004</v>
      </c>
      <c r="BC47">
        <f>AVERAGE(BC20,BC24)</f>
        <v>1.35</v>
      </c>
      <c r="BF47">
        <v>4</v>
      </c>
      <c r="BG47" t="s">
        <v>3</v>
      </c>
      <c r="BH47">
        <f>AVERAGE(BJ19,BJ23)</f>
        <v>29.299999999999997</v>
      </c>
      <c r="BI47">
        <f>AVERAGE(BJ20,BJ24)</f>
        <v>7.5</v>
      </c>
      <c r="BJ47">
        <f>AVERAGE(BK19,BK23)</f>
        <v>7.7</v>
      </c>
      <c r="BK47">
        <f>AVERAGE(BK20,BK24)</f>
        <v>4.1500000000000004</v>
      </c>
    </row>
    <row r="48" spans="2:63" x14ac:dyDescent="0.25">
      <c r="B48">
        <v>5</v>
      </c>
      <c r="C48" t="s">
        <v>4</v>
      </c>
      <c r="J48">
        <v>5</v>
      </c>
      <c r="K48" t="s">
        <v>4</v>
      </c>
      <c r="L48">
        <f>AVERAGE(N21,N25)</f>
        <v>10.3</v>
      </c>
      <c r="M48">
        <f>AVERAGE(N22,N26)</f>
        <v>9.65</v>
      </c>
      <c r="N48">
        <f>AVERAGE(O21,O25)</f>
        <v>35.1</v>
      </c>
      <c r="O48">
        <f>AVERAGE(O22,O26)</f>
        <v>3.45</v>
      </c>
      <c r="R48">
        <v>5</v>
      </c>
      <c r="S48" t="s">
        <v>4</v>
      </c>
      <c r="T48">
        <f>AVERAGE(V21,V25)</f>
        <v>8.75</v>
      </c>
      <c r="U48">
        <f>AVERAGE(V22,V26)</f>
        <v>9.15</v>
      </c>
      <c r="V48">
        <f>AVERAGE(W21,W25)</f>
        <v>42.2</v>
      </c>
      <c r="W48">
        <f>AVERAGE(W22,W26)</f>
        <v>2.75</v>
      </c>
      <c r="Z48">
        <v>5</v>
      </c>
      <c r="AA48" t="s">
        <v>4</v>
      </c>
      <c r="AB48">
        <f>AVERAGE(AD21,AD25)</f>
        <v>17.899999999999999</v>
      </c>
      <c r="AC48">
        <f>AVERAGE(AD22,AD26)</f>
        <v>10.649999999999999</v>
      </c>
      <c r="AD48">
        <f>AVERAGE(AE21,AE25)</f>
        <v>27.95</v>
      </c>
      <c r="AE48">
        <f>AVERAGE(AE22,AE26)</f>
        <v>3.6</v>
      </c>
      <c r="AH48">
        <v>5</v>
      </c>
      <c r="AI48" t="s">
        <v>4</v>
      </c>
      <c r="AJ48">
        <f>AVERAGE(AL21,AL25)</f>
        <v>21.55</v>
      </c>
      <c r="AK48">
        <f>AVERAGE(AL22,AL26)</f>
        <v>13.7</v>
      </c>
      <c r="AL48">
        <f>AVERAGE(AM21,AM25)</f>
        <v>20.399999999999999</v>
      </c>
      <c r="AM48">
        <f>AVERAGE(AM22,AM26)</f>
        <v>4</v>
      </c>
      <c r="AP48">
        <v>5</v>
      </c>
      <c r="AQ48" t="s">
        <v>4</v>
      </c>
      <c r="AR48">
        <f>AVERAGE(AT21,AT25)</f>
        <v>12.5</v>
      </c>
      <c r="AS48">
        <f>AVERAGE(AT22,AT26)</f>
        <v>11.75</v>
      </c>
      <c r="AT48">
        <f>AVERAGE(AU21,AU25)</f>
        <v>17.850000000000001</v>
      </c>
      <c r="AU48">
        <f>AVERAGE(AU22,AU26)</f>
        <v>1.4500000000000002</v>
      </c>
      <c r="AX48">
        <v>5</v>
      </c>
      <c r="AY48" t="s">
        <v>4</v>
      </c>
      <c r="AZ48">
        <f>AVERAGE(BB21,BB25)</f>
        <v>12.95</v>
      </c>
      <c r="BA48">
        <f>AVERAGE(BB22,BB26)</f>
        <v>3.85</v>
      </c>
      <c r="BB48">
        <f>AVERAGE(BC21,BC25)</f>
        <v>8.1</v>
      </c>
      <c r="BC48">
        <f>AVERAGE(BC22,BC26)</f>
        <v>0.75</v>
      </c>
      <c r="BF48">
        <v>5</v>
      </c>
      <c r="BG48" t="s">
        <v>4</v>
      </c>
      <c r="BH48">
        <f>AVERAGE(BJ21,BJ25)</f>
        <v>18.850000000000001</v>
      </c>
      <c r="BI48">
        <f>AVERAGE(BJ22,BJ26)</f>
        <v>2.8</v>
      </c>
      <c r="BJ48">
        <f>AVERAGE(BK21,BK25)</f>
        <v>8.6499999999999986</v>
      </c>
      <c r="BK48">
        <f>AVERAGE(BK22,BK26)</f>
        <v>3.3499999999999996</v>
      </c>
    </row>
    <row r="49" spans="1:63" x14ac:dyDescent="0.25">
      <c r="B49">
        <v>6</v>
      </c>
      <c r="C49" t="s">
        <v>5</v>
      </c>
      <c r="J49">
        <v>6</v>
      </c>
      <c r="K49" t="s">
        <v>5</v>
      </c>
      <c r="L49">
        <f>AVERAGE(N7,N37)</f>
        <v>6.6</v>
      </c>
      <c r="M49">
        <f>AVERAGE(N8,N38)</f>
        <v>7.1999999999999993</v>
      </c>
      <c r="N49">
        <f>AVERAGE(O7,O37)</f>
        <v>3.45</v>
      </c>
      <c r="O49">
        <f>AVERAGE(O8,O38)</f>
        <v>2.4000000000000004</v>
      </c>
      <c r="R49">
        <v>6</v>
      </c>
      <c r="S49" t="s">
        <v>5</v>
      </c>
      <c r="T49">
        <f>AVERAGE(V7,V37)</f>
        <v>7.35</v>
      </c>
      <c r="U49">
        <f>AVERAGE(V8,V38)</f>
        <v>9.5500000000000007</v>
      </c>
      <c r="V49">
        <f>AVERAGE(W7,W37)</f>
        <v>8.15</v>
      </c>
      <c r="W49">
        <f>AVERAGE(W8,W38)</f>
        <v>2.7</v>
      </c>
      <c r="Z49">
        <v>6</v>
      </c>
      <c r="AA49" t="s">
        <v>5</v>
      </c>
      <c r="AB49">
        <f>AVERAGE(AD7,AD37)</f>
        <v>10.75</v>
      </c>
      <c r="AC49">
        <f>AVERAGE(AD8,AD38)</f>
        <v>9.5500000000000007</v>
      </c>
      <c r="AD49">
        <f>AVERAGE(AE7,AE37)</f>
        <v>3.85</v>
      </c>
      <c r="AE49">
        <f>AVERAGE(AE8,AE38)</f>
        <v>2.8</v>
      </c>
      <c r="AH49">
        <v>6</v>
      </c>
      <c r="AI49" t="s">
        <v>5</v>
      </c>
      <c r="AJ49">
        <f>AVERAGE(AL7,AL37)</f>
        <v>15.7</v>
      </c>
      <c r="AK49">
        <f>AVERAGE(AL8,AL38)</f>
        <v>14.3</v>
      </c>
      <c r="AL49">
        <f>AVERAGE(AM7,AM37)</f>
        <v>3.85</v>
      </c>
      <c r="AM49">
        <f>AVERAGE(AM8,AM38)</f>
        <v>3.1500000000000004</v>
      </c>
      <c r="AP49">
        <v>6</v>
      </c>
      <c r="AQ49" t="s">
        <v>5</v>
      </c>
      <c r="AR49">
        <f>AVERAGE(AT7,AT37)</f>
        <v>9.9499999999999993</v>
      </c>
      <c r="AS49">
        <f>AVERAGE(AT8,AT38)</f>
        <v>9.3000000000000007</v>
      </c>
      <c r="AT49">
        <f>AVERAGE(AU7,AU37)</f>
        <v>2</v>
      </c>
      <c r="AU49">
        <f>AVERAGE(AU8,AU38)</f>
        <v>2.5</v>
      </c>
      <c r="AX49">
        <v>6</v>
      </c>
      <c r="AY49" t="s">
        <v>5</v>
      </c>
      <c r="AZ49">
        <f>AVERAGE(BB7,BB37)</f>
        <v>17.850000000000001</v>
      </c>
      <c r="BA49">
        <f>AVERAGE(BB8,BB38)</f>
        <v>6.05</v>
      </c>
      <c r="BB49">
        <f>AVERAGE(BC7,BC37)</f>
        <v>4.3</v>
      </c>
      <c r="BC49">
        <f>AVERAGE(BC8,BC38)</f>
        <v>3.0999999999999996</v>
      </c>
      <c r="BF49">
        <v>6</v>
      </c>
      <c r="BG49" t="s">
        <v>5</v>
      </c>
      <c r="BH49">
        <f>AVERAGE(BJ7,BJ37)</f>
        <v>17.75</v>
      </c>
      <c r="BI49">
        <f>AVERAGE(BJ8,BJ38)</f>
        <v>2.2000000000000002</v>
      </c>
      <c r="BJ49">
        <f>AVERAGE(BK7,BK37)</f>
        <v>5</v>
      </c>
      <c r="BK49">
        <f>AVERAGE(BK8,BK38)</f>
        <v>3.5</v>
      </c>
    </row>
    <row r="50" spans="1:63" x14ac:dyDescent="0.25">
      <c r="B50">
        <v>7</v>
      </c>
      <c r="C50" t="s">
        <v>6</v>
      </c>
      <c r="D50">
        <f>AVERAGE(F9,F15)</f>
        <v>5.6</v>
      </c>
      <c r="E50">
        <f>AVERAGE(F10,F16)</f>
        <v>2.5499999999999998</v>
      </c>
      <c r="F50">
        <f>AVERAGE(G9,G15)</f>
        <v>1.6</v>
      </c>
      <c r="G50">
        <f>AVERAGE(G10,G16)</f>
        <v>0.9</v>
      </c>
      <c r="J50">
        <v>7</v>
      </c>
      <c r="K50" t="s">
        <v>6</v>
      </c>
      <c r="L50">
        <f>AVERAGE(N11,N27)</f>
        <v>5.55</v>
      </c>
      <c r="M50">
        <f>AVERAGE(N12,N28)</f>
        <v>7.15</v>
      </c>
      <c r="N50">
        <f>AVERAGE(O11,O27)</f>
        <v>4.05</v>
      </c>
      <c r="O50">
        <f>AVERAGE(O12,O28)</f>
        <v>3.3499999999999996</v>
      </c>
      <c r="R50">
        <v>7</v>
      </c>
      <c r="S50" t="s">
        <v>6</v>
      </c>
      <c r="T50">
        <f>AVERAGE(V11,V27)</f>
        <v>3.55</v>
      </c>
      <c r="U50">
        <f>AVERAGE(V12,V28)</f>
        <v>6.05</v>
      </c>
      <c r="V50">
        <f>AVERAGE(W11,W27)</f>
        <v>2.0999999999999996</v>
      </c>
      <c r="W50">
        <f>AVERAGE(W12,W28)</f>
        <v>2.5499999999999998</v>
      </c>
      <c r="Z50">
        <v>7</v>
      </c>
      <c r="AA50" t="s">
        <v>6</v>
      </c>
      <c r="AB50">
        <f>AVERAGE(AD11,AD27)</f>
        <v>5.4</v>
      </c>
      <c r="AC50">
        <f>AVERAGE(AD12,AD28)</f>
        <v>5.5</v>
      </c>
      <c r="AD50">
        <f>AVERAGE(AE11,AE27)</f>
        <v>4.45</v>
      </c>
      <c r="AE50">
        <f>AVERAGE(AE12,AE28)</f>
        <v>4.5999999999999996</v>
      </c>
      <c r="AH50">
        <v>7</v>
      </c>
      <c r="AI50" t="s">
        <v>6</v>
      </c>
      <c r="AJ50">
        <f>AVERAGE(AL11,AL27)</f>
        <v>8.5</v>
      </c>
      <c r="AK50">
        <f>AVERAGE(AL12,AL28)</f>
        <v>8.6</v>
      </c>
      <c r="AL50">
        <f>AVERAGE(AM11,AM27)</f>
        <v>4.3499999999999996</v>
      </c>
      <c r="AM50">
        <f>AVERAGE(AM12,AM28)</f>
        <v>4.7</v>
      </c>
      <c r="AP50">
        <v>7</v>
      </c>
      <c r="AQ50" t="s">
        <v>6</v>
      </c>
      <c r="AR50">
        <f>AVERAGE(AT11,AT27)</f>
        <v>3.9</v>
      </c>
      <c r="AS50">
        <f>AVERAGE(AT12,AT28)</f>
        <v>4.1500000000000004</v>
      </c>
      <c r="AT50">
        <f>AVERAGE(AU11,AU27)</f>
        <v>1</v>
      </c>
      <c r="AU50">
        <f>AVERAGE(AU12,AU28)</f>
        <v>2</v>
      </c>
      <c r="AX50">
        <v>7</v>
      </c>
      <c r="AY50" t="s">
        <v>6</v>
      </c>
      <c r="AZ50">
        <f>AVERAGE(BB11,BB27)</f>
        <v>4.75</v>
      </c>
      <c r="BA50">
        <f>AVERAGE(BB12,BB28)</f>
        <v>2.7</v>
      </c>
      <c r="BB50">
        <f>AVERAGE(BC11,BC27)</f>
        <v>1.7000000000000002</v>
      </c>
      <c r="BC50">
        <f>AVERAGE(BC12,BC28)</f>
        <v>1.35</v>
      </c>
      <c r="BF50">
        <v>7</v>
      </c>
      <c r="BG50" t="s">
        <v>6</v>
      </c>
      <c r="BH50">
        <f>AVERAGE(BJ11,BJ27)</f>
        <v>3.85</v>
      </c>
      <c r="BI50">
        <f>AVERAGE(BJ12,BJ28)</f>
        <v>0.44999999999999996</v>
      </c>
      <c r="BJ50">
        <f>AVERAGE(BK11,BK27)</f>
        <v>4.3499999999999996</v>
      </c>
      <c r="BK50">
        <f>AVERAGE(BK12,BK28)</f>
        <v>3.55</v>
      </c>
    </row>
    <row r="56" spans="1:63" x14ac:dyDescent="0.25">
      <c r="A56">
        <v>1</v>
      </c>
      <c r="B56" t="s">
        <v>0</v>
      </c>
      <c r="E56">
        <v>1101</v>
      </c>
      <c r="F56">
        <v>6</v>
      </c>
      <c r="H56">
        <v>2101</v>
      </c>
      <c r="I56">
        <v>4</v>
      </c>
    </row>
    <row r="57" spans="1:63" x14ac:dyDescent="0.25">
      <c r="A57">
        <v>2</v>
      </c>
      <c r="B57" t="s">
        <v>1</v>
      </c>
      <c r="E57">
        <v>1102</v>
      </c>
      <c r="F57">
        <v>2</v>
      </c>
      <c r="H57">
        <v>2102</v>
      </c>
      <c r="I57">
        <v>5</v>
      </c>
    </row>
    <row r="58" spans="1:63" x14ac:dyDescent="0.25">
      <c r="A58">
        <v>3</v>
      </c>
      <c r="B58" t="s">
        <v>2</v>
      </c>
      <c r="E58">
        <v>1103</v>
      </c>
      <c r="F58">
        <v>7</v>
      </c>
      <c r="H58">
        <v>2103</v>
      </c>
      <c r="I58">
        <v>8</v>
      </c>
    </row>
    <row r="59" spans="1:63" x14ac:dyDescent="0.25">
      <c r="A59">
        <v>4</v>
      </c>
      <c r="B59" t="s">
        <v>3</v>
      </c>
      <c r="E59">
        <v>1104</v>
      </c>
      <c r="F59">
        <v>1</v>
      </c>
      <c r="H59">
        <v>2104</v>
      </c>
      <c r="I59">
        <v>7</v>
      </c>
    </row>
    <row r="60" spans="1:63" x14ac:dyDescent="0.25">
      <c r="A60">
        <v>5</v>
      </c>
      <c r="B60" t="s">
        <v>4</v>
      </c>
      <c r="E60">
        <v>1105</v>
      </c>
      <c r="F60">
        <v>3</v>
      </c>
      <c r="H60">
        <v>2105</v>
      </c>
      <c r="I60">
        <v>1</v>
      </c>
    </row>
    <row r="61" spans="1:63" x14ac:dyDescent="0.25">
      <c r="A61">
        <v>6</v>
      </c>
      <c r="B61" t="s">
        <v>5</v>
      </c>
      <c r="E61">
        <v>1106</v>
      </c>
      <c r="F61">
        <v>4</v>
      </c>
      <c r="H61">
        <v>2106</v>
      </c>
      <c r="I61">
        <v>2</v>
      </c>
    </row>
    <row r="62" spans="1:63" x14ac:dyDescent="0.25">
      <c r="A62" s="1" t="s">
        <v>7</v>
      </c>
      <c r="B62" t="s">
        <v>6</v>
      </c>
      <c r="E62">
        <v>1107</v>
      </c>
      <c r="F62">
        <v>8</v>
      </c>
      <c r="H62">
        <v>2107</v>
      </c>
      <c r="I62">
        <v>3</v>
      </c>
    </row>
    <row r="63" spans="1:63" x14ac:dyDescent="0.25">
      <c r="E63">
        <v>1108</v>
      </c>
      <c r="F63">
        <v>5</v>
      </c>
      <c r="H63">
        <v>2108</v>
      </c>
      <c r="I63">
        <v>6</v>
      </c>
    </row>
  </sheetData>
  <sortState ref="H43:I50">
    <sortCondition ref="H4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89"/>
  <sheetViews>
    <sheetView topLeftCell="BJ31" zoomScaleNormal="100" workbookViewId="0">
      <selection activeCell="AJ94" sqref="AJ94"/>
    </sheetView>
  </sheetViews>
  <sheetFormatPr defaultRowHeight="15" x14ac:dyDescent="0.25"/>
  <cols>
    <col min="58" max="59" width="9.5703125" bestFit="1" customWidth="1"/>
  </cols>
  <sheetData>
    <row r="1" spans="2:79" x14ac:dyDescent="0.25">
      <c r="J1" t="s">
        <v>428</v>
      </c>
    </row>
    <row r="3" spans="2:79" x14ac:dyDescent="0.25">
      <c r="B3" t="s">
        <v>123</v>
      </c>
      <c r="J3" t="s">
        <v>123</v>
      </c>
      <c r="R3" t="s">
        <v>129</v>
      </c>
      <c r="Z3" t="s">
        <v>184</v>
      </c>
      <c r="AH3" t="s">
        <v>191</v>
      </c>
      <c r="AP3" t="s">
        <v>304</v>
      </c>
      <c r="AX3" t="s">
        <v>370</v>
      </c>
      <c r="BF3" t="s">
        <v>400</v>
      </c>
      <c r="BN3" t="s">
        <v>416</v>
      </c>
      <c r="BV3" t="s">
        <v>419</v>
      </c>
    </row>
    <row r="4" spans="2:79" x14ac:dyDescent="0.25">
      <c r="B4" t="s">
        <v>124</v>
      </c>
      <c r="J4" t="s">
        <v>125</v>
      </c>
      <c r="Z4" t="s">
        <v>204</v>
      </c>
      <c r="AH4" t="s">
        <v>305</v>
      </c>
      <c r="AP4" t="s">
        <v>305</v>
      </c>
    </row>
    <row r="5" spans="2:79" x14ac:dyDescent="0.25">
      <c r="B5" t="s">
        <v>40</v>
      </c>
      <c r="C5" t="s">
        <v>103</v>
      </c>
      <c r="D5" t="s">
        <v>41</v>
      </c>
      <c r="E5" t="s">
        <v>42</v>
      </c>
      <c r="F5" t="s">
        <v>43</v>
      </c>
      <c r="G5" t="s">
        <v>44</v>
      </c>
      <c r="J5" t="s">
        <v>40</v>
      </c>
      <c r="K5" t="s">
        <v>103</v>
      </c>
      <c r="L5" t="s">
        <v>41</v>
      </c>
      <c r="M5" t="s">
        <v>42</v>
      </c>
      <c r="N5" t="s">
        <v>43</v>
      </c>
      <c r="O5" t="s">
        <v>44</v>
      </c>
      <c r="R5" t="s">
        <v>40</v>
      </c>
      <c r="S5" t="s">
        <v>103</v>
      </c>
      <c r="T5" t="s">
        <v>41</v>
      </c>
      <c r="U5" t="s">
        <v>42</v>
      </c>
      <c r="V5" t="s">
        <v>43</v>
      </c>
      <c r="W5" t="s">
        <v>44</v>
      </c>
      <c r="Z5" t="s">
        <v>40</v>
      </c>
      <c r="AA5" t="s">
        <v>103</v>
      </c>
      <c r="AB5" t="s">
        <v>41</v>
      </c>
      <c r="AC5" t="s">
        <v>42</v>
      </c>
      <c r="AD5" t="s">
        <v>43</v>
      </c>
      <c r="AE5" t="s">
        <v>44</v>
      </c>
      <c r="AH5" t="s">
        <v>40</v>
      </c>
      <c r="AI5" t="s">
        <v>103</v>
      </c>
      <c r="AJ5" t="s">
        <v>41</v>
      </c>
      <c r="AK5" t="s">
        <v>42</v>
      </c>
      <c r="AL5" t="s">
        <v>43</v>
      </c>
      <c r="AM5" t="s">
        <v>44</v>
      </c>
      <c r="AP5" t="s">
        <v>40</v>
      </c>
      <c r="AQ5" t="s">
        <v>103</v>
      </c>
      <c r="AR5" t="s">
        <v>41</v>
      </c>
      <c r="AS5" t="s">
        <v>42</v>
      </c>
      <c r="AT5" t="s">
        <v>43</v>
      </c>
      <c r="AU5" t="s">
        <v>44</v>
      </c>
      <c r="AX5" t="s">
        <v>40</v>
      </c>
      <c r="AY5" t="s">
        <v>103</v>
      </c>
      <c r="AZ5" t="s">
        <v>41</v>
      </c>
      <c r="BA5" t="s">
        <v>42</v>
      </c>
      <c r="BB5" t="s">
        <v>43</v>
      </c>
      <c r="BC5" t="s">
        <v>44</v>
      </c>
      <c r="BF5" t="s">
        <v>40</v>
      </c>
      <c r="BG5" t="s">
        <v>103</v>
      </c>
      <c r="BH5" t="s">
        <v>41</v>
      </c>
      <c r="BI5" t="s">
        <v>42</v>
      </c>
      <c r="BJ5" t="s">
        <v>43</v>
      </c>
      <c r="BK5" t="s">
        <v>44</v>
      </c>
      <c r="BN5" t="s">
        <v>40</v>
      </c>
      <c r="BO5" t="s">
        <v>103</v>
      </c>
      <c r="BP5" t="s">
        <v>41</v>
      </c>
      <c r="BQ5" t="s">
        <v>42</v>
      </c>
      <c r="BR5" t="s">
        <v>43</v>
      </c>
      <c r="BS5" t="s">
        <v>44</v>
      </c>
      <c r="BV5" t="s">
        <v>40</v>
      </c>
      <c r="BW5" t="s">
        <v>103</v>
      </c>
      <c r="BX5" t="s">
        <v>41</v>
      </c>
      <c r="BY5" t="s">
        <v>42</v>
      </c>
      <c r="BZ5" t="s">
        <v>43</v>
      </c>
      <c r="CA5" t="s">
        <v>44</v>
      </c>
    </row>
    <row r="7" spans="2:79" x14ac:dyDescent="0.25">
      <c r="B7" t="s">
        <v>79</v>
      </c>
      <c r="C7">
        <v>2</v>
      </c>
      <c r="D7" t="s">
        <v>80</v>
      </c>
      <c r="E7" t="s">
        <v>81</v>
      </c>
      <c r="F7">
        <v>17.3</v>
      </c>
      <c r="G7">
        <v>20.9</v>
      </c>
      <c r="J7" t="s">
        <v>89</v>
      </c>
      <c r="K7">
        <v>2</v>
      </c>
      <c r="L7" t="s">
        <v>80</v>
      </c>
      <c r="M7" t="s">
        <v>74</v>
      </c>
      <c r="N7">
        <v>13.4</v>
      </c>
      <c r="O7">
        <v>13.6</v>
      </c>
      <c r="R7" t="s">
        <v>128</v>
      </c>
      <c r="S7">
        <v>2</v>
      </c>
      <c r="T7" t="s">
        <v>80</v>
      </c>
      <c r="U7" t="s">
        <v>81</v>
      </c>
      <c r="V7">
        <v>14.4</v>
      </c>
      <c r="W7">
        <v>24.2</v>
      </c>
      <c r="Z7" s="3" t="s">
        <v>164</v>
      </c>
      <c r="AA7" s="5">
        <v>2</v>
      </c>
      <c r="AB7" s="3" t="s">
        <v>80</v>
      </c>
      <c r="AC7" s="4" t="s">
        <v>81</v>
      </c>
      <c r="AD7" s="5">
        <v>29.2</v>
      </c>
      <c r="AE7" s="5">
        <v>4.7</v>
      </c>
      <c r="AF7" s="5"/>
      <c r="AH7" t="s">
        <v>220</v>
      </c>
      <c r="AI7" s="19">
        <v>2</v>
      </c>
      <c r="AJ7" t="s">
        <v>80</v>
      </c>
      <c r="AK7" t="s">
        <v>115</v>
      </c>
      <c r="AL7">
        <v>24</v>
      </c>
      <c r="AM7">
        <v>6.2</v>
      </c>
      <c r="AP7" s="14">
        <v>42872</v>
      </c>
      <c r="AQ7">
        <v>2</v>
      </c>
      <c r="AR7" t="s">
        <v>80</v>
      </c>
      <c r="AS7" t="s">
        <v>81</v>
      </c>
      <c r="AT7">
        <v>21.8</v>
      </c>
      <c r="AU7">
        <v>4.5999999999999996</v>
      </c>
      <c r="AX7" s="6">
        <v>42886</v>
      </c>
      <c r="AY7" s="24">
        <v>2</v>
      </c>
      <c r="AZ7" s="24" t="s">
        <v>80</v>
      </c>
      <c r="BA7" t="s">
        <v>301</v>
      </c>
      <c r="BB7">
        <v>28</v>
      </c>
      <c r="BC7">
        <v>6.4</v>
      </c>
      <c r="BF7" s="14">
        <v>42900</v>
      </c>
      <c r="BG7" s="24">
        <v>2</v>
      </c>
      <c r="BH7" t="s">
        <v>80</v>
      </c>
      <c r="BI7" t="s">
        <v>176</v>
      </c>
      <c r="BJ7">
        <v>23.1</v>
      </c>
      <c r="BK7">
        <v>1.2</v>
      </c>
      <c r="BN7" s="14">
        <v>42914</v>
      </c>
      <c r="BO7" s="24">
        <v>2</v>
      </c>
      <c r="BP7" t="s">
        <v>80</v>
      </c>
      <c r="BQ7" t="s">
        <v>106</v>
      </c>
      <c r="BR7">
        <v>17</v>
      </c>
      <c r="BS7">
        <v>1.8</v>
      </c>
      <c r="BV7" s="14">
        <v>42928</v>
      </c>
      <c r="BW7" s="24">
        <v>2</v>
      </c>
      <c r="BX7" t="s">
        <v>80</v>
      </c>
      <c r="BY7" t="s">
        <v>386</v>
      </c>
      <c r="BZ7">
        <v>18.399999999999999</v>
      </c>
      <c r="CA7">
        <v>3</v>
      </c>
    </row>
    <row r="8" spans="2:79" x14ac:dyDescent="0.25">
      <c r="B8" t="s">
        <v>79</v>
      </c>
      <c r="C8">
        <v>2</v>
      </c>
      <c r="D8" t="s">
        <v>82</v>
      </c>
      <c r="E8" t="s">
        <v>83</v>
      </c>
      <c r="F8">
        <v>2.6</v>
      </c>
      <c r="G8">
        <v>5.5</v>
      </c>
      <c r="J8" t="s">
        <v>89</v>
      </c>
      <c r="K8">
        <v>2</v>
      </c>
      <c r="L8" t="s">
        <v>82</v>
      </c>
      <c r="M8" t="s">
        <v>76</v>
      </c>
      <c r="N8">
        <v>3.4</v>
      </c>
      <c r="O8">
        <v>2.8</v>
      </c>
      <c r="R8" t="s">
        <v>128</v>
      </c>
      <c r="S8">
        <v>2</v>
      </c>
      <c r="T8" t="s">
        <v>82</v>
      </c>
      <c r="U8" t="s">
        <v>83</v>
      </c>
      <c r="V8">
        <v>8.1</v>
      </c>
      <c r="W8">
        <v>4</v>
      </c>
      <c r="Z8" s="3" t="s">
        <v>164</v>
      </c>
      <c r="AA8" s="5">
        <v>2</v>
      </c>
      <c r="AB8" s="3" t="s">
        <v>82</v>
      </c>
      <c r="AC8" s="4" t="s">
        <v>83</v>
      </c>
      <c r="AD8" s="5">
        <v>7</v>
      </c>
      <c r="AE8" s="5">
        <v>2.2000000000000002</v>
      </c>
      <c r="AF8" s="5"/>
      <c r="AH8" t="s">
        <v>220</v>
      </c>
      <c r="AI8" s="19">
        <v>2</v>
      </c>
      <c r="AJ8" t="s">
        <v>82</v>
      </c>
      <c r="AK8" t="s">
        <v>116</v>
      </c>
      <c r="AL8">
        <v>9.1999999999999993</v>
      </c>
      <c r="AM8">
        <v>1.9</v>
      </c>
      <c r="AP8" s="14">
        <v>42872</v>
      </c>
      <c r="AQ8">
        <v>2</v>
      </c>
      <c r="AR8" t="s">
        <v>82</v>
      </c>
      <c r="AS8" t="s">
        <v>83</v>
      </c>
      <c r="AT8">
        <v>12.7</v>
      </c>
      <c r="AU8">
        <v>2.9</v>
      </c>
      <c r="AX8" s="6">
        <v>42886</v>
      </c>
      <c r="AY8" s="24">
        <v>2</v>
      </c>
      <c r="AZ8" s="24" t="s">
        <v>82</v>
      </c>
      <c r="BA8" t="s">
        <v>302</v>
      </c>
      <c r="BB8">
        <v>12.5</v>
      </c>
      <c r="BC8">
        <v>3.3</v>
      </c>
      <c r="BF8" s="14">
        <v>42900</v>
      </c>
      <c r="BG8" s="24">
        <v>2</v>
      </c>
      <c r="BH8" t="s">
        <v>82</v>
      </c>
      <c r="BI8" t="s">
        <v>177</v>
      </c>
      <c r="BJ8">
        <v>12.8</v>
      </c>
      <c r="BK8">
        <v>3.8</v>
      </c>
      <c r="BN8" s="14">
        <v>42914</v>
      </c>
      <c r="BO8" s="24">
        <v>2</v>
      </c>
      <c r="BP8" t="s">
        <v>82</v>
      </c>
      <c r="BQ8" t="s">
        <v>107</v>
      </c>
      <c r="BR8">
        <v>11</v>
      </c>
      <c r="BS8">
        <v>2.6</v>
      </c>
      <c r="BV8" s="14">
        <v>42928</v>
      </c>
      <c r="BW8" s="24">
        <v>2</v>
      </c>
      <c r="BX8" t="s">
        <v>82</v>
      </c>
      <c r="BY8" t="s">
        <v>387</v>
      </c>
      <c r="BZ8">
        <v>9.1</v>
      </c>
      <c r="CA8">
        <v>1.9</v>
      </c>
    </row>
    <row r="9" spans="2:79" x14ac:dyDescent="0.25">
      <c r="B9" t="s">
        <v>79</v>
      </c>
      <c r="C9">
        <v>7</v>
      </c>
      <c r="D9" t="s">
        <v>12</v>
      </c>
      <c r="E9" t="s">
        <v>84</v>
      </c>
      <c r="F9">
        <v>8.6999999999999993</v>
      </c>
      <c r="G9">
        <v>3.4</v>
      </c>
      <c r="J9" t="s">
        <v>89</v>
      </c>
      <c r="K9">
        <v>7</v>
      </c>
      <c r="L9" t="s">
        <v>12</v>
      </c>
      <c r="M9" t="s">
        <v>78</v>
      </c>
      <c r="N9">
        <v>6.2</v>
      </c>
      <c r="O9">
        <v>2.2000000000000002</v>
      </c>
      <c r="R9" t="s">
        <v>128</v>
      </c>
      <c r="S9">
        <v>7</v>
      </c>
      <c r="T9" t="s">
        <v>12</v>
      </c>
      <c r="U9" t="s">
        <v>84</v>
      </c>
      <c r="V9">
        <v>7</v>
      </c>
      <c r="W9">
        <v>3.6</v>
      </c>
      <c r="Z9" s="3" t="s">
        <v>164</v>
      </c>
      <c r="AA9" s="5">
        <v>4</v>
      </c>
      <c r="AB9" s="3" t="s">
        <v>8</v>
      </c>
      <c r="AC9" s="4" t="s">
        <v>84</v>
      </c>
      <c r="AD9" s="5">
        <v>13.3</v>
      </c>
      <c r="AE9" s="5">
        <v>27.2</v>
      </c>
      <c r="AF9" s="5"/>
      <c r="AH9" t="s">
        <v>220</v>
      </c>
      <c r="AI9" s="19">
        <v>4</v>
      </c>
      <c r="AJ9" t="s">
        <v>8</v>
      </c>
      <c r="AK9" t="s">
        <v>117</v>
      </c>
      <c r="AL9">
        <v>10.1</v>
      </c>
      <c r="AM9">
        <v>52.1</v>
      </c>
      <c r="AP9" s="14">
        <v>42872</v>
      </c>
      <c r="AQ9">
        <v>4</v>
      </c>
      <c r="AR9" t="s">
        <v>8</v>
      </c>
      <c r="AS9" t="s">
        <v>84</v>
      </c>
      <c r="AT9">
        <v>36.4</v>
      </c>
      <c r="AU9">
        <v>16.600000000000001</v>
      </c>
      <c r="AX9" s="6">
        <v>42886</v>
      </c>
      <c r="AY9" s="24">
        <v>4</v>
      </c>
      <c r="AZ9" s="24" t="s">
        <v>8</v>
      </c>
      <c r="BA9" t="s">
        <v>377</v>
      </c>
      <c r="BB9">
        <v>29.3</v>
      </c>
      <c r="BC9">
        <v>14.9</v>
      </c>
      <c r="BF9" s="14">
        <v>42900</v>
      </c>
      <c r="BG9" s="24">
        <v>4</v>
      </c>
      <c r="BH9" t="s">
        <v>8</v>
      </c>
      <c r="BI9" t="s">
        <v>178</v>
      </c>
      <c r="BJ9">
        <v>21.3</v>
      </c>
      <c r="BK9">
        <v>7</v>
      </c>
      <c r="BN9" s="14">
        <v>42914</v>
      </c>
      <c r="BO9" s="24">
        <v>4</v>
      </c>
      <c r="BP9" t="s">
        <v>8</v>
      </c>
      <c r="BQ9" t="s">
        <v>108</v>
      </c>
      <c r="BR9">
        <v>21.5</v>
      </c>
      <c r="BS9">
        <v>4.3</v>
      </c>
      <c r="BV9" s="14">
        <v>42928</v>
      </c>
      <c r="BW9" s="24">
        <v>4</v>
      </c>
      <c r="BX9" t="s">
        <v>8</v>
      </c>
      <c r="BY9" t="s">
        <v>388</v>
      </c>
      <c r="BZ9">
        <v>33.1</v>
      </c>
      <c r="CA9">
        <v>4.2</v>
      </c>
    </row>
    <row r="10" spans="2:79" x14ac:dyDescent="0.25">
      <c r="B10" t="s">
        <v>79</v>
      </c>
      <c r="C10">
        <v>7</v>
      </c>
      <c r="D10" t="s">
        <v>14</v>
      </c>
      <c r="E10" t="s">
        <v>48</v>
      </c>
      <c r="F10">
        <v>2.6</v>
      </c>
      <c r="G10">
        <v>2.4</v>
      </c>
      <c r="J10" t="s">
        <v>89</v>
      </c>
      <c r="K10">
        <v>7</v>
      </c>
      <c r="L10" t="s">
        <v>14</v>
      </c>
      <c r="M10" t="s">
        <v>90</v>
      </c>
      <c r="N10">
        <v>3</v>
      </c>
      <c r="O10">
        <v>3.5</v>
      </c>
      <c r="R10" t="s">
        <v>128</v>
      </c>
      <c r="S10">
        <v>7</v>
      </c>
      <c r="T10" t="s">
        <v>14</v>
      </c>
      <c r="U10" t="s">
        <v>48</v>
      </c>
      <c r="V10">
        <v>5.9</v>
      </c>
      <c r="W10">
        <v>2.6</v>
      </c>
      <c r="Z10" s="3" t="s">
        <v>164</v>
      </c>
      <c r="AA10" s="5">
        <v>4</v>
      </c>
      <c r="AB10" s="3" t="s">
        <v>10</v>
      </c>
      <c r="AC10" s="4" t="s">
        <v>48</v>
      </c>
      <c r="AD10" s="5">
        <v>7</v>
      </c>
      <c r="AE10" s="5">
        <v>4.4000000000000004</v>
      </c>
      <c r="AF10" s="5"/>
      <c r="AH10" t="s">
        <v>220</v>
      </c>
      <c r="AI10" s="19">
        <v>4</v>
      </c>
      <c r="AJ10" t="s">
        <v>10</v>
      </c>
      <c r="AK10" t="s">
        <v>118</v>
      </c>
      <c r="AL10">
        <v>5.9</v>
      </c>
      <c r="AM10">
        <v>5.7</v>
      </c>
      <c r="AP10" s="14">
        <v>42872</v>
      </c>
      <c r="AQ10">
        <v>4</v>
      </c>
      <c r="AR10" t="s">
        <v>10</v>
      </c>
      <c r="AS10" t="s">
        <v>48</v>
      </c>
      <c r="AT10">
        <v>11.2</v>
      </c>
      <c r="AU10">
        <v>2.7</v>
      </c>
      <c r="AX10" s="6">
        <v>42886</v>
      </c>
      <c r="AY10" s="24">
        <v>4</v>
      </c>
      <c r="AZ10" s="24" t="s">
        <v>10</v>
      </c>
      <c r="BA10" t="s">
        <v>378</v>
      </c>
      <c r="BB10">
        <v>8.1999999999999993</v>
      </c>
      <c r="BC10">
        <v>1.1000000000000001</v>
      </c>
      <c r="BF10" s="14">
        <v>42900</v>
      </c>
      <c r="BG10" s="24">
        <v>4</v>
      </c>
      <c r="BH10" t="s">
        <v>10</v>
      </c>
      <c r="BI10" t="s">
        <v>179</v>
      </c>
      <c r="BJ10">
        <v>11.3</v>
      </c>
      <c r="BK10">
        <v>0.4</v>
      </c>
      <c r="BN10" s="14">
        <v>42914</v>
      </c>
      <c r="BO10" s="24">
        <v>4</v>
      </c>
      <c r="BP10" t="s">
        <v>10</v>
      </c>
      <c r="BQ10" t="s">
        <v>110</v>
      </c>
      <c r="BR10">
        <v>10.9</v>
      </c>
      <c r="BS10">
        <v>1.1000000000000001</v>
      </c>
      <c r="BV10" s="14">
        <v>42928</v>
      </c>
      <c r="BW10" s="24">
        <v>4</v>
      </c>
      <c r="BX10" t="s">
        <v>10</v>
      </c>
      <c r="BY10" t="s">
        <v>389</v>
      </c>
      <c r="BZ10">
        <v>11.7</v>
      </c>
      <c r="CA10">
        <v>1.8</v>
      </c>
    </row>
    <row r="11" spans="2:79" x14ac:dyDescent="0.25">
      <c r="B11" t="s">
        <v>79</v>
      </c>
      <c r="C11">
        <v>1</v>
      </c>
      <c r="D11" t="s">
        <v>16</v>
      </c>
      <c r="E11" t="s">
        <v>50</v>
      </c>
      <c r="F11">
        <v>17.8</v>
      </c>
      <c r="G11">
        <v>26.2</v>
      </c>
      <c r="J11" t="s">
        <v>89</v>
      </c>
      <c r="K11">
        <v>1</v>
      </c>
      <c r="L11" t="s">
        <v>16</v>
      </c>
      <c r="M11" t="s">
        <v>91</v>
      </c>
      <c r="N11">
        <v>15.1</v>
      </c>
      <c r="O11">
        <v>18.2</v>
      </c>
      <c r="R11" t="s">
        <v>128</v>
      </c>
      <c r="S11">
        <v>1</v>
      </c>
      <c r="T11" t="s">
        <v>16</v>
      </c>
      <c r="U11" t="s">
        <v>50</v>
      </c>
      <c r="V11">
        <v>14.3</v>
      </c>
      <c r="W11">
        <v>34</v>
      </c>
      <c r="Z11" s="3" t="s">
        <v>164</v>
      </c>
      <c r="AA11" s="5">
        <v>7</v>
      </c>
      <c r="AB11" s="3" t="s">
        <v>12</v>
      </c>
      <c r="AC11" s="4" t="s">
        <v>50</v>
      </c>
      <c r="AD11" s="5">
        <v>11</v>
      </c>
      <c r="AE11" s="5">
        <v>5</v>
      </c>
      <c r="AF11" s="5"/>
      <c r="AH11" t="s">
        <v>220</v>
      </c>
      <c r="AI11" s="19">
        <v>7</v>
      </c>
      <c r="AJ11" t="s">
        <v>12</v>
      </c>
      <c r="AK11" t="s">
        <v>119</v>
      </c>
      <c r="AL11">
        <v>8</v>
      </c>
      <c r="AM11">
        <v>5.8</v>
      </c>
      <c r="AP11" s="14">
        <v>42872</v>
      </c>
      <c r="AQ11">
        <v>7</v>
      </c>
      <c r="AR11" t="s">
        <v>12</v>
      </c>
      <c r="AS11" t="s">
        <v>50</v>
      </c>
      <c r="AT11">
        <v>7.9</v>
      </c>
      <c r="AU11">
        <v>3.4</v>
      </c>
      <c r="AX11" s="6">
        <v>42886</v>
      </c>
      <c r="AY11" s="24">
        <v>7</v>
      </c>
      <c r="AZ11" s="24" t="s">
        <v>12</v>
      </c>
      <c r="BA11" t="s">
        <v>379</v>
      </c>
      <c r="BB11">
        <v>7.7</v>
      </c>
      <c r="BC11">
        <v>3.8</v>
      </c>
      <c r="BF11" s="14">
        <v>42900</v>
      </c>
      <c r="BG11" s="24">
        <v>7</v>
      </c>
      <c r="BH11" t="s">
        <v>12</v>
      </c>
      <c r="BI11" t="s">
        <v>180</v>
      </c>
      <c r="BJ11">
        <v>2</v>
      </c>
      <c r="BK11">
        <v>0.4</v>
      </c>
      <c r="BN11" s="14">
        <v>42914</v>
      </c>
      <c r="BO11" s="24">
        <v>7</v>
      </c>
      <c r="BP11" t="s">
        <v>12</v>
      </c>
      <c r="BQ11" t="s">
        <v>112</v>
      </c>
      <c r="BR11">
        <v>4.9000000000000004</v>
      </c>
      <c r="BS11">
        <v>2.1</v>
      </c>
      <c r="BV11" s="14">
        <v>42928</v>
      </c>
      <c r="BW11" s="24">
        <v>7</v>
      </c>
      <c r="BX11" t="s">
        <v>12</v>
      </c>
      <c r="BY11" t="s">
        <v>390</v>
      </c>
      <c r="BZ11">
        <v>4.5</v>
      </c>
      <c r="CA11">
        <v>3.3</v>
      </c>
    </row>
    <row r="12" spans="2:79" x14ac:dyDescent="0.25">
      <c r="B12" t="s">
        <v>79</v>
      </c>
      <c r="C12">
        <v>1</v>
      </c>
      <c r="D12" t="s">
        <v>18</v>
      </c>
      <c r="E12" t="s">
        <v>52</v>
      </c>
      <c r="F12">
        <v>6.4</v>
      </c>
      <c r="G12">
        <v>5.3</v>
      </c>
      <c r="J12" t="s">
        <v>89</v>
      </c>
      <c r="K12">
        <v>1</v>
      </c>
      <c r="L12" t="s">
        <v>18</v>
      </c>
      <c r="M12" t="s">
        <v>92</v>
      </c>
      <c r="N12">
        <v>3.7</v>
      </c>
      <c r="O12">
        <v>1.3</v>
      </c>
      <c r="R12" t="s">
        <v>128</v>
      </c>
      <c r="S12">
        <v>1</v>
      </c>
      <c r="T12" t="s">
        <v>18</v>
      </c>
      <c r="U12" t="s">
        <v>52</v>
      </c>
      <c r="V12">
        <v>8.3000000000000007</v>
      </c>
      <c r="W12">
        <v>2</v>
      </c>
      <c r="Z12" s="3" t="s">
        <v>164</v>
      </c>
      <c r="AA12" s="5">
        <v>7</v>
      </c>
      <c r="AB12" s="3" t="s">
        <v>14</v>
      </c>
      <c r="AC12" s="4" t="s">
        <v>52</v>
      </c>
      <c r="AD12" s="5">
        <v>4.9000000000000004</v>
      </c>
      <c r="AE12" s="5">
        <v>3.6</v>
      </c>
      <c r="AF12" s="5"/>
      <c r="AH12" t="s">
        <v>220</v>
      </c>
      <c r="AI12" s="19">
        <v>7</v>
      </c>
      <c r="AJ12" t="s">
        <v>14</v>
      </c>
      <c r="AK12" t="s">
        <v>120</v>
      </c>
      <c r="AL12">
        <v>6.2</v>
      </c>
      <c r="AM12">
        <v>3.3</v>
      </c>
      <c r="AP12" s="14">
        <v>42872</v>
      </c>
      <c r="AQ12">
        <v>7</v>
      </c>
      <c r="AR12" t="s">
        <v>14</v>
      </c>
      <c r="AS12" t="s">
        <v>52</v>
      </c>
      <c r="AT12">
        <v>7.8</v>
      </c>
      <c r="AU12">
        <v>4.9000000000000004</v>
      </c>
      <c r="AX12" s="6">
        <v>42886</v>
      </c>
      <c r="AY12" s="24">
        <v>7</v>
      </c>
      <c r="AZ12" s="24" t="s">
        <v>14</v>
      </c>
      <c r="BA12" t="s">
        <v>380</v>
      </c>
      <c r="BB12">
        <v>6.6</v>
      </c>
      <c r="BC12">
        <v>2.7</v>
      </c>
      <c r="BF12" s="14">
        <v>42900</v>
      </c>
      <c r="BG12" s="24">
        <v>7</v>
      </c>
      <c r="BH12" t="s">
        <v>14</v>
      </c>
      <c r="BI12" t="s">
        <v>181</v>
      </c>
      <c r="BJ12">
        <v>2.6</v>
      </c>
      <c r="BK12">
        <v>0.4</v>
      </c>
      <c r="BN12" s="14">
        <v>42914</v>
      </c>
      <c r="BO12" s="24">
        <v>7</v>
      </c>
      <c r="BP12" t="s">
        <v>14</v>
      </c>
      <c r="BQ12" t="s">
        <v>113</v>
      </c>
      <c r="BR12">
        <v>4.0999999999999996</v>
      </c>
      <c r="BS12">
        <v>0.3</v>
      </c>
      <c r="BV12" s="14">
        <v>42928</v>
      </c>
      <c r="BW12" s="24">
        <v>7</v>
      </c>
      <c r="BX12" t="s">
        <v>14</v>
      </c>
      <c r="BY12" t="s">
        <v>391</v>
      </c>
      <c r="BZ12">
        <v>1.7</v>
      </c>
      <c r="CA12">
        <v>2</v>
      </c>
    </row>
    <row r="13" spans="2:79" x14ac:dyDescent="0.25">
      <c r="B13" t="s">
        <v>79</v>
      </c>
      <c r="C13">
        <v>3</v>
      </c>
      <c r="D13" t="s">
        <v>20</v>
      </c>
      <c r="E13" t="s">
        <v>54</v>
      </c>
      <c r="F13">
        <v>8</v>
      </c>
      <c r="G13">
        <v>14.8</v>
      </c>
      <c r="J13" t="s">
        <v>89</v>
      </c>
      <c r="K13">
        <v>3</v>
      </c>
      <c r="L13" t="s">
        <v>20</v>
      </c>
      <c r="M13" t="s">
        <v>93</v>
      </c>
      <c r="N13">
        <v>8.9</v>
      </c>
      <c r="O13">
        <v>8.6999999999999993</v>
      </c>
      <c r="R13" t="s">
        <v>128</v>
      </c>
      <c r="S13">
        <v>3</v>
      </c>
      <c r="T13" t="s">
        <v>20</v>
      </c>
      <c r="U13" t="s">
        <v>54</v>
      </c>
      <c r="V13">
        <v>7.3</v>
      </c>
      <c r="W13">
        <v>6</v>
      </c>
      <c r="Z13" s="3" t="s">
        <v>164</v>
      </c>
      <c r="AA13" s="5">
        <v>5</v>
      </c>
      <c r="AB13" s="3" t="s">
        <v>109</v>
      </c>
      <c r="AC13" s="4" t="s">
        <v>54</v>
      </c>
      <c r="AD13" s="5">
        <v>16.100000000000001</v>
      </c>
      <c r="AE13" s="5">
        <v>39.700000000000003</v>
      </c>
      <c r="AF13" s="5"/>
      <c r="AH13" t="s">
        <v>220</v>
      </c>
      <c r="AI13" s="19">
        <v>5</v>
      </c>
      <c r="AJ13" t="s">
        <v>109</v>
      </c>
      <c r="AK13" t="s">
        <v>121</v>
      </c>
      <c r="AL13">
        <v>13</v>
      </c>
      <c r="AM13">
        <v>36.200000000000003</v>
      </c>
      <c r="AP13" s="14">
        <v>42872</v>
      </c>
      <c r="AQ13">
        <v>5</v>
      </c>
      <c r="AR13" t="s">
        <v>109</v>
      </c>
      <c r="AS13" t="s">
        <v>54</v>
      </c>
      <c r="AT13">
        <v>19.899999999999999</v>
      </c>
      <c r="AU13">
        <v>34.4</v>
      </c>
      <c r="AX13" s="6">
        <v>42886</v>
      </c>
      <c r="AY13" s="24">
        <v>5</v>
      </c>
      <c r="AZ13" s="24" t="s">
        <v>109</v>
      </c>
      <c r="BA13" t="s">
        <v>381</v>
      </c>
      <c r="BB13">
        <v>22.9</v>
      </c>
      <c r="BC13">
        <v>10.4</v>
      </c>
      <c r="BF13" s="14">
        <v>42900</v>
      </c>
      <c r="BG13" s="24">
        <v>5</v>
      </c>
      <c r="BH13" t="s">
        <v>109</v>
      </c>
      <c r="BI13" t="s">
        <v>182</v>
      </c>
      <c r="BJ13">
        <v>14.6</v>
      </c>
      <c r="BK13">
        <v>3</v>
      </c>
      <c r="BN13" s="14">
        <v>42914</v>
      </c>
      <c r="BO13" s="24">
        <v>5</v>
      </c>
      <c r="BP13" t="s">
        <v>109</v>
      </c>
      <c r="BQ13" t="s">
        <v>114</v>
      </c>
      <c r="BR13">
        <v>37.299999999999997</v>
      </c>
      <c r="BS13">
        <v>5.9</v>
      </c>
      <c r="BV13" s="14">
        <v>42928</v>
      </c>
      <c r="BW13" s="24">
        <v>5</v>
      </c>
      <c r="BX13" t="s">
        <v>109</v>
      </c>
      <c r="BY13" t="s">
        <v>392</v>
      </c>
      <c r="BZ13">
        <v>17.5</v>
      </c>
      <c r="CA13">
        <v>3</v>
      </c>
    </row>
    <row r="14" spans="2:79" x14ac:dyDescent="0.25">
      <c r="B14" t="s">
        <v>79</v>
      </c>
      <c r="C14">
        <v>3</v>
      </c>
      <c r="D14" t="s">
        <v>22</v>
      </c>
      <c r="E14" t="s">
        <v>56</v>
      </c>
      <c r="F14">
        <v>2.5</v>
      </c>
      <c r="G14">
        <v>2.1</v>
      </c>
      <c r="J14" t="s">
        <v>89</v>
      </c>
      <c r="K14">
        <v>3</v>
      </c>
      <c r="L14" t="s">
        <v>22</v>
      </c>
      <c r="M14" t="s">
        <v>94</v>
      </c>
      <c r="N14">
        <v>1.5</v>
      </c>
      <c r="O14">
        <v>1.4</v>
      </c>
      <c r="R14" t="s">
        <v>128</v>
      </c>
      <c r="S14">
        <v>3</v>
      </c>
      <c r="T14" t="s">
        <v>22</v>
      </c>
      <c r="U14" t="s">
        <v>56</v>
      </c>
      <c r="V14">
        <v>4.5</v>
      </c>
      <c r="W14">
        <v>1.8</v>
      </c>
      <c r="Z14" s="3" t="s">
        <v>164</v>
      </c>
      <c r="AA14" s="5">
        <v>5</v>
      </c>
      <c r="AB14" s="3" t="s">
        <v>111</v>
      </c>
      <c r="AC14" s="4" t="s">
        <v>56</v>
      </c>
      <c r="AD14" s="5">
        <v>5.9</v>
      </c>
      <c r="AE14" s="5">
        <v>1.1000000000000001</v>
      </c>
      <c r="AF14" s="5"/>
      <c r="AH14" t="s">
        <v>220</v>
      </c>
      <c r="AI14" s="19">
        <v>5</v>
      </c>
      <c r="AJ14" t="s">
        <v>111</v>
      </c>
      <c r="AK14" t="s">
        <v>122</v>
      </c>
      <c r="AL14">
        <v>6.9</v>
      </c>
      <c r="AM14">
        <v>4.4000000000000004</v>
      </c>
      <c r="AP14" s="14">
        <v>42872</v>
      </c>
      <c r="AQ14">
        <v>5</v>
      </c>
      <c r="AR14" t="s">
        <v>111</v>
      </c>
      <c r="AS14" t="s">
        <v>56</v>
      </c>
      <c r="AT14">
        <v>14.5</v>
      </c>
      <c r="AU14">
        <v>9.8000000000000007</v>
      </c>
      <c r="AX14" s="6">
        <v>42886</v>
      </c>
      <c r="AY14" s="24">
        <v>5</v>
      </c>
      <c r="AZ14" s="24" t="s">
        <v>111</v>
      </c>
      <c r="BA14" t="s">
        <v>382</v>
      </c>
      <c r="BB14">
        <v>9.5</v>
      </c>
      <c r="BC14">
        <v>1.5</v>
      </c>
      <c r="BF14" s="14">
        <v>42900</v>
      </c>
      <c r="BG14" s="24">
        <v>5</v>
      </c>
      <c r="BH14" t="s">
        <v>111</v>
      </c>
      <c r="BI14" t="s">
        <v>183</v>
      </c>
      <c r="BJ14">
        <v>3.5</v>
      </c>
      <c r="BK14">
        <v>0.4</v>
      </c>
      <c r="BN14" s="14">
        <v>42914</v>
      </c>
      <c r="BO14" s="24">
        <v>5</v>
      </c>
      <c r="BP14" t="s">
        <v>111</v>
      </c>
      <c r="BQ14" t="s">
        <v>115</v>
      </c>
      <c r="BR14">
        <v>10.3</v>
      </c>
      <c r="BS14">
        <v>1.5</v>
      </c>
      <c r="BV14" s="14">
        <v>42928</v>
      </c>
      <c r="BW14" s="24">
        <v>5</v>
      </c>
      <c r="BX14" t="s">
        <v>111</v>
      </c>
      <c r="BY14" t="s">
        <v>393</v>
      </c>
      <c r="BZ14">
        <v>5.8</v>
      </c>
      <c r="CA14">
        <v>2.2000000000000002</v>
      </c>
    </row>
    <row r="15" spans="2:79" x14ac:dyDescent="0.25">
      <c r="B15" t="s">
        <v>79</v>
      </c>
      <c r="C15">
        <v>7</v>
      </c>
      <c r="D15" t="s">
        <v>24</v>
      </c>
      <c r="E15" t="s">
        <v>58</v>
      </c>
      <c r="F15">
        <v>5</v>
      </c>
      <c r="G15">
        <v>3</v>
      </c>
      <c r="J15" t="s">
        <v>89</v>
      </c>
      <c r="K15">
        <v>7</v>
      </c>
      <c r="L15" t="s">
        <v>24</v>
      </c>
      <c r="M15" t="s">
        <v>95</v>
      </c>
      <c r="N15">
        <v>5.5</v>
      </c>
      <c r="O15">
        <v>2.2000000000000002</v>
      </c>
      <c r="R15" t="s">
        <v>128</v>
      </c>
      <c r="S15">
        <v>7</v>
      </c>
      <c r="T15" t="s">
        <v>24</v>
      </c>
      <c r="U15" t="s">
        <v>58</v>
      </c>
      <c r="V15">
        <v>5.8</v>
      </c>
      <c r="W15">
        <v>3.6</v>
      </c>
      <c r="Z15" s="3" t="s">
        <v>164</v>
      </c>
      <c r="AA15" s="5">
        <v>1</v>
      </c>
      <c r="AB15" s="3" t="s">
        <v>16</v>
      </c>
      <c r="AC15" s="4" t="s">
        <v>58</v>
      </c>
      <c r="AD15" s="5">
        <v>40.5</v>
      </c>
      <c r="AE15" s="5">
        <v>14.6</v>
      </c>
      <c r="AF15" s="5"/>
      <c r="AH15" t="s">
        <v>220</v>
      </c>
      <c r="AI15" s="19">
        <v>1</v>
      </c>
      <c r="AJ15" t="s">
        <v>16</v>
      </c>
      <c r="AK15" t="s">
        <v>9</v>
      </c>
      <c r="AL15">
        <v>25.6</v>
      </c>
      <c r="AM15">
        <v>16.399999999999999</v>
      </c>
      <c r="AP15" s="14">
        <v>42872</v>
      </c>
      <c r="AQ15">
        <v>1</v>
      </c>
      <c r="AR15" t="s">
        <v>16</v>
      </c>
      <c r="AS15" t="s">
        <v>58</v>
      </c>
      <c r="AT15">
        <v>23.9</v>
      </c>
      <c r="AU15">
        <v>7.1</v>
      </c>
      <c r="AX15" s="6">
        <v>42886</v>
      </c>
      <c r="AY15" s="24">
        <v>1</v>
      </c>
      <c r="AZ15" s="24" t="s">
        <v>16</v>
      </c>
      <c r="BA15" t="s">
        <v>383</v>
      </c>
      <c r="BB15">
        <v>14</v>
      </c>
      <c r="BC15">
        <v>5.8</v>
      </c>
      <c r="BF15" s="14">
        <v>42900</v>
      </c>
      <c r="BG15" s="24">
        <v>1</v>
      </c>
      <c r="BH15" t="s">
        <v>16</v>
      </c>
      <c r="BI15" t="s">
        <v>130</v>
      </c>
      <c r="BJ15">
        <v>8.1999999999999993</v>
      </c>
      <c r="BK15">
        <v>1.3</v>
      </c>
      <c r="BN15" s="14">
        <v>42914</v>
      </c>
      <c r="BO15" s="24">
        <v>1</v>
      </c>
      <c r="BP15" t="s">
        <v>16</v>
      </c>
      <c r="BQ15" t="s">
        <v>116</v>
      </c>
      <c r="BR15">
        <v>6</v>
      </c>
      <c r="BS15">
        <v>2.6</v>
      </c>
      <c r="BV15" s="14">
        <v>42928</v>
      </c>
      <c r="BW15" s="24">
        <v>1</v>
      </c>
      <c r="BX15" t="s">
        <v>16</v>
      </c>
      <c r="BY15" t="s">
        <v>394</v>
      </c>
      <c r="BZ15">
        <v>7.3</v>
      </c>
      <c r="CA15">
        <v>2.9</v>
      </c>
    </row>
    <row r="16" spans="2:79" x14ac:dyDescent="0.25">
      <c r="B16" t="s">
        <v>79</v>
      </c>
      <c r="C16">
        <v>7</v>
      </c>
      <c r="D16" t="s">
        <v>26</v>
      </c>
      <c r="E16" t="s">
        <v>60</v>
      </c>
      <c r="F16">
        <v>1.5</v>
      </c>
      <c r="G16">
        <v>1.5</v>
      </c>
      <c r="J16" t="s">
        <v>89</v>
      </c>
      <c r="K16">
        <v>7</v>
      </c>
      <c r="L16" t="s">
        <v>26</v>
      </c>
      <c r="M16" t="s">
        <v>96</v>
      </c>
      <c r="N16">
        <v>3.2</v>
      </c>
      <c r="O16">
        <v>2.9</v>
      </c>
      <c r="R16" t="s">
        <v>128</v>
      </c>
      <c r="S16">
        <v>7</v>
      </c>
      <c r="T16" t="s">
        <v>26</v>
      </c>
      <c r="U16" t="s">
        <v>60</v>
      </c>
      <c r="V16">
        <v>4.5999999999999996</v>
      </c>
      <c r="W16">
        <v>2.2000000000000002</v>
      </c>
      <c r="Z16" s="3" t="s">
        <v>164</v>
      </c>
      <c r="AA16" s="5">
        <v>1</v>
      </c>
      <c r="AB16" s="3" t="s">
        <v>18</v>
      </c>
      <c r="AC16" s="4" t="s">
        <v>60</v>
      </c>
      <c r="AD16" s="5">
        <v>10.9</v>
      </c>
      <c r="AE16" s="5">
        <v>2</v>
      </c>
      <c r="AF16" s="5"/>
      <c r="AH16" t="s">
        <v>220</v>
      </c>
      <c r="AI16" s="19">
        <v>1</v>
      </c>
      <c r="AJ16" t="s">
        <v>18</v>
      </c>
      <c r="AK16" t="s">
        <v>11</v>
      </c>
      <c r="AL16">
        <v>10.5</v>
      </c>
      <c r="AM16">
        <v>2.2999999999999998</v>
      </c>
      <c r="AP16" s="14">
        <v>42872</v>
      </c>
      <c r="AQ16">
        <v>1</v>
      </c>
      <c r="AR16" t="s">
        <v>18</v>
      </c>
      <c r="AS16" t="s">
        <v>60</v>
      </c>
      <c r="AT16">
        <v>18</v>
      </c>
      <c r="AU16">
        <v>2.2000000000000002</v>
      </c>
      <c r="AX16" s="6">
        <v>42886</v>
      </c>
      <c r="AY16" s="24">
        <v>1</v>
      </c>
      <c r="AZ16" s="24" t="s">
        <v>18</v>
      </c>
      <c r="BA16" t="s">
        <v>384</v>
      </c>
      <c r="BB16">
        <v>12.5</v>
      </c>
      <c r="BC16">
        <v>3.7</v>
      </c>
      <c r="BF16" s="14">
        <v>42900</v>
      </c>
      <c r="BG16" s="24">
        <v>1</v>
      </c>
      <c r="BH16" t="s">
        <v>18</v>
      </c>
      <c r="BI16" t="s">
        <v>131</v>
      </c>
      <c r="BJ16">
        <v>6.8</v>
      </c>
      <c r="BK16">
        <v>1.2</v>
      </c>
      <c r="BN16" s="14">
        <v>42914</v>
      </c>
      <c r="BO16" s="24">
        <v>1</v>
      </c>
      <c r="BP16" t="s">
        <v>18</v>
      </c>
      <c r="BQ16" t="s">
        <v>117</v>
      </c>
      <c r="BR16">
        <v>5.5</v>
      </c>
      <c r="BS16">
        <v>2.5</v>
      </c>
      <c r="BV16" s="14">
        <v>42928</v>
      </c>
      <c r="BW16" s="24">
        <v>1</v>
      </c>
      <c r="BX16" t="s">
        <v>18</v>
      </c>
      <c r="BY16" t="s">
        <v>395</v>
      </c>
      <c r="BZ16">
        <v>1.8</v>
      </c>
      <c r="CA16">
        <v>2</v>
      </c>
    </row>
    <row r="17" spans="2:79" x14ac:dyDescent="0.25">
      <c r="B17" t="s">
        <v>79</v>
      </c>
      <c r="C17">
        <v>1</v>
      </c>
      <c r="D17" t="s">
        <v>85</v>
      </c>
      <c r="E17" t="s">
        <v>62</v>
      </c>
      <c r="F17">
        <v>12.1</v>
      </c>
      <c r="G17">
        <v>8.3000000000000007</v>
      </c>
      <c r="J17" t="s">
        <v>89</v>
      </c>
      <c r="K17">
        <v>1</v>
      </c>
      <c r="L17" t="s">
        <v>85</v>
      </c>
      <c r="M17" t="s">
        <v>97</v>
      </c>
      <c r="N17">
        <v>18.2</v>
      </c>
      <c r="O17">
        <v>35.799999999999997</v>
      </c>
      <c r="R17" t="s">
        <v>128</v>
      </c>
      <c r="S17">
        <v>1</v>
      </c>
      <c r="T17" t="s">
        <v>85</v>
      </c>
      <c r="U17" t="s">
        <v>62</v>
      </c>
      <c r="V17">
        <v>8</v>
      </c>
      <c r="W17">
        <v>30.7</v>
      </c>
      <c r="Z17" s="3" t="s">
        <v>219</v>
      </c>
      <c r="AA17" s="5">
        <v>6</v>
      </c>
      <c r="AB17" s="3" t="s">
        <v>167</v>
      </c>
      <c r="AC17" s="3" t="s">
        <v>66</v>
      </c>
      <c r="AD17" s="4">
        <v>38.200000000000003</v>
      </c>
      <c r="AE17" s="5">
        <v>8.3000000000000007</v>
      </c>
      <c r="AF17" s="5"/>
      <c r="AH17" t="s">
        <v>220</v>
      </c>
      <c r="AI17" s="19">
        <v>6</v>
      </c>
      <c r="AJ17" t="s">
        <v>167</v>
      </c>
      <c r="AK17" t="s">
        <v>13</v>
      </c>
      <c r="AL17">
        <v>8.6999999999999993</v>
      </c>
      <c r="AM17">
        <v>6.1</v>
      </c>
      <c r="AP17" s="14">
        <v>42872</v>
      </c>
      <c r="AQ17">
        <v>6</v>
      </c>
      <c r="AR17" t="s">
        <v>167</v>
      </c>
      <c r="AS17" t="s">
        <v>62</v>
      </c>
      <c r="AT17">
        <v>31</v>
      </c>
      <c r="AU17">
        <v>6.8</v>
      </c>
      <c r="AX17" s="6">
        <v>42886</v>
      </c>
      <c r="AY17" s="24">
        <v>6</v>
      </c>
      <c r="AZ17" s="24" t="s">
        <v>167</v>
      </c>
      <c r="BA17" t="s">
        <v>385</v>
      </c>
      <c r="BB17">
        <v>7.4</v>
      </c>
      <c r="BC17">
        <v>6.7</v>
      </c>
      <c r="BF17" s="14">
        <v>42900</v>
      </c>
      <c r="BG17" s="24">
        <v>6</v>
      </c>
      <c r="BH17" t="s">
        <v>167</v>
      </c>
      <c r="BI17" t="s">
        <v>132</v>
      </c>
      <c r="BJ17">
        <v>13.2</v>
      </c>
      <c r="BK17">
        <v>5.3</v>
      </c>
      <c r="BN17" s="14">
        <v>42914</v>
      </c>
      <c r="BO17" s="24">
        <v>6</v>
      </c>
      <c r="BP17" t="s">
        <v>167</v>
      </c>
      <c r="BQ17" t="s">
        <v>118</v>
      </c>
      <c r="BR17">
        <v>7.8</v>
      </c>
      <c r="BS17">
        <v>2.1</v>
      </c>
      <c r="BV17" s="14">
        <v>42928</v>
      </c>
      <c r="BW17" s="24">
        <v>6</v>
      </c>
      <c r="BX17" t="s">
        <v>167</v>
      </c>
      <c r="BY17" t="s">
        <v>396</v>
      </c>
      <c r="BZ17">
        <v>35.200000000000003</v>
      </c>
      <c r="CA17">
        <v>4.3</v>
      </c>
    </row>
    <row r="18" spans="2:79" x14ac:dyDescent="0.25">
      <c r="B18" t="s">
        <v>79</v>
      </c>
      <c r="C18">
        <v>1</v>
      </c>
      <c r="D18" t="s">
        <v>86</v>
      </c>
      <c r="E18" t="s">
        <v>64</v>
      </c>
      <c r="F18">
        <v>3.8</v>
      </c>
      <c r="G18">
        <v>3.6</v>
      </c>
      <c r="J18" t="s">
        <v>89</v>
      </c>
      <c r="K18">
        <v>1</v>
      </c>
      <c r="L18" t="s">
        <v>86</v>
      </c>
      <c r="M18" t="s">
        <v>98</v>
      </c>
      <c r="N18">
        <v>5.4</v>
      </c>
      <c r="O18">
        <v>6.9</v>
      </c>
      <c r="R18" t="s">
        <v>128</v>
      </c>
      <c r="S18">
        <v>1</v>
      </c>
      <c r="T18" t="s">
        <v>86</v>
      </c>
      <c r="U18" t="s">
        <v>64</v>
      </c>
      <c r="V18">
        <v>5.9</v>
      </c>
      <c r="W18">
        <v>1.8</v>
      </c>
      <c r="Z18" s="3" t="s">
        <v>219</v>
      </c>
      <c r="AA18" s="5">
        <v>6</v>
      </c>
      <c r="AB18" s="3" t="s">
        <v>168</v>
      </c>
      <c r="AC18" s="3" t="s">
        <v>68</v>
      </c>
      <c r="AD18" s="4">
        <v>17.5</v>
      </c>
      <c r="AE18" s="5">
        <v>2.2000000000000002</v>
      </c>
      <c r="AF18" s="5"/>
      <c r="AH18" t="s">
        <v>220</v>
      </c>
      <c r="AI18" s="19">
        <v>6</v>
      </c>
      <c r="AJ18" t="s">
        <v>168</v>
      </c>
      <c r="AK18" t="s">
        <v>15</v>
      </c>
      <c r="AL18">
        <v>5.9</v>
      </c>
      <c r="AM18">
        <v>2.9</v>
      </c>
      <c r="AP18" s="14">
        <v>42872</v>
      </c>
      <c r="AQ18">
        <v>6</v>
      </c>
      <c r="AR18" t="s">
        <v>168</v>
      </c>
      <c r="AS18" t="s">
        <v>64</v>
      </c>
      <c r="AT18">
        <v>25.5</v>
      </c>
      <c r="AU18">
        <v>4.7</v>
      </c>
      <c r="AX18" s="6">
        <v>42886</v>
      </c>
      <c r="AY18" s="24">
        <v>6</v>
      </c>
      <c r="AZ18" s="24" t="s">
        <v>168</v>
      </c>
      <c r="BA18" t="s">
        <v>386</v>
      </c>
      <c r="BB18">
        <v>6.1</v>
      </c>
      <c r="BC18">
        <v>2.9</v>
      </c>
      <c r="BF18" s="14">
        <v>42900</v>
      </c>
      <c r="BG18" s="24">
        <v>6</v>
      </c>
      <c r="BH18" t="s">
        <v>168</v>
      </c>
      <c r="BI18" t="s">
        <v>133</v>
      </c>
      <c r="BJ18">
        <v>11.1</v>
      </c>
      <c r="BK18">
        <v>2.2000000000000002</v>
      </c>
      <c r="BN18" s="14">
        <v>42914</v>
      </c>
      <c r="BO18" s="24">
        <v>6</v>
      </c>
      <c r="BP18" t="s">
        <v>168</v>
      </c>
      <c r="BQ18" t="s">
        <v>119</v>
      </c>
      <c r="BR18">
        <v>9</v>
      </c>
      <c r="BS18">
        <v>2.7</v>
      </c>
      <c r="BV18" s="14">
        <v>42928</v>
      </c>
      <c r="BW18" s="24">
        <v>6</v>
      </c>
      <c r="BX18" t="s">
        <v>168</v>
      </c>
      <c r="BY18" t="s">
        <v>397</v>
      </c>
      <c r="BZ18">
        <v>8.6</v>
      </c>
      <c r="CA18">
        <v>1.8</v>
      </c>
    </row>
    <row r="19" spans="2:79" x14ac:dyDescent="0.25">
      <c r="B19" t="s">
        <v>79</v>
      </c>
      <c r="C19">
        <v>2</v>
      </c>
      <c r="D19" t="s">
        <v>32</v>
      </c>
      <c r="E19" t="s">
        <v>66</v>
      </c>
      <c r="F19">
        <v>17.5</v>
      </c>
      <c r="G19">
        <v>9.6999999999999993</v>
      </c>
      <c r="J19" t="s">
        <v>89</v>
      </c>
      <c r="K19">
        <v>2</v>
      </c>
      <c r="L19" t="s">
        <v>32</v>
      </c>
      <c r="M19" t="s">
        <v>99</v>
      </c>
      <c r="N19">
        <v>12.8</v>
      </c>
      <c r="O19">
        <v>18.600000000000001</v>
      </c>
      <c r="R19" t="s">
        <v>128</v>
      </c>
      <c r="S19">
        <v>2</v>
      </c>
      <c r="T19" t="s">
        <v>32</v>
      </c>
      <c r="U19" t="s">
        <v>66</v>
      </c>
      <c r="V19">
        <v>10.199999999999999</v>
      </c>
      <c r="W19">
        <v>25</v>
      </c>
      <c r="AF19" s="5"/>
      <c r="AH19" t="s">
        <v>220</v>
      </c>
      <c r="AI19" s="17">
        <v>8</v>
      </c>
      <c r="AJ19" t="s">
        <v>221</v>
      </c>
      <c r="AK19" t="s">
        <v>17</v>
      </c>
      <c r="AL19">
        <v>14.4</v>
      </c>
      <c r="AM19">
        <v>14.9</v>
      </c>
      <c r="AP19" s="14">
        <v>42872</v>
      </c>
      <c r="AQ19">
        <v>8</v>
      </c>
      <c r="AR19" t="s">
        <v>249</v>
      </c>
      <c r="AS19" t="s">
        <v>66</v>
      </c>
      <c r="AT19">
        <v>20.8</v>
      </c>
      <c r="AU19">
        <v>9.4</v>
      </c>
      <c r="AX19" s="6">
        <v>42886</v>
      </c>
      <c r="AY19" s="24">
        <v>8</v>
      </c>
      <c r="AZ19" s="24" t="s">
        <v>249</v>
      </c>
      <c r="BA19" t="s">
        <v>387</v>
      </c>
      <c r="BB19">
        <v>22.1</v>
      </c>
      <c r="BC19">
        <v>17.7</v>
      </c>
      <c r="BF19" s="14">
        <v>42900</v>
      </c>
      <c r="BG19" s="24">
        <v>8</v>
      </c>
      <c r="BH19" t="s">
        <v>249</v>
      </c>
      <c r="BI19" t="s">
        <v>134</v>
      </c>
      <c r="BJ19">
        <v>10.4</v>
      </c>
      <c r="BK19">
        <v>2.4</v>
      </c>
      <c r="BN19" s="14">
        <v>42914</v>
      </c>
      <c r="BO19" s="24">
        <v>8</v>
      </c>
      <c r="BP19" t="s">
        <v>249</v>
      </c>
      <c r="BQ19" t="s">
        <v>120</v>
      </c>
      <c r="BR19">
        <v>15.8</v>
      </c>
      <c r="BS19">
        <v>1.9</v>
      </c>
      <c r="BV19" s="14">
        <v>42928</v>
      </c>
      <c r="BW19" s="24">
        <v>8</v>
      </c>
      <c r="BX19" t="s">
        <v>249</v>
      </c>
      <c r="BY19" t="s">
        <v>307</v>
      </c>
      <c r="BZ19">
        <v>11.3</v>
      </c>
      <c r="CA19">
        <v>5.6</v>
      </c>
    </row>
    <row r="20" spans="2:79" x14ac:dyDescent="0.25">
      <c r="B20" t="s">
        <v>79</v>
      </c>
      <c r="C20">
        <v>2</v>
      </c>
      <c r="D20" t="s">
        <v>34</v>
      </c>
      <c r="E20" t="s">
        <v>68</v>
      </c>
      <c r="F20">
        <v>4</v>
      </c>
      <c r="G20">
        <v>2.2000000000000002</v>
      </c>
      <c r="J20" t="s">
        <v>89</v>
      </c>
      <c r="K20">
        <v>2</v>
      </c>
      <c r="L20" t="s">
        <v>34</v>
      </c>
      <c r="M20" t="s">
        <v>100</v>
      </c>
      <c r="N20">
        <v>3.6</v>
      </c>
      <c r="O20">
        <v>3.5</v>
      </c>
      <c r="R20" t="s">
        <v>128</v>
      </c>
      <c r="S20">
        <v>2</v>
      </c>
      <c r="T20" t="s">
        <v>34</v>
      </c>
      <c r="U20" t="s">
        <v>68</v>
      </c>
      <c r="V20">
        <v>5.8</v>
      </c>
      <c r="W20">
        <v>2.7</v>
      </c>
      <c r="AF20" s="5"/>
      <c r="AH20" t="s">
        <v>220</v>
      </c>
      <c r="AI20" s="17">
        <v>8</v>
      </c>
      <c r="AJ20" t="s">
        <v>222</v>
      </c>
      <c r="AK20" t="s">
        <v>19</v>
      </c>
      <c r="AL20">
        <v>8.9</v>
      </c>
      <c r="AM20">
        <v>7.6</v>
      </c>
      <c r="AP20" s="14">
        <v>42872</v>
      </c>
      <c r="AQ20">
        <v>8</v>
      </c>
      <c r="AR20" t="s">
        <v>250</v>
      </c>
      <c r="AS20" t="s">
        <v>68</v>
      </c>
      <c r="AT20">
        <v>10.3</v>
      </c>
      <c r="AU20">
        <v>3.6</v>
      </c>
      <c r="AX20" s="6">
        <v>42886</v>
      </c>
      <c r="AY20" s="24">
        <v>8</v>
      </c>
      <c r="AZ20" s="24" t="s">
        <v>250</v>
      </c>
      <c r="BA20" t="s">
        <v>388</v>
      </c>
      <c r="BB20">
        <v>12.7</v>
      </c>
      <c r="BC20">
        <v>2.2000000000000002</v>
      </c>
      <c r="BF20" s="14">
        <v>42900</v>
      </c>
      <c r="BG20" s="24">
        <v>8</v>
      </c>
      <c r="BH20" t="s">
        <v>250</v>
      </c>
      <c r="BI20" t="s">
        <v>135</v>
      </c>
      <c r="BJ20">
        <v>12</v>
      </c>
      <c r="BK20">
        <v>1</v>
      </c>
      <c r="BN20" s="14">
        <v>42914</v>
      </c>
      <c r="BO20" s="24">
        <v>8</v>
      </c>
      <c r="BP20" t="s">
        <v>250</v>
      </c>
      <c r="BQ20" t="s">
        <v>121</v>
      </c>
      <c r="BR20">
        <v>5.7</v>
      </c>
      <c r="BS20">
        <v>0.3</v>
      </c>
      <c r="BV20" s="14">
        <v>42928</v>
      </c>
      <c r="BW20" s="24">
        <v>8</v>
      </c>
      <c r="BX20" t="s">
        <v>250</v>
      </c>
      <c r="BY20" t="s">
        <v>308</v>
      </c>
      <c r="BZ20">
        <v>2.2999999999999998</v>
      </c>
      <c r="CA20">
        <v>1.7</v>
      </c>
    </row>
    <row r="21" spans="2:79" x14ac:dyDescent="0.25">
      <c r="B21" t="s">
        <v>79</v>
      </c>
      <c r="C21">
        <v>3</v>
      </c>
      <c r="D21" t="s">
        <v>87</v>
      </c>
      <c r="E21" t="s">
        <v>70</v>
      </c>
      <c r="F21">
        <v>5.5</v>
      </c>
      <c r="G21">
        <v>3.9</v>
      </c>
      <c r="J21" t="s">
        <v>89</v>
      </c>
      <c r="K21">
        <v>3</v>
      </c>
      <c r="L21" t="s">
        <v>87</v>
      </c>
      <c r="M21" t="s">
        <v>101</v>
      </c>
      <c r="N21">
        <v>8.5</v>
      </c>
      <c r="O21">
        <v>11.2</v>
      </c>
      <c r="R21" t="s">
        <v>128</v>
      </c>
      <c r="S21">
        <v>3</v>
      </c>
      <c r="T21" t="s">
        <v>87</v>
      </c>
      <c r="U21" t="s">
        <v>70</v>
      </c>
      <c r="V21">
        <v>7.2</v>
      </c>
      <c r="W21">
        <v>19.2</v>
      </c>
      <c r="Z21" s="3" t="s">
        <v>164</v>
      </c>
      <c r="AA21" s="5">
        <v>3</v>
      </c>
      <c r="AB21" s="3" t="s">
        <v>20</v>
      </c>
      <c r="AC21" s="4" t="s">
        <v>62</v>
      </c>
      <c r="AD21" s="5">
        <v>19.600000000000001</v>
      </c>
      <c r="AE21" s="5">
        <v>12.5</v>
      </c>
      <c r="AF21" s="5"/>
      <c r="AH21" t="s">
        <v>220</v>
      </c>
      <c r="AI21" s="17">
        <v>3</v>
      </c>
      <c r="AJ21" t="s">
        <v>223</v>
      </c>
      <c r="AK21" t="s">
        <v>21</v>
      </c>
      <c r="AL21">
        <v>22.9</v>
      </c>
      <c r="AM21">
        <v>13.4</v>
      </c>
      <c r="AP21" s="14">
        <v>42872</v>
      </c>
      <c r="AQ21">
        <v>3</v>
      </c>
      <c r="AR21" t="s">
        <v>251</v>
      </c>
      <c r="AS21" t="s">
        <v>70</v>
      </c>
      <c r="AT21">
        <v>26</v>
      </c>
      <c r="AU21">
        <v>6.9</v>
      </c>
      <c r="AX21" s="6">
        <v>42886</v>
      </c>
      <c r="AY21" s="24">
        <v>3</v>
      </c>
      <c r="AZ21" s="24" t="s">
        <v>251</v>
      </c>
      <c r="BA21" t="s">
        <v>389</v>
      </c>
      <c r="BB21">
        <v>23.8</v>
      </c>
      <c r="BC21">
        <v>6.5</v>
      </c>
      <c r="BF21" s="14">
        <v>42900</v>
      </c>
      <c r="BG21" s="24">
        <v>3</v>
      </c>
      <c r="BH21" t="s">
        <v>251</v>
      </c>
      <c r="BI21" t="s">
        <v>136</v>
      </c>
      <c r="BJ21">
        <v>14.1</v>
      </c>
      <c r="BK21">
        <v>1.5</v>
      </c>
      <c r="BN21" s="14">
        <v>42914</v>
      </c>
      <c r="BO21" s="24">
        <v>3</v>
      </c>
      <c r="BP21" t="s">
        <v>251</v>
      </c>
      <c r="BQ21" t="s">
        <v>122</v>
      </c>
      <c r="BR21">
        <v>10.8</v>
      </c>
      <c r="BS21">
        <v>1.3</v>
      </c>
      <c r="BV21" s="14">
        <v>42928</v>
      </c>
      <c r="BW21" s="24">
        <v>3</v>
      </c>
      <c r="BX21" t="s">
        <v>251</v>
      </c>
      <c r="BY21" t="s">
        <v>309</v>
      </c>
      <c r="BZ21">
        <v>10.5</v>
      </c>
      <c r="CA21">
        <v>3.6</v>
      </c>
    </row>
    <row r="22" spans="2:79" x14ac:dyDescent="0.25">
      <c r="B22" t="s">
        <v>79</v>
      </c>
      <c r="C22">
        <v>3</v>
      </c>
      <c r="D22" t="s">
        <v>88</v>
      </c>
      <c r="E22" t="s">
        <v>72</v>
      </c>
      <c r="F22">
        <v>1.3</v>
      </c>
      <c r="G22">
        <v>1.5</v>
      </c>
      <c r="J22" t="s">
        <v>89</v>
      </c>
      <c r="K22">
        <v>3</v>
      </c>
      <c r="L22" t="s">
        <v>88</v>
      </c>
      <c r="M22" t="s">
        <v>102</v>
      </c>
      <c r="N22">
        <v>3.4</v>
      </c>
      <c r="O22">
        <v>4.3</v>
      </c>
      <c r="R22" t="s">
        <v>128</v>
      </c>
      <c r="S22">
        <v>3</v>
      </c>
      <c r="T22" t="s">
        <v>88</v>
      </c>
      <c r="U22" t="s">
        <v>72</v>
      </c>
      <c r="V22">
        <v>6.6</v>
      </c>
      <c r="W22">
        <v>2.4</v>
      </c>
      <c r="Z22" s="3" t="s">
        <v>164</v>
      </c>
      <c r="AA22" s="5">
        <v>3</v>
      </c>
      <c r="AB22" s="3" t="s">
        <v>22</v>
      </c>
      <c r="AC22" s="4" t="s">
        <v>64</v>
      </c>
      <c r="AD22" s="5">
        <v>5.9</v>
      </c>
      <c r="AE22" s="5">
        <v>2.1</v>
      </c>
      <c r="AF22" s="5"/>
      <c r="AH22" t="s">
        <v>220</v>
      </c>
      <c r="AI22" s="17">
        <v>3</v>
      </c>
      <c r="AJ22" t="s">
        <v>224</v>
      </c>
      <c r="AK22" t="s">
        <v>23</v>
      </c>
      <c r="AL22">
        <v>9.1</v>
      </c>
      <c r="AM22">
        <v>4</v>
      </c>
      <c r="AP22" s="14">
        <v>42872</v>
      </c>
      <c r="AQ22">
        <v>3</v>
      </c>
      <c r="AR22" t="s">
        <v>252</v>
      </c>
      <c r="AS22" t="s">
        <v>72</v>
      </c>
      <c r="AT22">
        <v>15.4</v>
      </c>
      <c r="AU22">
        <v>3.7</v>
      </c>
      <c r="AX22" s="6">
        <v>42886</v>
      </c>
      <c r="AY22" s="24">
        <v>3</v>
      </c>
      <c r="AZ22" s="24" t="s">
        <v>252</v>
      </c>
      <c r="BA22" t="s">
        <v>390</v>
      </c>
      <c r="BB22">
        <v>13.2</v>
      </c>
      <c r="BC22">
        <v>2.4</v>
      </c>
      <c r="BF22" s="14">
        <v>42900</v>
      </c>
      <c r="BG22" s="24">
        <v>3</v>
      </c>
      <c r="BH22" t="s">
        <v>252</v>
      </c>
      <c r="BI22" t="s">
        <v>137</v>
      </c>
      <c r="BJ22">
        <v>9.5</v>
      </c>
      <c r="BK22">
        <v>0.4</v>
      </c>
      <c r="BN22" s="14">
        <v>42914</v>
      </c>
      <c r="BO22" s="24">
        <v>3</v>
      </c>
      <c r="BP22" t="s">
        <v>252</v>
      </c>
      <c r="BQ22" t="s">
        <v>9</v>
      </c>
      <c r="BR22">
        <v>8.1</v>
      </c>
      <c r="BS22">
        <v>0.9</v>
      </c>
      <c r="BV22" s="14">
        <v>42928</v>
      </c>
      <c r="BW22" s="24">
        <v>3</v>
      </c>
      <c r="BX22" t="s">
        <v>252</v>
      </c>
      <c r="BY22" t="s">
        <v>310</v>
      </c>
      <c r="BZ22">
        <v>6.6</v>
      </c>
      <c r="CA22">
        <v>1.9</v>
      </c>
    </row>
    <row r="23" spans="2:79" x14ac:dyDescent="0.25">
      <c r="Z23" s="3" t="s">
        <v>164</v>
      </c>
      <c r="AA23" s="5">
        <v>7</v>
      </c>
      <c r="AB23" s="3" t="s">
        <v>24</v>
      </c>
      <c r="AC23" s="4" t="s">
        <v>66</v>
      </c>
      <c r="AD23" s="5">
        <v>16</v>
      </c>
      <c r="AE23" s="5">
        <v>4.4000000000000004</v>
      </c>
      <c r="AF23" s="5"/>
      <c r="AH23" t="s">
        <v>220</v>
      </c>
      <c r="AI23" s="17">
        <v>7</v>
      </c>
      <c r="AJ23" t="s">
        <v>24</v>
      </c>
      <c r="AK23" t="s">
        <v>25</v>
      </c>
      <c r="AL23">
        <v>13.2</v>
      </c>
      <c r="AM23">
        <v>5.7</v>
      </c>
      <c r="AP23" s="14">
        <v>42872</v>
      </c>
      <c r="AQ23">
        <v>5</v>
      </c>
      <c r="AR23" t="s">
        <v>253</v>
      </c>
      <c r="AS23" t="s">
        <v>74</v>
      </c>
      <c r="AT23">
        <v>36.9</v>
      </c>
      <c r="AU23">
        <v>21.5</v>
      </c>
      <c r="AX23" s="6">
        <v>42886</v>
      </c>
      <c r="AY23" s="24">
        <v>5</v>
      </c>
      <c r="AZ23" s="24" t="s">
        <v>253</v>
      </c>
      <c r="BA23" t="s">
        <v>391</v>
      </c>
      <c r="BB23">
        <v>35.299999999999997</v>
      </c>
      <c r="BC23">
        <v>18.3</v>
      </c>
      <c r="BF23" s="14">
        <v>42900</v>
      </c>
      <c r="BG23" s="24">
        <v>5</v>
      </c>
      <c r="BH23" t="s">
        <v>253</v>
      </c>
      <c r="BI23" t="s">
        <v>139</v>
      </c>
      <c r="BJ23">
        <v>45.3</v>
      </c>
      <c r="BK23">
        <v>6.8</v>
      </c>
      <c r="BN23" s="14">
        <v>42914</v>
      </c>
      <c r="BO23" s="24">
        <v>5</v>
      </c>
      <c r="BP23" t="s">
        <v>253</v>
      </c>
      <c r="BQ23" t="s">
        <v>11</v>
      </c>
      <c r="BR23">
        <v>22.5</v>
      </c>
      <c r="BS23">
        <v>1.9</v>
      </c>
      <c r="BV23" s="14">
        <v>42928</v>
      </c>
      <c r="BW23" s="24">
        <v>5</v>
      </c>
      <c r="BX23" t="s">
        <v>253</v>
      </c>
      <c r="BY23" t="s">
        <v>311</v>
      </c>
      <c r="BZ23">
        <v>16</v>
      </c>
      <c r="CA23">
        <v>2.7</v>
      </c>
    </row>
    <row r="24" spans="2:79" x14ac:dyDescent="0.25">
      <c r="Z24" s="3" t="s">
        <v>164</v>
      </c>
      <c r="AA24" s="5">
        <v>7</v>
      </c>
      <c r="AB24" s="3" t="s">
        <v>26</v>
      </c>
      <c r="AC24" s="4" t="s">
        <v>68</v>
      </c>
      <c r="AD24" s="5">
        <v>7.2</v>
      </c>
      <c r="AE24" s="5">
        <v>4.3</v>
      </c>
      <c r="AF24" s="5"/>
      <c r="AH24" t="s">
        <v>220</v>
      </c>
      <c r="AI24" s="17">
        <v>7</v>
      </c>
      <c r="AJ24" t="s">
        <v>26</v>
      </c>
      <c r="AK24" t="s">
        <v>27</v>
      </c>
      <c r="AL24">
        <v>8.8000000000000007</v>
      </c>
      <c r="AM24">
        <v>4.9000000000000004</v>
      </c>
      <c r="AP24" s="14">
        <v>42872</v>
      </c>
      <c r="AQ24">
        <v>5</v>
      </c>
      <c r="AR24" t="s">
        <v>254</v>
      </c>
      <c r="AS24" t="s">
        <v>76</v>
      </c>
      <c r="AT24">
        <v>9.8000000000000007</v>
      </c>
      <c r="AU24">
        <v>5.5</v>
      </c>
      <c r="AX24" s="6">
        <v>42886</v>
      </c>
      <c r="AY24" s="24">
        <v>5</v>
      </c>
      <c r="AZ24" s="24" t="s">
        <v>254</v>
      </c>
      <c r="BA24" t="s">
        <v>392</v>
      </c>
      <c r="BB24">
        <v>17</v>
      </c>
      <c r="BC24">
        <v>7.4</v>
      </c>
      <c r="BF24" s="14">
        <v>42900</v>
      </c>
      <c r="BG24" s="24">
        <v>5</v>
      </c>
      <c r="BH24" t="s">
        <v>254</v>
      </c>
      <c r="BI24" t="s">
        <v>141</v>
      </c>
      <c r="BJ24">
        <v>14</v>
      </c>
      <c r="BK24">
        <v>0.4</v>
      </c>
      <c r="BN24" s="14">
        <v>42914</v>
      </c>
      <c r="BO24" s="24">
        <v>5</v>
      </c>
      <c r="BP24" t="s">
        <v>254</v>
      </c>
      <c r="BQ24" t="s">
        <v>13</v>
      </c>
      <c r="BR24">
        <v>7.3</v>
      </c>
      <c r="BS24">
        <v>1.7</v>
      </c>
      <c r="BV24" s="14">
        <v>42928</v>
      </c>
      <c r="BW24" s="24">
        <v>5</v>
      </c>
      <c r="BX24" t="s">
        <v>254</v>
      </c>
      <c r="BY24" t="s">
        <v>312</v>
      </c>
      <c r="BZ24">
        <v>3.2</v>
      </c>
      <c r="CA24">
        <v>2.9</v>
      </c>
    </row>
    <row r="25" spans="2:79" x14ac:dyDescent="0.25">
      <c r="Z25" s="3" t="s">
        <v>164</v>
      </c>
      <c r="AA25" s="5">
        <v>1</v>
      </c>
      <c r="AB25" s="3" t="s">
        <v>85</v>
      </c>
      <c r="AC25" s="4" t="s">
        <v>70</v>
      </c>
      <c r="AD25" s="5">
        <v>36.5</v>
      </c>
      <c r="AE25" s="5">
        <v>20.100000000000001</v>
      </c>
      <c r="AF25" s="5"/>
      <c r="AH25" t="s">
        <v>220</v>
      </c>
      <c r="AI25" s="17">
        <v>1</v>
      </c>
      <c r="AJ25" t="s">
        <v>85</v>
      </c>
      <c r="AK25" t="s">
        <v>29</v>
      </c>
      <c r="AL25">
        <v>29</v>
      </c>
      <c r="AM25">
        <v>14.6</v>
      </c>
      <c r="AP25" s="14">
        <v>42872</v>
      </c>
      <c r="AQ25">
        <v>1</v>
      </c>
      <c r="AR25" t="s">
        <v>255</v>
      </c>
      <c r="AS25" t="s">
        <v>78</v>
      </c>
      <c r="AT25">
        <v>26</v>
      </c>
      <c r="AU25">
        <v>4.5999999999999996</v>
      </c>
      <c r="AX25" s="6">
        <v>42886</v>
      </c>
      <c r="AY25" s="24">
        <v>1</v>
      </c>
      <c r="AZ25" s="24" t="s">
        <v>255</v>
      </c>
      <c r="BA25" t="s">
        <v>393</v>
      </c>
      <c r="BB25">
        <v>18.8</v>
      </c>
      <c r="BC25">
        <v>4</v>
      </c>
      <c r="BF25" s="14">
        <v>42900</v>
      </c>
      <c r="BG25" s="24">
        <v>1</v>
      </c>
      <c r="BH25" t="s">
        <v>255</v>
      </c>
      <c r="BI25" t="s">
        <v>143</v>
      </c>
      <c r="BJ25">
        <v>9.9</v>
      </c>
      <c r="BK25">
        <v>1.5</v>
      </c>
      <c r="BN25" s="14">
        <v>42914</v>
      </c>
      <c r="BO25" s="24">
        <v>1</v>
      </c>
      <c r="BP25" t="s">
        <v>255</v>
      </c>
      <c r="BQ25" t="s">
        <v>15</v>
      </c>
      <c r="BR25">
        <v>12.6</v>
      </c>
      <c r="BS25">
        <v>1.6</v>
      </c>
      <c r="BV25" s="14">
        <v>42928</v>
      </c>
      <c r="BW25" s="24">
        <v>1</v>
      </c>
      <c r="BX25" t="s">
        <v>255</v>
      </c>
      <c r="BY25" t="s">
        <v>313</v>
      </c>
      <c r="BZ25">
        <v>17.3</v>
      </c>
      <c r="CA25">
        <v>2.8</v>
      </c>
    </row>
    <row r="26" spans="2:79" x14ac:dyDescent="0.25">
      <c r="Z26" s="3" t="s">
        <v>164</v>
      </c>
      <c r="AA26" s="5">
        <v>1</v>
      </c>
      <c r="AB26" s="3" t="s">
        <v>86</v>
      </c>
      <c r="AC26" s="4" t="s">
        <v>72</v>
      </c>
      <c r="AD26" s="5">
        <v>11.7</v>
      </c>
      <c r="AE26" s="5">
        <v>1.6</v>
      </c>
      <c r="AF26" s="5"/>
      <c r="AH26" t="s">
        <v>220</v>
      </c>
      <c r="AI26" s="17">
        <v>1</v>
      </c>
      <c r="AJ26" t="s">
        <v>86</v>
      </c>
      <c r="AK26" t="s">
        <v>31</v>
      </c>
      <c r="AL26">
        <v>21.6</v>
      </c>
      <c r="AM26">
        <v>6</v>
      </c>
      <c r="AP26" s="14">
        <v>42872</v>
      </c>
      <c r="AQ26">
        <v>1</v>
      </c>
      <c r="AR26" t="s">
        <v>256</v>
      </c>
      <c r="AS26" t="s">
        <v>90</v>
      </c>
      <c r="AT26">
        <v>9.6</v>
      </c>
      <c r="AU26">
        <v>4.5999999999999996</v>
      </c>
      <c r="AX26" s="6">
        <v>42886</v>
      </c>
      <c r="AY26" s="24">
        <v>1</v>
      </c>
      <c r="AZ26" s="24" t="s">
        <v>256</v>
      </c>
      <c r="BA26" t="s">
        <v>394</v>
      </c>
      <c r="BB26">
        <v>17.2</v>
      </c>
      <c r="BC26">
        <v>5</v>
      </c>
      <c r="BF26" s="14">
        <v>42900</v>
      </c>
      <c r="BG26" s="24">
        <v>1</v>
      </c>
      <c r="BH26" t="s">
        <v>256</v>
      </c>
      <c r="BI26" t="s">
        <v>145</v>
      </c>
      <c r="BJ26">
        <v>6.4</v>
      </c>
      <c r="BK26">
        <v>0.4</v>
      </c>
      <c r="BN26" s="14">
        <v>42914</v>
      </c>
      <c r="BO26" s="24">
        <v>1</v>
      </c>
      <c r="BP26" t="s">
        <v>256</v>
      </c>
      <c r="BQ26" t="s">
        <v>17</v>
      </c>
      <c r="BR26">
        <v>4.9000000000000004</v>
      </c>
      <c r="BS26">
        <v>2.5</v>
      </c>
      <c r="BV26" s="14">
        <v>42928</v>
      </c>
      <c r="BW26" s="24">
        <v>1</v>
      </c>
      <c r="BX26" t="s">
        <v>256</v>
      </c>
      <c r="BY26" t="s">
        <v>314</v>
      </c>
      <c r="BZ26">
        <v>4.9000000000000004</v>
      </c>
      <c r="CA26">
        <v>2.1</v>
      </c>
    </row>
    <row r="27" spans="2:79" x14ac:dyDescent="0.25">
      <c r="Z27" s="3" t="s">
        <v>219</v>
      </c>
      <c r="AA27" s="5">
        <v>6</v>
      </c>
      <c r="AB27" s="3" t="s">
        <v>28</v>
      </c>
      <c r="AC27" s="3" t="s">
        <v>70</v>
      </c>
      <c r="AD27" s="4">
        <v>14</v>
      </c>
      <c r="AE27" s="5">
        <v>6.7</v>
      </c>
      <c r="AF27" s="5"/>
      <c r="AH27" t="s">
        <v>220</v>
      </c>
      <c r="AI27" s="17">
        <v>6</v>
      </c>
      <c r="AJ27" t="s">
        <v>28</v>
      </c>
      <c r="AK27" t="s">
        <v>33</v>
      </c>
      <c r="AL27">
        <v>15.6</v>
      </c>
      <c r="AM27">
        <v>16.3</v>
      </c>
      <c r="AP27" s="14">
        <v>42872</v>
      </c>
      <c r="AQ27">
        <v>3</v>
      </c>
      <c r="AR27" t="s">
        <v>257</v>
      </c>
      <c r="AS27" t="s">
        <v>91</v>
      </c>
      <c r="AT27">
        <v>21.9</v>
      </c>
      <c r="AU27">
        <v>12</v>
      </c>
      <c r="AX27" s="6">
        <v>42886</v>
      </c>
      <c r="AY27" s="24">
        <v>3</v>
      </c>
      <c r="AZ27" s="24" t="s">
        <v>257</v>
      </c>
      <c r="BA27" t="s">
        <v>395</v>
      </c>
      <c r="BB27">
        <v>18.3</v>
      </c>
      <c r="BC27">
        <v>6.3</v>
      </c>
      <c r="BF27" s="14">
        <v>42900</v>
      </c>
      <c r="BG27" s="24">
        <v>3</v>
      </c>
      <c r="BH27" t="s">
        <v>257</v>
      </c>
      <c r="BI27" t="s">
        <v>147</v>
      </c>
      <c r="BJ27">
        <v>17.5</v>
      </c>
      <c r="BK27">
        <v>7.5</v>
      </c>
      <c r="BN27" s="14">
        <v>42914</v>
      </c>
      <c r="BO27" s="24">
        <v>3</v>
      </c>
      <c r="BP27" t="s">
        <v>257</v>
      </c>
      <c r="BQ27" t="s">
        <v>19</v>
      </c>
      <c r="BR27">
        <v>7.1</v>
      </c>
      <c r="BS27">
        <v>1.7</v>
      </c>
      <c r="BV27" s="14">
        <v>42928</v>
      </c>
      <c r="BW27" s="24">
        <v>3</v>
      </c>
      <c r="BX27" t="s">
        <v>257</v>
      </c>
      <c r="BY27" t="s">
        <v>315</v>
      </c>
      <c r="BZ27">
        <v>11</v>
      </c>
      <c r="CA27">
        <v>2.5</v>
      </c>
    </row>
    <row r="28" spans="2:79" x14ac:dyDescent="0.25">
      <c r="Z28" s="3" t="s">
        <v>219</v>
      </c>
      <c r="AA28" s="5">
        <v>6</v>
      </c>
      <c r="AB28" s="3" t="s">
        <v>30</v>
      </c>
      <c r="AC28" s="3" t="s">
        <v>72</v>
      </c>
      <c r="AD28" s="4">
        <v>8.9</v>
      </c>
      <c r="AE28" s="5">
        <v>6</v>
      </c>
      <c r="AF28" s="5"/>
      <c r="AH28" t="s">
        <v>220</v>
      </c>
      <c r="AI28" s="17">
        <v>6</v>
      </c>
      <c r="AJ28" t="s">
        <v>30</v>
      </c>
      <c r="AK28" t="s">
        <v>35</v>
      </c>
      <c r="AL28">
        <v>12.9</v>
      </c>
      <c r="AM28">
        <v>10.1</v>
      </c>
      <c r="AP28" s="14">
        <v>42872</v>
      </c>
      <c r="AQ28">
        <v>3</v>
      </c>
      <c r="AR28" t="s">
        <v>258</v>
      </c>
      <c r="AS28" t="s">
        <v>92</v>
      </c>
      <c r="AT28">
        <v>11.9</v>
      </c>
      <c r="AU28">
        <v>2.7</v>
      </c>
      <c r="AX28" s="6">
        <v>42886</v>
      </c>
      <c r="AY28" s="24">
        <v>3</v>
      </c>
      <c r="AZ28" s="24" t="s">
        <v>258</v>
      </c>
      <c r="BA28" t="s">
        <v>396</v>
      </c>
      <c r="BB28">
        <v>14</v>
      </c>
      <c r="BC28">
        <v>3.3</v>
      </c>
      <c r="BF28" s="14">
        <v>42900</v>
      </c>
      <c r="BG28" s="24">
        <v>3</v>
      </c>
      <c r="BH28" t="s">
        <v>258</v>
      </c>
      <c r="BI28" t="s">
        <v>149</v>
      </c>
      <c r="BJ28">
        <v>13.6</v>
      </c>
      <c r="BK28">
        <v>3.1</v>
      </c>
      <c r="BN28" s="14">
        <v>42914</v>
      </c>
      <c r="BO28" s="24">
        <v>3</v>
      </c>
      <c r="BP28" t="s">
        <v>258</v>
      </c>
      <c r="BQ28" t="s">
        <v>21</v>
      </c>
      <c r="BR28">
        <v>4.3</v>
      </c>
      <c r="BS28">
        <v>1.9</v>
      </c>
      <c r="BV28" s="14">
        <v>42928</v>
      </c>
      <c r="BW28" s="24">
        <v>3</v>
      </c>
      <c r="BX28" t="s">
        <v>258</v>
      </c>
      <c r="BY28" t="s">
        <v>316</v>
      </c>
      <c r="BZ28">
        <v>3</v>
      </c>
      <c r="CA28">
        <v>2.6</v>
      </c>
    </row>
    <row r="29" spans="2:79" x14ac:dyDescent="0.25">
      <c r="Z29" s="3" t="s">
        <v>164</v>
      </c>
      <c r="AA29" s="5">
        <v>2</v>
      </c>
      <c r="AB29" s="3" t="s">
        <v>32</v>
      </c>
      <c r="AC29" s="4" t="s">
        <v>74</v>
      </c>
      <c r="AD29" s="5">
        <v>46.4</v>
      </c>
      <c r="AE29" s="5">
        <v>11.9</v>
      </c>
      <c r="AF29" s="5"/>
      <c r="AH29" t="s">
        <v>220</v>
      </c>
      <c r="AI29" s="17">
        <v>2</v>
      </c>
      <c r="AJ29" t="s">
        <v>32</v>
      </c>
      <c r="AK29" t="s">
        <v>37</v>
      </c>
      <c r="AL29">
        <v>36.9</v>
      </c>
      <c r="AM29">
        <v>12.9</v>
      </c>
      <c r="AP29" s="14">
        <v>42872</v>
      </c>
      <c r="AQ29">
        <v>4</v>
      </c>
      <c r="AR29" t="s">
        <v>259</v>
      </c>
      <c r="AS29" t="s">
        <v>93</v>
      </c>
      <c r="AT29">
        <v>24.3</v>
      </c>
      <c r="AU29">
        <v>7.9</v>
      </c>
      <c r="AX29" s="6">
        <v>42886</v>
      </c>
      <c r="AY29" s="24">
        <v>4</v>
      </c>
      <c r="AZ29" s="24" t="s">
        <v>259</v>
      </c>
      <c r="BA29" t="s">
        <v>397</v>
      </c>
      <c r="BB29">
        <v>31.7</v>
      </c>
      <c r="BC29">
        <v>22.4</v>
      </c>
      <c r="BF29" s="14">
        <v>42900</v>
      </c>
      <c r="BG29" s="24">
        <v>4</v>
      </c>
      <c r="BH29" t="s">
        <v>259</v>
      </c>
      <c r="BI29" t="s">
        <v>151</v>
      </c>
      <c r="BJ29">
        <v>32.700000000000003</v>
      </c>
      <c r="BK29">
        <v>5.3</v>
      </c>
      <c r="BN29" s="14">
        <v>42914</v>
      </c>
      <c r="BO29" s="24">
        <v>4</v>
      </c>
      <c r="BP29" t="s">
        <v>259</v>
      </c>
      <c r="BQ29" t="s">
        <v>23</v>
      </c>
      <c r="BR29">
        <v>20.100000000000001</v>
      </c>
      <c r="BS29">
        <v>1.4</v>
      </c>
      <c r="BV29" s="14">
        <v>42928</v>
      </c>
      <c r="BW29" s="24">
        <v>4</v>
      </c>
      <c r="BX29" t="s">
        <v>259</v>
      </c>
      <c r="BY29" t="s">
        <v>317</v>
      </c>
      <c r="BZ29">
        <v>18.3</v>
      </c>
      <c r="CA29">
        <v>3.4</v>
      </c>
    </row>
    <row r="30" spans="2:79" x14ac:dyDescent="0.25">
      <c r="Z30" s="3" t="s">
        <v>164</v>
      </c>
      <c r="AA30" s="5">
        <v>2</v>
      </c>
      <c r="AB30" s="3" t="s">
        <v>34</v>
      </c>
      <c r="AC30" s="4" t="s">
        <v>76</v>
      </c>
      <c r="AD30" s="5">
        <v>15.6</v>
      </c>
      <c r="AE30" s="5">
        <v>3.4</v>
      </c>
      <c r="AF30" s="5"/>
      <c r="AH30" t="s">
        <v>220</v>
      </c>
      <c r="AI30" s="17">
        <v>2</v>
      </c>
      <c r="AJ30" t="s">
        <v>34</v>
      </c>
      <c r="AK30" t="s">
        <v>39</v>
      </c>
      <c r="AL30">
        <v>23.6</v>
      </c>
      <c r="AM30">
        <v>4.5</v>
      </c>
      <c r="AP30" s="14">
        <v>42872</v>
      </c>
      <c r="AQ30">
        <v>4</v>
      </c>
      <c r="AR30" t="s">
        <v>260</v>
      </c>
      <c r="AS30" t="s">
        <v>94</v>
      </c>
      <c r="AT30">
        <v>9.8000000000000007</v>
      </c>
      <c r="AU30">
        <v>4.0999999999999996</v>
      </c>
      <c r="AX30" s="6">
        <v>42886</v>
      </c>
      <c r="AY30" s="24">
        <v>4</v>
      </c>
      <c r="AZ30" s="24" t="s">
        <v>260</v>
      </c>
      <c r="BA30" t="s">
        <v>307</v>
      </c>
      <c r="BB30">
        <v>12</v>
      </c>
      <c r="BC30">
        <v>1.8</v>
      </c>
      <c r="BF30" s="14">
        <v>42900</v>
      </c>
      <c r="BG30" s="24">
        <v>4</v>
      </c>
      <c r="BH30" t="s">
        <v>260</v>
      </c>
      <c r="BI30" t="s">
        <v>153</v>
      </c>
      <c r="BJ30">
        <v>19.100000000000001</v>
      </c>
      <c r="BK30">
        <v>1.3</v>
      </c>
      <c r="BN30" s="14">
        <v>42914</v>
      </c>
      <c r="BO30" s="24">
        <v>4</v>
      </c>
      <c r="BP30" t="s">
        <v>260</v>
      </c>
      <c r="BQ30" t="s">
        <v>25</v>
      </c>
      <c r="BR30">
        <v>11.9</v>
      </c>
      <c r="BS30">
        <v>1.2</v>
      </c>
      <c r="BV30" s="14">
        <v>42928</v>
      </c>
      <c r="BW30" s="24">
        <v>4</v>
      </c>
      <c r="BX30" t="s">
        <v>260</v>
      </c>
      <c r="BY30" t="s">
        <v>318</v>
      </c>
      <c r="BZ30">
        <v>4.5</v>
      </c>
      <c r="CA30">
        <v>2.5</v>
      </c>
    </row>
    <row r="31" spans="2:79" x14ac:dyDescent="0.25">
      <c r="Z31" s="3" t="s">
        <v>164</v>
      </c>
      <c r="AA31" s="5">
        <v>3</v>
      </c>
      <c r="AB31" s="3" t="s">
        <v>87</v>
      </c>
      <c r="AC31" s="4" t="s">
        <v>78</v>
      </c>
      <c r="AD31" s="5">
        <v>17.899999999999999</v>
      </c>
      <c r="AE31" s="5">
        <v>6.5</v>
      </c>
      <c r="AF31" s="5"/>
      <c r="AH31" t="s">
        <v>220</v>
      </c>
      <c r="AI31" s="17">
        <v>3</v>
      </c>
      <c r="AJ31" t="s">
        <v>225</v>
      </c>
      <c r="AK31" t="s">
        <v>170</v>
      </c>
      <c r="AL31">
        <v>27</v>
      </c>
      <c r="AM31">
        <v>14.8</v>
      </c>
      <c r="AP31" s="14">
        <v>42872</v>
      </c>
      <c r="AQ31">
        <v>6</v>
      </c>
      <c r="AR31" t="s">
        <v>261</v>
      </c>
      <c r="AS31" t="s">
        <v>95</v>
      </c>
      <c r="AT31">
        <v>29.3</v>
      </c>
      <c r="AU31">
        <v>10.4</v>
      </c>
      <c r="AX31" s="6">
        <v>42886</v>
      </c>
      <c r="AY31" s="24">
        <v>6</v>
      </c>
      <c r="AZ31" s="24" t="s">
        <v>261</v>
      </c>
      <c r="BA31" t="s">
        <v>308</v>
      </c>
      <c r="BB31">
        <v>10.4</v>
      </c>
      <c r="BC31">
        <v>3.3</v>
      </c>
      <c r="BF31" s="14">
        <v>42900</v>
      </c>
      <c r="BG31" s="24">
        <v>6</v>
      </c>
      <c r="BH31" t="s">
        <v>261</v>
      </c>
      <c r="BI31" t="s">
        <v>154</v>
      </c>
      <c r="BJ31">
        <v>21.6</v>
      </c>
      <c r="BK31">
        <v>24.6</v>
      </c>
      <c r="BN31" s="14">
        <v>42914</v>
      </c>
      <c r="BO31" s="24">
        <v>6</v>
      </c>
      <c r="BP31" t="s">
        <v>261</v>
      </c>
      <c r="BQ31" t="s">
        <v>27</v>
      </c>
      <c r="BR31">
        <v>10.7</v>
      </c>
      <c r="BS31">
        <v>2</v>
      </c>
      <c r="BV31" s="14">
        <v>42928</v>
      </c>
      <c r="BW31" s="24">
        <v>6</v>
      </c>
      <c r="BX31" t="s">
        <v>261</v>
      </c>
      <c r="BY31" t="s">
        <v>319</v>
      </c>
      <c r="BZ31">
        <v>23.1</v>
      </c>
      <c r="CA31">
        <v>7.9</v>
      </c>
    </row>
    <row r="32" spans="2:79" x14ac:dyDescent="0.25">
      <c r="Z32" s="3" t="s">
        <v>164</v>
      </c>
      <c r="AA32" s="5">
        <v>3</v>
      </c>
      <c r="AB32" s="3" t="s">
        <v>88</v>
      </c>
      <c r="AC32" s="4" t="s">
        <v>90</v>
      </c>
      <c r="AD32" s="5">
        <v>7.7</v>
      </c>
      <c r="AE32" s="5">
        <v>3.4</v>
      </c>
      <c r="AF32" s="5"/>
      <c r="AH32" t="s">
        <v>220</v>
      </c>
      <c r="AI32" s="17">
        <v>3</v>
      </c>
      <c r="AJ32" t="s">
        <v>226</v>
      </c>
      <c r="AK32" t="s">
        <v>171</v>
      </c>
      <c r="AL32">
        <v>16.2</v>
      </c>
      <c r="AM32">
        <v>6.4</v>
      </c>
      <c r="AP32" s="14">
        <v>42872</v>
      </c>
      <c r="AQ32">
        <v>6</v>
      </c>
      <c r="AR32" t="s">
        <v>262</v>
      </c>
      <c r="AS32" t="s">
        <v>96</v>
      </c>
      <c r="AT32">
        <v>10.6</v>
      </c>
      <c r="AU32">
        <v>6.3</v>
      </c>
      <c r="AX32" s="6">
        <v>42886</v>
      </c>
      <c r="AY32" s="24">
        <v>6</v>
      </c>
      <c r="AZ32" s="24" t="s">
        <v>262</v>
      </c>
      <c r="BA32" t="s">
        <v>309</v>
      </c>
      <c r="BB32">
        <v>12.3</v>
      </c>
      <c r="BC32">
        <v>3.8</v>
      </c>
      <c r="BF32" s="14">
        <v>42900</v>
      </c>
      <c r="BG32" s="24">
        <v>6</v>
      </c>
      <c r="BH32" t="s">
        <v>262</v>
      </c>
      <c r="BI32" t="s">
        <v>155</v>
      </c>
      <c r="BJ32">
        <v>16.100000000000001</v>
      </c>
      <c r="BK32">
        <v>2.1</v>
      </c>
      <c r="BN32" s="14">
        <v>42914</v>
      </c>
      <c r="BO32" s="24">
        <v>6</v>
      </c>
      <c r="BP32" t="s">
        <v>262</v>
      </c>
      <c r="BQ32" t="s">
        <v>29</v>
      </c>
      <c r="BR32">
        <v>6.2</v>
      </c>
      <c r="BS32">
        <v>1.2</v>
      </c>
      <c r="BV32" s="14">
        <v>42928</v>
      </c>
      <c r="BW32" s="24">
        <v>6</v>
      </c>
      <c r="BX32" t="s">
        <v>262</v>
      </c>
      <c r="BY32" t="s">
        <v>320</v>
      </c>
      <c r="BZ32">
        <v>8.3000000000000007</v>
      </c>
      <c r="CA32">
        <v>2.6</v>
      </c>
    </row>
    <row r="33" spans="2:79" x14ac:dyDescent="0.25">
      <c r="AF33" s="5"/>
      <c r="AH33" t="s">
        <v>220</v>
      </c>
      <c r="AI33" s="17">
        <v>8</v>
      </c>
      <c r="AJ33" t="s">
        <v>227</v>
      </c>
      <c r="AK33" t="s">
        <v>172</v>
      </c>
      <c r="AL33">
        <v>23.8</v>
      </c>
      <c r="AM33">
        <v>13</v>
      </c>
      <c r="AP33" s="14">
        <v>42872</v>
      </c>
      <c r="AQ33">
        <v>7</v>
      </c>
      <c r="AR33" t="s">
        <v>263</v>
      </c>
      <c r="AS33" t="s">
        <v>97</v>
      </c>
      <c r="AT33">
        <v>15.1</v>
      </c>
      <c r="AU33">
        <v>4.7</v>
      </c>
      <c r="AX33" s="6">
        <v>42886</v>
      </c>
      <c r="AY33" s="24">
        <v>7</v>
      </c>
      <c r="AZ33" s="24" t="s">
        <v>263</v>
      </c>
      <c r="BA33" t="s">
        <v>310</v>
      </c>
      <c r="BB33">
        <v>13.8</v>
      </c>
      <c r="BC33">
        <v>5</v>
      </c>
      <c r="BF33" s="14">
        <v>42900</v>
      </c>
      <c r="BG33" s="24">
        <v>7</v>
      </c>
      <c r="BH33" t="s">
        <v>263</v>
      </c>
      <c r="BI33" t="s">
        <v>156</v>
      </c>
      <c r="BJ33">
        <v>9.1</v>
      </c>
      <c r="BK33">
        <v>1.5</v>
      </c>
      <c r="BN33" s="14">
        <v>42914</v>
      </c>
      <c r="BO33" s="24">
        <v>7</v>
      </c>
      <c r="BP33" t="s">
        <v>263</v>
      </c>
      <c r="BQ33" t="s">
        <v>31</v>
      </c>
      <c r="BR33">
        <v>3</v>
      </c>
      <c r="BS33">
        <v>1.1000000000000001</v>
      </c>
      <c r="BV33" s="14">
        <v>42928</v>
      </c>
      <c r="BW33" s="24">
        <v>7</v>
      </c>
      <c r="BX33" t="s">
        <v>263</v>
      </c>
      <c r="BY33" t="s">
        <v>321</v>
      </c>
      <c r="BZ33">
        <v>6.6</v>
      </c>
      <c r="CA33">
        <v>2.7</v>
      </c>
    </row>
    <row r="34" spans="2:79" x14ac:dyDescent="0.25">
      <c r="AF34" s="5"/>
      <c r="AH34" t="s">
        <v>220</v>
      </c>
      <c r="AI34" s="17">
        <v>8</v>
      </c>
      <c r="AJ34" t="s">
        <v>228</v>
      </c>
      <c r="AK34" t="s">
        <v>173</v>
      </c>
      <c r="AL34">
        <v>15.2</v>
      </c>
      <c r="AM34">
        <v>5</v>
      </c>
      <c r="AP34" s="14">
        <v>42872</v>
      </c>
      <c r="AQ34">
        <v>7</v>
      </c>
      <c r="AR34" t="s">
        <v>264</v>
      </c>
      <c r="AS34" t="s">
        <v>98</v>
      </c>
      <c r="AT34">
        <v>9.6</v>
      </c>
      <c r="AU34">
        <v>2.9</v>
      </c>
      <c r="AX34" s="6">
        <v>42886</v>
      </c>
      <c r="AY34" s="24">
        <v>7</v>
      </c>
      <c r="AZ34" s="24" t="s">
        <v>264</v>
      </c>
      <c r="BA34" t="s">
        <v>311</v>
      </c>
      <c r="BB34">
        <v>11.1</v>
      </c>
      <c r="BC34">
        <v>2.9</v>
      </c>
      <c r="BF34" s="14">
        <v>42900</v>
      </c>
      <c r="BG34" s="24">
        <v>7</v>
      </c>
      <c r="BH34" t="s">
        <v>264</v>
      </c>
      <c r="BI34" t="s">
        <v>157</v>
      </c>
      <c r="BJ34">
        <v>7.6</v>
      </c>
      <c r="BK34">
        <v>2.1</v>
      </c>
      <c r="BN34" s="14">
        <v>42914</v>
      </c>
      <c r="BO34" s="24">
        <v>7</v>
      </c>
      <c r="BP34" t="s">
        <v>264</v>
      </c>
      <c r="BQ34" t="s">
        <v>33</v>
      </c>
      <c r="BR34">
        <v>3.4</v>
      </c>
      <c r="BS34">
        <v>1.2</v>
      </c>
      <c r="BV34" s="14">
        <v>42928</v>
      </c>
      <c r="BW34" s="24">
        <v>7</v>
      </c>
      <c r="BX34" t="s">
        <v>264</v>
      </c>
      <c r="BY34" t="s">
        <v>322</v>
      </c>
      <c r="BZ34">
        <v>4</v>
      </c>
      <c r="CA34">
        <v>2.9</v>
      </c>
    </row>
    <row r="35" spans="2:79" x14ac:dyDescent="0.25">
      <c r="Z35" s="3" t="s">
        <v>164</v>
      </c>
      <c r="AA35" s="5">
        <v>5</v>
      </c>
      <c r="AB35" s="3" t="s">
        <v>165</v>
      </c>
      <c r="AC35" s="4" t="s">
        <v>91</v>
      </c>
      <c r="AD35" s="5">
        <v>25.8</v>
      </c>
      <c r="AE35" s="5">
        <v>39.4</v>
      </c>
      <c r="AF35" s="5"/>
      <c r="AH35" t="s">
        <v>220</v>
      </c>
      <c r="AI35" s="17">
        <v>5</v>
      </c>
      <c r="AJ35" t="s">
        <v>165</v>
      </c>
      <c r="AK35" t="s">
        <v>174</v>
      </c>
      <c r="AL35">
        <v>14.6</v>
      </c>
      <c r="AM35">
        <v>41.4</v>
      </c>
      <c r="AP35" s="14">
        <v>42872</v>
      </c>
      <c r="AQ35">
        <v>2</v>
      </c>
      <c r="AR35" t="s">
        <v>265</v>
      </c>
      <c r="AS35" t="s">
        <v>99</v>
      </c>
      <c r="AT35">
        <v>12.8</v>
      </c>
      <c r="AU35">
        <v>6.4</v>
      </c>
      <c r="AX35" s="6">
        <v>42886</v>
      </c>
      <c r="AY35" s="24">
        <v>2</v>
      </c>
      <c r="AZ35" s="24" t="s">
        <v>265</v>
      </c>
      <c r="BA35" t="s">
        <v>312</v>
      </c>
      <c r="BB35">
        <v>16.399999999999999</v>
      </c>
      <c r="BC35">
        <v>4.7</v>
      </c>
      <c r="BF35" s="14">
        <v>42900</v>
      </c>
      <c r="BG35" s="24">
        <v>2</v>
      </c>
      <c r="BH35" t="s">
        <v>265</v>
      </c>
      <c r="BI35" t="s">
        <v>158</v>
      </c>
      <c r="BJ35">
        <v>11</v>
      </c>
      <c r="BK35">
        <v>2.6</v>
      </c>
      <c r="BN35" s="14">
        <v>42914</v>
      </c>
      <c r="BO35" s="24">
        <v>2</v>
      </c>
      <c r="BP35" t="s">
        <v>265</v>
      </c>
      <c r="BQ35" t="s">
        <v>35</v>
      </c>
      <c r="BR35">
        <v>6</v>
      </c>
      <c r="BS35">
        <v>3</v>
      </c>
      <c r="BV35" s="14">
        <v>42928</v>
      </c>
      <c r="BW35" s="24">
        <v>2</v>
      </c>
      <c r="BX35" t="s">
        <v>265</v>
      </c>
      <c r="BY35" t="s">
        <v>323</v>
      </c>
      <c r="BZ35">
        <v>12.3</v>
      </c>
      <c r="CA35">
        <v>3.7</v>
      </c>
    </row>
    <row r="36" spans="2:79" x14ac:dyDescent="0.25">
      <c r="Z36" s="3" t="s">
        <v>164</v>
      </c>
      <c r="AA36" s="5">
        <v>5</v>
      </c>
      <c r="AB36" s="3" t="s">
        <v>166</v>
      </c>
      <c r="AC36" s="4" t="s">
        <v>92</v>
      </c>
      <c r="AD36" s="5">
        <v>9.8000000000000007</v>
      </c>
      <c r="AE36" s="5">
        <v>9.1</v>
      </c>
      <c r="AF36" s="5"/>
      <c r="AH36" t="s">
        <v>220</v>
      </c>
      <c r="AI36" s="17">
        <v>5</v>
      </c>
      <c r="AJ36" t="s">
        <v>166</v>
      </c>
      <c r="AK36" t="s">
        <v>175</v>
      </c>
      <c r="AL36">
        <v>8.1</v>
      </c>
      <c r="AM36">
        <v>30</v>
      </c>
      <c r="AP36" s="14">
        <v>42872</v>
      </c>
      <c r="AQ36">
        <v>2</v>
      </c>
      <c r="AR36" t="s">
        <v>266</v>
      </c>
      <c r="AS36" t="s">
        <v>100</v>
      </c>
      <c r="AT36">
        <v>15.9</v>
      </c>
      <c r="AU36">
        <v>6.6</v>
      </c>
      <c r="AX36" s="6">
        <v>42886</v>
      </c>
      <c r="AY36" s="24">
        <v>2</v>
      </c>
      <c r="AZ36" s="24" t="s">
        <v>266</v>
      </c>
      <c r="BA36" t="s">
        <v>313</v>
      </c>
      <c r="BB36">
        <v>16.100000000000001</v>
      </c>
      <c r="BC36">
        <v>4.0999999999999996</v>
      </c>
      <c r="BF36" s="14">
        <v>42900</v>
      </c>
      <c r="BG36" s="24">
        <v>2</v>
      </c>
      <c r="BH36" t="s">
        <v>266</v>
      </c>
      <c r="BI36" t="s">
        <v>159</v>
      </c>
      <c r="BJ36">
        <v>12.9</v>
      </c>
      <c r="BK36">
        <v>2</v>
      </c>
      <c r="BN36" s="14">
        <v>42914</v>
      </c>
      <c r="BO36" s="24">
        <v>2</v>
      </c>
      <c r="BP36" t="s">
        <v>266</v>
      </c>
      <c r="BQ36" t="s">
        <v>37</v>
      </c>
      <c r="BR36">
        <v>6.7</v>
      </c>
      <c r="BS36">
        <v>0.9</v>
      </c>
      <c r="BV36" s="14">
        <v>42928</v>
      </c>
      <c r="BW36" s="24">
        <v>2</v>
      </c>
      <c r="BX36" t="s">
        <v>266</v>
      </c>
      <c r="BY36" t="s">
        <v>324</v>
      </c>
      <c r="BZ36">
        <v>7.9</v>
      </c>
      <c r="CA36">
        <v>3.3</v>
      </c>
    </row>
    <row r="37" spans="2:79" x14ac:dyDescent="0.25">
      <c r="Z37" s="3" t="s">
        <v>164</v>
      </c>
      <c r="AA37" s="5">
        <v>4</v>
      </c>
      <c r="AB37" s="3" t="s">
        <v>36</v>
      </c>
      <c r="AC37" s="4" t="s">
        <v>93</v>
      </c>
      <c r="AD37" s="5">
        <v>12.9</v>
      </c>
      <c r="AE37" s="5">
        <v>14.8</v>
      </c>
      <c r="AF37" s="5"/>
      <c r="AH37" t="s">
        <v>220</v>
      </c>
      <c r="AI37" s="17">
        <v>4</v>
      </c>
      <c r="AJ37" t="s">
        <v>36</v>
      </c>
      <c r="AK37" t="s">
        <v>176</v>
      </c>
      <c r="AL37">
        <v>15.1</v>
      </c>
      <c r="AM37">
        <v>20.399999999999999</v>
      </c>
      <c r="AP37" s="14"/>
    </row>
    <row r="38" spans="2:79" x14ac:dyDescent="0.25">
      <c r="Z38" s="3" t="s">
        <v>164</v>
      </c>
      <c r="AA38" s="5">
        <v>4</v>
      </c>
      <c r="AB38" s="3" t="s">
        <v>38</v>
      </c>
      <c r="AC38" s="4" t="s">
        <v>94</v>
      </c>
      <c r="AD38" s="5">
        <v>8.3000000000000007</v>
      </c>
      <c r="AE38" s="5">
        <v>3.7</v>
      </c>
      <c r="AF38" s="5"/>
      <c r="AH38" t="s">
        <v>220</v>
      </c>
      <c r="AI38" s="17">
        <v>4</v>
      </c>
      <c r="AJ38" t="s">
        <v>38</v>
      </c>
      <c r="AK38" t="s">
        <v>177</v>
      </c>
      <c r="AL38">
        <v>5.9</v>
      </c>
      <c r="AM38">
        <v>11.2</v>
      </c>
      <c r="AP38" s="14"/>
    </row>
    <row r="39" spans="2:79" x14ac:dyDescent="0.25">
      <c r="AF39" s="5"/>
      <c r="AO39" t="s">
        <v>267</v>
      </c>
    </row>
    <row r="40" spans="2:79" x14ac:dyDescent="0.25">
      <c r="AF40" s="5"/>
      <c r="AO40" t="s">
        <v>268</v>
      </c>
    </row>
    <row r="41" spans="2:79" x14ac:dyDescent="0.25">
      <c r="D41" t="s">
        <v>423</v>
      </c>
      <c r="E41" t="s">
        <v>424</v>
      </c>
      <c r="F41" t="s">
        <v>425</v>
      </c>
      <c r="G41" t="s">
        <v>426</v>
      </c>
      <c r="L41" t="s">
        <v>423</v>
      </c>
      <c r="M41" t="s">
        <v>424</v>
      </c>
      <c r="N41" t="s">
        <v>425</v>
      </c>
      <c r="O41" t="s">
        <v>426</v>
      </c>
      <c r="T41" t="s">
        <v>423</v>
      </c>
      <c r="U41" t="s">
        <v>424</v>
      </c>
      <c r="V41" t="s">
        <v>425</v>
      </c>
      <c r="W41" t="s">
        <v>426</v>
      </c>
      <c r="AB41" t="s">
        <v>423</v>
      </c>
      <c r="AC41" t="s">
        <v>424</v>
      </c>
      <c r="AD41" t="s">
        <v>425</v>
      </c>
      <c r="AE41" t="s">
        <v>426</v>
      </c>
      <c r="AJ41" t="s">
        <v>423</v>
      </c>
      <c r="AK41" t="s">
        <v>424</v>
      </c>
      <c r="AL41" t="s">
        <v>425</v>
      </c>
      <c r="AM41" t="s">
        <v>426</v>
      </c>
      <c r="AR41" t="s">
        <v>423</v>
      </c>
      <c r="AS41" t="s">
        <v>424</v>
      </c>
      <c r="AT41" t="s">
        <v>425</v>
      </c>
      <c r="AU41" t="s">
        <v>426</v>
      </c>
      <c r="AZ41" t="s">
        <v>423</v>
      </c>
      <c r="BA41" t="s">
        <v>424</v>
      </c>
      <c r="BB41" t="s">
        <v>425</v>
      </c>
      <c r="BC41" t="s">
        <v>426</v>
      </c>
      <c r="BH41" t="s">
        <v>423</v>
      </c>
      <c r="BI41" t="s">
        <v>424</v>
      </c>
      <c r="BJ41" t="s">
        <v>425</v>
      </c>
      <c r="BK41" t="s">
        <v>426</v>
      </c>
      <c r="BP41" t="s">
        <v>423</v>
      </c>
      <c r="BQ41" t="s">
        <v>424</v>
      </c>
      <c r="BR41" t="s">
        <v>425</v>
      </c>
      <c r="BS41" t="s">
        <v>426</v>
      </c>
      <c r="BX41" t="s">
        <v>423</v>
      </c>
      <c r="BY41" t="s">
        <v>424</v>
      </c>
      <c r="BZ41" t="s">
        <v>425</v>
      </c>
      <c r="CA41" t="s">
        <v>426</v>
      </c>
    </row>
    <row r="43" spans="2:79" x14ac:dyDescent="0.25">
      <c r="B43">
        <v>1</v>
      </c>
      <c r="C43" t="s">
        <v>0</v>
      </c>
      <c r="D43">
        <f>AVERAGE(F11,F17)</f>
        <v>14.95</v>
      </c>
      <c r="E43">
        <f>AVERAGE(F12,F18)</f>
        <v>5.0999999999999996</v>
      </c>
      <c r="F43">
        <f>AVERAGE(G11,G17)</f>
        <v>17.25</v>
      </c>
      <c r="G43">
        <f>AVERAGE(G12,G18)</f>
        <v>4.45</v>
      </c>
      <c r="J43">
        <v>1</v>
      </c>
      <c r="K43" t="s">
        <v>0</v>
      </c>
      <c r="L43">
        <f>AVERAGE(N11,N17)</f>
        <v>16.649999999999999</v>
      </c>
      <c r="M43">
        <f>AVERAGE(N12,N18)</f>
        <v>4.5500000000000007</v>
      </c>
      <c r="N43">
        <f>AVERAGE(O11,O17)</f>
        <v>27</v>
      </c>
      <c r="O43">
        <f>AVERAGE(O12,O18)</f>
        <v>4.1000000000000005</v>
      </c>
      <c r="R43">
        <v>1</v>
      </c>
      <c r="S43" t="s">
        <v>0</v>
      </c>
      <c r="T43">
        <f>AVERAGE(V11,V17)</f>
        <v>11.15</v>
      </c>
      <c r="U43">
        <f>AVERAGE(V12,V18)</f>
        <v>7.1000000000000005</v>
      </c>
      <c r="V43">
        <f>AVERAGE(W11,W17)</f>
        <v>32.35</v>
      </c>
      <c r="W43">
        <f>AVERAGE(W12,W18)</f>
        <v>1.9</v>
      </c>
      <c r="X43" s="2"/>
      <c r="Z43">
        <v>1</v>
      </c>
      <c r="AA43" t="s">
        <v>0</v>
      </c>
      <c r="AB43" s="35">
        <f>AVERAGE(AD15,AD25)</f>
        <v>38.5</v>
      </c>
      <c r="AC43" s="35">
        <f>AVERAGE(AD16,AD26)</f>
        <v>11.3</v>
      </c>
      <c r="AD43" s="35">
        <f>AVERAGE(AE15,AE25)</f>
        <v>17.350000000000001</v>
      </c>
      <c r="AE43" s="35">
        <f>AVERAGE(AE16,AE26)</f>
        <v>1.8</v>
      </c>
      <c r="AH43">
        <v>1</v>
      </c>
      <c r="AI43" t="s">
        <v>0</v>
      </c>
      <c r="AJ43" s="35">
        <f>AVERAGE(AL15,AL25)</f>
        <v>27.3</v>
      </c>
      <c r="AK43" s="35">
        <f>AVERAGE(AL16,AL26)</f>
        <v>16.05</v>
      </c>
      <c r="AL43" s="35">
        <f>AVERAGE(AM15,AM25)</f>
        <v>15.5</v>
      </c>
      <c r="AM43" s="35">
        <f>AVERAGE(AM16,AM26)</f>
        <v>4.1500000000000004</v>
      </c>
      <c r="AP43">
        <v>1</v>
      </c>
      <c r="AQ43" t="s">
        <v>0</v>
      </c>
      <c r="AR43" s="35">
        <f>AVERAGE(AT15,AT25)</f>
        <v>24.95</v>
      </c>
      <c r="AS43" s="35">
        <f>AVERAGE(AT16,AT26)</f>
        <v>13.8</v>
      </c>
      <c r="AT43" s="36">
        <f>AVERAGE(AU15,AU25)</f>
        <v>5.85</v>
      </c>
      <c r="AU43" s="36">
        <f>AVERAGE(AU16,AU26)</f>
        <v>3.4</v>
      </c>
      <c r="AX43">
        <v>1</v>
      </c>
      <c r="AY43" t="s">
        <v>0</v>
      </c>
      <c r="AZ43" s="36">
        <f>AVERAGE(BB15,BB25)</f>
        <v>16.399999999999999</v>
      </c>
      <c r="BA43" s="36">
        <f>AVERAGE(BB16,BB26)</f>
        <v>14.85</v>
      </c>
      <c r="BB43" s="36">
        <f>AVERAGE(BC15,BC25)</f>
        <v>4.9000000000000004</v>
      </c>
      <c r="BC43" s="36">
        <f>AVERAGE(BC16,BC26)</f>
        <v>4.3499999999999996</v>
      </c>
      <c r="BF43">
        <v>1</v>
      </c>
      <c r="BG43" t="s">
        <v>0</v>
      </c>
      <c r="BH43" s="36">
        <f>AVERAGE(BJ15,BJ25)</f>
        <v>9.0500000000000007</v>
      </c>
      <c r="BI43" s="36">
        <f>AVERAGE(BJ16,BJ26)</f>
        <v>6.6</v>
      </c>
      <c r="BJ43" s="36">
        <f>AVERAGE(BK15,BK25)</f>
        <v>1.4</v>
      </c>
      <c r="BK43" s="36">
        <f>AVERAGE(BK16,BK26)</f>
        <v>0.8</v>
      </c>
      <c r="BN43">
        <v>1</v>
      </c>
      <c r="BO43" t="s">
        <v>0</v>
      </c>
      <c r="BP43" s="36">
        <f>AVERAGE(BR15,BR25)</f>
        <v>9.3000000000000007</v>
      </c>
      <c r="BQ43" s="36">
        <f>AVERAGE(BR16,BR26)</f>
        <v>5.2</v>
      </c>
      <c r="BR43" s="36">
        <f>AVERAGE(BS15,BS25)</f>
        <v>2.1</v>
      </c>
      <c r="BS43" s="36">
        <f>AVERAGE(BS16,BS26)</f>
        <v>2.5</v>
      </c>
      <c r="BV43">
        <v>1</v>
      </c>
      <c r="BW43" t="s">
        <v>0</v>
      </c>
      <c r="BX43" s="36">
        <f>AVERAGE(BZ15,BZ25)</f>
        <v>12.3</v>
      </c>
      <c r="BY43" s="36">
        <f>AVERAGE(BZ16,BZ26)</f>
        <v>3.35</v>
      </c>
      <c r="BZ43" s="36">
        <f>AVERAGE(CA15,CA25)</f>
        <v>2.8499999999999996</v>
      </c>
      <c r="CA43" s="36">
        <f>AVERAGE(CA16,CA26)</f>
        <v>2.0499999999999998</v>
      </c>
    </row>
    <row r="44" spans="2:79" x14ac:dyDescent="0.25">
      <c r="B44">
        <v>2</v>
      </c>
      <c r="C44" t="s">
        <v>1</v>
      </c>
      <c r="D44">
        <f>AVERAGE(F7,F19)</f>
        <v>17.399999999999999</v>
      </c>
      <c r="E44">
        <f>AVERAGE(F8,F20)</f>
        <v>3.3</v>
      </c>
      <c r="F44">
        <f>AVERAGE(G7,G19)</f>
        <v>15.299999999999999</v>
      </c>
      <c r="G44">
        <f>AVERAGE(G8,G20)</f>
        <v>3.85</v>
      </c>
      <c r="J44">
        <v>2</v>
      </c>
      <c r="K44" t="s">
        <v>1</v>
      </c>
      <c r="L44">
        <f>AVERAGE(N7,N19)</f>
        <v>13.100000000000001</v>
      </c>
      <c r="M44">
        <f>AVERAGE(N8,N20)</f>
        <v>3.5</v>
      </c>
      <c r="N44">
        <f>AVERAGE(O7,O19)</f>
        <v>16.100000000000001</v>
      </c>
      <c r="O44">
        <f>AVERAGE(O8,O20)</f>
        <v>3.15</v>
      </c>
      <c r="R44">
        <v>2</v>
      </c>
      <c r="S44" t="s">
        <v>1</v>
      </c>
      <c r="T44">
        <f>AVERAGE(V7,V19)</f>
        <v>12.3</v>
      </c>
      <c r="U44">
        <f>AVERAGE(V8,V20)</f>
        <v>6.9499999999999993</v>
      </c>
      <c r="V44">
        <f>AVERAGE(W7,W19)</f>
        <v>24.6</v>
      </c>
      <c r="W44">
        <f>AVERAGE(W8,W20)</f>
        <v>3.35</v>
      </c>
      <c r="X44" s="2"/>
      <c r="Z44">
        <v>2</v>
      </c>
      <c r="AA44" t="s">
        <v>1</v>
      </c>
      <c r="AB44" s="35">
        <f>AVERAGE(AD7,AD29)</f>
        <v>37.799999999999997</v>
      </c>
      <c r="AC44" s="35">
        <f>AVERAGE(AD8,AD30)</f>
        <v>11.3</v>
      </c>
      <c r="AD44" s="35">
        <f>AVERAGE(AE7,AE29)</f>
        <v>8.3000000000000007</v>
      </c>
      <c r="AE44" s="35">
        <f>AVERAGE(AE8,AE30)</f>
        <v>2.8</v>
      </c>
      <c r="AH44">
        <v>2</v>
      </c>
      <c r="AI44" t="s">
        <v>1</v>
      </c>
      <c r="AJ44" s="35">
        <f>AVERAGE(AL7,AL29)</f>
        <v>30.45</v>
      </c>
      <c r="AK44" s="35">
        <f>AVERAGE(AL8,AL30)</f>
        <v>16.399999999999999</v>
      </c>
      <c r="AL44" s="35">
        <f>AVERAGE(AM7,AM29)</f>
        <v>9.5500000000000007</v>
      </c>
      <c r="AM44" s="35">
        <f>AVERAGE(AM8,AM30)</f>
        <v>3.2</v>
      </c>
      <c r="AP44">
        <v>2</v>
      </c>
      <c r="AQ44" t="s">
        <v>1</v>
      </c>
      <c r="AR44" s="35">
        <f>AVERAGE(AT7,AT35)</f>
        <v>17.3</v>
      </c>
      <c r="AS44" s="35">
        <f>AVERAGE(AT8,AT36)</f>
        <v>14.3</v>
      </c>
      <c r="AT44" s="35">
        <f>AVERAGE(AU7,AU35)</f>
        <v>5.5</v>
      </c>
      <c r="AU44" s="35">
        <f>AVERAGE(AU8,AU36)</f>
        <v>4.75</v>
      </c>
      <c r="AX44">
        <v>2</v>
      </c>
      <c r="AY44" t="s">
        <v>1</v>
      </c>
      <c r="AZ44" s="36">
        <f>AVERAGE(BB7,BB35)</f>
        <v>22.2</v>
      </c>
      <c r="BA44" s="36">
        <f>AVERAGE(BB8,BB36)</f>
        <v>14.3</v>
      </c>
      <c r="BB44" s="36">
        <f>AVERAGE(BC7,BC35)</f>
        <v>5.5500000000000007</v>
      </c>
      <c r="BC44" s="36">
        <f>AVERAGE(BC8,BC36)</f>
        <v>3.6999999999999997</v>
      </c>
      <c r="BF44">
        <v>2</v>
      </c>
      <c r="BG44" t="s">
        <v>1</v>
      </c>
      <c r="BH44" s="36">
        <f>AVERAGE(BJ7,BJ35)</f>
        <v>17.05</v>
      </c>
      <c r="BI44" s="36">
        <f>AVERAGE(BJ8,BJ36)</f>
        <v>12.850000000000001</v>
      </c>
      <c r="BJ44" s="36">
        <f>AVERAGE(BK7,BK35)</f>
        <v>1.9</v>
      </c>
      <c r="BK44" s="36">
        <f>AVERAGE(BK8,BK36)</f>
        <v>2.9</v>
      </c>
      <c r="BN44">
        <v>2</v>
      </c>
      <c r="BO44" t="s">
        <v>1</v>
      </c>
      <c r="BP44" s="36">
        <f>AVERAGE(BR7,BR35)</f>
        <v>11.5</v>
      </c>
      <c r="BQ44" s="36">
        <f>AVERAGE(BR8,BR36)</f>
        <v>8.85</v>
      </c>
      <c r="BR44" s="36">
        <f>AVERAGE(BS7,BS35)</f>
        <v>2.4</v>
      </c>
      <c r="BS44" s="36">
        <f>AVERAGE(BS8,BS36)</f>
        <v>1.75</v>
      </c>
      <c r="BV44">
        <v>2</v>
      </c>
      <c r="BW44" t="s">
        <v>1</v>
      </c>
      <c r="BX44" s="36">
        <f>AVERAGE(BZ7,BZ29)</f>
        <v>18.350000000000001</v>
      </c>
      <c r="BY44" s="36">
        <f>AVERAGE(BZ8,BZ30)</f>
        <v>6.8</v>
      </c>
      <c r="BZ44" s="36">
        <f>AVERAGE(CA7,CA29)</f>
        <v>3.2</v>
      </c>
      <c r="CA44" s="36">
        <f>AVERAGE(CA8,CA30)</f>
        <v>2.2000000000000002</v>
      </c>
    </row>
    <row r="45" spans="2:79" x14ac:dyDescent="0.25">
      <c r="B45">
        <v>3</v>
      </c>
      <c r="C45" t="s">
        <v>2</v>
      </c>
      <c r="D45">
        <f>AVERAGE(F13,F21)</f>
        <v>6.75</v>
      </c>
      <c r="E45">
        <f>AVERAGE(F14,F22)</f>
        <v>1.9</v>
      </c>
      <c r="F45">
        <f>AVERAGE(G13,G21)</f>
        <v>9.35</v>
      </c>
      <c r="G45">
        <f>AVERAGE(G14,G22)</f>
        <v>1.8</v>
      </c>
      <c r="J45">
        <v>3</v>
      </c>
      <c r="K45" t="s">
        <v>2</v>
      </c>
      <c r="L45">
        <f>AVERAGE(N13,N21)</f>
        <v>8.6999999999999993</v>
      </c>
      <c r="M45">
        <f>AVERAGE(N14,N22)</f>
        <v>2.4500000000000002</v>
      </c>
      <c r="N45">
        <f>AVERAGE(O13,O21)</f>
        <v>9.9499999999999993</v>
      </c>
      <c r="O45">
        <f>AVERAGE(O14,O22)</f>
        <v>2.8499999999999996</v>
      </c>
      <c r="R45">
        <v>3</v>
      </c>
      <c r="S45" t="s">
        <v>2</v>
      </c>
      <c r="T45">
        <f>AVERAGE(V13,V21)</f>
        <v>7.25</v>
      </c>
      <c r="U45">
        <f>AVERAGE(V14,V22)</f>
        <v>5.55</v>
      </c>
      <c r="V45">
        <f>AVERAGE(W13,W21)</f>
        <v>12.6</v>
      </c>
      <c r="W45">
        <f>AVERAGE(W14,W22)</f>
        <v>2.1</v>
      </c>
      <c r="X45" s="2"/>
      <c r="Z45">
        <v>3</v>
      </c>
      <c r="AA45" t="s">
        <v>2</v>
      </c>
      <c r="AB45" s="35">
        <f>AVERAGE(AD21,AD31)</f>
        <v>18.75</v>
      </c>
      <c r="AC45" s="35">
        <f>AVERAGE(AD22,AD32)</f>
        <v>6.8000000000000007</v>
      </c>
      <c r="AD45" s="35">
        <f>AVERAGE(AE21,AE31)</f>
        <v>9.5</v>
      </c>
      <c r="AE45" s="35">
        <f>AVERAGE(AE22,AE32)</f>
        <v>2.75</v>
      </c>
      <c r="AH45">
        <v>3</v>
      </c>
      <c r="AI45" t="s">
        <v>2</v>
      </c>
      <c r="AJ45" s="35">
        <f>AVERAGE(AL21,AL31)</f>
        <v>24.95</v>
      </c>
      <c r="AK45" s="35">
        <f>AVERAGE(AL22,AL32)</f>
        <v>12.649999999999999</v>
      </c>
      <c r="AL45" s="35">
        <f>AVERAGE(AM21,AM31)</f>
        <v>14.100000000000001</v>
      </c>
      <c r="AM45" s="35">
        <f>AVERAGE(AM22,AM32)</f>
        <v>5.2</v>
      </c>
      <c r="AP45">
        <v>3</v>
      </c>
      <c r="AQ45" t="s">
        <v>2</v>
      </c>
      <c r="AR45" s="35">
        <f>AVERAGE(AT21,AT27)</f>
        <v>23.95</v>
      </c>
      <c r="AS45" s="35">
        <f>AVERAGE(AT22,AT28)</f>
        <v>13.65</v>
      </c>
      <c r="AT45" s="35">
        <f>AVERAGE(AU21,AU27)</f>
        <v>9.4499999999999993</v>
      </c>
      <c r="AU45" s="35">
        <f>AVERAGE(AU22,AU28)</f>
        <v>3.2</v>
      </c>
      <c r="AX45">
        <v>3</v>
      </c>
      <c r="AY45" t="s">
        <v>2</v>
      </c>
      <c r="AZ45" s="36">
        <f>AVERAGE(BB21,BB27)</f>
        <v>21.05</v>
      </c>
      <c r="BA45" s="36">
        <f>AVERAGE(BB22,BB28)</f>
        <v>13.6</v>
      </c>
      <c r="BB45" s="36">
        <f>AVERAGE(BC21,BC27)</f>
        <v>6.4</v>
      </c>
      <c r="BC45" s="36">
        <f>AVERAGE(BC22,BC28)</f>
        <v>2.8499999999999996</v>
      </c>
      <c r="BF45">
        <v>3</v>
      </c>
      <c r="BG45" t="s">
        <v>2</v>
      </c>
      <c r="BH45" s="36">
        <f>AVERAGE(BJ21,BJ27)</f>
        <v>15.8</v>
      </c>
      <c r="BI45" s="36">
        <f>AVERAGE(BJ22,BJ28)</f>
        <v>11.55</v>
      </c>
      <c r="BJ45" s="36">
        <f>AVERAGE(BK21,BK27)</f>
        <v>4.5</v>
      </c>
      <c r="BK45" s="36">
        <f>AVERAGE(BK22,BK28)</f>
        <v>1.75</v>
      </c>
      <c r="BN45">
        <v>3</v>
      </c>
      <c r="BO45" t="s">
        <v>2</v>
      </c>
      <c r="BP45" s="36">
        <f>AVERAGE(BR21,BR27)</f>
        <v>8.9499999999999993</v>
      </c>
      <c r="BQ45" s="36">
        <f>AVERAGE(BR22,BR28)</f>
        <v>6.1999999999999993</v>
      </c>
      <c r="BR45" s="36">
        <f>AVERAGE(BS21,BS27)</f>
        <v>1.5</v>
      </c>
      <c r="BS45" s="36">
        <f>AVERAGE(BS22,BS28)</f>
        <v>1.4</v>
      </c>
      <c r="BV45">
        <v>3</v>
      </c>
      <c r="BW45" t="s">
        <v>2</v>
      </c>
      <c r="BX45" s="36">
        <f>AVERAGE(BZ21,BZ31)</f>
        <v>16.8</v>
      </c>
      <c r="BY45" s="36">
        <f>AVERAGE(BZ22,BZ32)</f>
        <v>7.45</v>
      </c>
      <c r="BZ45" s="36">
        <f>AVERAGE(CA21,CA31)</f>
        <v>5.75</v>
      </c>
      <c r="CA45" s="36">
        <f>AVERAGE(CA22,CA32)</f>
        <v>2.25</v>
      </c>
    </row>
    <row r="46" spans="2:79" x14ac:dyDescent="0.25">
      <c r="Z46" t="s">
        <v>236</v>
      </c>
      <c r="AA46" t="s">
        <v>230</v>
      </c>
      <c r="AB46" s="35"/>
      <c r="AC46" s="35"/>
      <c r="AD46" s="35"/>
      <c r="AE46" s="35"/>
      <c r="AH46" t="s">
        <v>236</v>
      </c>
      <c r="AI46" t="s">
        <v>230</v>
      </c>
      <c r="AJ46" s="35">
        <f>AVERAGE(AL19,AL33)</f>
        <v>19.100000000000001</v>
      </c>
      <c r="AK46" s="35">
        <f>AVERAGE(AL20,AL34)</f>
        <v>12.05</v>
      </c>
      <c r="AL46" s="35">
        <f>AVERAGE(AM19,AM33)</f>
        <v>13.95</v>
      </c>
      <c r="AM46" s="35">
        <f>AVERAGE(AM20,AM34)</f>
        <v>6.3</v>
      </c>
      <c r="AP46" s="1" t="s">
        <v>236</v>
      </c>
      <c r="AQ46" t="s">
        <v>230</v>
      </c>
      <c r="AR46" s="35">
        <f>AT19</f>
        <v>20.8</v>
      </c>
      <c r="AS46" s="35">
        <f>AT20</f>
        <v>10.3</v>
      </c>
      <c r="AT46" s="35">
        <f>AU19</f>
        <v>9.4</v>
      </c>
      <c r="AU46" s="35">
        <f>AU20</f>
        <v>3.6</v>
      </c>
      <c r="AX46" s="1" t="s">
        <v>236</v>
      </c>
      <c r="AY46" t="s">
        <v>230</v>
      </c>
      <c r="AZ46" s="36">
        <f>BB19</f>
        <v>22.1</v>
      </c>
      <c r="BA46" s="36">
        <f>BB20</f>
        <v>12.7</v>
      </c>
      <c r="BB46" s="36">
        <f>BC19</f>
        <v>17.7</v>
      </c>
      <c r="BC46" s="36">
        <f>BC20</f>
        <v>2.2000000000000002</v>
      </c>
      <c r="BF46" s="1" t="s">
        <v>236</v>
      </c>
      <c r="BG46" t="s">
        <v>230</v>
      </c>
      <c r="BH46" s="36">
        <f>BJ19</f>
        <v>10.4</v>
      </c>
      <c r="BI46" s="36">
        <f>BJ20</f>
        <v>12</v>
      </c>
      <c r="BJ46" s="36">
        <f>BK19</f>
        <v>2.4</v>
      </c>
      <c r="BK46" s="36">
        <f>BK20</f>
        <v>1</v>
      </c>
      <c r="BN46" s="1" t="s">
        <v>236</v>
      </c>
      <c r="BO46" t="s">
        <v>230</v>
      </c>
      <c r="BP46" s="36">
        <f>BR19</f>
        <v>15.8</v>
      </c>
      <c r="BQ46" s="36">
        <f>BR20</f>
        <v>5.7</v>
      </c>
      <c r="BR46" s="36">
        <f>BS19</f>
        <v>1.9</v>
      </c>
      <c r="BS46" s="36">
        <f>BS20</f>
        <v>0.3</v>
      </c>
      <c r="BV46" s="1" t="s">
        <v>236</v>
      </c>
      <c r="BW46" t="s">
        <v>230</v>
      </c>
      <c r="BX46" s="36">
        <f>AVERAGE(BZ19,BZ33)</f>
        <v>8.9499999999999993</v>
      </c>
      <c r="BY46" s="36">
        <f>AVERAGE(BZ20,BZ34)</f>
        <v>3.15</v>
      </c>
      <c r="BZ46" s="36">
        <f>AVERAGE(CA19,CA33)</f>
        <v>4.1500000000000004</v>
      </c>
      <c r="CA46" s="36">
        <f>AVERAGE(CA20,CA34)</f>
        <v>2.2999999999999998</v>
      </c>
    </row>
    <row r="47" spans="2:79" x14ac:dyDescent="0.25">
      <c r="B47">
        <v>4</v>
      </c>
      <c r="C47" t="s">
        <v>3</v>
      </c>
      <c r="J47">
        <v>4</v>
      </c>
      <c r="K47" t="s">
        <v>3</v>
      </c>
      <c r="R47">
        <v>4</v>
      </c>
      <c r="S47" t="s">
        <v>3</v>
      </c>
      <c r="Z47">
        <v>4</v>
      </c>
      <c r="AA47" t="s">
        <v>3</v>
      </c>
      <c r="AB47" s="35">
        <f>AVERAGE(AD9,AD37)</f>
        <v>13.100000000000001</v>
      </c>
      <c r="AC47" s="35">
        <f>AVERAGE(AD10,AD38)</f>
        <v>7.65</v>
      </c>
      <c r="AD47" s="35">
        <f>AVERAGE(AE9,AE37)</f>
        <v>21</v>
      </c>
      <c r="AE47" s="35">
        <f>AVERAGE(AE10,AE38)</f>
        <v>4.0500000000000007</v>
      </c>
      <c r="AH47">
        <v>4</v>
      </c>
      <c r="AI47" t="s">
        <v>3</v>
      </c>
      <c r="AJ47" s="35">
        <f>AVERAGE(AL9,AL37)</f>
        <v>12.6</v>
      </c>
      <c r="AK47" s="35">
        <f>AVERAGE(AL10,AL38)</f>
        <v>5.9</v>
      </c>
      <c r="AL47" s="35">
        <f>AVERAGE(AM9,AM37)</f>
        <v>36.25</v>
      </c>
      <c r="AM47" s="35">
        <f>AVERAGE(AM10,AM38)</f>
        <v>8.4499999999999993</v>
      </c>
      <c r="AP47">
        <v>4</v>
      </c>
      <c r="AQ47" t="s">
        <v>3</v>
      </c>
      <c r="AR47" s="35">
        <f>AVERAGE(AT9,AT29)</f>
        <v>30.35</v>
      </c>
      <c r="AS47" s="35">
        <f>AVERAGE(AT10,AT30)</f>
        <v>10.5</v>
      </c>
      <c r="AT47" s="35">
        <f>AVERAGE(AU9,AU29)</f>
        <v>12.25</v>
      </c>
      <c r="AU47" s="35">
        <f>AVERAGE(AU10,AU28)</f>
        <v>2.7</v>
      </c>
      <c r="AX47">
        <v>4</v>
      </c>
      <c r="AY47" t="s">
        <v>3</v>
      </c>
      <c r="AZ47" s="36">
        <f>AVERAGE(BB9,BB29)</f>
        <v>30.5</v>
      </c>
      <c r="BA47" s="36">
        <f>AVERAGE(BB10,BB30)</f>
        <v>10.1</v>
      </c>
      <c r="BB47" s="36">
        <f>AVERAGE(BC9,BC29)</f>
        <v>18.649999999999999</v>
      </c>
      <c r="BC47" s="36">
        <f>AVERAGE(BC10,BC28)</f>
        <v>2.2000000000000002</v>
      </c>
      <c r="BF47">
        <v>4</v>
      </c>
      <c r="BG47" t="s">
        <v>3</v>
      </c>
      <c r="BH47" s="36">
        <f>AVERAGE(BJ9,BJ29)</f>
        <v>27</v>
      </c>
      <c r="BI47" s="36">
        <f>AVERAGE(BJ10,BJ30)</f>
        <v>15.200000000000001</v>
      </c>
      <c r="BJ47" s="36">
        <f>AVERAGE(BK9,BK29)</f>
        <v>6.15</v>
      </c>
      <c r="BK47" s="36">
        <f>AVERAGE(BK10,BK28)</f>
        <v>1.75</v>
      </c>
      <c r="BN47">
        <v>4</v>
      </c>
      <c r="BO47" t="s">
        <v>3</v>
      </c>
      <c r="BP47" s="36">
        <f>AVERAGE(BR9,BR29)</f>
        <v>20.8</v>
      </c>
      <c r="BQ47" s="36">
        <f>AVERAGE(BR10,BR30)</f>
        <v>11.4</v>
      </c>
      <c r="BR47" s="36">
        <f>AVERAGE(BS9,BS29)</f>
        <v>2.8499999999999996</v>
      </c>
      <c r="BS47" s="36">
        <f>AVERAGE(BS10,BS28)</f>
        <v>1.5</v>
      </c>
      <c r="BV47">
        <v>4</v>
      </c>
      <c r="BW47" t="s">
        <v>3</v>
      </c>
      <c r="BX47" s="36">
        <f>AVERAGE(BZ9,BZ37)</f>
        <v>33.1</v>
      </c>
      <c r="BY47" s="36">
        <f>AVERAGE(BZ10,BZ38)</f>
        <v>11.7</v>
      </c>
      <c r="BZ47" s="36">
        <f>AVERAGE(CA9,CA37)</f>
        <v>4.2</v>
      </c>
      <c r="CA47" s="36">
        <f>AVERAGE(CA10,CA38)</f>
        <v>1.8</v>
      </c>
    </row>
    <row r="48" spans="2:79" x14ac:dyDescent="0.25">
      <c r="B48">
        <v>5</v>
      </c>
      <c r="C48" t="s">
        <v>4</v>
      </c>
      <c r="J48">
        <v>5</v>
      </c>
      <c r="K48" t="s">
        <v>4</v>
      </c>
      <c r="R48">
        <v>5</v>
      </c>
      <c r="S48" t="s">
        <v>4</v>
      </c>
      <c r="Y48" s="32"/>
      <c r="Z48">
        <v>5</v>
      </c>
      <c r="AA48" t="s">
        <v>4</v>
      </c>
      <c r="AB48" s="35">
        <f>AVERAGE(AD13,AD35)</f>
        <v>20.950000000000003</v>
      </c>
      <c r="AC48" s="35">
        <f>AVERAGE(AD14,AD36)</f>
        <v>7.8500000000000005</v>
      </c>
      <c r="AD48" s="35">
        <f>AVERAGE(AE13,AE35)</f>
        <v>39.549999999999997</v>
      </c>
      <c r="AE48" s="35">
        <f>AVERAGE(AE14,AE36)</f>
        <v>5.0999999999999996</v>
      </c>
      <c r="AH48">
        <v>5</v>
      </c>
      <c r="AI48" t="s">
        <v>4</v>
      </c>
      <c r="AJ48" s="35">
        <f>AVERAGE(AL13,AL35)</f>
        <v>13.8</v>
      </c>
      <c r="AK48" s="35">
        <f>AVERAGE(AL14,AL36)</f>
        <v>7.5</v>
      </c>
      <c r="AL48" s="35">
        <f>AVERAGE(AM13,AM35)</f>
        <v>38.799999999999997</v>
      </c>
      <c r="AM48" s="35">
        <f>AVERAGE(AM14,AM36)</f>
        <v>17.2</v>
      </c>
      <c r="AP48">
        <v>5</v>
      </c>
      <c r="AQ48" t="s">
        <v>4</v>
      </c>
      <c r="AR48" s="35">
        <f>AVERAGE(AT13,AT23)</f>
        <v>28.4</v>
      </c>
      <c r="AS48" s="35">
        <f>AVERAGE(AT14,AT24)</f>
        <v>12.15</v>
      </c>
      <c r="AT48" s="35">
        <f>AVERAGE(AU13,AU23)</f>
        <v>27.95</v>
      </c>
      <c r="AU48" s="35">
        <f>AVERAGE(AU14,AU24)</f>
        <v>7.65</v>
      </c>
      <c r="AX48">
        <v>5</v>
      </c>
      <c r="AY48" t="s">
        <v>4</v>
      </c>
      <c r="AZ48" s="36">
        <f>AVERAGE(BB13,BB23)</f>
        <v>29.099999999999998</v>
      </c>
      <c r="BA48" s="36">
        <f>AVERAGE(BB14,BB24)</f>
        <v>13.25</v>
      </c>
      <c r="BB48" s="36">
        <f>AVERAGE(BC13,BC23)</f>
        <v>14.350000000000001</v>
      </c>
      <c r="BC48" s="36">
        <f>AVERAGE(BC14,BC24)</f>
        <v>4.45</v>
      </c>
      <c r="BF48">
        <v>5</v>
      </c>
      <c r="BG48" t="s">
        <v>4</v>
      </c>
      <c r="BH48" s="36">
        <f>AVERAGE(BJ13,BJ23)</f>
        <v>29.95</v>
      </c>
      <c r="BI48" s="36">
        <f>AVERAGE(BJ14,BJ24)</f>
        <v>8.75</v>
      </c>
      <c r="BJ48" s="36">
        <f>AVERAGE(BK13,BK23)</f>
        <v>4.9000000000000004</v>
      </c>
      <c r="BK48" s="36">
        <f>AVERAGE(BK14,BK24)</f>
        <v>0.4</v>
      </c>
      <c r="BN48">
        <v>5</v>
      </c>
      <c r="BO48" t="s">
        <v>4</v>
      </c>
      <c r="BP48" s="36">
        <f>AVERAGE(BR13,BR23)</f>
        <v>29.9</v>
      </c>
      <c r="BQ48" s="36">
        <f>AVERAGE(BR14,BR24)</f>
        <v>8.8000000000000007</v>
      </c>
      <c r="BR48" s="36">
        <f>AVERAGE(BS13,BS23)</f>
        <v>3.9000000000000004</v>
      </c>
      <c r="BS48" s="36">
        <f>AVERAGE(BS14,BS24)</f>
        <v>1.6</v>
      </c>
      <c r="BV48">
        <v>5</v>
      </c>
      <c r="BW48" t="s">
        <v>4</v>
      </c>
      <c r="BX48" s="36">
        <f>AVERAGE(BZ13,BZ35)</f>
        <v>14.9</v>
      </c>
      <c r="BY48" s="36">
        <f>AVERAGE(BZ14,BZ36)</f>
        <v>6.85</v>
      </c>
      <c r="BZ48" s="36">
        <f>AVERAGE(CA13,CA35)</f>
        <v>3.35</v>
      </c>
      <c r="CA48" s="36">
        <f>AVERAGE(CA14,CA36)</f>
        <v>2.75</v>
      </c>
    </row>
    <row r="49" spans="2:79" x14ac:dyDescent="0.25">
      <c r="B49">
        <v>6</v>
      </c>
      <c r="C49" t="s">
        <v>5</v>
      </c>
      <c r="J49">
        <v>6</v>
      </c>
      <c r="K49" t="s">
        <v>5</v>
      </c>
      <c r="R49">
        <v>6</v>
      </c>
      <c r="S49" t="s">
        <v>5</v>
      </c>
      <c r="X49" s="2"/>
      <c r="Z49">
        <v>6</v>
      </c>
      <c r="AA49" t="s">
        <v>5</v>
      </c>
      <c r="AB49" s="38">
        <f>AVERAGE(AD17,AD27)</f>
        <v>26.1</v>
      </c>
      <c r="AC49" s="38">
        <f>AVERAGE(AD18,AD28)</f>
        <v>13.2</v>
      </c>
      <c r="AD49" s="38">
        <f>AVERAGE(AE17,AE27)</f>
        <v>7.5</v>
      </c>
      <c r="AE49" s="38">
        <f>AVERAGE(AE18,AE28)</f>
        <v>4.0999999999999996</v>
      </c>
      <c r="AF49" t="s">
        <v>429</v>
      </c>
      <c r="AH49">
        <v>6</v>
      </c>
      <c r="AI49" t="s">
        <v>237</v>
      </c>
      <c r="AJ49" s="38">
        <f>AVERAGE(AL17,AL27)</f>
        <v>12.149999999999999</v>
      </c>
      <c r="AK49" s="38">
        <f>AVERAGE(AL18,AL28)</f>
        <v>9.4</v>
      </c>
      <c r="AL49" s="38">
        <f>AVERAGE(AM17,AM27)</f>
        <v>11.2</v>
      </c>
      <c r="AM49" s="38">
        <f>AVERAGE(AM18,AM28)</f>
        <v>6.5</v>
      </c>
      <c r="AP49">
        <v>6</v>
      </c>
      <c r="AQ49" t="s">
        <v>237</v>
      </c>
      <c r="AR49" s="39">
        <f>AVERAGE(AT17,AT31)</f>
        <v>30.15</v>
      </c>
      <c r="AS49" s="39">
        <f>AVERAGE(AT18,AT32)</f>
        <v>18.05</v>
      </c>
      <c r="AT49" s="36">
        <f>AVERAGE(AU17,AU31)</f>
        <v>8.6</v>
      </c>
      <c r="AU49" s="36">
        <f>AVERAGE(AU18,AU32)</f>
        <v>5.5</v>
      </c>
      <c r="AX49">
        <v>6</v>
      </c>
      <c r="AY49" t="s">
        <v>237</v>
      </c>
      <c r="AZ49" s="39">
        <f>AVERAGE(BB17,BB31)</f>
        <v>8.9</v>
      </c>
      <c r="BA49" s="39">
        <f>AVERAGE(BB18,BB32)</f>
        <v>9.1999999999999993</v>
      </c>
      <c r="BB49" s="36">
        <f>AVERAGE(BC17,BC31)</f>
        <v>5</v>
      </c>
      <c r="BC49" s="36">
        <f>AVERAGE(BC18,BC32)</f>
        <v>3.3499999999999996</v>
      </c>
      <c r="BF49">
        <v>6</v>
      </c>
      <c r="BG49" t="s">
        <v>237</v>
      </c>
      <c r="BH49" s="39">
        <f>AVERAGE(BJ17,BJ31)</f>
        <v>17.399999999999999</v>
      </c>
      <c r="BI49" s="39">
        <f>AVERAGE(BJ18,BJ32)</f>
        <v>13.600000000000001</v>
      </c>
      <c r="BJ49" s="36">
        <f>AVERAGE(BK17,BK31)</f>
        <v>14.950000000000001</v>
      </c>
      <c r="BK49" s="36">
        <f>AVERAGE(BK18,BK32)</f>
        <v>2.1500000000000004</v>
      </c>
      <c r="BN49">
        <v>6</v>
      </c>
      <c r="BO49" t="s">
        <v>237</v>
      </c>
      <c r="BP49" s="39">
        <f>AVERAGE(BR17,BR31)</f>
        <v>9.25</v>
      </c>
      <c r="BQ49" s="39">
        <f>AVERAGE(BR18,BR32)</f>
        <v>7.6</v>
      </c>
      <c r="BR49" s="36">
        <f>AVERAGE(BS17,BS31)</f>
        <v>2.0499999999999998</v>
      </c>
      <c r="BS49" s="36">
        <f>AVERAGE(BS18,BS32)</f>
        <v>1.9500000000000002</v>
      </c>
      <c r="BV49">
        <v>6</v>
      </c>
      <c r="BW49" t="s">
        <v>237</v>
      </c>
      <c r="BX49" s="38">
        <f>AVERAGE(BZ17,BZ27)</f>
        <v>23.1</v>
      </c>
      <c r="BY49" s="38">
        <f>AVERAGE(BZ18,BZ28)</f>
        <v>5.8</v>
      </c>
      <c r="BZ49" s="38">
        <f>AVERAGE(CA17,CA27)</f>
        <v>3.4</v>
      </c>
      <c r="CA49" s="38">
        <f>AVERAGE(CA18,CA28)</f>
        <v>2.2000000000000002</v>
      </c>
    </row>
    <row r="50" spans="2:79" x14ac:dyDescent="0.25">
      <c r="B50">
        <v>7</v>
      </c>
      <c r="C50" t="s">
        <v>6</v>
      </c>
      <c r="D50">
        <f>AVERAGE(F9,F15)</f>
        <v>6.85</v>
      </c>
      <c r="E50">
        <f>AVERAGE(F10,F16)</f>
        <v>2.0499999999999998</v>
      </c>
      <c r="F50">
        <f>AVERAGE(G9,G15)</f>
        <v>3.2</v>
      </c>
      <c r="G50">
        <f>AVERAGE(G10,G16)</f>
        <v>1.95</v>
      </c>
      <c r="J50">
        <v>7</v>
      </c>
      <c r="K50" t="s">
        <v>6</v>
      </c>
      <c r="L50">
        <f>AVERAGE(N9,N15)</f>
        <v>5.85</v>
      </c>
      <c r="M50">
        <f>AVERAGE(N10,N16)</f>
        <v>3.1</v>
      </c>
      <c r="N50">
        <f>AVERAGE(O9,O15)</f>
        <v>2.2000000000000002</v>
      </c>
      <c r="O50">
        <f>AVERAGE(O10,O16)</f>
        <v>3.2</v>
      </c>
      <c r="R50">
        <v>7</v>
      </c>
      <c r="S50" t="s">
        <v>6</v>
      </c>
      <c r="T50">
        <f>AVERAGE(V9,V15)</f>
        <v>6.4</v>
      </c>
      <c r="U50">
        <f>AVERAGE(V10,V16)</f>
        <v>5.25</v>
      </c>
      <c r="V50">
        <f>AVERAGE(W9,W15)</f>
        <v>3.6</v>
      </c>
      <c r="W50">
        <f>AVERAGE(W10,W16)</f>
        <v>2.4000000000000004</v>
      </c>
      <c r="Z50">
        <v>7</v>
      </c>
      <c r="AA50" t="s">
        <v>6</v>
      </c>
      <c r="AB50" s="35">
        <f>AVERAGE(AD11,AD23)</f>
        <v>13.5</v>
      </c>
      <c r="AC50" s="35">
        <f>AVERAGE(AD12,AD24)</f>
        <v>6.0500000000000007</v>
      </c>
      <c r="AD50" s="35">
        <f>AVERAGE(AE11,AE23)</f>
        <v>4.7</v>
      </c>
      <c r="AE50" s="35">
        <f>AVERAGE(AE12,AE24)</f>
        <v>3.95</v>
      </c>
      <c r="AH50">
        <v>7</v>
      </c>
      <c r="AI50" t="s">
        <v>6</v>
      </c>
      <c r="AJ50" s="35">
        <f>AVERAGE(AL11,AL23)</f>
        <v>10.6</v>
      </c>
      <c r="AK50" s="35">
        <f>AVERAGE(AL12,AL24)</f>
        <v>7.5</v>
      </c>
      <c r="AL50" s="35">
        <f>AVERAGE(AM11,AM23)</f>
        <v>5.75</v>
      </c>
      <c r="AM50" s="35">
        <f>AVERAGE(AM12,AM24)</f>
        <v>4.0999999999999996</v>
      </c>
      <c r="AP50">
        <v>7</v>
      </c>
      <c r="AQ50" t="s">
        <v>6</v>
      </c>
      <c r="AR50" s="35">
        <f>AVERAGE(AT11,AT33)</f>
        <v>11.5</v>
      </c>
      <c r="AS50" s="35">
        <f>AVERAGE(AT12,AT34)</f>
        <v>8.6999999999999993</v>
      </c>
      <c r="AT50" s="35">
        <f>AVERAGE(AU11,AU33)</f>
        <v>4.05</v>
      </c>
      <c r="AU50" s="35">
        <f>AVERAGE(AU12,AU34)</f>
        <v>3.9000000000000004</v>
      </c>
      <c r="AX50">
        <v>7</v>
      </c>
      <c r="AY50" t="s">
        <v>6</v>
      </c>
      <c r="AZ50" s="36">
        <f>AVERAGE(BB11,BB33)</f>
        <v>10.75</v>
      </c>
      <c r="BA50" s="36">
        <f>AVERAGE(BB12,BB34)</f>
        <v>8.85</v>
      </c>
      <c r="BB50" s="36">
        <f>AVERAGE(BC11,BC33)</f>
        <v>4.4000000000000004</v>
      </c>
      <c r="BC50" s="36">
        <f>AVERAGE(BC12,BC34)</f>
        <v>2.8</v>
      </c>
      <c r="BF50">
        <v>7</v>
      </c>
      <c r="BG50" t="s">
        <v>6</v>
      </c>
      <c r="BH50" s="36">
        <f>AVERAGE(BJ11,BJ33)</f>
        <v>5.55</v>
      </c>
      <c r="BI50" s="36">
        <f>AVERAGE(BJ12,BJ34)</f>
        <v>5.0999999999999996</v>
      </c>
      <c r="BJ50" s="36">
        <f>AVERAGE(BK11,BK33)</f>
        <v>0.95</v>
      </c>
      <c r="BK50" s="36">
        <f>AVERAGE(BK12,BK34)</f>
        <v>1.25</v>
      </c>
      <c r="BN50">
        <v>7</v>
      </c>
      <c r="BO50" t="s">
        <v>6</v>
      </c>
      <c r="BP50" s="36">
        <f>AVERAGE(BR11,BR33)</f>
        <v>3.95</v>
      </c>
      <c r="BQ50" s="36">
        <f>AVERAGE(BR12,BR34)</f>
        <v>3.75</v>
      </c>
      <c r="BR50" s="36">
        <f>AVERAGE(BS11,BS33)</f>
        <v>1.6</v>
      </c>
      <c r="BS50" s="36">
        <f>AVERAGE(BS12,BS34)</f>
        <v>0.75</v>
      </c>
      <c r="BV50">
        <v>7</v>
      </c>
      <c r="BW50" t="s">
        <v>6</v>
      </c>
      <c r="BX50" s="36">
        <f>AVERAGE(BZ11,BZ23)</f>
        <v>10.25</v>
      </c>
      <c r="BY50" s="36">
        <f>AVERAGE(BZ12,BZ24)</f>
        <v>2.4500000000000002</v>
      </c>
      <c r="BZ50" s="36">
        <f>AVERAGE(CA11,CA23)</f>
        <v>3</v>
      </c>
      <c r="CA50" s="36">
        <f>AVERAGE(CA12,CA24)</f>
        <v>2.4500000000000002</v>
      </c>
    </row>
    <row r="52" spans="2:79" x14ac:dyDescent="0.25">
      <c r="AX52" t="s">
        <v>448</v>
      </c>
      <c r="BG52" s="21"/>
    </row>
    <row r="53" spans="2:79" x14ac:dyDescent="0.25">
      <c r="Z53" t="s">
        <v>450</v>
      </c>
      <c r="AB53" s="40">
        <f>AVERAGE(AB43:AB50)</f>
        <v>24.1</v>
      </c>
      <c r="AC53" s="40">
        <f t="shared" ref="AC53:AE53" si="0">AVERAGE(AC43:AC50)</f>
        <v>9.1642857142857146</v>
      </c>
      <c r="AD53" s="40">
        <f t="shared" si="0"/>
        <v>15.414285714285715</v>
      </c>
      <c r="AE53" s="40">
        <f t="shared" si="0"/>
        <v>3.5071428571428571</v>
      </c>
      <c r="AF53" s="31"/>
      <c r="AJ53" s="40">
        <f>AVERAGE(AJ43:AJ50)</f>
        <v>18.868750000000002</v>
      </c>
      <c r="AK53" s="40">
        <f t="shared" ref="AK53:AM53" si="1">AVERAGE(AK43:AK50)</f>
        <v>10.931250000000002</v>
      </c>
      <c r="AL53" s="40">
        <f t="shared" si="1"/>
        <v>18.137499999999999</v>
      </c>
      <c r="AM53" s="40">
        <f t="shared" si="1"/>
        <v>6.8875000000000002</v>
      </c>
      <c r="AR53" s="40">
        <f>AVERAGE(AR43:AR50)</f>
        <v>23.425000000000001</v>
      </c>
      <c r="AS53" s="40">
        <f t="shared" ref="AS53:AU53" si="2">AVERAGE(AS43:AS50)</f>
        <v>12.68125</v>
      </c>
      <c r="AT53" s="40">
        <f t="shared" si="2"/>
        <v>10.381249999999998</v>
      </c>
      <c r="AU53" s="40">
        <f t="shared" si="2"/>
        <v>4.3375000000000004</v>
      </c>
      <c r="AY53" t="s">
        <v>449</v>
      </c>
      <c r="AZ53" s="40">
        <f>AVERAGE(AZ43:AZ50)</f>
        <v>20.125</v>
      </c>
      <c r="BA53" s="40">
        <f t="shared" ref="BA53:BC53" si="3">AVERAGE(BA43:BA50)</f>
        <v>12.106249999999999</v>
      </c>
      <c r="BB53" s="40">
        <f t="shared" si="3"/>
        <v>9.6187500000000004</v>
      </c>
      <c r="BC53" s="40">
        <f t="shared" si="3"/>
        <v>3.2374999999999994</v>
      </c>
      <c r="BH53" s="40">
        <f>AVERAGE(BH43:BH50)</f>
        <v>16.525000000000002</v>
      </c>
      <c r="BI53" s="40">
        <f t="shared" ref="BI53:BK53" si="4">AVERAGE(BI43:BI50)</f>
        <v>10.706250000000001</v>
      </c>
      <c r="BJ53" s="40">
        <f t="shared" si="4"/>
        <v>4.6437500000000007</v>
      </c>
      <c r="BK53" s="40">
        <f t="shared" si="4"/>
        <v>1.5</v>
      </c>
      <c r="BP53" s="40">
        <f>AVERAGE(BP43:BP50)</f>
        <v>13.68125</v>
      </c>
      <c r="BQ53" s="40">
        <f t="shared" ref="BQ53:BS53" si="5">AVERAGE(BQ43:BQ50)</f>
        <v>7.1875000000000009</v>
      </c>
      <c r="BR53" s="40">
        <f t="shared" si="5"/>
        <v>2.2875000000000001</v>
      </c>
      <c r="BS53" s="40">
        <f t="shared" si="5"/>
        <v>1.46875</v>
      </c>
      <c r="BX53" s="40">
        <f>AVERAGE(BX43:BX50)</f>
        <v>17.21875</v>
      </c>
      <c r="BY53" s="40">
        <f t="shared" ref="BY53:CA53" si="6">AVERAGE(BY43:BY50)</f>
        <v>5.9437500000000005</v>
      </c>
      <c r="BZ53" s="40">
        <f t="shared" si="6"/>
        <v>3.7375000000000003</v>
      </c>
      <c r="CA53" s="40">
        <f t="shared" si="6"/>
        <v>2.25</v>
      </c>
    </row>
    <row r="54" spans="2:79" x14ac:dyDescent="0.25">
      <c r="BK54" s="2"/>
    </row>
    <row r="55" spans="2:79" x14ac:dyDescent="0.25">
      <c r="AK55" s="31" t="s">
        <v>451</v>
      </c>
      <c r="AL55" s="31" t="s">
        <v>452</v>
      </c>
      <c r="AM55" s="31" t="s">
        <v>453</v>
      </c>
      <c r="BK55" s="2"/>
    </row>
    <row r="56" spans="2:79" x14ac:dyDescent="0.25">
      <c r="AA56" t="s">
        <v>0</v>
      </c>
      <c r="AB56">
        <f>AVERAGE(AB43:AC43)</f>
        <v>24.9</v>
      </c>
      <c r="AJ56">
        <f>AVERAGE(AJ43:AK43)</f>
        <v>21.675000000000001</v>
      </c>
      <c r="AR56">
        <f>AVERAGE(AR43:AS43)</f>
        <v>19.375</v>
      </c>
      <c r="AZ56">
        <f>AVERAGE(AZ43:BA43)</f>
        <v>15.625</v>
      </c>
      <c r="BH56">
        <f>AVERAGE(BH43:BI43)</f>
        <v>7.8250000000000002</v>
      </c>
      <c r="BK56" s="2"/>
      <c r="BP56">
        <f>AVERAGE(BP43:BQ43)</f>
        <v>7.25</v>
      </c>
      <c r="BX56">
        <f>AVERAGE(BX43:BY43)</f>
        <v>7.8250000000000002</v>
      </c>
    </row>
    <row r="57" spans="2:79" x14ac:dyDescent="0.25">
      <c r="AA57" t="s">
        <v>1</v>
      </c>
      <c r="AB57">
        <f t="shared" ref="AB57:AB63" si="7">AVERAGE(AB44:AC44)</f>
        <v>24.549999999999997</v>
      </c>
      <c r="AJ57">
        <f t="shared" ref="AJ57:AJ63" si="8">AVERAGE(AJ44:AK44)</f>
        <v>23.424999999999997</v>
      </c>
      <c r="AR57">
        <f t="shared" ref="AR57:AR63" si="9">AVERAGE(AR44:AS44)</f>
        <v>15.8</v>
      </c>
      <c r="AZ57">
        <f t="shared" ref="AZ57:AZ63" si="10">AVERAGE(AZ44:BA44)</f>
        <v>18.25</v>
      </c>
      <c r="BH57">
        <f t="shared" ref="BH57:BH63" si="11">AVERAGE(BH44:BI44)</f>
        <v>14.950000000000001</v>
      </c>
      <c r="BK57" s="2"/>
      <c r="BP57">
        <f t="shared" ref="BP57:BP63" si="12">AVERAGE(BP44:BQ44)</f>
        <v>10.175000000000001</v>
      </c>
      <c r="BX57">
        <f t="shared" ref="BX57:BX63" si="13">AVERAGE(BX44:BY44)</f>
        <v>12.575000000000001</v>
      </c>
    </row>
    <row r="58" spans="2:79" x14ac:dyDescent="0.25">
      <c r="AA58" t="s">
        <v>2</v>
      </c>
      <c r="AB58">
        <f t="shared" si="7"/>
        <v>12.775</v>
      </c>
      <c r="AJ58">
        <f t="shared" si="8"/>
        <v>18.799999999999997</v>
      </c>
      <c r="AQ58" s="31"/>
      <c r="AR58">
        <f t="shared" si="9"/>
        <v>18.8</v>
      </c>
      <c r="AS58" s="31"/>
      <c r="AT58" s="31"/>
      <c r="AU58" s="31"/>
      <c r="AZ58">
        <f t="shared" si="10"/>
        <v>17.324999999999999</v>
      </c>
      <c r="BH58">
        <f t="shared" si="11"/>
        <v>13.675000000000001</v>
      </c>
      <c r="BK58" s="2"/>
      <c r="BP58">
        <f t="shared" si="12"/>
        <v>7.5749999999999993</v>
      </c>
      <c r="BX58">
        <f t="shared" si="13"/>
        <v>12.125</v>
      </c>
    </row>
    <row r="59" spans="2:79" x14ac:dyDescent="0.25">
      <c r="AA59" t="s">
        <v>230</v>
      </c>
      <c r="AJ59">
        <f t="shared" si="8"/>
        <v>15.575000000000001</v>
      </c>
      <c r="AR59">
        <f t="shared" si="9"/>
        <v>15.55</v>
      </c>
      <c r="AZ59">
        <f t="shared" si="10"/>
        <v>17.399999999999999</v>
      </c>
      <c r="BH59">
        <f t="shared" si="11"/>
        <v>11.2</v>
      </c>
      <c r="BK59" s="2"/>
      <c r="BP59">
        <f t="shared" si="12"/>
        <v>10.75</v>
      </c>
      <c r="BX59">
        <f t="shared" si="13"/>
        <v>6.05</v>
      </c>
    </row>
    <row r="60" spans="2:79" x14ac:dyDescent="0.25">
      <c r="AA60" t="s">
        <v>3</v>
      </c>
      <c r="AB60">
        <f t="shared" si="7"/>
        <v>10.375</v>
      </c>
      <c r="AJ60">
        <f t="shared" si="8"/>
        <v>9.25</v>
      </c>
      <c r="AR60">
        <f t="shared" si="9"/>
        <v>20.425000000000001</v>
      </c>
      <c r="AZ60">
        <f t="shared" si="10"/>
        <v>20.3</v>
      </c>
      <c r="BH60">
        <f t="shared" si="11"/>
        <v>21.1</v>
      </c>
      <c r="BP60">
        <f t="shared" si="12"/>
        <v>16.100000000000001</v>
      </c>
      <c r="BX60">
        <f t="shared" si="13"/>
        <v>22.4</v>
      </c>
    </row>
    <row r="61" spans="2:79" x14ac:dyDescent="0.25">
      <c r="AA61" t="s">
        <v>4</v>
      </c>
      <c r="AB61">
        <f t="shared" si="7"/>
        <v>14.400000000000002</v>
      </c>
      <c r="AJ61">
        <f t="shared" si="8"/>
        <v>10.65</v>
      </c>
      <c r="AR61">
        <f t="shared" si="9"/>
        <v>20.274999999999999</v>
      </c>
      <c r="AZ61">
        <f t="shared" si="10"/>
        <v>21.174999999999997</v>
      </c>
      <c r="BH61">
        <f t="shared" si="11"/>
        <v>19.350000000000001</v>
      </c>
      <c r="BP61">
        <f t="shared" si="12"/>
        <v>19.350000000000001</v>
      </c>
      <c r="BX61">
        <f t="shared" si="13"/>
        <v>10.875</v>
      </c>
    </row>
    <row r="62" spans="2:79" x14ac:dyDescent="0.25">
      <c r="AA62" t="s">
        <v>5</v>
      </c>
      <c r="AB62">
        <f t="shared" si="7"/>
        <v>19.649999999999999</v>
      </c>
      <c r="AJ62">
        <f t="shared" si="8"/>
        <v>10.774999999999999</v>
      </c>
      <c r="AR62">
        <f t="shared" si="9"/>
        <v>24.1</v>
      </c>
      <c r="AZ62">
        <f t="shared" si="10"/>
        <v>9.0500000000000007</v>
      </c>
      <c r="BH62">
        <f t="shared" si="11"/>
        <v>15.5</v>
      </c>
      <c r="BP62">
        <f t="shared" si="12"/>
        <v>8.4250000000000007</v>
      </c>
      <c r="BX62">
        <f t="shared" si="13"/>
        <v>14.450000000000001</v>
      </c>
    </row>
    <row r="63" spans="2:79" x14ac:dyDescent="0.25">
      <c r="AA63" t="s">
        <v>6</v>
      </c>
      <c r="AB63">
        <f t="shared" si="7"/>
        <v>9.7750000000000004</v>
      </c>
      <c r="AJ63">
        <f t="shared" si="8"/>
        <v>9.0500000000000007</v>
      </c>
      <c r="AR63">
        <f t="shared" si="9"/>
        <v>10.1</v>
      </c>
      <c r="AZ63">
        <f t="shared" si="10"/>
        <v>9.8000000000000007</v>
      </c>
      <c r="BH63">
        <f t="shared" si="11"/>
        <v>5.3249999999999993</v>
      </c>
      <c r="BP63">
        <f t="shared" si="12"/>
        <v>3.85</v>
      </c>
      <c r="BX63">
        <f t="shared" si="13"/>
        <v>6.35</v>
      </c>
    </row>
    <row r="65" spans="36:42" x14ac:dyDescent="0.25">
      <c r="AK65" s="31" t="s">
        <v>451</v>
      </c>
      <c r="AL65" s="31" t="s">
        <v>452</v>
      </c>
      <c r="AM65" s="31" t="s">
        <v>453</v>
      </c>
      <c r="AN65" s="31" t="s">
        <v>454</v>
      </c>
      <c r="AO65" s="31" t="s">
        <v>455</v>
      </c>
      <c r="AP65" s="31" t="s">
        <v>456</v>
      </c>
    </row>
    <row r="66" spans="36:42" x14ac:dyDescent="0.25">
      <c r="AJ66" t="s">
        <v>0</v>
      </c>
      <c r="AK66">
        <v>21.675000000000001</v>
      </c>
      <c r="AL66">
        <v>19.375</v>
      </c>
      <c r="AM66">
        <v>15.625</v>
      </c>
      <c r="AN66">
        <v>7.8250000000000002</v>
      </c>
      <c r="AO66">
        <v>7.25</v>
      </c>
      <c r="AP66">
        <v>7.8250000000000002</v>
      </c>
    </row>
    <row r="67" spans="36:42" x14ac:dyDescent="0.25">
      <c r="AJ67" t="s">
        <v>1</v>
      </c>
      <c r="AK67">
        <v>23.424999999999997</v>
      </c>
      <c r="AL67">
        <v>15.8</v>
      </c>
      <c r="AM67">
        <v>18.25</v>
      </c>
      <c r="AN67">
        <v>14.950000000000001</v>
      </c>
      <c r="AO67">
        <v>10.175000000000001</v>
      </c>
      <c r="AP67">
        <v>12.575000000000001</v>
      </c>
    </row>
    <row r="68" spans="36:42" x14ac:dyDescent="0.25">
      <c r="AJ68" t="s">
        <v>2</v>
      </c>
      <c r="AK68">
        <v>18.799999999999997</v>
      </c>
      <c r="AL68">
        <v>18.8</v>
      </c>
      <c r="AM68">
        <v>17.324999999999999</v>
      </c>
      <c r="AN68">
        <v>13.675000000000001</v>
      </c>
      <c r="AO68">
        <v>7.5749999999999993</v>
      </c>
      <c r="AP68">
        <v>12.125</v>
      </c>
    </row>
    <row r="69" spans="36:42" x14ac:dyDescent="0.25">
      <c r="AJ69" t="s">
        <v>457</v>
      </c>
      <c r="AK69">
        <v>15.575000000000001</v>
      </c>
      <c r="AL69">
        <v>15.55</v>
      </c>
      <c r="AM69">
        <v>17.399999999999999</v>
      </c>
      <c r="AN69">
        <v>11.2</v>
      </c>
      <c r="AO69">
        <v>10.75</v>
      </c>
      <c r="AP69">
        <v>6.05</v>
      </c>
    </row>
    <row r="70" spans="36:42" x14ac:dyDescent="0.25">
      <c r="AJ70" t="s">
        <v>3</v>
      </c>
      <c r="AK70">
        <v>9.25</v>
      </c>
      <c r="AL70">
        <v>20.425000000000001</v>
      </c>
      <c r="AM70">
        <v>20.3</v>
      </c>
      <c r="AN70">
        <v>21.1</v>
      </c>
      <c r="AO70">
        <v>16.100000000000001</v>
      </c>
      <c r="AP70">
        <v>22.4</v>
      </c>
    </row>
    <row r="71" spans="36:42" x14ac:dyDescent="0.25">
      <c r="AJ71" t="s">
        <v>4</v>
      </c>
      <c r="AK71">
        <v>10.65</v>
      </c>
      <c r="AL71">
        <v>20.274999999999999</v>
      </c>
      <c r="AM71">
        <v>21.174999999999997</v>
      </c>
      <c r="AN71">
        <v>19.350000000000001</v>
      </c>
      <c r="AO71">
        <v>19.350000000000001</v>
      </c>
      <c r="AP71">
        <v>10.875</v>
      </c>
    </row>
    <row r="72" spans="36:42" x14ac:dyDescent="0.25">
      <c r="AJ72" t="s">
        <v>5</v>
      </c>
      <c r="AK72">
        <v>10.774999999999999</v>
      </c>
      <c r="AL72">
        <v>24.1</v>
      </c>
      <c r="AM72">
        <v>9.0500000000000007</v>
      </c>
      <c r="AN72">
        <v>15.5</v>
      </c>
      <c r="AO72">
        <v>8.4250000000000007</v>
      </c>
      <c r="AP72">
        <v>14.450000000000001</v>
      </c>
    </row>
    <row r="73" spans="36:42" x14ac:dyDescent="0.25">
      <c r="AJ73" t="s">
        <v>6</v>
      </c>
      <c r="AK73">
        <v>9.0500000000000007</v>
      </c>
      <c r="AL73">
        <v>10.1</v>
      </c>
      <c r="AM73">
        <v>9.8000000000000007</v>
      </c>
      <c r="AN73">
        <v>5.3249999999999993</v>
      </c>
      <c r="AO73">
        <v>3.85</v>
      </c>
      <c r="AP73">
        <v>6.35</v>
      </c>
    </row>
    <row r="89" spans="37:43" x14ac:dyDescent="0.25">
      <c r="AK89" s="31"/>
      <c r="AL89" s="31"/>
      <c r="AM89" s="31"/>
      <c r="AN89" s="31"/>
      <c r="AO89" s="31"/>
      <c r="AP89" s="31"/>
      <c r="AQ89" s="31"/>
    </row>
  </sheetData>
  <sortState ref="Z56:AF57">
    <sortCondition ref="Z67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C59"/>
  <sheetViews>
    <sheetView tabSelected="1" topLeftCell="B32" zoomScaleNormal="100" workbookViewId="0">
      <selection activeCell="N59" sqref="N59"/>
    </sheetView>
  </sheetViews>
  <sheetFormatPr defaultRowHeight="15" x14ac:dyDescent="0.25"/>
  <sheetData>
    <row r="3" spans="2:55" x14ac:dyDescent="0.25">
      <c r="B3" t="s">
        <v>123</v>
      </c>
      <c r="J3" t="s">
        <v>169</v>
      </c>
      <c r="R3" t="s">
        <v>191</v>
      </c>
    </row>
    <row r="4" spans="2:55" x14ac:dyDescent="0.25">
      <c r="B4" t="s">
        <v>126</v>
      </c>
      <c r="J4" t="s">
        <v>204</v>
      </c>
      <c r="R4" t="s">
        <v>229</v>
      </c>
      <c r="Z4" t="s">
        <v>303</v>
      </c>
      <c r="AH4" t="s">
        <v>376</v>
      </c>
      <c r="AP4" t="s">
        <v>399</v>
      </c>
      <c r="AX4" t="s">
        <v>414</v>
      </c>
    </row>
    <row r="5" spans="2:55" x14ac:dyDescent="0.25">
      <c r="B5" t="s">
        <v>40</v>
      </c>
      <c r="C5" t="s">
        <v>103</v>
      </c>
      <c r="D5" t="s">
        <v>41</v>
      </c>
      <c r="E5" t="s">
        <v>42</v>
      </c>
      <c r="F5" t="s">
        <v>43</v>
      </c>
      <c r="G5" t="s">
        <v>44</v>
      </c>
      <c r="J5" t="s">
        <v>40</v>
      </c>
      <c r="K5" t="s">
        <v>103</v>
      </c>
      <c r="L5" t="s">
        <v>41</v>
      </c>
      <c r="M5" t="s">
        <v>42</v>
      </c>
      <c r="N5" t="s">
        <v>43</v>
      </c>
      <c r="O5" t="s">
        <v>44</v>
      </c>
      <c r="R5" t="s">
        <v>40</v>
      </c>
      <c r="S5" t="s">
        <v>103</v>
      </c>
      <c r="T5" t="s">
        <v>41</v>
      </c>
      <c r="U5" t="s">
        <v>42</v>
      </c>
      <c r="V5" t="s">
        <v>43</v>
      </c>
      <c r="W5" t="s">
        <v>44</v>
      </c>
      <c r="Z5" t="s">
        <v>40</v>
      </c>
      <c r="AA5" t="s">
        <v>103</v>
      </c>
      <c r="AB5" t="s">
        <v>41</v>
      </c>
      <c r="AC5" t="s">
        <v>42</v>
      </c>
      <c r="AD5" t="s">
        <v>43</v>
      </c>
      <c r="AE5" t="s">
        <v>44</v>
      </c>
      <c r="AH5" t="s">
        <v>40</v>
      </c>
      <c r="AI5" t="s">
        <v>103</v>
      </c>
      <c r="AJ5" t="s">
        <v>41</v>
      </c>
      <c r="AK5" t="s">
        <v>42</v>
      </c>
      <c r="AL5" t="s">
        <v>43</v>
      </c>
      <c r="AM5" t="s">
        <v>44</v>
      </c>
      <c r="AP5" t="s">
        <v>40</v>
      </c>
      <c r="AQ5" t="s">
        <v>103</v>
      </c>
      <c r="AR5" t="s">
        <v>41</v>
      </c>
      <c r="AS5" t="s">
        <v>42</v>
      </c>
      <c r="AT5" t="s">
        <v>43</v>
      </c>
      <c r="AU5" t="s">
        <v>44</v>
      </c>
      <c r="AX5" t="s">
        <v>40</v>
      </c>
      <c r="AY5" t="s">
        <v>103</v>
      </c>
      <c r="AZ5" t="s">
        <v>41</v>
      </c>
      <c r="BA5" t="s">
        <v>42</v>
      </c>
      <c r="BB5" t="s">
        <v>43</v>
      </c>
      <c r="BC5" t="s">
        <v>44</v>
      </c>
    </row>
    <row r="7" spans="2:55" x14ac:dyDescent="0.25">
      <c r="B7" t="s">
        <v>104</v>
      </c>
      <c r="C7">
        <v>3</v>
      </c>
      <c r="D7" t="s">
        <v>80</v>
      </c>
      <c r="E7" t="s">
        <v>105</v>
      </c>
      <c r="F7">
        <v>9.8000000000000007</v>
      </c>
      <c r="G7">
        <v>10.1</v>
      </c>
      <c r="J7" s="6">
        <v>42842</v>
      </c>
      <c r="K7" s="7">
        <v>3</v>
      </c>
      <c r="L7" s="8" t="s">
        <v>80</v>
      </c>
      <c r="M7" t="s">
        <v>21</v>
      </c>
      <c r="N7">
        <v>14.6</v>
      </c>
      <c r="O7">
        <v>4</v>
      </c>
      <c r="R7" s="21">
        <v>42863</v>
      </c>
      <c r="S7" s="7">
        <v>3</v>
      </c>
      <c r="T7" t="s">
        <v>80</v>
      </c>
      <c r="U7">
        <v>1</v>
      </c>
      <c r="V7">
        <v>19</v>
      </c>
      <c r="W7">
        <v>4.5999999999999996</v>
      </c>
      <c r="Z7" s="6">
        <v>42877</v>
      </c>
      <c r="AA7" s="7">
        <v>3</v>
      </c>
      <c r="AB7" s="8" t="s">
        <v>80</v>
      </c>
      <c r="AC7" t="s">
        <v>136</v>
      </c>
      <c r="AD7">
        <v>27.9</v>
      </c>
      <c r="AE7">
        <v>6.2</v>
      </c>
      <c r="AH7" s="6">
        <v>42892</v>
      </c>
      <c r="AI7" s="7">
        <v>3</v>
      </c>
      <c r="AJ7" s="8" t="s">
        <v>80</v>
      </c>
      <c r="AK7" t="s">
        <v>174</v>
      </c>
      <c r="AL7">
        <v>26.9</v>
      </c>
      <c r="AM7">
        <v>5.5</v>
      </c>
      <c r="AP7" s="6">
        <v>42906</v>
      </c>
      <c r="AQ7" s="7">
        <v>3</v>
      </c>
      <c r="AR7" s="8" t="s">
        <v>80</v>
      </c>
      <c r="AS7" t="s">
        <v>60</v>
      </c>
      <c r="AT7">
        <v>3.3</v>
      </c>
      <c r="AU7">
        <v>0.8</v>
      </c>
      <c r="AX7" s="6">
        <v>42926</v>
      </c>
      <c r="AY7" s="7">
        <v>3</v>
      </c>
      <c r="AZ7" t="s">
        <v>80</v>
      </c>
      <c r="BA7" t="s">
        <v>70</v>
      </c>
      <c r="BB7">
        <v>21.5</v>
      </c>
      <c r="BC7">
        <v>17.7</v>
      </c>
    </row>
    <row r="8" spans="2:55" x14ac:dyDescent="0.25">
      <c r="B8" t="s">
        <v>104</v>
      </c>
      <c r="C8">
        <v>3</v>
      </c>
      <c r="D8" t="s">
        <v>82</v>
      </c>
      <c r="E8" t="s">
        <v>106</v>
      </c>
      <c r="F8">
        <v>2.6</v>
      </c>
      <c r="G8">
        <v>3.1</v>
      </c>
      <c r="J8" s="6">
        <v>42842</v>
      </c>
      <c r="K8" s="7">
        <v>3</v>
      </c>
      <c r="L8" s="8" t="s">
        <v>82</v>
      </c>
      <c r="M8" t="s">
        <v>23</v>
      </c>
      <c r="N8">
        <v>12.2</v>
      </c>
      <c r="O8">
        <v>4.2</v>
      </c>
      <c r="R8" s="21">
        <v>42863</v>
      </c>
      <c r="S8" s="7">
        <v>3</v>
      </c>
      <c r="T8" t="s">
        <v>82</v>
      </c>
      <c r="U8">
        <v>2</v>
      </c>
      <c r="V8">
        <v>12.4</v>
      </c>
      <c r="W8">
        <v>2.5</v>
      </c>
      <c r="Z8" s="6">
        <v>42877</v>
      </c>
      <c r="AA8" s="7">
        <v>3</v>
      </c>
      <c r="AB8" s="8" t="s">
        <v>82</v>
      </c>
      <c r="AC8" t="s">
        <v>137</v>
      </c>
      <c r="AD8">
        <v>9.6999999999999993</v>
      </c>
      <c r="AE8">
        <v>3.2</v>
      </c>
      <c r="AH8" s="6">
        <v>42892</v>
      </c>
      <c r="AI8" s="7">
        <v>3</v>
      </c>
      <c r="AJ8" s="8" t="s">
        <v>82</v>
      </c>
      <c r="AK8" t="s">
        <v>175</v>
      </c>
      <c r="AL8">
        <v>7.2</v>
      </c>
      <c r="AM8">
        <v>0.5</v>
      </c>
      <c r="AP8" s="6">
        <v>42906</v>
      </c>
      <c r="AQ8" s="7">
        <v>3</v>
      </c>
      <c r="AR8" s="8" t="s">
        <v>82</v>
      </c>
      <c r="AS8" t="s">
        <v>62</v>
      </c>
      <c r="AT8">
        <v>2.2999999999999998</v>
      </c>
      <c r="AU8">
        <v>1.3</v>
      </c>
      <c r="AX8" s="6">
        <v>42926</v>
      </c>
      <c r="AY8" s="7">
        <v>3</v>
      </c>
      <c r="AZ8" t="s">
        <v>82</v>
      </c>
      <c r="BA8" t="s">
        <v>72</v>
      </c>
      <c r="BB8">
        <v>8.9</v>
      </c>
      <c r="BC8">
        <v>1.9</v>
      </c>
    </row>
    <row r="9" spans="2:55" x14ac:dyDescent="0.25">
      <c r="B9" t="s">
        <v>104</v>
      </c>
      <c r="C9">
        <v>7</v>
      </c>
      <c r="D9" t="s">
        <v>8</v>
      </c>
      <c r="E9" t="s">
        <v>107</v>
      </c>
      <c r="F9">
        <v>6.1</v>
      </c>
      <c r="G9">
        <v>3</v>
      </c>
      <c r="J9" s="6">
        <v>42842</v>
      </c>
      <c r="K9" s="7">
        <v>7</v>
      </c>
      <c r="L9" s="8" t="s">
        <v>8</v>
      </c>
      <c r="M9" t="s">
        <v>25</v>
      </c>
      <c r="N9">
        <v>6.1</v>
      </c>
      <c r="O9">
        <v>4.2</v>
      </c>
      <c r="R9" s="21">
        <v>42863</v>
      </c>
      <c r="S9" s="7">
        <v>7</v>
      </c>
      <c r="T9" t="s">
        <v>8</v>
      </c>
      <c r="U9">
        <v>3</v>
      </c>
      <c r="V9">
        <v>4.5</v>
      </c>
      <c r="W9">
        <v>2.8</v>
      </c>
      <c r="Z9" s="6">
        <v>42877</v>
      </c>
      <c r="AA9" s="7">
        <v>7</v>
      </c>
      <c r="AB9" s="8" t="s">
        <v>8</v>
      </c>
      <c r="AC9" t="s">
        <v>139</v>
      </c>
      <c r="AD9">
        <v>6.8</v>
      </c>
      <c r="AE9">
        <v>2.9</v>
      </c>
      <c r="AH9" s="6">
        <v>42892</v>
      </c>
      <c r="AI9" s="7">
        <v>7</v>
      </c>
      <c r="AJ9" s="8" t="s">
        <v>8</v>
      </c>
      <c r="AK9" t="s">
        <v>176</v>
      </c>
      <c r="AL9">
        <v>2.9</v>
      </c>
      <c r="AM9" t="s">
        <v>398</v>
      </c>
      <c r="AP9" s="6">
        <v>42906</v>
      </c>
      <c r="AQ9" s="7">
        <v>7</v>
      </c>
      <c r="AR9" s="8" t="s">
        <v>8</v>
      </c>
      <c r="AS9" t="s">
        <v>64</v>
      </c>
      <c r="AT9">
        <v>3.1</v>
      </c>
      <c r="AU9">
        <v>0.9</v>
      </c>
      <c r="AX9" s="6">
        <v>42926</v>
      </c>
      <c r="AY9" s="7">
        <v>7</v>
      </c>
      <c r="AZ9" t="s">
        <v>8</v>
      </c>
      <c r="BA9" t="s">
        <v>74</v>
      </c>
      <c r="BB9">
        <v>5.8</v>
      </c>
      <c r="BC9">
        <v>0.7</v>
      </c>
    </row>
    <row r="10" spans="2:55" x14ac:dyDescent="0.25">
      <c r="B10" t="s">
        <v>104</v>
      </c>
      <c r="C10">
        <v>7</v>
      </c>
      <c r="D10" t="s">
        <v>10</v>
      </c>
      <c r="E10" t="s">
        <v>108</v>
      </c>
      <c r="F10">
        <v>1.7</v>
      </c>
      <c r="G10">
        <v>4.2</v>
      </c>
      <c r="J10" s="6">
        <v>42842</v>
      </c>
      <c r="K10" s="7">
        <v>7</v>
      </c>
      <c r="L10" s="8" t="s">
        <v>10</v>
      </c>
      <c r="M10" t="s">
        <v>27</v>
      </c>
      <c r="N10">
        <v>8.6</v>
      </c>
      <c r="O10">
        <v>5.6</v>
      </c>
      <c r="R10" s="21">
        <v>42863</v>
      </c>
      <c r="S10" s="7">
        <v>7</v>
      </c>
      <c r="T10" t="s">
        <v>10</v>
      </c>
      <c r="U10">
        <v>4</v>
      </c>
      <c r="V10">
        <v>6</v>
      </c>
      <c r="W10">
        <v>3.4</v>
      </c>
      <c r="Z10" s="6">
        <v>42877</v>
      </c>
      <c r="AA10" s="7">
        <v>7</v>
      </c>
      <c r="AB10" s="8" t="s">
        <v>10</v>
      </c>
      <c r="AC10" t="s">
        <v>141</v>
      </c>
      <c r="AD10">
        <v>5.0999999999999996</v>
      </c>
      <c r="AE10">
        <v>2.5</v>
      </c>
      <c r="AH10" s="6">
        <v>42892</v>
      </c>
      <c r="AI10" s="7">
        <v>7</v>
      </c>
      <c r="AJ10" s="8" t="s">
        <v>10</v>
      </c>
      <c r="AK10" t="s">
        <v>177</v>
      </c>
      <c r="AL10">
        <v>1.6</v>
      </c>
      <c r="AM10">
        <v>9.1</v>
      </c>
      <c r="AP10" s="6">
        <v>42906</v>
      </c>
      <c r="AQ10" s="7">
        <v>7</v>
      </c>
      <c r="AR10" s="8" t="s">
        <v>10</v>
      </c>
      <c r="AS10" t="s">
        <v>66</v>
      </c>
      <c r="AT10">
        <v>1.6</v>
      </c>
      <c r="AU10">
        <v>1.1000000000000001</v>
      </c>
      <c r="AX10" s="6">
        <v>42926</v>
      </c>
      <c r="AY10" s="7">
        <v>7</v>
      </c>
      <c r="AZ10" t="s">
        <v>10</v>
      </c>
      <c r="BA10" t="s">
        <v>76</v>
      </c>
      <c r="BB10">
        <v>3.5</v>
      </c>
      <c r="BC10">
        <v>2.7</v>
      </c>
    </row>
    <row r="11" spans="2:55" x14ac:dyDescent="0.25">
      <c r="R11" s="21">
        <v>42863</v>
      </c>
      <c r="S11" s="7">
        <v>6</v>
      </c>
      <c r="T11" t="s">
        <v>12</v>
      </c>
      <c r="U11">
        <v>5</v>
      </c>
      <c r="V11">
        <v>13.5</v>
      </c>
      <c r="W11">
        <v>3.8</v>
      </c>
      <c r="Z11" s="6">
        <v>42877</v>
      </c>
      <c r="AA11" s="7">
        <v>6</v>
      </c>
      <c r="AB11" s="8" t="s">
        <v>12</v>
      </c>
      <c r="AC11" t="s">
        <v>143</v>
      </c>
      <c r="AD11">
        <v>15</v>
      </c>
      <c r="AE11">
        <v>3.6</v>
      </c>
      <c r="AH11" s="6">
        <v>42892</v>
      </c>
      <c r="AI11" s="7">
        <v>6</v>
      </c>
      <c r="AJ11" s="8" t="s">
        <v>12</v>
      </c>
      <c r="AK11" t="s">
        <v>178</v>
      </c>
      <c r="AL11">
        <v>37.1</v>
      </c>
      <c r="AM11">
        <v>25</v>
      </c>
      <c r="AP11" s="6">
        <v>42906</v>
      </c>
      <c r="AQ11" s="7">
        <v>6</v>
      </c>
      <c r="AR11" s="8" t="s">
        <v>12</v>
      </c>
      <c r="AS11" t="s">
        <v>68</v>
      </c>
      <c r="AT11">
        <v>19</v>
      </c>
      <c r="AU11">
        <v>4.4000000000000004</v>
      </c>
      <c r="AX11" s="6">
        <v>42926</v>
      </c>
      <c r="AY11" s="7">
        <v>6</v>
      </c>
      <c r="AZ11" t="s">
        <v>12</v>
      </c>
      <c r="BA11" t="s">
        <v>78</v>
      </c>
      <c r="BB11">
        <v>24.3</v>
      </c>
      <c r="BC11">
        <v>5.7</v>
      </c>
    </row>
    <row r="12" spans="2:55" x14ac:dyDescent="0.25">
      <c r="R12" s="21">
        <v>42863</v>
      </c>
      <c r="S12" s="7">
        <v>6</v>
      </c>
      <c r="T12" t="s">
        <v>14</v>
      </c>
      <c r="U12">
        <v>6</v>
      </c>
      <c r="V12">
        <v>5.4</v>
      </c>
      <c r="W12">
        <v>4</v>
      </c>
      <c r="Z12" s="6">
        <v>42877</v>
      </c>
      <c r="AA12" s="7">
        <v>6</v>
      </c>
      <c r="AB12" s="8" t="s">
        <v>14</v>
      </c>
      <c r="AC12" t="s">
        <v>145</v>
      </c>
      <c r="AD12">
        <v>5.3</v>
      </c>
      <c r="AE12">
        <v>0.8</v>
      </c>
      <c r="AH12" s="6">
        <v>42892</v>
      </c>
      <c r="AI12" s="7">
        <v>6</v>
      </c>
      <c r="AJ12" s="8" t="s">
        <v>14</v>
      </c>
      <c r="AK12" t="s">
        <v>179</v>
      </c>
      <c r="AL12">
        <v>6.4</v>
      </c>
      <c r="AM12">
        <v>1</v>
      </c>
      <c r="AP12" s="6">
        <v>42906</v>
      </c>
      <c r="AQ12" s="7">
        <v>6</v>
      </c>
      <c r="AR12" s="8" t="s">
        <v>14</v>
      </c>
      <c r="AS12" t="s">
        <v>70</v>
      </c>
      <c r="AT12">
        <v>2.4</v>
      </c>
      <c r="AU12">
        <v>1.2</v>
      </c>
      <c r="AX12" s="6">
        <v>42926</v>
      </c>
      <c r="AY12" s="7">
        <v>6</v>
      </c>
      <c r="AZ12" t="s">
        <v>14</v>
      </c>
      <c r="BA12" t="s">
        <v>90</v>
      </c>
      <c r="BB12">
        <v>10</v>
      </c>
      <c r="BC12">
        <v>3</v>
      </c>
    </row>
    <row r="13" spans="2:55" x14ac:dyDescent="0.25">
      <c r="B13" t="s">
        <v>104</v>
      </c>
      <c r="C13">
        <v>2</v>
      </c>
      <c r="D13" t="s">
        <v>109</v>
      </c>
      <c r="E13" t="s">
        <v>110</v>
      </c>
      <c r="F13">
        <v>14.7</v>
      </c>
      <c r="G13">
        <v>62.5</v>
      </c>
      <c r="J13" s="6">
        <v>42842</v>
      </c>
      <c r="K13" s="7">
        <v>2</v>
      </c>
      <c r="L13" s="8" t="s">
        <v>109</v>
      </c>
      <c r="M13" t="s">
        <v>29</v>
      </c>
      <c r="N13">
        <v>17</v>
      </c>
      <c r="O13">
        <v>13.2</v>
      </c>
      <c r="R13" s="21">
        <v>42863</v>
      </c>
      <c r="S13" s="7">
        <v>2</v>
      </c>
      <c r="T13" t="s">
        <v>109</v>
      </c>
      <c r="U13">
        <v>7</v>
      </c>
      <c r="V13">
        <v>13.3</v>
      </c>
      <c r="W13">
        <v>30.4</v>
      </c>
      <c r="Z13" s="6">
        <v>42877</v>
      </c>
      <c r="AA13" s="7">
        <v>2</v>
      </c>
      <c r="AB13" s="8" t="s">
        <v>109</v>
      </c>
      <c r="AC13" t="s">
        <v>147</v>
      </c>
      <c r="AD13">
        <v>14</v>
      </c>
      <c r="AE13">
        <v>16.899999999999999</v>
      </c>
      <c r="AH13" s="6">
        <v>42892</v>
      </c>
      <c r="AI13" s="7">
        <v>2</v>
      </c>
      <c r="AJ13" s="8" t="s">
        <v>109</v>
      </c>
      <c r="AK13" t="s">
        <v>180</v>
      </c>
      <c r="AL13">
        <v>14.1</v>
      </c>
      <c r="AM13">
        <v>5.6</v>
      </c>
      <c r="AP13" s="6">
        <v>42906</v>
      </c>
      <c r="AQ13" s="7">
        <v>2</v>
      </c>
      <c r="AR13" s="8" t="s">
        <v>109</v>
      </c>
      <c r="AS13" t="s">
        <v>72</v>
      </c>
      <c r="AT13">
        <v>5.3</v>
      </c>
      <c r="AU13">
        <v>4.9000000000000004</v>
      </c>
      <c r="AX13" s="6">
        <v>42926</v>
      </c>
      <c r="AY13" s="7">
        <v>2</v>
      </c>
      <c r="AZ13" t="s">
        <v>109</v>
      </c>
      <c r="BA13" t="s">
        <v>91</v>
      </c>
      <c r="BB13">
        <v>8.1</v>
      </c>
      <c r="BC13">
        <v>2.2999999999999998</v>
      </c>
    </row>
    <row r="14" spans="2:55" x14ac:dyDescent="0.25">
      <c r="B14" t="s">
        <v>104</v>
      </c>
      <c r="C14">
        <v>2</v>
      </c>
      <c r="D14" t="s">
        <v>111</v>
      </c>
      <c r="E14" t="s">
        <v>112</v>
      </c>
      <c r="F14">
        <v>3.8</v>
      </c>
      <c r="G14">
        <v>3.5</v>
      </c>
      <c r="J14" s="6">
        <v>42842</v>
      </c>
      <c r="K14" s="7">
        <v>2</v>
      </c>
      <c r="L14" s="8" t="s">
        <v>111</v>
      </c>
      <c r="M14" t="s">
        <v>31</v>
      </c>
      <c r="N14">
        <v>10.4</v>
      </c>
      <c r="O14">
        <v>3.6</v>
      </c>
      <c r="R14" s="21">
        <v>42863</v>
      </c>
      <c r="S14" s="7">
        <v>2</v>
      </c>
      <c r="T14" t="s">
        <v>111</v>
      </c>
      <c r="U14">
        <v>8</v>
      </c>
      <c r="V14">
        <v>9.6</v>
      </c>
      <c r="W14">
        <v>2.8</v>
      </c>
      <c r="Z14" s="6">
        <v>42877</v>
      </c>
      <c r="AA14" s="7">
        <v>2</v>
      </c>
      <c r="AB14" s="8" t="s">
        <v>111</v>
      </c>
      <c r="AC14" t="s">
        <v>149</v>
      </c>
      <c r="AD14">
        <v>5.3</v>
      </c>
      <c r="AE14">
        <v>4.8</v>
      </c>
      <c r="AH14" s="6">
        <v>42892</v>
      </c>
      <c r="AI14" s="7">
        <v>2</v>
      </c>
      <c r="AJ14" s="8" t="s">
        <v>111</v>
      </c>
      <c r="AK14" t="s">
        <v>181</v>
      </c>
      <c r="AL14">
        <v>5.9</v>
      </c>
      <c r="AM14" t="s">
        <v>398</v>
      </c>
      <c r="AP14" s="6">
        <v>42906</v>
      </c>
      <c r="AQ14" s="7">
        <v>2</v>
      </c>
      <c r="AR14" s="8" t="s">
        <v>111</v>
      </c>
      <c r="AS14" t="s">
        <v>74</v>
      </c>
      <c r="AT14">
        <v>0.6</v>
      </c>
      <c r="AU14">
        <v>1.2</v>
      </c>
      <c r="AX14" s="6">
        <v>42926</v>
      </c>
      <c r="AY14" s="7">
        <v>2</v>
      </c>
      <c r="AZ14" t="s">
        <v>111</v>
      </c>
      <c r="BA14" t="s">
        <v>92</v>
      </c>
      <c r="BB14">
        <v>3.3</v>
      </c>
      <c r="BC14">
        <v>4.5999999999999996</v>
      </c>
    </row>
    <row r="15" spans="2:55" x14ac:dyDescent="0.25">
      <c r="B15" t="s">
        <v>104</v>
      </c>
      <c r="C15">
        <v>1</v>
      </c>
      <c r="D15" t="s">
        <v>16</v>
      </c>
      <c r="E15" t="s">
        <v>113</v>
      </c>
      <c r="F15">
        <v>13.5</v>
      </c>
      <c r="G15">
        <v>70.2</v>
      </c>
      <c r="J15" s="6">
        <v>42842</v>
      </c>
      <c r="K15" s="7">
        <v>1</v>
      </c>
      <c r="L15" s="8" t="s">
        <v>16</v>
      </c>
      <c r="M15" t="s">
        <v>33</v>
      </c>
      <c r="N15">
        <v>35.799999999999997</v>
      </c>
      <c r="O15">
        <v>6.4</v>
      </c>
      <c r="R15" s="21">
        <v>42863</v>
      </c>
      <c r="S15" s="7">
        <v>1</v>
      </c>
      <c r="T15" t="s">
        <v>16</v>
      </c>
      <c r="U15">
        <v>9</v>
      </c>
      <c r="V15">
        <v>22</v>
      </c>
      <c r="W15">
        <v>5</v>
      </c>
      <c r="Z15" s="6">
        <v>42877</v>
      </c>
      <c r="AA15" s="7">
        <v>1</v>
      </c>
      <c r="AB15" s="8" t="s">
        <v>16</v>
      </c>
      <c r="AC15" t="s">
        <v>151</v>
      </c>
      <c r="AD15">
        <v>32.1</v>
      </c>
      <c r="AE15">
        <v>3</v>
      </c>
      <c r="AH15" s="6">
        <v>42892</v>
      </c>
      <c r="AI15" s="7">
        <v>1</v>
      </c>
      <c r="AJ15" s="8" t="s">
        <v>16</v>
      </c>
      <c r="AK15" t="s">
        <v>182</v>
      </c>
      <c r="AL15">
        <v>9.9</v>
      </c>
      <c r="AM15">
        <v>0.8</v>
      </c>
      <c r="AP15" s="6">
        <v>42906</v>
      </c>
      <c r="AQ15" s="7">
        <v>1</v>
      </c>
      <c r="AR15" s="8" t="s">
        <v>16</v>
      </c>
      <c r="AS15" t="s">
        <v>76</v>
      </c>
      <c r="AT15">
        <v>10.3</v>
      </c>
      <c r="AU15">
        <v>0.5</v>
      </c>
      <c r="AX15" s="6">
        <v>42926</v>
      </c>
      <c r="AY15" s="7">
        <v>1</v>
      </c>
      <c r="AZ15" t="s">
        <v>16</v>
      </c>
      <c r="BA15" t="s">
        <v>93</v>
      </c>
      <c r="BB15">
        <v>6.5</v>
      </c>
      <c r="BC15">
        <v>1.3</v>
      </c>
    </row>
    <row r="16" spans="2:55" x14ac:dyDescent="0.25">
      <c r="B16" t="s">
        <v>104</v>
      </c>
      <c r="C16">
        <v>1</v>
      </c>
      <c r="D16" t="s">
        <v>18</v>
      </c>
      <c r="E16" t="s">
        <v>114</v>
      </c>
      <c r="F16">
        <v>2.1</v>
      </c>
      <c r="G16">
        <v>3.3</v>
      </c>
      <c r="J16" s="6">
        <v>42842</v>
      </c>
      <c r="K16" s="7">
        <v>1</v>
      </c>
      <c r="L16" s="8" t="s">
        <v>18</v>
      </c>
      <c r="M16" t="s">
        <v>35</v>
      </c>
      <c r="N16">
        <v>14</v>
      </c>
      <c r="O16">
        <v>3.8</v>
      </c>
      <c r="R16" s="21">
        <v>42863</v>
      </c>
      <c r="S16" s="7">
        <v>1</v>
      </c>
      <c r="T16" t="s">
        <v>18</v>
      </c>
      <c r="U16">
        <v>10</v>
      </c>
      <c r="V16">
        <v>24</v>
      </c>
      <c r="W16">
        <v>5.6</v>
      </c>
      <c r="Z16" s="6">
        <v>42877</v>
      </c>
      <c r="AA16" s="7">
        <v>1</v>
      </c>
      <c r="AB16" s="8" t="s">
        <v>18</v>
      </c>
      <c r="AC16" t="s">
        <v>153</v>
      </c>
      <c r="AD16">
        <v>26.6</v>
      </c>
      <c r="AE16">
        <v>4.7</v>
      </c>
      <c r="AH16" s="6">
        <v>42892</v>
      </c>
      <c r="AI16" s="7">
        <v>1</v>
      </c>
      <c r="AJ16" s="8" t="s">
        <v>18</v>
      </c>
      <c r="AK16" t="s">
        <v>183</v>
      </c>
      <c r="AL16">
        <v>5.5</v>
      </c>
      <c r="AM16">
        <v>0.6</v>
      </c>
      <c r="AP16" s="6">
        <v>42906</v>
      </c>
      <c r="AQ16" s="7">
        <v>1</v>
      </c>
      <c r="AR16" s="8" t="s">
        <v>18</v>
      </c>
      <c r="AS16" t="s">
        <v>78</v>
      </c>
      <c r="AT16">
        <v>4.4000000000000004</v>
      </c>
      <c r="AU16">
        <v>1.8</v>
      </c>
      <c r="AX16" s="6">
        <v>42926</v>
      </c>
      <c r="AY16" s="7">
        <v>1</v>
      </c>
      <c r="AZ16" t="s">
        <v>18</v>
      </c>
      <c r="BA16" t="s">
        <v>94</v>
      </c>
      <c r="BB16">
        <v>5.3</v>
      </c>
      <c r="BC16">
        <v>2.8</v>
      </c>
    </row>
    <row r="17" spans="2:55" x14ac:dyDescent="0.25">
      <c r="J17" s="6">
        <v>42842</v>
      </c>
      <c r="K17" s="7">
        <v>5</v>
      </c>
      <c r="L17" s="8" t="s">
        <v>167</v>
      </c>
      <c r="M17" t="s">
        <v>37</v>
      </c>
      <c r="N17">
        <v>10.199999999999999</v>
      </c>
      <c r="O17">
        <v>13.4</v>
      </c>
      <c r="R17" s="21">
        <v>42863</v>
      </c>
      <c r="S17" s="7">
        <v>5</v>
      </c>
      <c r="T17" t="s">
        <v>167</v>
      </c>
      <c r="U17">
        <v>11</v>
      </c>
      <c r="V17">
        <v>15.8</v>
      </c>
      <c r="W17">
        <v>22.7</v>
      </c>
      <c r="Z17" s="6">
        <v>42877</v>
      </c>
      <c r="AA17" s="7">
        <v>5</v>
      </c>
      <c r="AB17" s="8" t="s">
        <v>167</v>
      </c>
      <c r="AC17" t="s">
        <v>154</v>
      </c>
      <c r="AD17">
        <v>28.5</v>
      </c>
      <c r="AE17">
        <v>7.8</v>
      </c>
      <c r="AH17" s="6">
        <v>42892</v>
      </c>
      <c r="AI17" s="7">
        <v>5</v>
      </c>
      <c r="AJ17" s="8" t="s">
        <v>167</v>
      </c>
      <c r="AK17" t="s">
        <v>130</v>
      </c>
      <c r="AL17">
        <v>9.1</v>
      </c>
      <c r="AM17">
        <v>4.7</v>
      </c>
      <c r="AP17" s="6">
        <v>42906</v>
      </c>
      <c r="AQ17" s="7">
        <v>5</v>
      </c>
      <c r="AR17" s="8" t="s">
        <v>167</v>
      </c>
      <c r="AS17" t="s">
        <v>90</v>
      </c>
      <c r="AT17">
        <v>6.8</v>
      </c>
      <c r="AU17">
        <v>5.2</v>
      </c>
      <c r="AX17" s="6">
        <v>42926</v>
      </c>
      <c r="AY17" s="7">
        <v>5</v>
      </c>
      <c r="AZ17" t="s">
        <v>167</v>
      </c>
      <c r="BA17" t="s">
        <v>95</v>
      </c>
      <c r="BB17">
        <v>6</v>
      </c>
      <c r="BC17">
        <v>1.8</v>
      </c>
    </row>
    <row r="18" spans="2:55" x14ac:dyDescent="0.25">
      <c r="J18" s="6">
        <v>42842</v>
      </c>
      <c r="K18" s="7">
        <v>5</v>
      </c>
      <c r="L18" s="8" t="s">
        <v>168</v>
      </c>
      <c r="M18" t="s">
        <v>39</v>
      </c>
      <c r="N18">
        <v>5.6</v>
      </c>
      <c r="O18">
        <v>3.6</v>
      </c>
      <c r="R18" s="21">
        <v>42863</v>
      </c>
      <c r="S18" s="7">
        <v>5</v>
      </c>
      <c r="T18" t="s">
        <v>168</v>
      </c>
      <c r="U18">
        <v>12</v>
      </c>
      <c r="V18">
        <v>4.5999999999999996</v>
      </c>
      <c r="W18">
        <v>3.9</v>
      </c>
      <c r="Z18" s="6">
        <v>42877</v>
      </c>
      <c r="AA18" s="7">
        <v>5</v>
      </c>
      <c r="AB18" s="8" t="s">
        <v>168</v>
      </c>
      <c r="AC18" t="s">
        <v>155</v>
      </c>
      <c r="AD18">
        <v>6.9</v>
      </c>
      <c r="AE18">
        <v>8</v>
      </c>
      <c r="AH18" s="6">
        <v>42892</v>
      </c>
      <c r="AI18" s="7">
        <v>5</v>
      </c>
      <c r="AJ18" s="8" t="s">
        <v>168</v>
      </c>
      <c r="AK18" t="s">
        <v>131</v>
      </c>
      <c r="AL18">
        <v>3</v>
      </c>
      <c r="AM18">
        <v>0.6</v>
      </c>
      <c r="AP18" s="6">
        <v>42906</v>
      </c>
      <c r="AQ18" s="7">
        <v>5</v>
      </c>
      <c r="AR18" s="8" t="s">
        <v>168</v>
      </c>
      <c r="AS18" t="s">
        <v>91</v>
      </c>
      <c r="AT18">
        <v>1.6</v>
      </c>
      <c r="AU18">
        <v>0.9</v>
      </c>
      <c r="AX18" s="6">
        <v>42926</v>
      </c>
      <c r="AY18" s="7">
        <v>5</v>
      </c>
      <c r="AZ18" t="s">
        <v>168</v>
      </c>
      <c r="BA18" t="s">
        <v>96</v>
      </c>
      <c r="BB18">
        <v>2.9</v>
      </c>
      <c r="BC18">
        <v>2.5</v>
      </c>
    </row>
    <row r="19" spans="2:55" x14ac:dyDescent="0.25">
      <c r="J19" s="6">
        <v>42842</v>
      </c>
      <c r="K19" s="7">
        <v>4</v>
      </c>
      <c r="L19" s="8" t="s">
        <v>20</v>
      </c>
      <c r="M19" t="s">
        <v>170</v>
      </c>
      <c r="N19">
        <v>17</v>
      </c>
      <c r="O19">
        <v>10.7</v>
      </c>
      <c r="R19" s="21">
        <v>42863</v>
      </c>
      <c r="S19" s="7">
        <v>4</v>
      </c>
      <c r="T19" t="s">
        <v>20</v>
      </c>
      <c r="U19">
        <v>13</v>
      </c>
      <c r="V19">
        <v>27.7</v>
      </c>
      <c r="W19">
        <v>13.3</v>
      </c>
      <c r="Z19" s="6">
        <v>42877</v>
      </c>
      <c r="AA19" s="7">
        <v>4</v>
      </c>
      <c r="AB19" s="8" t="s">
        <v>20</v>
      </c>
      <c r="AC19" t="s">
        <v>156</v>
      </c>
      <c r="AD19">
        <v>38.6</v>
      </c>
      <c r="AE19">
        <v>8.4</v>
      </c>
      <c r="AH19" s="6">
        <v>42892</v>
      </c>
      <c r="AI19" s="7">
        <v>4</v>
      </c>
      <c r="AJ19" s="8" t="s">
        <v>20</v>
      </c>
      <c r="AK19" t="s">
        <v>132</v>
      </c>
      <c r="AL19">
        <v>24.3</v>
      </c>
      <c r="AM19">
        <v>1.2</v>
      </c>
      <c r="AP19" s="6">
        <v>42906</v>
      </c>
      <c r="AQ19" s="7">
        <v>4</v>
      </c>
      <c r="AR19" s="8" t="s">
        <v>20</v>
      </c>
      <c r="AS19" t="s">
        <v>92</v>
      </c>
      <c r="AT19">
        <v>12.2</v>
      </c>
      <c r="AU19">
        <v>1</v>
      </c>
      <c r="AX19" s="6">
        <v>42926</v>
      </c>
      <c r="AY19" s="7">
        <v>4</v>
      </c>
      <c r="AZ19" t="s">
        <v>20</v>
      </c>
      <c r="BA19" t="s">
        <v>97</v>
      </c>
      <c r="BB19">
        <v>12.9</v>
      </c>
      <c r="BC19">
        <v>2.2999999999999998</v>
      </c>
    </row>
    <row r="20" spans="2:55" x14ac:dyDescent="0.25">
      <c r="J20" s="6">
        <v>42842</v>
      </c>
      <c r="K20" s="7">
        <v>4</v>
      </c>
      <c r="L20" s="8" t="s">
        <v>22</v>
      </c>
      <c r="M20" t="s">
        <v>171</v>
      </c>
      <c r="N20">
        <v>7.6</v>
      </c>
      <c r="O20">
        <v>8.1999999999999993</v>
      </c>
      <c r="R20" s="21">
        <v>42863</v>
      </c>
      <c r="S20" s="7">
        <v>4</v>
      </c>
      <c r="T20" t="s">
        <v>22</v>
      </c>
      <c r="U20">
        <v>14</v>
      </c>
      <c r="V20">
        <v>6.7</v>
      </c>
      <c r="W20">
        <v>2.1</v>
      </c>
      <c r="Z20" s="6">
        <v>42877</v>
      </c>
      <c r="AA20" s="7">
        <v>4</v>
      </c>
      <c r="AB20" s="8" t="s">
        <v>22</v>
      </c>
      <c r="AC20" t="s">
        <v>157</v>
      </c>
      <c r="AD20">
        <v>10.5</v>
      </c>
      <c r="AE20">
        <v>5.2</v>
      </c>
      <c r="AH20" s="6">
        <v>42892</v>
      </c>
      <c r="AI20" s="7">
        <v>4</v>
      </c>
      <c r="AJ20" s="8" t="s">
        <v>22</v>
      </c>
      <c r="AK20" t="s">
        <v>133</v>
      </c>
      <c r="AL20">
        <v>8.5</v>
      </c>
      <c r="AM20">
        <v>1</v>
      </c>
      <c r="AP20" s="6">
        <v>42906</v>
      </c>
      <c r="AQ20" s="7">
        <v>4</v>
      </c>
      <c r="AR20" s="8" t="s">
        <v>22</v>
      </c>
      <c r="AS20" t="s">
        <v>93</v>
      </c>
      <c r="AT20">
        <v>6.9</v>
      </c>
      <c r="AU20">
        <v>1.5</v>
      </c>
      <c r="AX20" s="6">
        <v>42926</v>
      </c>
      <c r="AY20" s="7">
        <v>4</v>
      </c>
      <c r="AZ20" t="s">
        <v>22</v>
      </c>
      <c r="BA20" t="s">
        <v>98</v>
      </c>
      <c r="BB20">
        <v>4.4000000000000004</v>
      </c>
      <c r="BC20">
        <v>2.2999999999999998</v>
      </c>
    </row>
    <row r="21" spans="2:55" x14ac:dyDescent="0.25">
      <c r="B21" t="s">
        <v>104</v>
      </c>
      <c r="C21">
        <v>7</v>
      </c>
      <c r="D21" t="s">
        <v>24</v>
      </c>
      <c r="E21" t="s">
        <v>115</v>
      </c>
      <c r="F21">
        <v>12</v>
      </c>
      <c r="G21">
        <v>3.1</v>
      </c>
      <c r="J21" s="6">
        <v>42842</v>
      </c>
      <c r="K21" s="7">
        <v>7</v>
      </c>
      <c r="L21" s="8" t="s">
        <v>24</v>
      </c>
      <c r="M21" t="s">
        <v>172</v>
      </c>
      <c r="N21">
        <v>2.9</v>
      </c>
      <c r="O21">
        <v>2.4</v>
      </c>
      <c r="R21" s="21">
        <v>42863</v>
      </c>
      <c r="S21" s="7">
        <v>7</v>
      </c>
      <c r="T21" t="s">
        <v>24</v>
      </c>
      <c r="U21">
        <v>15</v>
      </c>
      <c r="V21">
        <v>4.2</v>
      </c>
      <c r="W21">
        <v>2.9</v>
      </c>
      <c r="Z21" s="6">
        <v>42877</v>
      </c>
      <c r="AA21" s="7">
        <v>7</v>
      </c>
      <c r="AB21" s="8" t="s">
        <v>24</v>
      </c>
      <c r="AC21" t="s">
        <v>158</v>
      </c>
      <c r="AD21">
        <v>8.6999999999999993</v>
      </c>
      <c r="AE21">
        <v>5.0999999999999996</v>
      </c>
      <c r="AH21" s="6">
        <v>42892</v>
      </c>
      <c r="AI21" s="7">
        <v>7</v>
      </c>
      <c r="AJ21" s="8" t="s">
        <v>24</v>
      </c>
      <c r="AK21" t="s">
        <v>134</v>
      </c>
      <c r="AL21">
        <v>4.7</v>
      </c>
      <c r="AM21">
        <v>1.3</v>
      </c>
      <c r="AP21" s="6">
        <v>42906</v>
      </c>
      <c r="AQ21" s="7">
        <v>7</v>
      </c>
      <c r="AR21" s="8" t="s">
        <v>24</v>
      </c>
      <c r="AS21" t="s">
        <v>94</v>
      </c>
      <c r="AT21">
        <v>2.8</v>
      </c>
      <c r="AU21">
        <v>1.1000000000000001</v>
      </c>
      <c r="AX21" s="6">
        <v>42926</v>
      </c>
      <c r="AY21" s="7">
        <v>7</v>
      </c>
      <c r="AZ21" t="s">
        <v>24</v>
      </c>
      <c r="BA21" t="s">
        <v>99</v>
      </c>
      <c r="BB21">
        <v>2.8</v>
      </c>
      <c r="BC21">
        <v>1.5</v>
      </c>
    </row>
    <row r="22" spans="2:55" x14ac:dyDescent="0.25">
      <c r="B22" t="s">
        <v>104</v>
      </c>
      <c r="C22">
        <v>7</v>
      </c>
      <c r="D22" t="s">
        <v>26</v>
      </c>
      <c r="E22" t="s">
        <v>116</v>
      </c>
      <c r="F22">
        <v>2</v>
      </c>
      <c r="G22">
        <v>2.5</v>
      </c>
      <c r="J22" s="6">
        <v>42842</v>
      </c>
      <c r="K22" s="7">
        <v>7</v>
      </c>
      <c r="L22" s="8" t="s">
        <v>26</v>
      </c>
      <c r="M22" t="s">
        <v>173</v>
      </c>
      <c r="N22">
        <v>5.0999999999999996</v>
      </c>
      <c r="O22">
        <v>3.9</v>
      </c>
      <c r="R22" s="21">
        <v>42863</v>
      </c>
      <c r="S22" s="7">
        <v>7</v>
      </c>
      <c r="T22" t="s">
        <v>26</v>
      </c>
      <c r="U22">
        <v>16</v>
      </c>
      <c r="V22">
        <v>3.6</v>
      </c>
      <c r="W22">
        <v>3.9</v>
      </c>
      <c r="Z22" s="6">
        <v>42877</v>
      </c>
      <c r="AA22" s="7">
        <v>7</v>
      </c>
      <c r="AB22" s="8" t="s">
        <v>26</v>
      </c>
      <c r="AC22" t="s">
        <v>159</v>
      </c>
      <c r="AD22">
        <v>3.8</v>
      </c>
      <c r="AE22">
        <v>7.7</v>
      </c>
      <c r="AH22" s="6">
        <v>42892</v>
      </c>
      <c r="AI22" s="7">
        <v>7</v>
      </c>
      <c r="AJ22" s="8" t="s">
        <v>26</v>
      </c>
      <c r="AK22" t="s">
        <v>135</v>
      </c>
      <c r="AL22">
        <v>2.6</v>
      </c>
      <c r="AM22">
        <v>1.8</v>
      </c>
      <c r="AP22" s="6">
        <v>42906</v>
      </c>
      <c r="AQ22" s="7">
        <v>7</v>
      </c>
      <c r="AR22" s="8" t="s">
        <v>26</v>
      </c>
      <c r="AS22" t="s">
        <v>95</v>
      </c>
      <c r="AT22">
        <v>1.1000000000000001</v>
      </c>
      <c r="AU22">
        <v>1.9</v>
      </c>
      <c r="AX22" s="6">
        <v>42926</v>
      </c>
      <c r="AY22" s="7">
        <v>7</v>
      </c>
      <c r="AZ22" t="s">
        <v>26</v>
      </c>
      <c r="BA22" t="s">
        <v>100</v>
      </c>
      <c r="BB22">
        <v>1.1000000000000001</v>
      </c>
      <c r="BC22">
        <v>1.5</v>
      </c>
    </row>
    <row r="23" spans="2:55" x14ac:dyDescent="0.25">
      <c r="B23" t="s">
        <v>104</v>
      </c>
      <c r="C23">
        <v>3</v>
      </c>
      <c r="D23" t="s">
        <v>85</v>
      </c>
      <c r="E23" t="s">
        <v>117</v>
      </c>
      <c r="F23">
        <v>15</v>
      </c>
      <c r="G23">
        <v>7.1</v>
      </c>
      <c r="J23" s="6">
        <v>42842</v>
      </c>
      <c r="K23" s="7">
        <v>3</v>
      </c>
      <c r="L23" s="8" t="s">
        <v>85</v>
      </c>
      <c r="M23" t="s">
        <v>174</v>
      </c>
      <c r="N23">
        <v>21.6</v>
      </c>
      <c r="O23">
        <v>5.4</v>
      </c>
      <c r="R23" s="21">
        <v>42863</v>
      </c>
      <c r="S23" s="7">
        <v>3</v>
      </c>
      <c r="T23" t="s">
        <v>85</v>
      </c>
      <c r="U23">
        <v>17</v>
      </c>
      <c r="V23">
        <v>19.7</v>
      </c>
      <c r="W23">
        <v>3.6</v>
      </c>
      <c r="Z23" s="6">
        <v>42877</v>
      </c>
      <c r="AA23" s="7">
        <v>3</v>
      </c>
      <c r="AB23" s="8" t="s">
        <v>85</v>
      </c>
      <c r="AC23" t="s">
        <v>160</v>
      </c>
      <c r="AD23">
        <v>29.5</v>
      </c>
      <c r="AE23">
        <v>5.7</v>
      </c>
      <c r="AH23" s="6">
        <v>42892</v>
      </c>
      <c r="AI23" s="7">
        <v>3</v>
      </c>
      <c r="AJ23" s="8" t="s">
        <v>85</v>
      </c>
      <c r="AK23" t="s">
        <v>136</v>
      </c>
      <c r="AL23">
        <v>19.100000000000001</v>
      </c>
      <c r="AM23">
        <v>6.8</v>
      </c>
      <c r="AP23" s="6">
        <v>42906</v>
      </c>
      <c r="AQ23" s="7">
        <v>3</v>
      </c>
      <c r="AR23" s="8" t="s">
        <v>85</v>
      </c>
      <c r="AS23" t="s">
        <v>96</v>
      </c>
      <c r="AT23">
        <v>15.1</v>
      </c>
      <c r="AU23">
        <v>3.5</v>
      </c>
      <c r="AX23" s="6">
        <v>42926</v>
      </c>
      <c r="AY23" s="7">
        <v>3</v>
      </c>
      <c r="AZ23" t="s">
        <v>85</v>
      </c>
      <c r="BA23" t="s">
        <v>101</v>
      </c>
      <c r="BB23">
        <v>3.1</v>
      </c>
      <c r="BC23">
        <v>2.5</v>
      </c>
    </row>
    <row r="24" spans="2:55" x14ac:dyDescent="0.25">
      <c r="B24" t="s">
        <v>104</v>
      </c>
      <c r="C24">
        <v>3</v>
      </c>
      <c r="D24" t="s">
        <v>86</v>
      </c>
      <c r="E24" t="s">
        <v>118</v>
      </c>
      <c r="F24">
        <v>3.3</v>
      </c>
      <c r="G24">
        <v>2.7</v>
      </c>
      <c r="J24" s="6">
        <v>42842</v>
      </c>
      <c r="K24" s="7">
        <v>3</v>
      </c>
      <c r="L24" s="8" t="s">
        <v>86</v>
      </c>
      <c r="M24" t="s">
        <v>175</v>
      </c>
      <c r="N24">
        <v>13.3</v>
      </c>
      <c r="O24">
        <v>5.4</v>
      </c>
      <c r="R24" s="21">
        <v>42863</v>
      </c>
      <c r="S24" s="7">
        <v>3</v>
      </c>
      <c r="T24" t="s">
        <v>86</v>
      </c>
      <c r="U24">
        <v>18</v>
      </c>
      <c r="V24">
        <v>23.1</v>
      </c>
      <c r="W24">
        <v>3.2</v>
      </c>
      <c r="Z24" s="6">
        <v>42877</v>
      </c>
      <c r="AA24" s="7">
        <v>3</v>
      </c>
      <c r="AB24" s="8" t="s">
        <v>86</v>
      </c>
      <c r="AC24" t="s">
        <v>161</v>
      </c>
      <c r="AD24">
        <v>21.3</v>
      </c>
      <c r="AE24">
        <v>6.5</v>
      </c>
      <c r="AH24" s="6">
        <v>42892</v>
      </c>
      <c r="AI24" s="7">
        <v>3</v>
      </c>
      <c r="AJ24" s="8" t="s">
        <v>86</v>
      </c>
      <c r="AK24" t="s">
        <v>137</v>
      </c>
      <c r="AL24">
        <v>6.6</v>
      </c>
      <c r="AM24">
        <v>1.1000000000000001</v>
      </c>
      <c r="AP24" s="6">
        <v>42906</v>
      </c>
      <c r="AQ24" s="7">
        <v>3</v>
      </c>
      <c r="AR24" s="8" t="s">
        <v>86</v>
      </c>
      <c r="AS24" t="s">
        <v>97</v>
      </c>
      <c r="AT24">
        <v>3.5</v>
      </c>
      <c r="AU24">
        <v>3.4</v>
      </c>
      <c r="AX24" s="6">
        <v>42926</v>
      </c>
      <c r="AY24" s="7">
        <v>3</v>
      </c>
      <c r="AZ24" t="s">
        <v>86</v>
      </c>
      <c r="BA24" t="s">
        <v>102</v>
      </c>
      <c r="BB24">
        <v>1.6</v>
      </c>
      <c r="BC24">
        <v>1.6</v>
      </c>
    </row>
    <row r="25" spans="2:55" x14ac:dyDescent="0.25">
      <c r="J25" s="6">
        <v>42842</v>
      </c>
      <c r="K25" s="7">
        <v>5</v>
      </c>
      <c r="L25" s="8" t="s">
        <v>28</v>
      </c>
      <c r="M25" t="s">
        <v>176</v>
      </c>
      <c r="N25">
        <v>18.600000000000001</v>
      </c>
      <c r="O25">
        <v>16.100000000000001</v>
      </c>
      <c r="R25" s="21">
        <v>42863</v>
      </c>
      <c r="S25" s="7">
        <v>5</v>
      </c>
      <c r="T25" t="s">
        <v>28</v>
      </c>
      <c r="U25">
        <v>19</v>
      </c>
      <c r="V25">
        <v>26.9</v>
      </c>
      <c r="W25">
        <v>19</v>
      </c>
      <c r="Z25" s="6">
        <v>42877</v>
      </c>
      <c r="AA25" s="7">
        <v>5</v>
      </c>
      <c r="AB25" s="8" t="s">
        <v>28</v>
      </c>
      <c r="AC25" t="s">
        <v>291</v>
      </c>
      <c r="AD25">
        <v>56.8</v>
      </c>
      <c r="AE25">
        <v>10.3</v>
      </c>
      <c r="AH25" s="6">
        <v>42892</v>
      </c>
      <c r="AI25" s="7">
        <v>5</v>
      </c>
      <c r="AJ25" s="8" t="s">
        <v>28</v>
      </c>
      <c r="AK25" t="s">
        <v>139</v>
      </c>
      <c r="AL25">
        <v>37.700000000000003</v>
      </c>
      <c r="AM25">
        <v>1.8</v>
      </c>
      <c r="AP25" s="6">
        <v>42906</v>
      </c>
      <c r="AQ25" s="7">
        <v>5</v>
      </c>
      <c r="AR25" s="8" t="s">
        <v>28</v>
      </c>
      <c r="AS25" t="s">
        <v>98</v>
      </c>
      <c r="AT25">
        <v>26.4</v>
      </c>
      <c r="AU25">
        <v>2.5</v>
      </c>
      <c r="AX25" s="6">
        <v>42926</v>
      </c>
      <c r="AY25" s="7">
        <v>5</v>
      </c>
      <c r="AZ25" t="s">
        <v>28</v>
      </c>
      <c r="BA25" t="s">
        <v>105</v>
      </c>
      <c r="BB25">
        <v>5.6</v>
      </c>
      <c r="BC25">
        <v>2.1</v>
      </c>
    </row>
    <row r="26" spans="2:55" x14ac:dyDescent="0.25">
      <c r="J26" s="6">
        <v>42842</v>
      </c>
      <c r="K26" s="7">
        <v>5</v>
      </c>
      <c r="L26" s="8" t="s">
        <v>30</v>
      </c>
      <c r="M26" t="s">
        <v>177</v>
      </c>
      <c r="N26">
        <v>6.6</v>
      </c>
      <c r="O26">
        <v>3.6</v>
      </c>
      <c r="R26" s="21">
        <v>42863</v>
      </c>
      <c r="S26" s="7">
        <v>5</v>
      </c>
      <c r="T26" t="s">
        <v>30</v>
      </c>
      <c r="U26">
        <v>20</v>
      </c>
      <c r="V26">
        <v>7.4</v>
      </c>
      <c r="W26">
        <v>3.4</v>
      </c>
      <c r="Z26" s="6">
        <v>42877</v>
      </c>
      <c r="AA26" s="7">
        <v>5</v>
      </c>
      <c r="AB26" s="8" t="s">
        <v>30</v>
      </c>
      <c r="AC26" t="s">
        <v>292</v>
      </c>
      <c r="AD26">
        <v>19.600000000000001</v>
      </c>
      <c r="AE26">
        <v>8</v>
      </c>
      <c r="AH26" s="6">
        <v>42892</v>
      </c>
      <c r="AI26" s="7">
        <v>5</v>
      </c>
      <c r="AJ26" s="8" t="s">
        <v>30</v>
      </c>
      <c r="AK26" t="s">
        <v>141</v>
      </c>
      <c r="AL26">
        <v>11</v>
      </c>
      <c r="AM26">
        <v>1.5</v>
      </c>
      <c r="AP26" s="6">
        <v>42906</v>
      </c>
      <c r="AQ26" s="7">
        <v>5</v>
      </c>
      <c r="AR26" s="8" t="s">
        <v>30</v>
      </c>
      <c r="AS26" t="s">
        <v>99</v>
      </c>
      <c r="AT26">
        <v>11.1</v>
      </c>
      <c r="AU26">
        <v>3.4</v>
      </c>
      <c r="AX26" s="6">
        <v>42926</v>
      </c>
      <c r="AY26" s="7">
        <v>5</v>
      </c>
      <c r="AZ26" t="s">
        <v>30</v>
      </c>
      <c r="BA26" t="s">
        <v>106</v>
      </c>
      <c r="BB26">
        <v>2.5</v>
      </c>
      <c r="BC26">
        <v>1.4</v>
      </c>
    </row>
    <row r="27" spans="2:55" x14ac:dyDescent="0.25">
      <c r="J27" s="6">
        <v>42842</v>
      </c>
      <c r="K27" s="7">
        <v>4</v>
      </c>
      <c r="L27" s="9" t="s">
        <v>32</v>
      </c>
      <c r="M27" t="s">
        <v>178</v>
      </c>
      <c r="N27">
        <v>18</v>
      </c>
      <c r="O27">
        <v>12.3</v>
      </c>
      <c r="R27" s="21">
        <v>42863</v>
      </c>
      <c r="S27" s="7">
        <v>4</v>
      </c>
      <c r="T27" t="s">
        <v>32</v>
      </c>
      <c r="U27">
        <v>21</v>
      </c>
      <c r="V27">
        <v>8.6999999999999993</v>
      </c>
      <c r="W27">
        <v>13.9</v>
      </c>
      <c r="Z27" s="6">
        <v>42877</v>
      </c>
      <c r="AA27" s="7">
        <v>4</v>
      </c>
      <c r="AB27" s="9" t="s">
        <v>32</v>
      </c>
      <c r="AC27" t="s">
        <v>295</v>
      </c>
      <c r="AD27">
        <v>28.6</v>
      </c>
      <c r="AE27">
        <v>14</v>
      </c>
      <c r="AH27" s="6">
        <v>42892</v>
      </c>
      <c r="AI27" s="7">
        <v>4</v>
      </c>
      <c r="AJ27" s="9" t="s">
        <v>32</v>
      </c>
      <c r="AK27" t="s">
        <v>143</v>
      </c>
      <c r="AL27">
        <v>8.1999999999999993</v>
      </c>
      <c r="AM27">
        <v>1.4</v>
      </c>
      <c r="AP27" s="6">
        <v>42906</v>
      </c>
      <c r="AQ27" s="7">
        <v>4</v>
      </c>
      <c r="AR27" s="9" t="s">
        <v>32</v>
      </c>
      <c r="AS27" t="s">
        <v>100</v>
      </c>
      <c r="AT27">
        <v>13.9</v>
      </c>
      <c r="AU27">
        <v>3.7</v>
      </c>
      <c r="AX27" s="6">
        <v>42926</v>
      </c>
      <c r="AY27" s="7">
        <v>4</v>
      </c>
      <c r="AZ27" t="s">
        <v>32</v>
      </c>
      <c r="BA27" t="s">
        <v>107</v>
      </c>
      <c r="BB27">
        <v>1.9</v>
      </c>
      <c r="BC27">
        <v>2</v>
      </c>
    </row>
    <row r="28" spans="2:55" x14ac:dyDescent="0.25">
      <c r="J28" s="6">
        <v>42842</v>
      </c>
      <c r="K28" s="7">
        <v>4</v>
      </c>
      <c r="L28" s="9" t="s">
        <v>34</v>
      </c>
      <c r="M28" t="s">
        <v>179</v>
      </c>
      <c r="N28">
        <v>7</v>
      </c>
      <c r="O28">
        <v>3.5</v>
      </c>
      <c r="R28" s="21">
        <v>42863</v>
      </c>
      <c r="S28" s="7">
        <v>4</v>
      </c>
      <c r="T28" t="s">
        <v>34</v>
      </c>
      <c r="U28">
        <v>22</v>
      </c>
      <c r="V28">
        <v>4.7</v>
      </c>
      <c r="W28">
        <v>3</v>
      </c>
      <c r="Z28" s="6">
        <v>42877</v>
      </c>
      <c r="AA28" s="7">
        <v>4</v>
      </c>
      <c r="AB28" s="9" t="s">
        <v>34</v>
      </c>
      <c r="AC28" t="s">
        <v>296</v>
      </c>
      <c r="AD28">
        <v>6.6</v>
      </c>
      <c r="AE28">
        <v>7.5</v>
      </c>
      <c r="AH28" s="6">
        <v>42892</v>
      </c>
      <c r="AI28" s="7">
        <v>4</v>
      </c>
      <c r="AJ28" s="9" t="s">
        <v>34</v>
      </c>
      <c r="AK28" t="s">
        <v>145</v>
      </c>
      <c r="AL28">
        <v>2.8</v>
      </c>
      <c r="AM28">
        <v>0.5</v>
      </c>
      <c r="AP28" s="6">
        <v>42906</v>
      </c>
      <c r="AQ28" s="7">
        <v>4</v>
      </c>
      <c r="AR28" s="9" t="s">
        <v>34</v>
      </c>
      <c r="AS28" t="s">
        <v>101</v>
      </c>
      <c r="AT28">
        <v>2.5</v>
      </c>
      <c r="AU28">
        <v>2.2999999999999998</v>
      </c>
      <c r="AX28" s="6">
        <v>42926</v>
      </c>
      <c r="AY28" s="7">
        <v>4</v>
      </c>
      <c r="AZ28" t="s">
        <v>34</v>
      </c>
      <c r="BA28" t="s">
        <v>108</v>
      </c>
      <c r="BB28">
        <v>0.8</v>
      </c>
      <c r="BC28">
        <v>1.8</v>
      </c>
    </row>
    <row r="29" spans="2:55" x14ac:dyDescent="0.25">
      <c r="B29" t="s">
        <v>104</v>
      </c>
      <c r="C29">
        <v>2</v>
      </c>
      <c r="D29" t="s">
        <v>87</v>
      </c>
      <c r="E29" t="s">
        <v>119</v>
      </c>
      <c r="F29">
        <v>14.9</v>
      </c>
      <c r="G29">
        <v>35.5</v>
      </c>
      <c r="J29" s="6">
        <v>42842</v>
      </c>
      <c r="K29" s="7">
        <v>2</v>
      </c>
      <c r="L29" s="9" t="s">
        <v>87</v>
      </c>
      <c r="M29" t="s">
        <v>180</v>
      </c>
      <c r="N29">
        <v>31.2</v>
      </c>
      <c r="O29">
        <v>9.4</v>
      </c>
      <c r="R29" s="21">
        <v>42863</v>
      </c>
      <c r="S29" s="7">
        <v>2</v>
      </c>
      <c r="T29" t="s">
        <v>87</v>
      </c>
      <c r="U29">
        <v>23</v>
      </c>
      <c r="V29">
        <v>16.899999999999999</v>
      </c>
      <c r="W29">
        <v>3</v>
      </c>
      <c r="Z29" s="6">
        <v>42877</v>
      </c>
      <c r="AA29" s="7">
        <v>2</v>
      </c>
      <c r="AB29" s="9" t="s">
        <v>87</v>
      </c>
      <c r="AC29" t="s">
        <v>297</v>
      </c>
      <c r="AD29">
        <v>21.1</v>
      </c>
      <c r="AE29">
        <v>4</v>
      </c>
      <c r="AH29" s="6">
        <v>42892</v>
      </c>
      <c r="AI29" s="7">
        <v>2</v>
      </c>
      <c r="AJ29" s="9" t="s">
        <v>87</v>
      </c>
      <c r="AK29" t="s">
        <v>147</v>
      </c>
      <c r="AL29">
        <v>12</v>
      </c>
      <c r="AM29">
        <v>3.3</v>
      </c>
      <c r="AP29" s="6">
        <v>42906</v>
      </c>
      <c r="AQ29" s="7">
        <v>2</v>
      </c>
      <c r="AR29" s="9" t="s">
        <v>87</v>
      </c>
      <c r="AS29" t="s">
        <v>102</v>
      </c>
      <c r="AT29">
        <v>6.8</v>
      </c>
      <c r="AU29">
        <v>3.4</v>
      </c>
      <c r="AX29" s="6">
        <v>42926</v>
      </c>
      <c r="AY29" s="7">
        <v>2</v>
      </c>
      <c r="AZ29" t="s">
        <v>87</v>
      </c>
      <c r="BA29" t="s">
        <v>110</v>
      </c>
      <c r="BB29">
        <v>3.2</v>
      </c>
      <c r="BC29">
        <v>2</v>
      </c>
    </row>
    <row r="30" spans="2:55" x14ac:dyDescent="0.25">
      <c r="B30" t="s">
        <v>104</v>
      </c>
      <c r="C30">
        <v>2</v>
      </c>
      <c r="D30" t="s">
        <v>88</v>
      </c>
      <c r="E30" t="s">
        <v>120</v>
      </c>
      <c r="F30">
        <v>1</v>
      </c>
      <c r="G30">
        <v>2.8</v>
      </c>
      <c r="J30" s="6">
        <v>42842</v>
      </c>
      <c r="K30" s="7">
        <v>2</v>
      </c>
      <c r="L30" s="9" t="s">
        <v>88</v>
      </c>
      <c r="M30" t="s">
        <v>181</v>
      </c>
      <c r="N30">
        <v>20</v>
      </c>
      <c r="O30">
        <v>2.9</v>
      </c>
      <c r="R30" s="21">
        <v>42863</v>
      </c>
      <c r="S30" s="7">
        <v>2</v>
      </c>
      <c r="T30" t="s">
        <v>88</v>
      </c>
      <c r="U30">
        <v>24</v>
      </c>
      <c r="V30">
        <v>16.600000000000001</v>
      </c>
      <c r="W30">
        <v>4.4000000000000004</v>
      </c>
      <c r="Z30" s="6">
        <v>42877</v>
      </c>
      <c r="AA30" s="7">
        <v>2</v>
      </c>
      <c r="AB30" s="9" t="s">
        <v>88</v>
      </c>
      <c r="AC30" t="s">
        <v>298</v>
      </c>
      <c r="AD30">
        <v>23.6</v>
      </c>
      <c r="AE30">
        <v>4.3</v>
      </c>
      <c r="AH30" s="6">
        <v>42892</v>
      </c>
      <c r="AI30" s="7">
        <v>2</v>
      </c>
      <c r="AJ30" s="9" t="s">
        <v>88</v>
      </c>
      <c r="AK30" t="s">
        <v>149</v>
      </c>
      <c r="AL30">
        <v>17.3</v>
      </c>
      <c r="AM30">
        <v>3</v>
      </c>
      <c r="AP30" s="6">
        <v>42906</v>
      </c>
      <c r="AQ30" s="7">
        <v>2</v>
      </c>
      <c r="AR30" s="9" t="s">
        <v>88</v>
      </c>
      <c r="AS30" t="s">
        <v>105</v>
      </c>
      <c r="AT30">
        <v>6.2</v>
      </c>
      <c r="AU30">
        <v>2.6</v>
      </c>
      <c r="AX30" s="6">
        <v>42926</v>
      </c>
      <c r="AY30" s="7">
        <v>2</v>
      </c>
      <c r="AZ30" t="s">
        <v>88</v>
      </c>
      <c r="BA30" t="s">
        <v>112</v>
      </c>
      <c r="BB30">
        <v>1.4</v>
      </c>
      <c r="BC30">
        <v>1.5</v>
      </c>
    </row>
    <row r="31" spans="2:55" x14ac:dyDescent="0.25">
      <c r="R31" s="21">
        <v>42863</v>
      </c>
      <c r="S31" s="7">
        <v>6</v>
      </c>
      <c r="T31" t="s">
        <v>165</v>
      </c>
      <c r="U31">
        <v>25</v>
      </c>
      <c r="V31">
        <v>13.3</v>
      </c>
      <c r="W31">
        <v>12.6</v>
      </c>
      <c r="Z31" s="6">
        <v>42877</v>
      </c>
      <c r="AA31" s="7">
        <v>6</v>
      </c>
      <c r="AB31" s="9" t="s">
        <v>165</v>
      </c>
      <c r="AC31" t="s">
        <v>299</v>
      </c>
      <c r="AD31">
        <v>14.6</v>
      </c>
      <c r="AE31">
        <v>3.9</v>
      </c>
      <c r="AH31" s="6">
        <v>42892</v>
      </c>
      <c r="AI31" s="7">
        <v>6</v>
      </c>
      <c r="AJ31" s="9" t="s">
        <v>165</v>
      </c>
      <c r="AK31" t="s">
        <v>151</v>
      </c>
      <c r="AL31">
        <v>42.3</v>
      </c>
      <c r="AM31">
        <v>45</v>
      </c>
      <c r="AP31" s="6">
        <v>42906</v>
      </c>
      <c r="AQ31" s="7">
        <v>6</v>
      </c>
      <c r="AR31" s="9" t="s">
        <v>165</v>
      </c>
      <c r="AS31" t="s">
        <v>106</v>
      </c>
      <c r="AT31">
        <v>23.3</v>
      </c>
      <c r="AU31">
        <v>5.9</v>
      </c>
      <c r="AX31" s="6">
        <v>42926</v>
      </c>
      <c r="AY31" s="7">
        <v>6</v>
      </c>
      <c r="AZ31" t="s">
        <v>165</v>
      </c>
      <c r="BA31" t="s">
        <v>113</v>
      </c>
      <c r="BB31">
        <v>37.1</v>
      </c>
      <c r="BC31">
        <v>14.7</v>
      </c>
    </row>
    <row r="32" spans="2:55" x14ac:dyDescent="0.25">
      <c r="R32" s="21">
        <v>42863</v>
      </c>
      <c r="S32" s="7">
        <v>6</v>
      </c>
      <c r="T32" t="s">
        <v>166</v>
      </c>
      <c r="U32">
        <v>26</v>
      </c>
      <c r="V32">
        <v>5.6</v>
      </c>
      <c r="W32">
        <v>5</v>
      </c>
      <c r="Z32" s="6">
        <v>42877</v>
      </c>
      <c r="AA32" s="7">
        <v>6</v>
      </c>
      <c r="AB32" s="9" t="s">
        <v>166</v>
      </c>
      <c r="AC32" t="s">
        <v>300</v>
      </c>
      <c r="AD32">
        <v>4.3</v>
      </c>
      <c r="AE32">
        <v>4.2</v>
      </c>
      <c r="AH32" s="6">
        <v>42892</v>
      </c>
      <c r="AI32" s="7">
        <v>6</v>
      </c>
      <c r="AJ32" s="9" t="s">
        <v>166</v>
      </c>
      <c r="AK32" t="s">
        <v>153</v>
      </c>
      <c r="AL32">
        <v>10.1</v>
      </c>
      <c r="AM32">
        <v>6.7</v>
      </c>
      <c r="AP32" s="6">
        <v>42906</v>
      </c>
      <c r="AQ32" s="7">
        <v>6</v>
      </c>
      <c r="AR32" s="9" t="s">
        <v>166</v>
      </c>
      <c r="AS32" t="s">
        <v>107</v>
      </c>
      <c r="AT32">
        <v>7.2</v>
      </c>
      <c r="AU32">
        <v>3.5</v>
      </c>
      <c r="AX32" s="6">
        <v>42926</v>
      </c>
      <c r="AY32" s="7">
        <v>6</v>
      </c>
      <c r="AZ32" t="s">
        <v>166</v>
      </c>
      <c r="BA32" t="s">
        <v>114</v>
      </c>
      <c r="BB32">
        <v>7.8</v>
      </c>
      <c r="BC32">
        <v>1.5</v>
      </c>
    </row>
    <row r="33" spans="2:55" x14ac:dyDescent="0.25">
      <c r="B33" t="s">
        <v>104</v>
      </c>
      <c r="C33">
        <v>1</v>
      </c>
      <c r="D33" t="s">
        <v>36</v>
      </c>
      <c r="E33" t="s">
        <v>121</v>
      </c>
      <c r="F33">
        <v>11.2</v>
      </c>
      <c r="G33">
        <v>24.4</v>
      </c>
      <c r="J33" s="6">
        <v>42842</v>
      </c>
      <c r="K33" s="7">
        <v>1</v>
      </c>
      <c r="L33" s="9" t="s">
        <v>36</v>
      </c>
      <c r="M33" t="s">
        <v>182</v>
      </c>
      <c r="N33">
        <v>30.9</v>
      </c>
      <c r="O33">
        <v>20.399999999999999</v>
      </c>
      <c r="R33" s="21">
        <v>42863</v>
      </c>
      <c r="S33" s="7">
        <v>1</v>
      </c>
      <c r="T33" t="s">
        <v>36</v>
      </c>
      <c r="U33">
        <v>27</v>
      </c>
      <c r="V33">
        <v>18.7</v>
      </c>
      <c r="W33">
        <v>26.9</v>
      </c>
      <c r="Z33" s="6">
        <v>42877</v>
      </c>
      <c r="AA33" s="7">
        <v>1</v>
      </c>
      <c r="AB33" s="9" t="s">
        <v>36</v>
      </c>
      <c r="AC33" t="s">
        <v>301</v>
      </c>
      <c r="AD33">
        <v>26.1</v>
      </c>
      <c r="AE33">
        <v>7.5</v>
      </c>
      <c r="AH33" s="6">
        <v>42892</v>
      </c>
      <c r="AI33" s="7">
        <v>1</v>
      </c>
      <c r="AJ33" s="9" t="s">
        <v>36</v>
      </c>
      <c r="AK33" t="s">
        <v>154</v>
      </c>
      <c r="AL33">
        <v>23</v>
      </c>
      <c r="AM33">
        <v>4.5999999999999996</v>
      </c>
      <c r="AP33" s="6">
        <v>42906</v>
      </c>
      <c r="AQ33" s="7">
        <v>1</v>
      </c>
      <c r="AR33" s="9" t="s">
        <v>36</v>
      </c>
      <c r="AS33" t="s">
        <v>108</v>
      </c>
      <c r="AT33">
        <v>17.2</v>
      </c>
      <c r="AU33">
        <v>10.6</v>
      </c>
      <c r="AX33" s="6">
        <v>42926</v>
      </c>
      <c r="AY33" s="7">
        <v>1</v>
      </c>
      <c r="AZ33" t="s">
        <v>36</v>
      </c>
      <c r="BA33" t="s">
        <v>115</v>
      </c>
      <c r="BB33">
        <v>4.3</v>
      </c>
      <c r="BC33">
        <v>2.6</v>
      </c>
    </row>
    <row r="34" spans="2:55" x14ac:dyDescent="0.25">
      <c r="B34" t="s">
        <v>104</v>
      </c>
      <c r="C34">
        <v>1</v>
      </c>
      <c r="D34" t="s">
        <v>38</v>
      </c>
      <c r="E34" t="s">
        <v>122</v>
      </c>
      <c r="F34">
        <v>2.5</v>
      </c>
      <c r="G34">
        <v>3.8</v>
      </c>
      <c r="J34" s="6">
        <v>42842</v>
      </c>
      <c r="K34" s="7">
        <v>1</v>
      </c>
      <c r="L34" s="9" t="s">
        <v>38</v>
      </c>
      <c r="M34" t="s">
        <v>183</v>
      </c>
      <c r="N34">
        <v>20</v>
      </c>
      <c r="O34">
        <v>2.9</v>
      </c>
      <c r="R34" s="21">
        <v>42863</v>
      </c>
      <c r="S34" s="20">
        <v>1</v>
      </c>
      <c r="T34" t="s">
        <v>38</v>
      </c>
      <c r="U34">
        <v>28</v>
      </c>
      <c r="V34">
        <v>12.2</v>
      </c>
      <c r="W34">
        <v>6.9</v>
      </c>
      <c r="Z34" s="6">
        <v>42877</v>
      </c>
      <c r="AA34" s="7">
        <v>1</v>
      </c>
      <c r="AB34" s="9" t="s">
        <v>38</v>
      </c>
      <c r="AC34" t="s">
        <v>302</v>
      </c>
      <c r="AD34">
        <v>11.1</v>
      </c>
      <c r="AE34">
        <v>2.4</v>
      </c>
      <c r="AH34" s="6">
        <v>42892</v>
      </c>
      <c r="AI34" s="7">
        <v>1</v>
      </c>
      <c r="AJ34" s="9" t="s">
        <v>38</v>
      </c>
      <c r="AK34" t="s">
        <v>155</v>
      </c>
      <c r="AL34">
        <v>13</v>
      </c>
      <c r="AM34">
        <v>2.8</v>
      </c>
      <c r="AP34" s="6">
        <v>42906</v>
      </c>
      <c r="AQ34" s="7">
        <v>1</v>
      </c>
      <c r="AR34" s="9" t="s">
        <v>38</v>
      </c>
      <c r="AS34" t="s">
        <v>110</v>
      </c>
      <c r="AT34">
        <v>4.4000000000000004</v>
      </c>
      <c r="AU34">
        <v>1.8</v>
      </c>
      <c r="AX34" s="6">
        <v>42926</v>
      </c>
      <c r="AY34" s="7">
        <v>1</v>
      </c>
      <c r="AZ34" t="s">
        <v>38</v>
      </c>
      <c r="BA34" t="s">
        <v>116</v>
      </c>
      <c r="BB34">
        <v>1.4</v>
      </c>
      <c r="BC34">
        <v>0.9</v>
      </c>
    </row>
    <row r="35" spans="2:55" x14ac:dyDescent="0.25">
      <c r="J35" s="6"/>
      <c r="K35" s="7"/>
      <c r="L35" s="9"/>
      <c r="S35" s="18"/>
    </row>
    <row r="36" spans="2:55" x14ac:dyDescent="0.25">
      <c r="D36" t="s">
        <v>423</v>
      </c>
      <c r="E36" t="s">
        <v>424</v>
      </c>
      <c r="F36" t="s">
        <v>425</v>
      </c>
      <c r="G36" t="s">
        <v>426</v>
      </c>
      <c r="L36" t="s">
        <v>423</v>
      </c>
      <c r="M36" t="s">
        <v>424</v>
      </c>
      <c r="N36" t="s">
        <v>425</v>
      </c>
      <c r="O36" t="s">
        <v>426</v>
      </c>
      <c r="T36" t="s">
        <v>423</v>
      </c>
      <c r="U36" t="s">
        <v>424</v>
      </c>
      <c r="V36" t="s">
        <v>425</v>
      </c>
      <c r="W36" t="s">
        <v>426</v>
      </c>
      <c r="AB36" t="s">
        <v>423</v>
      </c>
      <c r="AC36" t="s">
        <v>424</v>
      </c>
      <c r="AD36" t="s">
        <v>425</v>
      </c>
      <c r="AE36" t="s">
        <v>426</v>
      </c>
      <c r="AJ36" t="s">
        <v>423</v>
      </c>
      <c r="AK36" t="s">
        <v>424</v>
      </c>
      <c r="AL36" t="s">
        <v>425</v>
      </c>
      <c r="AM36" t="s">
        <v>426</v>
      </c>
      <c r="AR36" t="s">
        <v>423</v>
      </c>
      <c r="AS36" t="s">
        <v>424</v>
      </c>
      <c r="AT36" t="s">
        <v>425</v>
      </c>
      <c r="AU36" t="s">
        <v>426</v>
      </c>
      <c r="AZ36" t="s">
        <v>423</v>
      </c>
      <c r="BA36" t="s">
        <v>424</v>
      </c>
      <c r="BB36" t="s">
        <v>425</v>
      </c>
      <c r="BC36" t="s">
        <v>426</v>
      </c>
    </row>
    <row r="38" spans="2:55" x14ac:dyDescent="0.25">
      <c r="B38">
        <v>1</v>
      </c>
      <c r="C38" t="s">
        <v>0</v>
      </c>
      <c r="D38">
        <f>AVERAGE(F15,F33)</f>
        <v>12.35</v>
      </c>
      <c r="E38">
        <f>AVERAGE(F16,F34)</f>
        <v>2.2999999999999998</v>
      </c>
      <c r="F38">
        <f>AVERAGE(G15,G33)</f>
        <v>47.3</v>
      </c>
      <c r="G38">
        <f>AVERAGE(G16,G34)</f>
        <v>3.55</v>
      </c>
      <c r="J38">
        <v>1</v>
      </c>
      <c r="K38" t="s">
        <v>0</v>
      </c>
      <c r="L38">
        <f>AVERAGE(N15,N33)</f>
        <v>33.349999999999994</v>
      </c>
      <c r="M38">
        <f>AVERAGE(N16,N34)</f>
        <v>17</v>
      </c>
      <c r="N38">
        <f>AVERAGE(O15,O33)</f>
        <v>13.399999999999999</v>
      </c>
      <c r="O38">
        <f>AVERAGE(O16,O34)</f>
        <v>3.3499999999999996</v>
      </c>
      <c r="R38">
        <v>1</v>
      </c>
      <c r="S38" t="s">
        <v>0</v>
      </c>
      <c r="T38">
        <f>AVERAGE(V15,V33)</f>
        <v>20.350000000000001</v>
      </c>
      <c r="U38">
        <f>AVERAGE(V16,V34)</f>
        <v>18.100000000000001</v>
      </c>
      <c r="V38">
        <f>AVERAGE(W15,W33)</f>
        <v>15.95</v>
      </c>
      <c r="W38">
        <f>AVERAGE(W16,W34)</f>
        <v>6.25</v>
      </c>
      <c r="Z38">
        <v>1</v>
      </c>
      <c r="AA38" t="s">
        <v>0</v>
      </c>
      <c r="AB38">
        <f>AVERAGE(AD15,AD33)</f>
        <v>29.1</v>
      </c>
      <c r="AC38">
        <f>AVERAGE(AD16,AD34)</f>
        <v>18.850000000000001</v>
      </c>
      <c r="AD38">
        <f>AVERAGE(AE15,AE33)</f>
        <v>5.25</v>
      </c>
      <c r="AE38">
        <f>AVERAGE(AE16,AE34)</f>
        <v>3.55</v>
      </c>
      <c r="AH38">
        <v>1</v>
      </c>
      <c r="AI38" t="s">
        <v>0</v>
      </c>
      <c r="AJ38">
        <f>AVERAGE(AL15,AL33)</f>
        <v>16.45</v>
      </c>
      <c r="AK38">
        <f>AVERAGE(AL16,AL34)</f>
        <v>9.25</v>
      </c>
      <c r="AL38">
        <f>AVERAGE(AM15,AM33)</f>
        <v>2.6999999999999997</v>
      </c>
      <c r="AM38">
        <f>AVERAGE(AM16,AM34)</f>
        <v>1.7</v>
      </c>
      <c r="AP38">
        <v>1</v>
      </c>
      <c r="AQ38" t="s">
        <v>0</v>
      </c>
      <c r="AR38">
        <f>AVERAGE(AT15,AT33)</f>
        <v>13.75</v>
      </c>
      <c r="AS38">
        <f>AVERAGE(AT16,AT34)</f>
        <v>4.4000000000000004</v>
      </c>
      <c r="AT38">
        <f>AVERAGE(AU15,AU33)</f>
        <v>5.55</v>
      </c>
      <c r="AU38">
        <f>AVERAGE(AU16,AU34)</f>
        <v>1.8</v>
      </c>
      <c r="AX38">
        <v>1</v>
      </c>
      <c r="AY38" t="s">
        <v>0</v>
      </c>
      <c r="AZ38">
        <f>AVERAGE(BB15,BB33)</f>
        <v>5.4</v>
      </c>
      <c r="BA38">
        <f>AVERAGE(BB16,BB34)</f>
        <v>3.3499999999999996</v>
      </c>
      <c r="BB38">
        <f>AVERAGE(BC15,BC33)</f>
        <v>1.9500000000000002</v>
      </c>
      <c r="BC38">
        <f>AVERAGE(BC16,BC34)</f>
        <v>1.8499999999999999</v>
      </c>
    </row>
    <row r="39" spans="2:55" x14ac:dyDescent="0.25">
      <c r="B39">
        <v>2</v>
      </c>
      <c r="C39" t="s">
        <v>1</v>
      </c>
      <c r="D39">
        <f>AVERAGE(F13,F29)</f>
        <v>14.8</v>
      </c>
      <c r="E39">
        <f>AVERAGE(F14,F30)</f>
        <v>2.4</v>
      </c>
      <c r="F39">
        <f>AVERAGE(G13,G29)</f>
        <v>49</v>
      </c>
      <c r="G39">
        <f>AVERAGE(G14,G30)</f>
        <v>3.15</v>
      </c>
      <c r="J39">
        <v>2</v>
      </c>
      <c r="K39" t="s">
        <v>1</v>
      </c>
      <c r="L39">
        <f>AVERAGE(N13,N29)</f>
        <v>24.1</v>
      </c>
      <c r="M39">
        <f>AVERAGE(N14,N30)</f>
        <v>15.2</v>
      </c>
      <c r="N39">
        <f>AVERAGE(O13,O29)</f>
        <v>11.3</v>
      </c>
      <c r="O39">
        <f>AVERAGE(O14,O30)</f>
        <v>3.25</v>
      </c>
      <c r="R39">
        <v>2</v>
      </c>
      <c r="S39" t="s">
        <v>1</v>
      </c>
      <c r="T39">
        <f>AVERAGE(V13,V29)</f>
        <v>15.1</v>
      </c>
      <c r="U39">
        <f>AVERAGE(V14,V30)</f>
        <v>13.100000000000001</v>
      </c>
      <c r="V39">
        <f>AVERAGE(W13,W29)</f>
        <v>16.7</v>
      </c>
      <c r="W39">
        <f>AVERAGE(W14,W30)</f>
        <v>3.6</v>
      </c>
      <c r="Z39">
        <v>2</v>
      </c>
      <c r="AA39" t="s">
        <v>1</v>
      </c>
      <c r="AB39">
        <f>AVERAGE(AD13,AD29)</f>
        <v>17.55</v>
      </c>
      <c r="AC39">
        <f>AVERAGE(AD14,AD30)</f>
        <v>14.450000000000001</v>
      </c>
      <c r="AD39">
        <f>AVERAGE(AE13,AE29)</f>
        <v>10.45</v>
      </c>
      <c r="AE39">
        <f>AVERAGE(AE14,AE30)</f>
        <v>4.55</v>
      </c>
      <c r="AH39">
        <v>2</v>
      </c>
      <c r="AI39" t="s">
        <v>1</v>
      </c>
      <c r="AJ39">
        <f>AVERAGE(AL13,AL29)</f>
        <v>13.05</v>
      </c>
      <c r="AK39">
        <f>AVERAGE(AL14,AL30)</f>
        <v>11.600000000000001</v>
      </c>
      <c r="AL39">
        <f>AVERAGE(AM13,AM29)</f>
        <v>4.4499999999999993</v>
      </c>
      <c r="AM39">
        <f>AVERAGE(AM14,AM30)</f>
        <v>3</v>
      </c>
      <c r="AP39">
        <v>2</v>
      </c>
      <c r="AQ39" t="s">
        <v>1</v>
      </c>
      <c r="AR39">
        <f>AVERAGE(AT13,AT29)</f>
        <v>6.05</v>
      </c>
      <c r="AS39">
        <f>AVERAGE(AT14,AT30)</f>
        <v>3.4</v>
      </c>
      <c r="AT39">
        <f>AVERAGE(AU13,AU29)</f>
        <v>4.1500000000000004</v>
      </c>
      <c r="AU39">
        <f>AVERAGE(AU14,AU30)</f>
        <v>1.9</v>
      </c>
      <c r="AX39">
        <v>2</v>
      </c>
      <c r="AY39" t="s">
        <v>1</v>
      </c>
      <c r="AZ39">
        <f>AVERAGE(BB13,BB29)</f>
        <v>5.65</v>
      </c>
      <c r="BA39">
        <f>AVERAGE(BB14,BB30)</f>
        <v>2.3499999999999996</v>
      </c>
      <c r="BB39">
        <f>AVERAGE(BC13,BC29)</f>
        <v>2.15</v>
      </c>
      <c r="BC39">
        <f>AVERAGE(BC14,BC30)</f>
        <v>3.05</v>
      </c>
    </row>
    <row r="40" spans="2:55" x14ac:dyDescent="0.25">
      <c r="B40">
        <v>3</v>
      </c>
      <c r="C40" t="s">
        <v>2</v>
      </c>
      <c r="D40">
        <f>AVERAGE(F7,F23)</f>
        <v>12.4</v>
      </c>
      <c r="E40">
        <f>AVERAGE(F8,F24)</f>
        <v>2.95</v>
      </c>
      <c r="F40">
        <f>AVERAGE(G7,G23)</f>
        <v>8.6</v>
      </c>
      <c r="G40">
        <f>AVERAGE(G8,G24)</f>
        <v>2.9000000000000004</v>
      </c>
      <c r="J40">
        <v>3</v>
      </c>
      <c r="K40" t="s">
        <v>2</v>
      </c>
      <c r="L40">
        <f>AVERAGE(N7,N23)</f>
        <v>18.100000000000001</v>
      </c>
      <c r="M40">
        <f>AVERAGE(N8,N24)</f>
        <v>12.75</v>
      </c>
      <c r="N40">
        <f>AVERAGE(O7,O23)</f>
        <v>4.7</v>
      </c>
      <c r="O40">
        <f>AVERAGE(O8,O24)</f>
        <v>4.8000000000000007</v>
      </c>
      <c r="R40">
        <v>3</v>
      </c>
      <c r="S40" t="s">
        <v>2</v>
      </c>
      <c r="T40">
        <f>AVERAGE(V7,V23)</f>
        <v>19.350000000000001</v>
      </c>
      <c r="U40">
        <f>AVERAGE(V8,V24)</f>
        <v>17.75</v>
      </c>
      <c r="V40">
        <f>AVERAGE(W7,W23)</f>
        <v>4.0999999999999996</v>
      </c>
      <c r="W40">
        <f>AVERAGE(W8,W24)</f>
        <v>2.85</v>
      </c>
      <c r="Z40">
        <v>3</v>
      </c>
      <c r="AA40" t="s">
        <v>2</v>
      </c>
      <c r="AB40">
        <f>AVERAGE(AD7,AD23)</f>
        <v>28.7</v>
      </c>
      <c r="AC40">
        <f>AVERAGE(AD8,AD24)</f>
        <v>15.5</v>
      </c>
      <c r="AD40">
        <f>AVERAGE(AE7,AE23)</f>
        <v>5.95</v>
      </c>
      <c r="AE40">
        <f>AVERAGE(AE8,AE24)</f>
        <v>4.8499999999999996</v>
      </c>
      <c r="AH40">
        <v>3</v>
      </c>
      <c r="AI40" t="s">
        <v>2</v>
      </c>
      <c r="AJ40">
        <f>AVERAGE(AL7,AL23)</f>
        <v>23</v>
      </c>
      <c r="AK40">
        <f>AVERAGE(AL8,AL24)</f>
        <v>6.9</v>
      </c>
      <c r="AL40">
        <f>AVERAGE(AM7,AM23)</f>
        <v>6.15</v>
      </c>
      <c r="AM40">
        <f>AVERAGE(AM8,AM24)</f>
        <v>0.8</v>
      </c>
      <c r="AP40">
        <v>3</v>
      </c>
      <c r="AQ40" t="s">
        <v>2</v>
      </c>
      <c r="AR40">
        <f>AVERAGE(AT7,AT23)</f>
        <v>9.1999999999999993</v>
      </c>
      <c r="AS40">
        <f>AVERAGE(AT8,AT24)</f>
        <v>2.9</v>
      </c>
      <c r="AT40">
        <f>AVERAGE(AU7,AU23)</f>
        <v>2.15</v>
      </c>
      <c r="AU40">
        <f>AVERAGE(AU8,AU24)</f>
        <v>2.35</v>
      </c>
      <c r="AX40">
        <v>3</v>
      </c>
      <c r="AY40" t="s">
        <v>2</v>
      </c>
      <c r="AZ40">
        <f>AVERAGE(BB7,BB23)</f>
        <v>12.3</v>
      </c>
      <c r="BA40">
        <f>AVERAGE(BB8,BB24)</f>
        <v>5.25</v>
      </c>
      <c r="BB40">
        <f>AVERAGE(BC7,BC23)</f>
        <v>10.1</v>
      </c>
      <c r="BC40">
        <f>AVERAGE(BC8,BC24)</f>
        <v>1.75</v>
      </c>
    </row>
    <row r="41" spans="2:55" x14ac:dyDescent="0.25">
      <c r="B41">
        <v>4</v>
      </c>
      <c r="C41" t="s">
        <v>3</v>
      </c>
      <c r="J41">
        <v>4</v>
      </c>
      <c r="K41" t="s">
        <v>3</v>
      </c>
      <c r="L41">
        <f>AVERAGE(N19,N27)</f>
        <v>17.5</v>
      </c>
      <c r="M41">
        <f>AVERAGE(N20,N28)</f>
        <v>7.3</v>
      </c>
      <c r="N41">
        <f>AVERAGE(O19,O27)</f>
        <v>11.5</v>
      </c>
      <c r="O41">
        <f>AVERAGE(O20,O28)</f>
        <v>5.85</v>
      </c>
      <c r="R41">
        <v>4</v>
      </c>
      <c r="S41" t="s">
        <v>3</v>
      </c>
      <c r="T41">
        <f>AVERAGE(V19,V27)</f>
        <v>18.2</v>
      </c>
      <c r="U41">
        <f>AVERAGE(V20,V28)</f>
        <v>5.7</v>
      </c>
      <c r="V41">
        <f>AVERAGE(W19,W27)</f>
        <v>13.600000000000001</v>
      </c>
      <c r="W41">
        <f>AVERAGE(W20,W28)</f>
        <v>2.5499999999999998</v>
      </c>
      <c r="X41" t="s">
        <v>430</v>
      </c>
      <c r="Z41">
        <v>4</v>
      </c>
      <c r="AA41" t="s">
        <v>3</v>
      </c>
      <c r="AB41">
        <f>AVERAGE(AD19,AD27)</f>
        <v>33.6</v>
      </c>
      <c r="AC41">
        <f>AVERAGE(AD20,AD28)</f>
        <v>8.5500000000000007</v>
      </c>
      <c r="AD41">
        <f>AVERAGE(AE19,AE27)</f>
        <v>11.2</v>
      </c>
      <c r="AE41">
        <f>AVERAGE(AE20,AE28)</f>
        <v>6.35</v>
      </c>
      <c r="AH41">
        <v>4</v>
      </c>
      <c r="AI41" t="s">
        <v>3</v>
      </c>
      <c r="AJ41">
        <f>AVERAGE(AL19,AL27)</f>
        <v>16.25</v>
      </c>
      <c r="AK41">
        <f>AVERAGE(AL20,AL28)</f>
        <v>5.65</v>
      </c>
      <c r="AL41">
        <f>AVERAGE(AM19,AM27)</f>
        <v>1.2999999999999998</v>
      </c>
      <c r="AM41">
        <f>AVERAGE(AM20,AM28)</f>
        <v>0.75</v>
      </c>
      <c r="AP41">
        <v>4</v>
      </c>
      <c r="AQ41" t="s">
        <v>3</v>
      </c>
      <c r="AR41">
        <f>AVERAGE(AT19,AT27)</f>
        <v>13.05</v>
      </c>
      <c r="AS41">
        <f>AVERAGE(AT20,AT28)</f>
        <v>4.7</v>
      </c>
      <c r="AT41">
        <f>AVERAGE(AU19,AU27)</f>
        <v>2.35</v>
      </c>
      <c r="AU41">
        <f>AVERAGE(AU20,AU28)</f>
        <v>1.9</v>
      </c>
      <c r="AX41">
        <v>4</v>
      </c>
      <c r="AY41" t="s">
        <v>3</v>
      </c>
      <c r="AZ41">
        <f>AVERAGE(BB19,BB27)</f>
        <v>7.4</v>
      </c>
      <c r="BA41">
        <f>AVERAGE(BB20,BB28)</f>
        <v>2.6</v>
      </c>
      <c r="BB41">
        <f>AVERAGE(BC19,BC27)</f>
        <v>2.15</v>
      </c>
      <c r="BC41">
        <f>AVERAGE(BC20,BC28)</f>
        <v>2.0499999999999998</v>
      </c>
    </row>
    <row r="42" spans="2:55" x14ac:dyDescent="0.25">
      <c r="B42">
        <v>5</v>
      </c>
      <c r="C42" t="s">
        <v>4</v>
      </c>
      <c r="J42">
        <v>5</v>
      </c>
      <c r="K42" t="s">
        <v>4</v>
      </c>
      <c r="L42">
        <f>AVERAGE(N17,N25)</f>
        <v>14.4</v>
      </c>
      <c r="M42">
        <f>AVERAGE(N18,N26)</f>
        <v>6.1</v>
      </c>
      <c r="N42">
        <f>AVERAGE(O17,O25)</f>
        <v>14.75</v>
      </c>
      <c r="O42">
        <f>AVERAGE(O18,O26)</f>
        <v>3.6</v>
      </c>
      <c r="R42">
        <v>5</v>
      </c>
      <c r="S42" t="s">
        <v>4</v>
      </c>
      <c r="T42">
        <f>AVERAGE(V17,V25)</f>
        <v>21.35</v>
      </c>
      <c r="U42">
        <f>AVERAGE(V18,V26)</f>
        <v>6</v>
      </c>
      <c r="V42">
        <f>AVERAGE(W17,W25)</f>
        <v>20.85</v>
      </c>
      <c r="W42">
        <f>AVERAGE(W18,W26)</f>
        <v>3.65</v>
      </c>
      <c r="Z42">
        <v>5</v>
      </c>
      <c r="AA42" t="s">
        <v>4</v>
      </c>
      <c r="AB42">
        <f>AVERAGE(AD17,AD25)</f>
        <v>42.65</v>
      </c>
      <c r="AC42">
        <f>AVERAGE(AD18,AD26)</f>
        <v>13.25</v>
      </c>
      <c r="AD42">
        <f>AVERAGE(AE17,AE25)</f>
        <v>9.0500000000000007</v>
      </c>
      <c r="AE42">
        <f>AVERAGE(AE18,AE26)</f>
        <v>8</v>
      </c>
      <c r="AH42">
        <v>5</v>
      </c>
      <c r="AI42" t="s">
        <v>4</v>
      </c>
      <c r="AJ42">
        <f>AVERAGE(AL17,AL25)</f>
        <v>23.400000000000002</v>
      </c>
      <c r="AK42">
        <f>AVERAGE(AL18,AL26)</f>
        <v>7</v>
      </c>
      <c r="AL42">
        <f>AVERAGE(AM17,AM25)</f>
        <v>3.25</v>
      </c>
      <c r="AM42">
        <f>AVERAGE(AM18,AM26)</f>
        <v>1.05</v>
      </c>
      <c r="AP42">
        <v>5</v>
      </c>
      <c r="AQ42" t="s">
        <v>4</v>
      </c>
      <c r="AR42">
        <f>AVERAGE(AT17,AT25)</f>
        <v>16.599999999999998</v>
      </c>
      <c r="AS42">
        <f>AVERAGE(AT18,AT26)</f>
        <v>6.35</v>
      </c>
      <c r="AT42">
        <f>AVERAGE(AU17,AU25)</f>
        <v>3.85</v>
      </c>
      <c r="AU42">
        <f>AVERAGE(AU18,AU26)</f>
        <v>2.15</v>
      </c>
      <c r="AX42">
        <v>5</v>
      </c>
      <c r="AY42" t="s">
        <v>4</v>
      </c>
      <c r="AZ42">
        <f>AVERAGE(BB17,BB25)</f>
        <v>5.8</v>
      </c>
      <c r="BA42">
        <f>AVERAGE(BB18,BB26)</f>
        <v>2.7</v>
      </c>
      <c r="BB42">
        <f>AVERAGE(BC17,BC25)</f>
        <v>1.9500000000000002</v>
      </c>
      <c r="BC42">
        <f>AVERAGE(BC18,BC26)</f>
        <v>1.95</v>
      </c>
    </row>
    <row r="43" spans="2:55" x14ac:dyDescent="0.25">
      <c r="B43">
        <v>6</v>
      </c>
      <c r="C43" t="s">
        <v>5</v>
      </c>
      <c r="J43">
        <v>6</v>
      </c>
      <c r="K43" t="s">
        <v>5</v>
      </c>
      <c r="R43">
        <v>6</v>
      </c>
      <c r="S43" t="s">
        <v>5</v>
      </c>
      <c r="T43">
        <f>AVERAGE(V11,V31)</f>
        <v>13.4</v>
      </c>
      <c r="U43">
        <f>AVERAGE(V12,V32)</f>
        <v>5.5</v>
      </c>
      <c r="V43">
        <f>AVERAGE(W11,W31)</f>
        <v>8.1999999999999993</v>
      </c>
      <c r="W43">
        <f>AVERAGE(W12,W32)</f>
        <v>4.5</v>
      </c>
      <c r="Z43">
        <v>6</v>
      </c>
      <c r="AA43" t="s">
        <v>5</v>
      </c>
      <c r="AB43">
        <f>AVERAGE(AD11,AD31)</f>
        <v>14.8</v>
      </c>
      <c r="AC43">
        <f>AVERAGE(AD12,AD32)</f>
        <v>4.8</v>
      </c>
      <c r="AD43">
        <f>AVERAGE(AE11,AE31)</f>
        <v>3.75</v>
      </c>
      <c r="AE43">
        <f>AVERAGE(AE12,AE32)</f>
        <v>2.5</v>
      </c>
      <c r="AH43">
        <v>6</v>
      </c>
      <c r="AI43" t="s">
        <v>5</v>
      </c>
      <c r="AJ43">
        <f>AVERAGE(AL11,AL31)</f>
        <v>39.700000000000003</v>
      </c>
      <c r="AK43">
        <f>AVERAGE(AL12,AL32)</f>
        <v>8.25</v>
      </c>
      <c r="AL43">
        <f>AVERAGE(AM11,AM31)</f>
        <v>35</v>
      </c>
      <c r="AM43">
        <f>AVERAGE(AM12,AM32)</f>
        <v>3.85</v>
      </c>
      <c r="AP43">
        <v>6</v>
      </c>
      <c r="AQ43" t="s">
        <v>5</v>
      </c>
      <c r="AR43">
        <f>AVERAGE(AT11,AT31)</f>
        <v>21.15</v>
      </c>
      <c r="AS43">
        <f>AVERAGE(AT12,AT32)</f>
        <v>4.8</v>
      </c>
      <c r="AT43">
        <f>AVERAGE(AU11,AU31)</f>
        <v>5.15</v>
      </c>
      <c r="AU43">
        <f>AVERAGE(AU12,AU32)</f>
        <v>2.35</v>
      </c>
      <c r="AX43">
        <v>6</v>
      </c>
      <c r="AY43" t="s">
        <v>5</v>
      </c>
      <c r="AZ43">
        <f>AVERAGE(BB11,BB31)</f>
        <v>30.700000000000003</v>
      </c>
      <c r="BA43">
        <f>AVERAGE(BB12,BB32)</f>
        <v>8.9</v>
      </c>
      <c r="BB43">
        <f>AVERAGE(BC11,BC31)</f>
        <v>10.199999999999999</v>
      </c>
      <c r="BC43">
        <f>AVERAGE(BC12,BC32)</f>
        <v>2.25</v>
      </c>
    </row>
    <row r="44" spans="2:55" x14ac:dyDescent="0.25">
      <c r="B44">
        <v>7</v>
      </c>
      <c r="C44" t="s">
        <v>6</v>
      </c>
      <c r="D44">
        <f>AVERAGE(F9,F21)</f>
        <v>9.0500000000000007</v>
      </c>
      <c r="E44">
        <f>AVERAGE(F10,F22)</f>
        <v>1.85</v>
      </c>
      <c r="F44">
        <f>AVERAGE(G9,G21)</f>
        <v>3.05</v>
      </c>
      <c r="G44">
        <f>AVERAGE(G10,G22)</f>
        <v>3.35</v>
      </c>
      <c r="J44">
        <v>7</v>
      </c>
      <c r="K44" t="s">
        <v>6</v>
      </c>
      <c r="L44">
        <f>AVERAGE(N9,N21)</f>
        <v>4.5</v>
      </c>
      <c r="M44">
        <f>AVERAGE(N10,N22)</f>
        <v>6.85</v>
      </c>
      <c r="N44">
        <f>AVERAGE(O9,O21)</f>
        <v>3.3</v>
      </c>
      <c r="O44">
        <f>AVERAGE(O10,O22)</f>
        <v>4.75</v>
      </c>
      <c r="R44">
        <v>7</v>
      </c>
      <c r="S44" t="s">
        <v>6</v>
      </c>
      <c r="T44">
        <f>AVERAGE(V9,V21)</f>
        <v>4.3499999999999996</v>
      </c>
      <c r="U44">
        <f>AVERAGE(V10,V22)</f>
        <v>4.8</v>
      </c>
      <c r="V44">
        <f>AVERAGE(W9,W21)</f>
        <v>2.8499999999999996</v>
      </c>
      <c r="W44">
        <f>AVERAGE(W10,W22)</f>
        <v>3.65</v>
      </c>
      <c r="Z44">
        <v>7</v>
      </c>
      <c r="AA44" t="s">
        <v>6</v>
      </c>
      <c r="AB44">
        <f>AVERAGE(AD9,AD21)</f>
        <v>7.75</v>
      </c>
      <c r="AC44">
        <f>AVERAGE(AD10,AD22)</f>
        <v>4.4499999999999993</v>
      </c>
      <c r="AD44">
        <f>AVERAGE(AE9,AE21)</f>
        <v>4</v>
      </c>
      <c r="AE44">
        <f>AVERAGE(AE10,AE22)</f>
        <v>5.0999999999999996</v>
      </c>
      <c r="AH44">
        <v>7</v>
      </c>
      <c r="AI44" t="s">
        <v>6</v>
      </c>
      <c r="AJ44">
        <f>AVERAGE(AL9,AL21)</f>
        <v>3.8</v>
      </c>
      <c r="AK44">
        <f>AVERAGE(AL10,AL22)</f>
        <v>2.1</v>
      </c>
      <c r="AL44">
        <f>AVERAGE(AM9,AM21)</f>
        <v>1.3</v>
      </c>
      <c r="AM44">
        <f>AVERAGE(AM10,AM22)</f>
        <v>5.45</v>
      </c>
      <c r="AP44">
        <v>7</v>
      </c>
      <c r="AQ44" t="s">
        <v>6</v>
      </c>
      <c r="AR44">
        <f>AVERAGE(AT9,AT21)</f>
        <v>2.95</v>
      </c>
      <c r="AS44">
        <f>AVERAGE(AT10,AT22)</f>
        <v>1.35</v>
      </c>
      <c r="AT44">
        <f>AVERAGE(AU9,AU21)</f>
        <v>1</v>
      </c>
      <c r="AU44">
        <f>AVERAGE(AU10,AU22)</f>
        <v>1.5</v>
      </c>
      <c r="AX44">
        <v>7</v>
      </c>
      <c r="AY44" t="s">
        <v>6</v>
      </c>
      <c r="AZ44">
        <f>AVERAGE(BB9,BB21)</f>
        <v>4.3</v>
      </c>
      <c r="BA44">
        <f>AVERAGE(BB10,BB22)</f>
        <v>2.2999999999999998</v>
      </c>
      <c r="BB44">
        <f>AVERAGE(BC9,BC21)</f>
        <v>1.1000000000000001</v>
      </c>
      <c r="BC44">
        <f>AVERAGE(BC10,BC22)</f>
        <v>2.1</v>
      </c>
    </row>
    <row r="47" spans="2:55" x14ac:dyDescent="0.25">
      <c r="D47" s="43" t="s">
        <v>186</v>
      </c>
      <c r="E47" s="43"/>
      <c r="F47" s="42" t="s">
        <v>187</v>
      </c>
      <c r="G47" s="42" t="s">
        <v>188</v>
      </c>
      <c r="H47" s="42" t="s">
        <v>189</v>
      </c>
      <c r="I47" s="42" t="s">
        <v>190</v>
      </c>
    </row>
    <row r="48" spans="2:55" x14ac:dyDescent="0.25">
      <c r="C48" t="s">
        <v>192</v>
      </c>
      <c r="D48" s="42" t="s">
        <v>193</v>
      </c>
      <c r="E48" s="42" t="s">
        <v>194</v>
      </c>
      <c r="F48" s="42" t="s">
        <v>195</v>
      </c>
      <c r="G48" s="42" t="s">
        <v>195</v>
      </c>
      <c r="H48" s="42" t="s">
        <v>193</v>
      </c>
      <c r="I48" s="42" t="s">
        <v>196</v>
      </c>
    </row>
    <row r="49" spans="3:13" x14ac:dyDescent="0.25">
      <c r="D49" s="13"/>
      <c r="E49" s="13"/>
      <c r="F49" s="13"/>
      <c r="G49" s="14"/>
      <c r="H49" s="13"/>
      <c r="I49" s="15"/>
    </row>
    <row r="50" spans="3:13" x14ac:dyDescent="0.25">
      <c r="D50" s="13"/>
      <c r="E50" s="13"/>
      <c r="F50" s="13"/>
      <c r="G50" s="14"/>
      <c r="H50" s="13"/>
      <c r="I50" s="16"/>
    </row>
    <row r="51" spans="3:13" x14ac:dyDescent="0.25">
      <c r="D51" s="13"/>
      <c r="E51" s="13"/>
      <c r="F51" s="13"/>
      <c r="G51" s="14"/>
      <c r="H51" s="13"/>
      <c r="I51" s="15"/>
    </row>
    <row r="52" spans="3:13" x14ac:dyDescent="0.25">
      <c r="C52" t="s">
        <v>200</v>
      </c>
      <c r="D52" s="13">
        <v>42689</v>
      </c>
      <c r="E52" s="13">
        <v>42842</v>
      </c>
      <c r="F52" s="13">
        <v>42849</v>
      </c>
      <c r="G52" s="14">
        <v>42892</v>
      </c>
      <c r="H52" s="13">
        <v>42689</v>
      </c>
      <c r="I52" s="16">
        <v>42842</v>
      </c>
    </row>
    <row r="53" spans="3:13" x14ac:dyDescent="0.25">
      <c r="L53" t="s">
        <v>104</v>
      </c>
      <c r="M53">
        <v>0</v>
      </c>
    </row>
    <row r="54" spans="3:13" x14ac:dyDescent="0.25">
      <c r="L54" s="6">
        <v>42842</v>
      </c>
      <c r="M54">
        <v>153</v>
      </c>
    </row>
    <row r="55" spans="3:13" x14ac:dyDescent="0.25">
      <c r="L55" s="21">
        <v>42863</v>
      </c>
      <c r="M55">
        <v>174</v>
      </c>
    </row>
    <row r="56" spans="3:13" x14ac:dyDescent="0.25">
      <c r="L56" s="6">
        <v>42877</v>
      </c>
      <c r="M56">
        <v>188</v>
      </c>
    </row>
    <row r="57" spans="3:13" x14ac:dyDescent="0.25">
      <c r="L57" s="6">
        <v>42892</v>
      </c>
      <c r="M57">
        <v>203</v>
      </c>
    </row>
    <row r="58" spans="3:13" x14ac:dyDescent="0.25">
      <c r="L58" s="6">
        <v>42906</v>
      </c>
      <c r="M58">
        <v>217</v>
      </c>
    </row>
    <row r="59" spans="3:13" x14ac:dyDescent="0.25">
      <c r="L59" s="6">
        <v>42926</v>
      </c>
      <c r="M59">
        <v>237</v>
      </c>
    </row>
  </sheetData>
  <mergeCells count="1">
    <mergeCell ref="D47:E4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8"/>
  <sheetViews>
    <sheetView topLeftCell="X2" workbookViewId="0">
      <selection activeCell="AN33" sqref="AN33"/>
    </sheetView>
  </sheetViews>
  <sheetFormatPr defaultRowHeight="15" x14ac:dyDescent="0.25"/>
  <cols>
    <col min="3" max="3" width="10.42578125" customWidth="1"/>
  </cols>
  <sheetData>
    <row r="2" spans="2:39" x14ac:dyDescent="0.25">
      <c r="B2" t="s">
        <v>278</v>
      </c>
      <c r="J2" t="s">
        <v>371</v>
      </c>
      <c r="R2" t="s">
        <v>401</v>
      </c>
      <c r="Z2" t="s">
        <v>417</v>
      </c>
      <c r="AH2" t="s">
        <v>420</v>
      </c>
    </row>
    <row r="3" spans="2:39" x14ac:dyDescent="0.25">
      <c r="B3" t="s">
        <v>279</v>
      </c>
    </row>
    <row r="4" spans="2:39" x14ac:dyDescent="0.25">
      <c r="B4" t="s">
        <v>275</v>
      </c>
      <c r="C4" t="s">
        <v>276</v>
      </c>
      <c r="D4" t="s">
        <v>41</v>
      </c>
      <c r="E4" t="s">
        <v>372</v>
      </c>
      <c r="F4" t="s">
        <v>43</v>
      </c>
      <c r="G4" t="s">
        <v>44</v>
      </c>
      <c r="H4" t="s">
        <v>45</v>
      </c>
      <c r="J4" t="s">
        <v>275</v>
      </c>
      <c r="K4" t="s">
        <v>276</v>
      </c>
      <c r="L4" t="s">
        <v>41</v>
      </c>
      <c r="M4" t="s">
        <v>372</v>
      </c>
      <c r="N4" t="s">
        <v>43</v>
      </c>
      <c r="O4" t="s">
        <v>44</v>
      </c>
      <c r="P4" t="s">
        <v>45</v>
      </c>
      <c r="R4" t="s">
        <v>275</v>
      </c>
      <c r="S4" t="s">
        <v>276</v>
      </c>
      <c r="T4" t="s">
        <v>41</v>
      </c>
      <c r="U4" t="s">
        <v>372</v>
      </c>
      <c r="V4" t="s">
        <v>43</v>
      </c>
      <c r="W4" t="s">
        <v>44</v>
      </c>
      <c r="X4" t="s">
        <v>45</v>
      </c>
      <c r="Z4" t="s">
        <v>275</v>
      </c>
      <c r="AA4" t="s">
        <v>276</v>
      </c>
      <c r="AB4" t="s">
        <v>41</v>
      </c>
      <c r="AC4" t="s">
        <v>372</v>
      </c>
      <c r="AD4" t="s">
        <v>43</v>
      </c>
      <c r="AE4" t="s">
        <v>44</v>
      </c>
      <c r="AF4" t="s">
        <v>45</v>
      </c>
      <c r="AH4" t="s">
        <v>275</v>
      </c>
      <c r="AI4" t="s">
        <v>276</v>
      </c>
      <c r="AJ4" t="s">
        <v>41</v>
      </c>
      <c r="AK4" t="s">
        <v>372</v>
      </c>
      <c r="AL4" t="s">
        <v>43</v>
      </c>
      <c r="AM4" t="s">
        <v>44</v>
      </c>
    </row>
    <row r="5" spans="2:39" x14ac:dyDescent="0.25">
      <c r="B5" s="14">
        <v>42872</v>
      </c>
      <c r="C5">
        <v>4</v>
      </c>
      <c r="D5" t="s">
        <v>269</v>
      </c>
      <c r="E5" s="4" t="s">
        <v>101</v>
      </c>
      <c r="F5" s="5">
        <v>3.6</v>
      </c>
      <c r="G5" s="5">
        <v>5.7</v>
      </c>
      <c r="H5" s="5">
        <v>9.3000000000000007</v>
      </c>
      <c r="J5" s="6">
        <v>42886</v>
      </c>
      <c r="K5" s="24" t="s">
        <v>8</v>
      </c>
      <c r="L5" s="24">
        <v>8</v>
      </c>
      <c r="M5" s="27" t="s">
        <v>314</v>
      </c>
      <c r="N5">
        <v>10.8</v>
      </c>
      <c r="O5">
        <v>2.2000000000000002</v>
      </c>
      <c r="P5">
        <v>13</v>
      </c>
      <c r="R5" s="6">
        <v>42900</v>
      </c>
      <c r="S5" s="29">
        <v>8</v>
      </c>
      <c r="T5" t="s">
        <v>8</v>
      </c>
      <c r="U5" t="s">
        <v>160</v>
      </c>
      <c r="V5">
        <v>21</v>
      </c>
      <c r="W5">
        <v>3.7</v>
      </c>
      <c r="X5">
        <v>24.7</v>
      </c>
      <c r="Z5" s="6">
        <v>42914</v>
      </c>
      <c r="AA5" s="30">
        <v>8</v>
      </c>
      <c r="AB5" t="s">
        <v>8</v>
      </c>
      <c r="AC5" t="s">
        <v>39</v>
      </c>
      <c r="AD5">
        <v>18.8</v>
      </c>
      <c r="AE5">
        <v>0.3</v>
      </c>
      <c r="AF5">
        <v>19.3</v>
      </c>
      <c r="AH5" s="6">
        <v>42928</v>
      </c>
      <c r="AI5" s="33">
        <v>8</v>
      </c>
      <c r="AJ5" t="s">
        <v>8</v>
      </c>
      <c r="AK5" t="s">
        <v>325</v>
      </c>
      <c r="AL5">
        <v>17.600000000000001</v>
      </c>
      <c r="AM5">
        <v>2.7</v>
      </c>
    </row>
    <row r="6" spans="2:39" x14ac:dyDescent="0.25">
      <c r="B6" s="14">
        <v>42872</v>
      </c>
      <c r="C6">
        <v>4</v>
      </c>
      <c r="D6" t="s">
        <v>270</v>
      </c>
      <c r="E6" s="4" t="s">
        <v>102</v>
      </c>
      <c r="F6" s="5">
        <v>2.1</v>
      </c>
      <c r="G6" s="5">
        <v>7.3</v>
      </c>
      <c r="H6" s="5">
        <v>9.4</v>
      </c>
      <c r="J6" s="6">
        <v>42886</v>
      </c>
      <c r="K6" s="24" t="s">
        <v>10</v>
      </c>
      <c r="L6" s="24">
        <v>8</v>
      </c>
      <c r="M6" s="27" t="s">
        <v>315</v>
      </c>
      <c r="N6">
        <v>6.2</v>
      </c>
      <c r="O6">
        <v>3.8</v>
      </c>
      <c r="P6">
        <v>10</v>
      </c>
      <c r="R6" s="6">
        <v>42900</v>
      </c>
      <c r="S6" s="29">
        <v>8</v>
      </c>
      <c r="T6" t="s">
        <v>10</v>
      </c>
      <c r="U6" t="s">
        <v>161</v>
      </c>
      <c r="V6">
        <v>10</v>
      </c>
      <c r="W6">
        <v>12.8</v>
      </c>
      <c r="X6">
        <v>22.8</v>
      </c>
      <c r="Z6" s="6">
        <v>42914</v>
      </c>
      <c r="AA6" s="30">
        <v>8</v>
      </c>
      <c r="AB6" t="s">
        <v>10</v>
      </c>
      <c r="AC6" t="s">
        <v>170</v>
      </c>
      <c r="AD6">
        <v>5.9</v>
      </c>
      <c r="AE6">
        <v>0.8</v>
      </c>
      <c r="AF6">
        <v>6.7</v>
      </c>
      <c r="AH6" s="6">
        <v>42928</v>
      </c>
      <c r="AI6" s="33">
        <v>8</v>
      </c>
      <c r="AJ6" t="s">
        <v>10</v>
      </c>
      <c r="AK6" t="s">
        <v>326</v>
      </c>
      <c r="AL6">
        <v>14.7</v>
      </c>
      <c r="AM6">
        <v>3.6</v>
      </c>
    </row>
    <row r="7" spans="2:39" x14ac:dyDescent="0.25">
      <c r="B7" s="14">
        <v>42872</v>
      </c>
      <c r="C7">
        <v>1</v>
      </c>
      <c r="D7" t="s">
        <v>271</v>
      </c>
      <c r="E7" s="4" t="s">
        <v>105</v>
      </c>
      <c r="F7" s="5">
        <v>6.5</v>
      </c>
      <c r="G7" s="5">
        <v>4.3</v>
      </c>
      <c r="H7" s="5">
        <v>10.8</v>
      </c>
      <c r="J7" s="6">
        <v>42886</v>
      </c>
      <c r="K7" s="24" t="s">
        <v>269</v>
      </c>
      <c r="L7" s="24">
        <v>4</v>
      </c>
      <c r="M7" s="24" t="s">
        <v>316</v>
      </c>
      <c r="N7">
        <v>30</v>
      </c>
      <c r="O7">
        <v>5.7</v>
      </c>
      <c r="P7">
        <v>35.700000000000003</v>
      </c>
      <c r="R7" s="6">
        <v>42900</v>
      </c>
      <c r="S7" s="29">
        <v>3</v>
      </c>
      <c r="T7" t="s">
        <v>109</v>
      </c>
      <c r="U7" t="s">
        <v>291</v>
      </c>
      <c r="V7">
        <v>16.8</v>
      </c>
      <c r="W7">
        <v>2</v>
      </c>
      <c r="X7">
        <v>18.8</v>
      </c>
      <c r="Z7" s="6">
        <v>42914</v>
      </c>
      <c r="AA7" s="30">
        <v>3</v>
      </c>
      <c r="AB7" t="s">
        <v>109</v>
      </c>
      <c r="AC7" t="s">
        <v>171</v>
      </c>
      <c r="AD7">
        <v>6.6</v>
      </c>
      <c r="AE7">
        <v>1.3</v>
      </c>
      <c r="AF7">
        <v>7.9</v>
      </c>
      <c r="AH7" s="6">
        <v>42928</v>
      </c>
      <c r="AI7" s="33">
        <v>3</v>
      </c>
      <c r="AJ7" t="s">
        <v>109</v>
      </c>
      <c r="AK7" t="s">
        <v>327</v>
      </c>
      <c r="AL7">
        <v>1.5</v>
      </c>
      <c r="AM7">
        <v>2.2000000000000002</v>
      </c>
    </row>
    <row r="8" spans="2:39" x14ac:dyDescent="0.25">
      <c r="B8" s="14">
        <v>42872</v>
      </c>
      <c r="C8">
        <v>1</v>
      </c>
      <c r="D8" t="s">
        <v>272</v>
      </c>
      <c r="E8" s="4" t="s">
        <v>106</v>
      </c>
      <c r="F8" s="5">
        <v>6.3</v>
      </c>
      <c r="G8" s="5">
        <v>5.9</v>
      </c>
      <c r="H8" s="5">
        <v>12.2</v>
      </c>
      <c r="J8" s="6">
        <v>42886</v>
      </c>
      <c r="K8" s="24" t="s">
        <v>270</v>
      </c>
      <c r="L8" s="24">
        <v>4</v>
      </c>
      <c r="M8" s="24" t="s">
        <v>317</v>
      </c>
      <c r="N8">
        <v>18.399999999999999</v>
      </c>
      <c r="O8">
        <v>6</v>
      </c>
      <c r="P8">
        <v>24.4</v>
      </c>
      <c r="R8" s="6">
        <v>42900</v>
      </c>
      <c r="S8" s="29">
        <v>3</v>
      </c>
      <c r="T8" t="s">
        <v>111</v>
      </c>
      <c r="U8" t="s">
        <v>292</v>
      </c>
      <c r="V8">
        <v>10.7</v>
      </c>
      <c r="W8">
        <v>1</v>
      </c>
      <c r="X8">
        <v>11.7</v>
      </c>
      <c r="Z8" s="6">
        <v>42914</v>
      </c>
      <c r="AA8" s="30">
        <v>3</v>
      </c>
      <c r="AB8" t="s">
        <v>111</v>
      </c>
      <c r="AC8" t="s">
        <v>172</v>
      </c>
      <c r="AD8">
        <v>6.3</v>
      </c>
      <c r="AE8">
        <v>1</v>
      </c>
      <c r="AF8">
        <v>7.3</v>
      </c>
      <c r="AH8" s="6">
        <v>42928</v>
      </c>
      <c r="AI8" s="33">
        <v>3</v>
      </c>
      <c r="AJ8" t="s">
        <v>111</v>
      </c>
      <c r="AK8" t="s">
        <v>328</v>
      </c>
      <c r="AL8">
        <v>0.3</v>
      </c>
      <c r="AM8">
        <v>2.1</v>
      </c>
    </row>
    <row r="9" spans="2:39" x14ac:dyDescent="0.25">
      <c r="B9" s="14">
        <v>42872</v>
      </c>
      <c r="C9">
        <v>1</v>
      </c>
      <c r="D9" t="s">
        <v>165</v>
      </c>
      <c r="E9" s="4" t="s">
        <v>107</v>
      </c>
      <c r="F9" s="5">
        <v>8.3000000000000007</v>
      </c>
      <c r="G9" s="5">
        <v>3.2</v>
      </c>
      <c r="H9" s="5">
        <v>11.5</v>
      </c>
      <c r="J9" s="6">
        <v>42886</v>
      </c>
      <c r="K9" s="24" t="s">
        <v>271</v>
      </c>
      <c r="L9" s="24">
        <v>1</v>
      </c>
      <c r="M9" s="24" t="s">
        <v>318</v>
      </c>
      <c r="N9">
        <v>5.8</v>
      </c>
      <c r="O9">
        <v>4.3</v>
      </c>
      <c r="P9">
        <v>10.1</v>
      </c>
      <c r="R9" s="6">
        <v>42900</v>
      </c>
      <c r="S9" s="29">
        <v>5</v>
      </c>
      <c r="T9" t="s">
        <v>402</v>
      </c>
      <c r="U9" t="s">
        <v>295</v>
      </c>
      <c r="V9">
        <v>58.5</v>
      </c>
      <c r="W9">
        <v>3</v>
      </c>
      <c r="X9">
        <v>61.5</v>
      </c>
      <c r="Z9" s="6">
        <v>42914</v>
      </c>
      <c r="AA9" s="30">
        <v>5</v>
      </c>
      <c r="AB9" t="s">
        <v>402</v>
      </c>
      <c r="AC9" t="s">
        <v>173</v>
      </c>
      <c r="AD9">
        <v>40.299999999999997</v>
      </c>
      <c r="AE9">
        <v>0.9</v>
      </c>
      <c r="AF9">
        <v>41.2</v>
      </c>
      <c r="AH9" s="6">
        <v>42928</v>
      </c>
      <c r="AI9" s="33">
        <v>5</v>
      </c>
      <c r="AJ9" t="s">
        <v>402</v>
      </c>
      <c r="AK9" t="s">
        <v>329</v>
      </c>
      <c r="AL9">
        <v>5</v>
      </c>
      <c r="AM9">
        <v>3.3</v>
      </c>
    </row>
    <row r="10" spans="2:39" x14ac:dyDescent="0.25">
      <c r="B10" s="14">
        <v>42872</v>
      </c>
      <c r="C10">
        <v>1</v>
      </c>
      <c r="D10" t="s">
        <v>166</v>
      </c>
      <c r="E10" s="4" t="s">
        <v>108</v>
      </c>
      <c r="F10" s="5">
        <v>5.4</v>
      </c>
      <c r="G10" s="5">
        <v>4.9000000000000004</v>
      </c>
      <c r="H10" s="5">
        <v>10.3</v>
      </c>
      <c r="J10" s="6">
        <v>42886</v>
      </c>
      <c r="K10" s="24" t="s">
        <v>272</v>
      </c>
      <c r="L10" s="24">
        <v>1</v>
      </c>
      <c r="M10" s="24" t="s">
        <v>319</v>
      </c>
      <c r="N10">
        <v>4.0999999999999996</v>
      </c>
      <c r="O10">
        <v>4.7</v>
      </c>
      <c r="P10">
        <v>8.8000000000000007</v>
      </c>
      <c r="R10" s="6">
        <v>42900</v>
      </c>
      <c r="S10" s="29">
        <v>5</v>
      </c>
      <c r="T10" t="s">
        <v>403</v>
      </c>
      <c r="U10" t="s">
        <v>296</v>
      </c>
      <c r="V10">
        <v>34.700000000000003</v>
      </c>
      <c r="W10">
        <v>18.5</v>
      </c>
      <c r="X10">
        <v>53.2</v>
      </c>
      <c r="Z10" s="6">
        <v>42914</v>
      </c>
      <c r="AA10" s="30">
        <v>5</v>
      </c>
      <c r="AB10" t="s">
        <v>403</v>
      </c>
      <c r="AC10" t="s">
        <v>174</v>
      </c>
      <c r="AD10">
        <v>28.7</v>
      </c>
      <c r="AE10">
        <v>2</v>
      </c>
      <c r="AF10">
        <v>30.7</v>
      </c>
      <c r="AH10" s="6">
        <v>42928</v>
      </c>
      <c r="AI10" s="33">
        <v>5</v>
      </c>
      <c r="AJ10" t="s">
        <v>403</v>
      </c>
      <c r="AK10" t="s">
        <v>330</v>
      </c>
      <c r="AL10">
        <v>5.6</v>
      </c>
      <c r="AM10">
        <v>3.1</v>
      </c>
    </row>
    <row r="11" spans="2:39" x14ac:dyDescent="0.25">
      <c r="B11" s="14">
        <v>42872</v>
      </c>
      <c r="C11">
        <v>4</v>
      </c>
      <c r="D11" t="s">
        <v>273</v>
      </c>
      <c r="E11" s="4" t="s">
        <v>110</v>
      </c>
      <c r="F11" s="5">
        <v>7.5</v>
      </c>
      <c r="G11" s="5">
        <v>3.7</v>
      </c>
      <c r="H11" s="5">
        <v>11.2</v>
      </c>
      <c r="J11" s="6">
        <v>42886</v>
      </c>
      <c r="K11" s="24" t="s">
        <v>165</v>
      </c>
      <c r="L11" s="24">
        <v>1</v>
      </c>
      <c r="M11" s="24" t="s">
        <v>320</v>
      </c>
      <c r="N11">
        <v>6.9</v>
      </c>
      <c r="O11">
        <v>2.7</v>
      </c>
      <c r="P11">
        <v>9.6</v>
      </c>
      <c r="R11" s="6">
        <v>42900</v>
      </c>
      <c r="S11" s="29">
        <v>11</v>
      </c>
      <c r="T11" t="s">
        <v>404</v>
      </c>
      <c r="U11" t="s">
        <v>297</v>
      </c>
      <c r="V11">
        <v>13.3</v>
      </c>
      <c r="W11">
        <v>3.3</v>
      </c>
      <c r="X11">
        <v>16.600000000000001</v>
      </c>
      <c r="Z11" s="6">
        <v>42914</v>
      </c>
      <c r="AA11" s="30">
        <v>11</v>
      </c>
      <c r="AB11" t="s">
        <v>404</v>
      </c>
      <c r="AC11" t="s">
        <v>175</v>
      </c>
      <c r="AD11">
        <v>8.8000000000000007</v>
      </c>
      <c r="AE11">
        <v>0.9</v>
      </c>
      <c r="AF11">
        <v>9.6999999999999993</v>
      </c>
      <c r="AH11" s="6">
        <v>42928</v>
      </c>
      <c r="AI11" s="33">
        <v>11</v>
      </c>
      <c r="AJ11" t="s">
        <v>404</v>
      </c>
      <c r="AK11" t="s">
        <v>331</v>
      </c>
      <c r="AL11">
        <v>5</v>
      </c>
      <c r="AM11">
        <v>3.3</v>
      </c>
    </row>
    <row r="12" spans="2:39" x14ac:dyDescent="0.25">
      <c r="B12" s="14">
        <v>42872</v>
      </c>
      <c r="C12">
        <v>4</v>
      </c>
      <c r="D12" t="s">
        <v>274</v>
      </c>
      <c r="E12" s="4" t="s">
        <v>112</v>
      </c>
      <c r="F12" s="5">
        <v>3</v>
      </c>
      <c r="G12" s="5">
        <v>3.6</v>
      </c>
      <c r="H12" s="5">
        <v>6.6</v>
      </c>
      <c r="J12" s="6">
        <v>42886</v>
      </c>
      <c r="K12" s="24" t="s">
        <v>166</v>
      </c>
      <c r="L12" s="24">
        <v>1</v>
      </c>
      <c r="M12" s="24" t="s">
        <v>321</v>
      </c>
      <c r="N12">
        <v>4.7</v>
      </c>
      <c r="O12">
        <v>17.3</v>
      </c>
      <c r="P12">
        <v>22</v>
      </c>
      <c r="R12" s="6">
        <v>42900</v>
      </c>
      <c r="S12" s="29">
        <v>11</v>
      </c>
      <c r="T12" t="s">
        <v>405</v>
      </c>
      <c r="U12" t="s">
        <v>298</v>
      </c>
      <c r="V12">
        <v>11.3</v>
      </c>
      <c r="W12">
        <v>1.1000000000000001</v>
      </c>
      <c r="X12">
        <v>12.4</v>
      </c>
      <c r="Z12" s="6">
        <v>42914</v>
      </c>
      <c r="AA12" s="30">
        <v>11</v>
      </c>
      <c r="AB12" t="s">
        <v>405</v>
      </c>
      <c r="AC12" t="s">
        <v>176</v>
      </c>
      <c r="AD12">
        <v>6.7</v>
      </c>
      <c r="AE12">
        <v>2.8</v>
      </c>
      <c r="AF12">
        <v>9.5</v>
      </c>
      <c r="AH12" s="6">
        <v>42928</v>
      </c>
      <c r="AI12" s="33">
        <v>11</v>
      </c>
      <c r="AJ12" t="s">
        <v>405</v>
      </c>
      <c r="AK12" t="s">
        <v>332</v>
      </c>
      <c r="AL12">
        <v>5</v>
      </c>
      <c r="AM12">
        <v>4.0999999999999996</v>
      </c>
    </row>
    <row r="13" spans="2:39" x14ac:dyDescent="0.25">
      <c r="J13" s="6">
        <v>42886</v>
      </c>
      <c r="K13" s="24" t="s">
        <v>373</v>
      </c>
      <c r="L13" s="24">
        <v>8</v>
      </c>
      <c r="M13" s="27" t="s">
        <v>322</v>
      </c>
      <c r="N13">
        <v>9</v>
      </c>
      <c r="O13">
        <v>2.1</v>
      </c>
      <c r="P13">
        <v>11.1</v>
      </c>
      <c r="R13" s="6">
        <v>42900</v>
      </c>
      <c r="S13" s="29">
        <v>4</v>
      </c>
      <c r="T13" t="s">
        <v>269</v>
      </c>
      <c r="U13" t="s">
        <v>299</v>
      </c>
      <c r="V13">
        <v>31.4</v>
      </c>
      <c r="W13">
        <v>1.5</v>
      </c>
      <c r="X13">
        <v>32.9</v>
      </c>
      <c r="Z13" s="6">
        <v>42914</v>
      </c>
      <c r="AA13" s="30">
        <v>4</v>
      </c>
      <c r="AB13" t="s">
        <v>269</v>
      </c>
      <c r="AC13" t="s">
        <v>177</v>
      </c>
      <c r="AD13">
        <v>25.2</v>
      </c>
      <c r="AE13">
        <v>1.1000000000000001</v>
      </c>
      <c r="AF13">
        <v>26.3</v>
      </c>
      <c r="AH13" s="6">
        <v>42928</v>
      </c>
      <c r="AI13" s="33">
        <v>4</v>
      </c>
      <c r="AJ13" t="s">
        <v>269</v>
      </c>
      <c r="AK13" t="s">
        <v>333</v>
      </c>
      <c r="AL13">
        <v>20.399999999999999</v>
      </c>
      <c r="AM13">
        <v>4.4000000000000004</v>
      </c>
    </row>
    <row r="14" spans="2:39" x14ac:dyDescent="0.25">
      <c r="J14" s="6">
        <v>42886</v>
      </c>
      <c r="K14" s="24" t="s">
        <v>374</v>
      </c>
      <c r="L14" s="24">
        <v>8</v>
      </c>
      <c r="M14" s="27" t="s">
        <v>323</v>
      </c>
      <c r="N14">
        <v>7.8</v>
      </c>
      <c r="O14">
        <v>3.6</v>
      </c>
      <c r="P14">
        <v>11.4</v>
      </c>
      <c r="R14" s="6">
        <v>42900</v>
      </c>
      <c r="S14" s="29">
        <v>4</v>
      </c>
      <c r="T14" t="s">
        <v>270</v>
      </c>
      <c r="U14" t="s">
        <v>300</v>
      </c>
      <c r="V14">
        <v>17.100000000000001</v>
      </c>
      <c r="W14">
        <v>2</v>
      </c>
      <c r="X14">
        <v>19.100000000000001</v>
      </c>
      <c r="Z14" s="6">
        <v>42914</v>
      </c>
      <c r="AA14" s="30">
        <v>4</v>
      </c>
      <c r="AB14" t="s">
        <v>270</v>
      </c>
      <c r="AC14" t="s">
        <v>178</v>
      </c>
      <c r="AD14">
        <v>8.4</v>
      </c>
      <c r="AE14">
        <v>0.3</v>
      </c>
      <c r="AF14">
        <v>8.9</v>
      </c>
      <c r="AH14" s="6">
        <v>42928</v>
      </c>
      <c r="AI14" s="33">
        <v>4</v>
      </c>
      <c r="AJ14" t="s">
        <v>270</v>
      </c>
      <c r="AK14" t="s">
        <v>334</v>
      </c>
      <c r="AL14">
        <v>10.1</v>
      </c>
      <c r="AM14">
        <v>3.2</v>
      </c>
    </row>
    <row r="15" spans="2:39" x14ac:dyDescent="0.25">
      <c r="J15" s="6">
        <v>42886</v>
      </c>
      <c r="K15" s="24" t="s">
        <v>273</v>
      </c>
      <c r="L15" s="24">
        <v>4</v>
      </c>
      <c r="M15" s="24" t="s">
        <v>324</v>
      </c>
      <c r="N15">
        <v>22.4</v>
      </c>
      <c r="O15">
        <v>6.9</v>
      </c>
      <c r="P15">
        <v>29.3</v>
      </c>
      <c r="R15" s="6">
        <v>42900</v>
      </c>
      <c r="S15" s="29">
        <v>1</v>
      </c>
      <c r="T15" t="s">
        <v>271</v>
      </c>
      <c r="U15" t="s">
        <v>301</v>
      </c>
      <c r="V15">
        <v>8.4</v>
      </c>
      <c r="W15">
        <v>1.6</v>
      </c>
      <c r="X15">
        <v>10</v>
      </c>
      <c r="Z15" s="6">
        <v>42914</v>
      </c>
      <c r="AA15" s="30">
        <v>1</v>
      </c>
      <c r="AB15" t="s">
        <v>271</v>
      </c>
      <c r="AC15" t="s">
        <v>179</v>
      </c>
      <c r="AD15">
        <v>4.0999999999999996</v>
      </c>
      <c r="AE15">
        <v>1.9</v>
      </c>
      <c r="AF15">
        <v>6</v>
      </c>
      <c r="AH15" s="6">
        <v>42928</v>
      </c>
      <c r="AI15" s="33">
        <v>1</v>
      </c>
      <c r="AJ15" t="s">
        <v>271</v>
      </c>
      <c r="AK15" t="s">
        <v>335</v>
      </c>
      <c r="AL15">
        <v>0.6</v>
      </c>
      <c r="AM15">
        <v>2.9</v>
      </c>
    </row>
    <row r="16" spans="2:39" x14ac:dyDescent="0.25">
      <c r="J16" s="6">
        <v>42886</v>
      </c>
      <c r="K16" s="24" t="s">
        <v>274</v>
      </c>
      <c r="L16" s="24">
        <v>4</v>
      </c>
      <c r="M16" s="24" t="s">
        <v>325</v>
      </c>
      <c r="N16">
        <v>20.7</v>
      </c>
      <c r="O16">
        <v>5.2</v>
      </c>
      <c r="P16">
        <v>25.9</v>
      </c>
      <c r="R16" s="6">
        <v>42900</v>
      </c>
      <c r="S16" s="29">
        <v>1</v>
      </c>
      <c r="T16" t="s">
        <v>272</v>
      </c>
      <c r="U16" t="s">
        <v>302</v>
      </c>
      <c r="V16">
        <v>5.2</v>
      </c>
      <c r="W16">
        <v>1.6</v>
      </c>
      <c r="X16">
        <v>6.8</v>
      </c>
      <c r="Z16" s="6">
        <v>42914</v>
      </c>
      <c r="AA16" s="30">
        <v>1</v>
      </c>
      <c r="AB16" t="s">
        <v>272</v>
      </c>
      <c r="AC16" t="s">
        <v>180</v>
      </c>
      <c r="AD16">
        <v>2</v>
      </c>
      <c r="AE16">
        <v>1.9</v>
      </c>
      <c r="AF16">
        <v>3.9</v>
      </c>
      <c r="AH16" s="6">
        <v>42928</v>
      </c>
      <c r="AI16" s="33">
        <v>1</v>
      </c>
      <c r="AJ16" t="s">
        <v>272</v>
      </c>
      <c r="AK16" t="s">
        <v>336</v>
      </c>
      <c r="AL16">
        <v>0.3</v>
      </c>
      <c r="AM16">
        <v>2.6</v>
      </c>
    </row>
    <row r="17" spans="4:39" x14ac:dyDescent="0.25">
      <c r="R17" s="6">
        <v>42900</v>
      </c>
      <c r="S17" s="29">
        <v>1</v>
      </c>
      <c r="T17" t="s">
        <v>165</v>
      </c>
      <c r="U17" t="s">
        <v>377</v>
      </c>
      <c r="V17">
        <v>9.4</v>
      </c>
      <c r="W17">
        <v>1.1000000000000001</v>
      </c>
      <c r="X17">
        <v>10.5</v>
      </c>
      <c r="Z17" s="6">
        <v>42914</v>
      </c>
      <c r="AA17" s="30">
        <v>1</v>
      </c>
      <c r="AB17" t="s">
        <v>165</v>
      </c>
      <c r="AC17" t="s">
        <v>181</v>
      </c>
      <c r="AD17">
        <v>3</v>
      </c>
      <c r="AE17">
        <v>0.8</v>
      </c>
      <c r="AF17">
        <v>3.8</v>
      </c>
      <c r="AH17" s="6">
        <v>42928</v>
      </c>
      <c r="AI17" s="33">
        <v>1</v>
      </c>
      <c r="AJ17" t="s">
        <v>165</v>
      </c>
      <c r="AK17" t="s">
        <v>337</v>
      </c>
      <c r="AL17">
        <v>0.7</v>
      </c>
      <c r="AM17">
        <v>3.3</v>
      </c>
    </row>
    <row r="18" spans="4:39" x14ac:dyDescent="0.25">
      <c r="R18" s="6">
        <v>42900</v>
      </c>
      <c r="S18" s="29">
        <v>1</v>
      </c>
      <c r="T18" t="s">
        <v>166</v>
      </c>
      <c r="U18" t="s">
        <v>378</v>
      </c>
      <c r="V18">
        <v>8.9</v>
      </c>
      <c r="W18">
        <v>3.4</v>
      </c>
      <c r="X18">
        <v>12.3</v>
      </c>
      <c r="Z18" s="6">
        <v>42914</v>
      </c>
      <c r="AA18" s="30">
        <v>1</v>
      </c>
      <c r="AB18" t="s">
        <v>166</v>
      </c>
      <c r="AC18" t="s">
        <v>182</v>
      </c>
      <c r="AD18">
        <v>3.1</v>
      </c>
      <c r="AE18">
        <v>1.7</v>
      </c>
      <c r="AF18">
        <v>4.8</v>
      </c>
      <c r="AH18" s="6">
        <v>42928</v>
      </c>
      <c r="AI18" s="33">
        <v>1</v>
      </c>
      <c r="AJ18" t="s">
        <v>166</v>
      </c>
      <c r="AK18" t="s">
        <v>338</v>
      </c>
      <c r="AL18">
        <v>0.8</v>
      </c>
      <c r="AM18">
        <v>3.8</v>
      </c>
    </row>
    <row r="19" spans="4:39" x14ac:dyDescent="0.25">
      <c r="R19" s="6">
        <v>42900</v>
      </c>
      <c r="S19" s="29">
        <v>5</v>
      </c>
      <c r="T19" t="s">
        <v>36</v>
      </c>
      <c r="U19" t="s">
        <v>379</v>
      </c>
      <c r="V19">
        <v>33.299999999999997</v>
      </c>
      <c r="W19">
        <v>2.2000000000000002</v>
      </c>
      <c r="X19">
        <v>35.5</v>
      </c>
      <c r="Z19" s="6">
        <v>42914</v>
      </c>
      <c r="AA19" s="30">
        <v>5</v>
      </c>
      <c r="AB19" t="s">
        <v>36</v>
      </c>
      <c r="AC19" t="s">
        <v>183</v>
      </c>
      <c r="AD19">
        <v>29.1</v>
      </c>
      <c r="AE19">
        <v>0.7</v>
      </c>
      <c r="AF19">
        <v>29.8</v>
      </c>
      <c r="AH19" s="6">
        <v>42928</v>
      </c>
      <c r="AI19" s="33">
        <v>5</v>
      </c>
      <c r="AJ19" t="s">
        <v>36</v>
      </c>
      <c r="AK19" t="s">
        <v>438</v>
      </c>
      <c r="AL19">
        <v>33.4</v>
      </c>
      <c r="AM19">
        <v>3.4</v>
      </c>
    </row>
    <row r="20" spans="4:39" x14ac:dyDescent="0.25">
      <c r="R20" s="6">
        <v>42900</v>
      </c>
      <c r="S20" s="29">
        <v>5</v>
      </c>
      <c r="T20" t="s">
        <v>38</v>
      </c>
      <c r="U20" t="s">
        <v>380</v>
      </c>
      <c r="V20">
        <v>25.8</v>
      </c>
      <c r="W20">
        <v>6.1</v>
      </c>
      <c r="X20">
        <v>31.9</v>
      </c>
      <c r="Z20" s="6">
        <v>42914</v>
      </c>
      <c r="AA20" s="30">
        <v>5</v>
      </c>
      <c r="AB20" t="s">
        <v>38</v>
      </c>
      <c r="AC20" t="s">
        <v>130</v>
      </c>
      <c r="AD20">
        <v>4.3</v>
      </c>
      <c r="AE20">
        <v>1</v>
      </c>
      <c r="AF20">
        <v>5.3</v>
      </c>
      <c r="AH20" s="6">
        <v>42928</v>
      </c>
      <c r="AI20" s="33">
        <v>5</v>
      </c>
      <c r="AJ20" t="s">
        <v>38</v>
      </c>
      <c r="AK20" t="s">
        <v>439</v>
      </c>
      <c r="AL20">
        <v>43.1</v>
      </c>
      <c r="AM20">
        <v>5</v>
      </c>
    </row>
    <row r="21" spans="4:39" x14ac:dyDescent="0.25">
      <c r="R21" s="6">
        <v>42900</v>
      </c>
      <c r="S21" s="29">
        <v>8</v>
      </c>
      <c r="T21" t="s">
        <v>373</v>
      </c>
      <c r="U21" t="s">
        <v>381</v>
      </c>
      <c r="V21">
        <v>29.9</v>
      </c>
      <c r="W21">
        <v>11.7</v>
      </c>
      <c r="X21">
        <v>41.6</v>
      </c>
      <c r="Z21" s="6">
        <v>42914</v>
      </c>
      <c r="AA21" s="30">
        <v>8</v>
      </c>
      <c r="AB21" t="s">
        <v>373</v>
      </c>
      <c r="AC21" t="s">
        <v>131</v>
      </c>
      <c r="AD21">
        <v>13.6</v>
      </c>
      <c r="AE21">
        <v>1.6</v>
      </c>
      <c r="AF21">
        <v>15.2</v>
      </c>
      <c r="AH21" s="6">
        <v>42928</v>
      </c>
      <c r="AI21" s="33">
        <v>8</v>
      </c>
      <c r="AJ21" t="s">
        <v>373</v>
      </c>
      <c r="AK21" t="s">
        <v>440</v>
      </c>
      <c r="AL21">
        <v>17.8</v>
      </c>
      <c r="AM21">
        <v>3.1</v>
      </c>
    </row>
    <row r="22" spans="4:39" x14ac:dyDescent="0.25">
      <c r="R22" s="6">
        <v>42900</v>
      </c>
      <c r="S22" s="29">
        <v>8</v>
      </c>
      <c r="T22" t="s">
        <v>374</v>
      </c>
      <c r="U22" t="s">
        <v>382</v>
      </c>
      <c r="V22">
        <v>15.7</v>
      </c>
      <c r="W22">
        <v>14.1</v>
      </c>
      <c r="X22">
        <v>29.8</v>
      </c>
      <c r="Z22" s="6">
        <v>42914</v>
      </c>
      <c r="AA22" s="30">
        <v>8</v>
      </c>
      <c r="AB22" t="s">
        <v>374</v>
      </c>
      <c r="AC22" t="s">
        <v>132</v>
      </c>
      <c r="AD22">
        <v>7</v>
      </c>
      <c r="AE22">
        <v>1.2</v>
      </c>
      <c r="AF22">
        <v>8.1999999999999993</v>
      </c>
      <c r="AH22" s="6">
        <v>42928</v>
      </c>
      <c r="AI22" s="33">
        <v>8</v>
      </c>
      <c r="AJ22" t="s">
        <v>374</v>
      </c>
      <c r="AK22" t="s">
        <v>441</v>
      </c>
      <c r="AL22">
        <v>12.5</v>
      </c>
      <c r="AM22">
        <v>3.2</v>
      </c>
    </row>
    <row r="23" spans="4:39" x14ac:dyDescent="0.25">
      <c r="R23" s="6">
        <v>42900</v>
      </c>
      <c r="S23" s="29">
        <v>3</v>
      </c>
      <c r="T23" t="s">
        <v>406</v>
      </c>
      <c r="U23" t="s">
        <v>383</v>
      </c>
      <c r="V23">
        <v>28.4</v>
      </c>
      <c r="W23">
        <v>0.9</v>
      </c>
      <c r="X23">
        <v>29.3</v>
      </c>
      <c r="Z23" s="6">
        <v>42914</v>
      </c>
      <c r="AA23" s="30">
        <v>3</v>
      </c>
      <c r="AB23" t="s">
        <v>406</v>
      </c>
      <c r="AC23" t="s">
        <v>133</v>
      </c>
      <c r="AD23">
        <v>25</v>
      </c>
      <c r="AE23">
        <v>1.2</v>
      </c>
      <c r="AF23">
        <v>26.2</v>
      </c>
      <c r="AH23" s="6">
        <v>42928</v>
      </c>
      <c r="AI23" s="33">
        <v>3</v>
      </c>
      <c r="AJ23" t="s">
        <v>406</v>
      </c>
      <c r="AK23" t="s">
        <v>442</v>
      </c>
      <c r="AL23">
        <v>11.3</v>
      </c>
      <c r="AM23">
        <v>4.2</v>
      </c>
    </row>
    <row r="24" spans="4:39" x14ac:dyDescent="0.25">
      <c r="R24" s="6">
        <v>42900</v>
      </c>
      <c r="S24" s="29">
        <v>3</v>
      </c>
      <c r="T24" t="s">
        <v>407</v>
      </c>
      <c r="U24" t="s">
        <v>384</v>
      </c>
      <c r="V24">
        <v>10.199999999999999</v>
      </c>
      <c r="W24">
        <v>3.8</v>
      </c>
      <c r="X24">
        <v>14</v>
      </c>
      <c r="Z24" s="6">
        <v>42914</v>
      </c>
      <c r="AA24" s="30">
        <v>3</v>
      </c>
      <c r="AB24" t="s">
        <v>407</v>
      </c>
      <c r="AC24" t="s">
        <v>134</v>
      </c>
      <c r="AD24">
        <v>6</v>
      </c>
      <c r="AE24">
        <v>1.1000000000000001</v>
      </c>
      <c r="AF24">
        <v>7.1</v>
      </c>
      <c r="AH24" s="6">
        <v>42928</v>
      </c>
      <c r="AI24" s="33">
        <v>3</v>
      </c>
      <c r="AJ24" t="s">
        <v>407</v>
      </c>
      <c r="AK24" t="s">
        <v>443</v>
      </c>
      <c r="AL24">
        <v>8.1</v>
      </c>
      <c r="AM24">
        <v>3.7</v>
      </c>
    </row>
    <row r="25" spans="4:39" x14ac:dyDescent="0.25">
      <c r="R25" s="6">
        <v>42900</v>
      </c>
      <c r="S25" s="29">
        <v>11</v>
      </c>
      <c r="T25" t="s">
        <v>408</v>
      </c>
      <c r="U25" t="s">
        <v>385</v>
      </c>
      <c r="V25">
        <v>12.9</v>
      </c>
      <c r="W25">
        <v>1.2</v>
      </c>
      <c r="X25">
        <v>14.1</v>
      </c>
      <c r="Z25" s="6">
        <v>42914</v>
      </c>
      <c r="AA25" s="30">
        <v>11</v>
      </c>
      <c r="AB25" t="s">
        <v>408</v>
      </c>
      <c r="AC25" t="s">
        <v>135</v>
      </c>
      <c r="AD25">
        <v>38.299999999999997</v>
      </c>
      <c r="AE25">
        <v>4.8</v>
      </c>
      <c r="AF25">
        <v>43.1</v>
      </c>
      <c r="AH25" s="6">
        <v>42928</v>
      </c>
      <c r="AI25" s="33">
        <v>11</v>
      </c>
      <c r="AJ25" t="s">
        <v>408</v>
      </c>
      <c r="AK25" t="s">
        <v>444</v>
      </c>
      <c r="AL25">
        <v>19.5</v>
      </c>
      <c r="AM25">
        <v>6.2</v>
      </c>
    </row>
    <row r="26" spans="4:39" x14ac:dyDescent="0.25">
      <c r="R26" s="6">
        <v>42900</v>
      </c>
      <c r="S26" s="29">
        <v>11</v>
      </c>
      <c r="T26" t="s">
        <v>409</v>
      </c>
      <c r="U26" t="s">
        <v>386</v>
      </c>
      <c r="V26">
        <v>14.7</v>
      </c>
      <c r="W26">
        <v>1.4</v>
      </c>
      <c r="X26">
        <v>16.100000000000001</v>
      </c>
      <c r="Z26" s="6">
        <v>42914</v>
      </c>
      <c r="AA26" s="30">
        <v>11</v>
      </c>
      <c r="AB26" t="s">
        <v>409</v>
      </c>
      <c r="AC26" t="s">
        <v>136</v>
      </c>
      <c r="AD26">
        <v>23.7</v>
      </c>
      <c r="AE26">
        <v>7.2</v>
      </c>
      <c r="AF26">
        <v>30.9</v>
      </c>
      <c r="AH26" s="6">
        <v>42928</v>
      </c>
      <c r="AI26" s="33">
        <v>11</v>
      </c>
      <c r="AJ26" t="s">
        <v>409</v>
      </c>
      <c r="AK26" t="s">
        <v>445</v>
      </c>
      <c r="AL26">
        <v>11.8</v>
      </c>
      <c r="AM26">
        <v>4.7</v>
      </c>
    </row>
    <row r="27" spans="4:39" x14ac:dyDescent="0.25">
      <c r="R27" s="6">
        <v>42900</v>
      </c>
      <c r="S27" s="29">
        <v>4</v>
      </c>
      <c r="T27" t="s">
        <v>273</v>
      </c>
      <c r="U27" t="s">
        <v>387</v>
      </c>
      <c r="V27">
        <v>48.8</v>
      </c>
      <c r="W27">
        <v>7.7</v>
      </c>
      <c r="X27">
        <v>56.5</v>
      </c>
      <c r="Z27" s="6">
        <v>42914</v>
      </c>
      <c r="AA27" s="30">
        <v>4</v>
      </c>
      <c r="AB27" t="s">
        <v>273</v>
      </c>
      <c r="AC27" t="s">
        <v>137</v>
      </c>
      <c r="AD27">
        <v>48.5</v>
      </c>
      <c r="AE27">
        <v>0.5</v>
      </c>
      <c r="AF27">
        <v>49</v>
      </c>
      <c r="AH27" s="6">
        <v>42928</v>
      </c>
      <c r="AI27" s="33">
        <v>4</v>
      </c>
      <c r="AJ27" t="s">
        <v>273</v>
      </c>
      <c r="AK27" t="s">
        <v>446</v>
      </c>
      <c r="AL27">
        <v>24.8</v>
      </c>
      <c r="AM27">
        <v>3.9</v>
      </c>
    </row>
    <row r="28" spans="4:39" x14ac:dyDescent="0.25">
      <c r="R28" s="6">
        <v>42900</v>
      </c>
      <c r="S28" s="29">
        <v>4</v>
      </c>
      <c r="T28" t="s">
        <v>274</v>
      </c>
      <c r="U28" t="s">
        <v>388</v>
      </c>
      <c r="V28">
        <v>19.7</v>
      </c>
      <c r="W28">
        <v>2.2999999999999998</v>
      </c>
      <c r="X28">
        <v>22</v>
      </c>
      <c r="Z28" s="6">
        <v>42914</v>
      </c>
      <c r="AA28" s="30">
        <v>4</v>
      </c>
      <c r="AB28" t="s">
        <v>274</v>
      </c>
      <c r="AC28" t="s">
        <v>139</v>
      </c>
      <c r="AD28">
        <v>20.100000000000001</v>
      </c>
      <c r="AE28">
        <v>1.8</v>
      </c>
      <c r="AF28">
        <v>21.9</v>
      </c>
      <c r="AH28" s="6">
        <v>42928</v>
      </c>
      <c r="AI28" s="33">
        <v>4</v>
      </c>
      <c r="AJ28" t="s">
        <v>274</v>
      </c>
      <c r="AK28" t="s">
        <v>447</v>
      </c>
      <c r="AL28">
        <v>10.6</v>
      </c>
      <c r="AM28">
        <v>2.2999999999999998</v>
      </c>
    </row>
    <row r="31" spans="4:39" x14ac:dyDescent="0.25">
      <c r="D31" t="s">
        <v>423</v>
      </c>
      <c r="E31" t="s">
        <v>424</v>
      </c>
      <c r="F31" t="s">
        <v>425</v>
      </c>
      <c r="G31" t="s">
        <v>426</v>
      </c>
      <c r="L31" t="s">
        <v>423</v>
      </c>
      <c r="M31" t="s">
        <v>424</v>
      </c>
      <c r="N31" t="s">
        <v>425</v>
      </c>
      <c r="O31" t="s">
        <v>426</v>
      </c>
      <c r="T31" t="s">
        <v>423</v>
      </c>
      <c r="U31" t="s">
        <v>424</v>
      </c>
      <c r="V31" t="s">
        <v>425</v>
      </c>
      <c r="W31" t="s">
        <v>426</v>
      </c>
      <c r="AB31" t="s">
        <v>423</v>
      </c>
      <c r="AC31" t="s">
        <v>424</v>
      </c>
      <c r="AD31" t="s">
        <v>425</v>
      </c>
      <c r="AE31" t="s">
        <v>426</v>
      </c>
      <c r="AJ31" t="s">
        <v>423</v>
      </c>
      <c r="AK31" t="s">
        <v>424</v>
      </c>
      <c r="AL31" t="s">
        <v>425</v>
      </c>
      <c r="AM31" t="s">
        <v>426</v>
      </c>
    </row>
    <row r="33" spans="2:39" x14ac:dyDescent="0.25">
      <c r="B33">
        <v>1</v>
      </c>
      <c r="C33" t="s">
        <v>6</v>
      </c>
      <c r="D33">
        <f>AVERAGE(F7,F9)</f>
        <v>7.4</v>
      </c>
      <c r="E33">
        <f>AVERAGE(F8,F10)</f>
        <v>5.85</v>
      </c>
      <c r="F33">
        <f>AVERAGE(G7,G9)</f>
        <v>3.75</v>
      </c>
      <c r="G33">
        <f>AVERAGE(G8,G10)</f>
        <v>5.4</v>
      </c>
      <c r="J33">
        <v>1</v>
      </c>
      <c r="K33" t="s">
        <v>6</v>
      </c>
      <c r="L33">
        <f>AVERAGE(N9,N12)</f>
        <v>5.25</v>
      </c>
      <c r="M33">
        <f>AVERAGE(N10,N13)</f>
        <v>6.55</v>
      </c>
      <c r="N33">
        <f>AVERAGE(O9,O12)</f>
        <v>10.8</v>
      </c>
      <c r="O33">
        <f>AVERAGE(O10,O13)</f>
        <v>3.4000000000000004</v>
      </c>
      <c r="P33" s="2"/>
      <c r="R33">
        <v>1</v>
      </c>
      <c r="S33" t="s">
        <v>6</v>
      </c>
      <c r="T33">
        <f>AVERAGE(V15,V17)</f>
        <v>8.9</v>
      </c>
      <c r="U33">
        <f>AVERAGE(V16,V18)</f>
        <v>7.0500000000000007</v>
      </c>
      <c r="V33">
        <f>AVERAGE(W15,W17)</f>
        <v>1.35</v>
      </c>
      <c r="W33">
        <f>AVERAGE(W16,W18)</f>
        <v>2.5</v>
      </c>
      <c r="Z33">
        <v>1</v>
      </c>
      <c r="AA33" t="s">
        <v>6</v>
      </c>
      <c r="AB33">
        <f>AVERAGE(AD15,AD17)</f>
        <v>3.55</v>
      </c>
      <c r="AC33">
        <f>AVERAGE(AD16,AD18)</f>
        <v>2.5499999999999998</v>
      </c>
      <c r="AD33">
        <f>AVERAGE(AE15,AE17)</f>
        <v>1.35</v>
      </c>
      <c r="AE33">
        <f>AVERAGE(AE16,AE18)</f>
        <v>1.7999999999999998</v>
      </c>
      <c r="AH33">
        <v>1</v>
      </c>
      <c r="AI33" t="s">
        <v>6</v>
      </c>
      <c r="AJ33">
        <f>AVERAGE(AL15,AL17)</f>
        <v>0.64999999999999991</v>
      </c>
      <c r="AK33">
        <f>AVERAGE(AL16,AL18)</f>
        <v>0.55000000000000004</v>
      </c>
      <c r="AL33">
        <f>AVERAGE(AM15,AM17)</f>
        <v>3.0999999999999996</v>
      </c>
      <c r="AM33">
        <f>AVERAGE(AM16,AM18)</f>
        <v>3.2</v>
      </c>
    </row>
    <row r="34" spans="2:39" x14ac:dyDescent="0.25">
      <c r="G34" s="2"/>
      <c r="J34">
        <v>3</v>
      </c>
      <c r="K34" t="s">
        <v>410</v>
      </c>
      <c r="R34">
        <v>3</v>
      </c>
      <c r="S34" t="s">
        <v>410</v>
      </c>
      <c r="T34">
        <f>AVERAGE(V7,V23)</f>
        <v>22.6</v>
      </c>
      <c r="U34">
        <f>AVERAGE(V8,V24)</f>
        <v>10.45</v>
      </c>
      <c r="V34">
        <f>AVERAGE(W7,W23)</f>
        <v>1.45</v>
      </c>
      <c r="W34">
        <f>AVERAGE(W8,W24)</f>
        <v>2.4</v>
      </c>
      <c r="Z34">
        <v>3</v>
      </c>
      <c r="AA34" t="s">
        <v>410</v>
      </c>
      <c r="AB34">
        <f>AVERAGE(AD7,AD23)</f>
        <v>15.8</v>
      </c>
      <c r="AC34">
        <f>AVERAGE(AD8,AD24)</f>
        <v>6.15</v>
      </c>
      <c r="AD34">
        <f>AVERAGE(AE7,AE23)</f>
        <v>1.25</v>
      </c>
      <c r="AE34">
        <f>AVERAGE(AE8,AE24)</f>
        <v>1.05</v>
      </c>
      <c r="AH34">
        <v>3</v>
      </c>
      <c r="AI34" t="s">
        <v>410</v>
      </c>
      <c r="AJ34">
        <f>AVERAGE(AL7,AL23)</f>
        <v>6.4</v>
      </c>
      <c r="AK34">
        <f>AVERAGE(AL8,AL24)</f>
        <v>4.2</v>
      </c>
      <c r="AL34">
        <f>AVERAGE(AM7,AM23)</f>
        <v>3.2</v>
      </c>
      <c r="AM34">
        <f>AVERAGE(AM8,AM24)</f>
        <v>2.9000000000000004</v>
      </c>
    </row>
    <row r="35" spans="2:39" x14ac:dyDescent="0.25">
      <c r="B35">
        <v>4</v>
      </c>
      <c r="C35" t="s">
        <v>277</v>
      </c>
      <c r="D35">
        <f>AVERAGE(F5,F11)</f>
        <v>5.55</v>
      </c>
      <c r="E35">
        <f>AVERAGE(F6,F12)</f>
        <v>2.5499999999999998</v>
      </c>
      <c r="F35">
        <f>AVERAGE(G5,G11)</f>
        <v>4.7</v>
      </c>
      <c r="G35">
        <f>AVERAGE(G6,G12)</f>
        <v>5.45</v>
      </c>
      <c r="J35">
        <v>4</v>
      </c>
      <c r="K35" t="s">
        <v>277</v>
      </c>
      <c r="L35">
        <f>AVERAGE(N7,N15)</f>
        <v>26.2</v>
      </c>
      <c r="M35">
        <f>AVERAGE(N8,N16)</f>
        <v>19.549999999999997</v>
      </c>
      <c r="N35">
        <f>AVERAGE(O7,O15)</f>
        <v>6.3000000000000007</v>
      </c>
      <c r="O35">
        <f>AVERAGE(O8,O16)</f>
        <v>5.6</v>
      </c>
      <c r="P35" s="2"/>
      <c r="R35">
        <v>4</v>
      </c>
      <c r="S35" t="s">
        <v>277</v>
      </c>
      <c r="T35">
        <f>AVERAGE(V13,V27)</f>
        <v>40.099999999999994</v>
      </c>
      <c r="U35">
        <f>AVERAGE(V14,V28)</f>
        <v>18.399999999999999</v>
      </c>
      <c r="V35">
        <f>AVERAGE(W13,W27)</f>
        <v>4.5999999999999996</v>
      </c>
      <c r="W35">
        <f>AVERAGE(W14,W28)</f>
        <v>2.15</v>
      </c>
      <c r="Z35">
        <v>4</v>
      </c>
      <c r="AA35" t="s">
        <v>277</v>
      </c>
      <c r="AB35">
        <f>AVERAGE(AD13,AD27)</f>
        <v>36.85</v>
      </c>
      <c r="AC35">
        <f>AVERAGE(AD14,AD28)</f>
        <v>14.25</v>
      </c>
      <c r="AD35">
        <f>AVERAGE(AE13,AE27)</f>
        <v>0.8</v>
      </c>
      <c r="AE35">
        <f>AVERAGE(AE14,AE28)</f>
        <v>1.05</v>
      </c>
      <c r="AH35">
        <v>4</v>
      </c>
      <c r="AI35" t="s">
        <v>277</v>
      </c>
      <c r="AJ35">
        <f>AVERAGE(AL13,AL27)</f>
        <v>22.6</v>
      </c>
      <c r="AK35">
        <f>AVERAGE(AL14,AL28)</f>
        <v>10.35</v>
      </c>
      <c r="AL35">
        <f>AVERAGE(AM13,AM27)</f>
        <v>4.1500000000000004</v>
      </c>
      <c r="AM35">
        <f>AVERAGE(AM14,AM28)</f>
        <v>2.75</v>
      </c>
    </row>
    <row r="36" spans="2:39" x14ac:dyDescent="0.25">
      <c r="J36">
        <v>5</v>
      </c>
      <c r="K36" t="s">
        <v>411</v>
      </c>
      <c r="R36">
        <v>5</v>
      </c>
      <c r="S36" t="s">
        <v>411</v>
      </c>
      <c r="T36">
        <f>AVERAGE(V9,V19)</f>
        <v>45.9</v>
      </c>
      <c r="U36">
        <f>AVERAGE(V10,V20)</f>
        <v>30.25</v>
      </c>
      <c r="V36">
        <f>AVERAGE(W9,W19)</f>
        <v>2.6</v>
      </c>
      <c r="W36">
        <f>AVERAGE(W10,W20)</f>
        <v>12.3</v>
      </c>
      <c r="Z36">
        <v>5</v>
      </c>
      <c r="AA36" t="s">
        <v>411</v>
      </c>
      <c r="AB36">
        <f>AVERAGE(AD9,AD19)</f>
        <v>34.700000000000003</v>
      </c>
      <c r="AC36">
        <f>AVERAGE(AD10,AD20)</f>
        <v>16.5</v>
      </c>
      <c r="AD36">
        <f>AVERAGE(AE9,AE19)</f>
        <v>0.8</v>
      </c>
      <c r="AE36">
        <f>AVERAGE(AE10,AE20)</f>
        <v>1.5</v>
      </c>
      <c r="AH36">
        <v>5</v>
      </c>
      <c r="AI36" t="s">
        <v>411</v>
      </c>
      <c r="AJ36">
        <f>AVERAGE(AL9,AL19)</f>
        <v>19.2</v>
      </c>
      <c r="AK36">
        <f>AVERAGE(AL10,AL20)</f>
        <v>24.35</v>
      </c>
      <c r="AL36">
        <f>AVERAGE(AM9,AM19)</f>
        <v>3.3499999999999996</v>
      </c>
      <c r="AM36">
        <f>AVERAGE(AM10,AM20)</f>
        <v>4.05</v>
      </c>
    </row>
    <row r="37" spans="2:39" x14ac:dyDescent="0.25">
      <c r="J37">
        <v>8</v>
      </c>
      <c r="K37" t="s">
        <v>375</v>
      </c>
      <c r="L37">
        <f>AVERAGE(N5,N13)</f>
        <v>9.9</v>
      </c>
      <c r="M37">
        <f>AVERAGE(N6,N14)</f>
        <v>7</v>
      </c>
      <c r="N37">
        <f>AVERAGE(O5,O13)</f>
        <v>2.1500000000000004</v>
      </c>
      <c r="O37">
        <f>AVERAGE(O6,O14)</f>
        <v>3.7</v>
      </c>
      <c r="P37" s="2"/>
      <c r="R37">
        <v>8</v>
      </c>
      <c r="S37" t="s">
        <v>375</v>
      </c>
      <c r="T37">
        <f>AVERAGE(V5,V21)</f>
        <v>25.45</v>
      </c>
      <c r="U37">
        <f>AVERAGE(V6,V22)</f>
        <v>12.85</v>
      </c>
      <c r="V37">
        <f>AVERAGE(W5,W21)</f>
        <v>7.6999999999999993</v>
      </c>
      <c r="W37">
        <f>AVERAGE(W6,W22)</f>
        <v>13.45</v>
      </c>
      <c r="Z37">
        <v>8</v>
      </c>
      <c r="AA37" t="s">
        <v>375</v>
      </c>
      <c r="AB37">
        <f>AVERAGE(AD5,AD21)</f>
        <v>16.2</v>
      </c>
      <c r="AC37">
        <f>AVERAGE(AD6,AD22)</f>
        <v>6.45</v>
      </c>
      <c r="AD37">
        <f>AVERAGE(AE5,AE21)</f>
        <v>0.95000000000000007</v>
      </c>
      <c r="AE37">
        <f>AVERAGE(AE6,AE22)</f>
        <v>1</v>
      </c>
      <c r="AH37">
        <v>8</v>
      </c>
      <c r="AI37" t="s">
        <v>375</v>
      </c>
      <c r="AJ37">
        <f>AVERAGE(AL5,AL21)</f>
        <v>17.700000000000003</v>
      </c>
      <c r="AK37">
        <f>AVERAGE(AL6,AL22)</f>
        <v>13.6</v>
      </c>
      <c r="AL37">
        <f>AVERAGE(AM5,AM21)</f>
        <v>2.9000000000000004</v>
      </c>
      <c r="AM37">
        <f>AVERAGE(AM6,AM22)</f>
        <v>3.4000000000000004</v>
      </c>
    </row>
    <row r="38" spans="2:39" x14ac:dyDescent="0.25">
      <c r="J38">
        <v>11</v>
      </c>
      <c r="K38" t="s">
        <v>412</v>
      </c>
      <c r="R38">
        <v>11</v>
      </c>
      <c r="S38" t="s">
        <v>412</v>
      </c>
      <c r="T38">
        <f>AVERAGE(V11,V25)</f>
        <v>13.100000000000001</v>
      </c>
      <c r="U38">
        <f>AVERAGE(V12,V26)</f>
        <v>13</v>
      </c>
      <c r="V38">
        <f>AVERAGE(W11,W25)</f>
        <v>2.25</v>
      </c>
      <c r="W38">
        <f>AVERAGE(W12,W26)</f>
        <v>1.25</v>
      </c>
      <c r="Z38">
        <v>11</v>
      </c>
      <c r="AA38" t="s">
        <v>412</v>
      </c>
      <c r="AB38">
        <f>AVERAGE(AD11,AD25)</f>
        <v>23.549999999999997</v>
      </c>
      <c r="AC38">
        <f>AVERAGE(AD12,AD26)</f>
        <v>15.2</v>
      </c>
      <c r="AD38">
        <f>AVERAGE(AE11,AE25)</f>
        <v>2.85</v>
      </c>
      <c r="AE38">
        <f>AVERAGE(AE12,AE26)</f>
        <v>5</v>
      </c>
      <c r="AH38">
        <v>11</v>
      </c>
      <c r="AI38" t="s">
        <v>412</v>
      </c>
      <c r="AJ38">
        <f>AVERAGE(AL11,AL25)</f>
        <v>12.25</v>
      </c>
      <c r="AK38">
        <f>AVERAGE(AL12,AL26)</f>
        <v>8.4</v>
      </c>
      <c r="AL38">
        <f>AVERAGE(AM11,AM25)</f>
        <v>4.75</v>
      </c>
      <c r="AM38">
        <f>AVERAGE(AM12,AM26)</f>
        <v>4.4000000000000004</v>
      </c>
    </row>
    <row r="40" spans="2:39" x14ac:dyDescent="0.25">
      <c r="S40" t="s">
        <v>436</v>
      </c>
      <c r="AA40" t="s">
        <v>437</v>
      </c>
    </row>
    <row r="41" spans="2:39" x14ac:dyDescent="0.25">
      <c r="U41" s="31"/>
      <c r="V41" s="31"/>
    </row>
    <row r="43" spans="2:39" x14ac:dyDescent="0.25">
      <c r="R43">
        <v>1</v>
      </c>
      <c r="S43" t="s">
        <v>6</v>
      </c>
    </row>
    <row r="44" spans="2:39" x14ac:dyDescent="0.25">
      <c r="R44">
        <v>3</v>
      </c>
      <c r="S44" t="s">
        <v>433</v>
      </c>
    </row>
    <row r="45" spans="2:39" x14ac:dyDescent="0.25">
      <c r="R45">
        <v>4</v>
      </c>
      <c r="S45" t="s">
        <v>277</v>
      </c>
    </row>
    <row r="46" spans="2:39" x14ac:dyDescent="0.25">
      <c r="R46">
        <v>5</v>
      </c>
      <c r="S46" t="s">
        <v>411</v>
      </c>
    </row>
    <row r="47" spans="2:39" x14ac:dyDescent="0.25">
      <c r="R47">
        <v>8</v>
      </c>
      <c r="S47" t="s">
        <v>431</v>
      </c>
    </row>
    <row r="48" spans="2:39" x14ac:dyDescent="0.25">
      <c r="R48">
        <v>11</v>
      </c>
      <c r="S48" t="s">
        <v>432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2"/>
  <sheetViews>
    <sheetView workbookViewId="0">
      <selection activeCell="B4" sqref="B4:H9"/>
    </sheetView>
  </sheetViews>
  <sheetFormatPr defaultRowHeight="15" x14ac:dyDescent="0.25"/>
  <cols>
    <col min="2" max="2" width="9.85546875" customWidth="1"/>
    <col min="7" max="7" width="9.7109375" customWidth="1"/>
  </cols>
  <sheetData>
    <row r="4" spans="2:8" x14ac:dyDescent="0.25">
      <c r="C4" s="43" t="s">
        <v>186</v>
      </c>
      <c r="D4" s="43"/>
      <c r="E4" s="12" t="s">
        <v>187</v>
      </c>
      <c r="F4" s="12" t="s">
        <v>188</v>
      </c>
      <c r="G4" s="12" t="s">
        <v>189</v>
      </c>
      <c r="H4" s="12" t="s">
        <v>190</v>
      </c>
    </row>
    <row r="5" spans="2:8" x14ac:dyDescent="0.25">
      <c r="B5" t="s">
        <v>192</v>
      </c>
      <c r="C5" s="12" t="s">
        <v>193</v>
      </c>
      <c r="D5" s="12" t="s">
        <v>194</v>
      </c>
      <c r="E5" s="12" t="s">
        <v>195</v>
      </c>
      <c r="F5" s="12" t="s">
        <v>195</v>
      </c>
      <c r="G5" s="12" t="s">
        <v>193</v>
      </c>
      <c r="H5" s="12" t="s">
        <v>196</v>
      </c>
    </row>
    <row r="6" spans="2:8" x14ac:dyDescent="0.25">
      <c r="B6" t="s">
        <v>197</v>
      </c>
      <c r="C6" s="13">
        <v>42690</v>
      </c>
      <c r="D6" s="13">
        <v>42849</v>
      </c>
      <c r="E6" s="13">
        <v>42873</v>
      </c>
      <c r="F6" s="14">
        <v>42905</v>
      </c>
      <c r="G6" s="13">
        <v>42690</v>
      </c>
      <c r="H6" s="15">
        <v>42849</v>
      </c>
    </row>
    <row r="7" spans="2:8" x14ac:dyDescent="0.25">
      <c r="B7" t="s">
        <v>198</v>
      </c>
      <c r="C7" s="13">
        <v>42689</v>
      </c>
      <c r="D7" s="13">
        <v>42843</v>
      </c>
      <c r="E7" s="13">
        <v>42850</v>
      </c>
      <c r="F7" s="14">
        <v>42892</v>
      </c>
      <c r="G7" s="13">
        <v>42695</v>
      </c>
      <c r="H7" s="16">
        <v>42843</v>
      </c>
    </row>
    <row r="8" spans="2:8" x14ac:dyDescent="0.25">
      <c r="B8" t="s">
        <v>199</v>
      </c>
      <c r="C8" s="13">
        <v>42688</v>
      </c>
      <c r="D8" s="13">
        <v>42842</v>
      </c>
      <c r="E8" s="13">
        <v>42844</v>
      </c>
      <c r="F8" s="14">
        <v>42891</v>
      </c>
      <c r="G8" s="13">
        <v>42691</v>
      </c>
      <c r="H8" s="15">
        <v>42842</v>
      </c>
    </row>
    <row r="9" spans="2:8" x14ac:dyDescent="0.25">
      <c r="B9" t="s">
        <v>200</v>
      </c>
      <c r="C9" s="13">
        <v>42689</v>
      </c>
      <c r="D9" s="13">
        <v>42842</v>
      </c>
      <c r="E9" s="13">
        <v>42849</v>
      </c>
      <c r="F9" s="14">
        <v>42892</v>
      </c>
      <c r="G9" s="13">
        <v>42689</v>
      </c>
      <c r="H9" s="16">
        <v>42842</v>
      </c>
    </row>
    <row r="10" spans="2:8" x14ac:dyDescent="0.25">
      <c r="B10" t="s">
        <v>201</v>
      </c>
      <c r="C10" s="13" t="s">
        <v>202</v>
      </c>
      <c r="D10" s="13" t="s">
        <v>202</v>
      </c>
      <c r="E10" s="13">
        <v>42872</v>
      </c>
      <c r="F10" s="14" t="s">
        <v>434</v>
      </c>
      <c r="G10" s="13" t="s">
        <v>202</v>
      </c>
      <c r="H10" s="13" t="s">
        <v>202</v>
      </c>
    </row>
    <row r="11" spans="2:8" x14ac:dyDescent="0.25">
      <c r="C11" s="13"/>
      <c r="D11" s="13"/>
      <c r="E11" s="13"/>
      <c r="F11" s="14" t="s">
        <v>435</v>
      </c>
      <c r="G11" s="13"/>
      <c r="H11" s="13"/>
    </row>
    <row r="12" spans="2:8" x14ac:dyDescent="0.25">
      <c r="C12" s="10"/>
      <c r="D12" s="10"/>
      <c r="E12" s="10"/>
      <c r="F12" s="10"/>
      <c r="G12" s="10"/>
      <c r="H12" s="10"/>
    </row>
  </sheetData>
  <mergeCells count="1">
    <mergeCell ref="C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DeKalb</vt:lpstr>
      <vt:lpstr>Monmouth</vt:lpstr>
      <vt:lpstr>Urbana</vt:lpstr>
      <vt:lpstr>Perry</vt:lpstr>
      <vt:lpstr>Neoga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Nafziger, Emerson D</dc:creator>
  <cp:lastModifiedBy>wzhang77</cp:lastModifiedBy>
  <dcterms:created xsi:type="dcterms:W3CDTF">2016-12-14T21:15:38Z</dcterms:created>
  <dcterms:modified xsi:type="dcterms:W3CDTF">2018-11-26T21:01:34Z</dcterms:modified>
</cp:coreProperties>
</file>