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55982FC-0FD0-4917-B992-608956898FF0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BSCS" sheetId="3" r:id="rId1"/>
    <sheet name="Comparative CS" sheetId="6" r:id="rId2"/>
    <sheet name="BSIT" sheetId="2" r:id="rId3"/>
    <sheet name="Comparative IT" sheetId="5" r:id="rId4"/>
  </sheets>
  <definedNames>
    <definedName name="_xlnm.Print_Area" localSheetId="0">BSCS!$A$1:$W$44</definedName>
    <definedName name="_xlnm.Print_Area" localSheetId="2">BSIT!$A$1:$AE$45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" i="3" l="1"/>
  <c r="U34" i="3"/>
  <c r="V23" i="3"/>
  <c r="U23" i="3"/>
  <c r="N44" i="3"/>
  <c r="M44" i="3"/>
  <c r="N23" i="3"/>
  <c r="M23" i="3"/>
  <c r="E44" i="3"/>
  <c r="E34" i="3"/>
  <c r="E23" i="3"/>
  <c r="V45" i="2"/>
  <c r="U45" i="2"/>
  <c r="V34" i="2"/>
  <c r="U34" i="2"/>
  <c r="U23" i="2"/>
  <c r="N45" i="2"/>
  <c r="M45" i="2"/>
  <c r="N34" i="2"/>
  <c r="M34" i="2"/>
  <c r="N23" i="2"/>
  <c r="M23" i="2"/>
  <c r="E45" i="2"/>
  <c r="E34" i="2"/>
  <c r="E23" i="2"/>
  <c r="O32" i="2"/>
  <c r="O31" i="2"/>
  <c r="O30" i="2"/>
  <c r="O29" i="2"/>
  <c r="O28" i="2"/>
  <c r="O27" i="2"/>
  <c r="O34" i="2" l="1"/>
  <c r="F23" i="3"/>
  <c r="F34" i="3"/>
  <c r="F44" i="3"/>
  <c r="N34" i="3"/>
  <c r="M34" i="3"/>
  <c r="O32" i="3"/>
  <c r="O31" i="3"/>
  <c r="O30" i="3"/>
  <c r="O29" i="3"/>
  <c r="O28" i="3"/>
  <c r="O27" i="3"/>
  <c r="V34" i="3"/>
  <c r="V44" i="3"/>
  <c r="G20" i="3"/>
  <c r="W38" i="3"/>
  <c r="W44" i="3" s="1"/>
  <c r="W38" i="2"/>
  <c r="W45" i="2" s="1"/>
  <c r="AE16" i="2"/>
  <c r="AE23" i="2" s="1"/>
  <c r="AD23" i="2"/>
  <c r="AC23" i="2"/>
  <c r="AD23" i="3"/>
  <c r="AC23" i="3"/>
  <c r="AE16" i="3"/>
  <c r="AE23" i="3" s="1"/>
  <c r="O34" i="3" l="1"/>
  <c r="J27" i="6"/>
  <c r="L27" i="6"/>
  <c r="G39" i="6"/>
  <c r="G56" i="6"/>
  <c r="G85" i="6" s="1"/>
  <c r="G83" i="5" l="1"/>
  <c r="AE43" i="2"/>
  <c r="G16" i="3"/>
  <c r="H82" i="5"/>
  <c r="F83" i="5" l="1"/>
  <c r="F85" i="6"/>
  <c r="L27" i="5"/>
  <c r="J27" i="5"/>
  <c r="W19" i="3" l="1"/>
  <c r="W18" i="3"/>
  <c r="W17" i="3"/>
  <c r="W16" i="3"/>
  <c r="W29" i="2"/>
  <c r="W28" i="2"/>
  <c r="W27" i="2"/>
  <c r="W34" i="2" s="1"/>
  <c r="O39" i="2"/>
  <c r="O16" i="3"/>
  <c r="O17" i="3"/>
  <c r="O18" i="3"/>
  <c r="O19" i="3"/>
  <c r="O20" i="3"/>
  <c r="O21" i="3"/>
  <c r="G16" i="2"/>
  <c r="G17" i="2"/>
  <c r="G18" i="2"/>
  <c r="G19" i="2"/>
  <c r="G20" i="2"/>
  <c r="G21" i="2"/>
  <c r="G22" i="2"/>
  <c r="G27" i="2"/>
  <c r="G28" i="2"/>
  <c r="G29" i="2"/>
  <c r="G30" i="2"/>
  <c r="G31" i="2"/>
  <c r="G32" i="2"/>
  <c r="G38" i="2"/>
  <c r="G39" i="2"/>
  <c r="G40" i="2"/>
  <c r="G41" i="2"/>
  <c r="O38" i="2"/>
  <c r="O45" i="2" s="1"/>
  <c r="O16" i="2"/>
  <c r="O17" i="2"/>
  <c r="O18" i="2"/>
  <c r="O19" i="2"/>
  <c r="O20" i="2"/>
  <c r="O21" i="2"/>
  <c r="W16" i="2"/>
  <c r="W17" i="2"/>
  <c r="W18" i="2"/>
  <c r="W19" i="2"/>
  <c r="O38" i="3"/>
  <c r="O40" i="3"/>
  <c r="W27" i="3"/>
  <c r="W28" i="3"/>
  <c r="W29" i="3"/>
  <c r="W30" i="3"/>
  <c r="G17" i="3"/>
  <c r="G18" i="3"/>
  <c r="G19" i="3"/>
  <c r="G21" i="3"/>
  <c r="G22" i="3"/>
  <c r="G27" i="3"/>
  <c r="G28" i="3"/>
  <c r="G29" i="3"/>
  <c r="G30" i="3"/>
  <c r="G31" i="3"/>
  <c r="G32" i="3"/>
  <c r="G38" i="3"/>
  <c r="G39" i="3"/>
  <c r="G40" i="3"/>
  <c r="G41" i="3"/>
  <c r="F45" i="2"/>
  <c r="F34" i="2"/>
  <c r="V23" i="2"/>
  <c r="F23" i="2"/>
  <c r="O44" i="3" l="1"/>
  <c r="G23" i="2"/>
  <c r="W23" i="2"/>
  <c r="G34" i="3"/>
  <c r="G34" i="2"/>
  <c r="G44" i="3"/>
  <c r="G45" i="2"/>
  <c r="W23" i="3"/>
  <c r="G23" i="3"/>
  <c r="W34" i="3"/>
  <c r="AB43" i="3" s="1"/>
  <c r="O23" i="2"/>
  <c r="AA45" i="2" s="1"/>
  <c r="O23" i="3"/>
</calcChain>
</file>

<file path=xl/sharedStrings.xml><?xml version="1.0" encoding="utf-8"?>
<sst xmlns="http://schemas.openxmlformats.org/spreadsheetml/2006/main" count="1032" uniqueCount="323">
  <si>
    <t>FIRST YEAR</t>
  </si>
  <si>
    <t>SECOND YEAR</t>
  </si>
  <si>
    <t>THIRD YEAR</t>
  </si>
  <si>
    <t>FIRST TRIMESTER</t>
  </si>
  <si>
    <t>CODE</t>
  </si>
  <si>
    <t>SUBJECT COURSE</t>
  </si>
  <si>
    <t>Prerequisite</t>
  </si>
  <si>
    <t>Corequisite</t>
  </si>
  <si>
    <t>LEC (units)</t>
  </si>
  <si>
    <t>LAB (units)</t>
  </si>
  <si>
    <t>TOTAL</t>
  </si>
  <si>
    <t>GE111</t>
  </si>
  <si>
    <t>Understanding the Self</t>
  </si>
  <si>
    <t>NONE</t>
  </si>
  <si>
    <t>GE211</t>
  </si>
  <si>
    <t>Mathematics in the Modern World</t>
  </si>
  <si>
    <t>GE112</t>
  </si>
  <si>
    <t>Readings in Philippine History</t>
  </si>
  <si>
    <t>GE212</t>
  </si>
  <si>
    <t>Komunikasyon sa Akademikong Filipino</t>
  </si>
  <si>
    <t>GE113</t>
  </si>
  <si>
    <t>Ethics</t>
  </si>
  <si>
    <t>PE4</t>
  </si>
  <si>
    <t>Team Sports</t>
  </si>
  <si>
    <t>PE3</t>
  </si>
  <si>
    <t>NSTP1</t>
  </si>
  <si>
    <t>NSTP 1</t>
  </si>
  <si>
    <t>ITE133</t>
  </si>
  <si>
    <t>3RD YR. STANDING</t>
  </si>
  <si>
    <t>PE1</t>
  </si>
  <si>
    <t>Physical Fitness</t>
  </si>
  <si>
    <t>ITE211</t>
  </si>
  <si>
    <t>Data Structures and Algorithms</t>
  </si>
  <si>
    <t>CAP3A</t>
  </si>
  <si>
    <t>Capstone Project 1</t>
  </si>
  <si>
    <t>ITE111</t>
  </si>
  <si>
    <t xml:space="preserve">Introduction to Computing </t>
  </si>
  <si>
    <t>ITE212</t>
  </si>
  <si>
    <t>SECOND TRIMESTER</t>
  </si>
  <si>
    <t>GE124</t>
  </si>
  <si>
    <t>The Contemporary World</t>
  </si>
  <si>
    <t>Rizal's Life and Works</t>
  </si>
  <si>
    <t>NSTP2</t>
  </si>
  <si>
    <t>NSTP 2</t>
  </si>
  <si>
    <t>GE224</t>
  </si>
  <si>
    <t>Science, Technology and Society</t>
  </si>
  <si>
    <t>GE321</t>
  </si>
  <si>
    <t>Art Appreciation</t>
  </si>
  <si>
    <t>PE2</t>
  </si>
  <si>
    <t>Rythmic Activities</t>
  </si>
  <si>
    <t>GE225</t>
  </si>
  <si>
    <t>CAP3B</t>
  </si>
  <si>
    <t>ITE122</t>
  </si>
  <si>
    <t>Computer Programming 1 - PLF/C</t>
  </si>
  <si>
    <t>Capstone Project 2</t>
  </si>
  <si>
    <t>Quantitative Methods</t>
  </si>
  <si>
    <t>Multimedia Technology</t>
  </si>
  <si>
    <t>THIRD TRIMESTER</t>
  </si>
  <si>
    <t>GE135</t>
  </si>
  <si>
    <t>Purposive Communication</t>
  </si>
  <si>
    <t>GE236</t>
  </si>
  <si>
    <t>Individual &amp; Dual Sports</t>
  </si>
  <si>
    <t>ILB131</t>
  </si>
  <si>
    <t>ILB231</t>
  </si>
  <si>
    <t>Computer Programming 2 -  Java</t>
  </si>
  <si>
    <t>TOTAL UNITS</t>
  </si>
  <si>
    <t>BACHELOR OF SCIENCE IN INFORMATION TECHNOLOGY (BSIT)</t>
  </si>
  <si>
    <t>ITP311</t>
  </si>
  <si>
    <t>Information Assurance and Security 2</t>
  </si>
  <si>
    <t>ITP235</t>
  </si>
  <si>
    <t>ITP312</t>
  </si>
  <si>
    <t>Social And Professional Issues</t>
  </si>
  <si>
    <t>ITP211</t>
  </si>
  <si>
    <t xml:space="preserve">Fundamentals of DBMS </t>
  </si>
  <si>
    <t>GE135, ITP236, ILB231</t>
  </si>
  <si>
    <t>Server Administration</t>
  </si>
  <si>
    <t>ITP111</t>
  </si>
  <si>
    <t>Discrete Mathematics</t>
  </si>
  <si>
    <t>ITP323</t>
  </si>
  <si>
    <t>System Integration and Architechture 1</t>
  </si>
  <si>
    <t>ITP222</t>
  </si>
  <si>
    <t>ITP111, GE211</t>
  </si>
  <si>
    <t>ITP122</t>
  </si>
  <si>
    <t>ITP223</t>
  </si>
  <si>
    <t>Integrative Programming and Technologies 1</t>
  </si>
  <si>
    <t>ITP224</t>
  </si>
  <si>
    <t>Security Administration</t>
  </si>
  <si>
    <t>ITP123</t>
  </si>
  <si>
    <t xml:space="preserve">Networking 1 </t>
  </si>
  <si>
    <t>System Administration and Maintenance (RDBMS)</t>
  </si>
  <si>
    <t>ITE223</t>
  </si>
  <si>
    <t xml:space="preserve">Information Management </t>
  </si>
  <si>
    <t>CyberSecurity</t>
  </si>
  <si>
    <t>Information Assurance and Security 1</t>
  </si>
  <si>
    <t>ITP134</t>
  </si>
  <si>
    <t xml:space="preserve">Networking 2 </t>
  </si>
  <si>
    <t>ITP236</t>
  </si>
  <si>
    <t>Systems Analysis and Design</t>
  </si>
  <si>
    <t>ITP223, ITP224</t>
  </si>
  <si>
    <t>Introduction to Human Computer Interaction</t>
  </si>
  <si>
    <t>Network Administration</t>
  </si>
  <si>
    <t>BACHELOR OF SCIENCE IN COMPUTER SCIENCE (BSCS)</t>
  </si>
  <si>
    <t>CSP311</t>
  </si>
  <si>
    <t>Automata Theory and Formal Language</t>
  </si>
  <si>
    <t>CSP236</t>
  </si>
  <si>
    <t>CSP313</t>
  </si>
  <si>
    <t>Software Engineering 1</t>
  </si>
  <si>
    <t>CSP211</t>
  </si>
  <si>
    <t>Architecture and Organization</t>
  </si>
  <si>
    <t>CSP134</t>
  </si>
  <si>
    <t>CSP312</t>
  </si>
  <si>
    <t>CSP315A</t>
  </si>
  <si>
    <t>Thesis A</t>
  </si>
  <si>
    <t>Introduction to Computing - CompTIA IT Funda</t>
  </si>
  <si>
    <t>Electro Pneumatics</t>
  </si>
  <si>
    <t>CSP111</t>
  </si>
  <si>
    <t>Rhythmic Activities</t>
  </si>
  <si>
    <t>CSP324</t>
  </si>
  <si>
    <t>Software Engineering 2</t>
  </si>
  <si>
    <t>CSP222</t>
  </si>
  <si>
    <t>CSP315B</t>
  </si>
  <si>
    <t>Thesis B</t>
  </si>
  <si>
    <t>CSP122</t>
  </si>
  <si>
    <t>Discrete Structure 2</t>
  </si>
  <si>
    <t>CSP223</t>
  </si>
  <si>
    <t>Hydraulics</t>
  </si>
  <si>
    <t>CSP123</t>
  </si>
  <si>
    <t>Networks and Communication</t>
  </si>
  <si>
    <t>CSP224</t>
  </si>
  <si>
    <t xml:space="preserve">Algorithms and Complexity </t>
  </si>
  <si>
    <t>Programming Languages</t>
  </si>
  <si>
    <t>Operating System</t>
  </si>
  <si>
    <t>CSP235</t>
  </si>
  <si>
    <t>Information Assurance Security</t>
  </si>
  <si>
    <t>Human Computer Interaction</t>
  </si>
  <si>
    <t>Pneumatics</t>
  </si>
  <si>
    <t>Panitikan</t>
  </si>
  <si>
    <t>World Literature</t>
  </si>
  <si>
    <t>CSELE1</t>
  </si>
  <si>
    <t>CSELE2</t>
  </si>
  <si>
    <t>CS Elective 2</t>
  </si>
  <si>
    <t>CSELE3</t>
  </si>
  <si>
    <t>CS Elective 3</t>
  </si>
  <si>
    <t>CS Elective 1</t>
  </si>
  <si>
    <t>Statistics and Probability</t>
  </si>
  <si>
    <t>Modelling and Simulation</t>
  </si>
  <si>
    <t>Compiler Design</t>
  </si>
  <si>
    <t>Object Oriented Programming 1</t>
  </si>
  <si>
    <t>Object Oriented Programming 2</t>
  </si>
  <si>
    <t>Cloud Computing</t>
  </si>
  <si>
    <t>Software Engineering</t>
  </si>
  <si>
    <t>ITELE1</t>
  </si>
  <si>
    <t>IT Elective 1</t>
  </si>
  <si>
    <t>ITELE2</t>
  </si>
  <si>
    <t>IT Elective 2</t>
  </si>
  <si>
    <t>IT Elective 3</t>
  </si>
  <si>
    <t>ITELE3</t>
  </si>
  <si>
    <t>ITELE4</t>
  </si>
  <si>
    <t>IT Elective 4</t>
  </si>
  <si>
    <t>ELECTIVES</t>
  </si>
  <si>
    <t>Introduction to Intelligent Systems and Concepts</t>
  </si>
  <si>
    <t>Principles of Machine Learning and Data Mining</t>
  </si>
  <si>
    <t>Natural Language Processing</t>
  </si>
  <si>
    <t>Logic Circuits 2 (Physics, Basic Electronics)</t>
  </si>
  <si>
    <t>System on Chip (Raspberry PI, Banana PI)</t>
  </si>
  <si>
    <t>Advanced OOP</t>
  </si>
  <si>
    <t>ITE211, ITE212</t>
  </si>
  <si>
    <t>Android Programming</t>
  </si>
  <si>
    <t>Advanced Web Development 1</t>
  </si>
  <si>
    <t>Advanced Web Development 2</t>
  </si>
  <si>
    <t>Digital Photography</t>
  </si>
  <si>
    <t>Graphics Design and Multimedia</t>
  </si>
  <si>
    <t>Audio and Video Multimedia</t>
  </si>
  <si>
    <t>Print Media Communication</t>
  </si>
  <si>
    <t>CS131</t>
  </si>
  <si>
    <t>CS232</t>
  </si>
  <si>
    <t>IT131</t>
  </si>
  <si>
    <t>IT313</t>
  </si>
  <si>
    <t>MA231</t>
  </si>
  <si>
    <t>Bachelor of Science in Computer Science (BSCS)</t>
  </si>
  <si>
    <t>AY 2018-2019</t>
  </si>
  <si>
    <t>Reading in  Philippine History</t>
  </si>
  <si>
    <t>Rizal's Life and  Works</t>
  </si>
  <si>
    <t xml:space="preserve">Literature </t>
  </si>
  <si>
    <t>National Service Training Program 1</t>
  </si>
  <si>
    <t>National Service Training Program 2</t>
  </si>
  <si>
    <t>Physical Education 1</t>
  </si>
  <si>
    <t>Physical Education 2</t>
  </si>
  <si>
    <t>Physical Education 3</t>
  </si>
  <si>
    <t>Physical Education 4</t>
  </si>
  <si>
    <t>Introduction to Computing</t>
  </si>
  <si>
    <t>Fundamentals of Programming</t>
  </si>
  <si>
    <t>Intermediate Programming</t>
  </si>
  <si>
    <t>Computer Programming 2 - JAVA</t>
  </si>
  <si>
    <t>Information Management</t>
  </si>
  <si>
    <t>Discrete Structures 1</t>
  </si>
  <si>
    <t>Discrete Structures 2</t>
  </si>
  <si>
    <t>Object-Oriented Programming</t>
  </si>
  <si>
    <t>Algorithms and Complexity</t>
  </si>
  <si>
    <t>Automata Theory and Formal Languages</t>
  </si>
  <si>
    <t>Information Assurance and Security</t>
  </si>
  <si>
    <t>Human Computer Interation</t>
  </si>
  <si>
    <t>Networks and Communications</t>
  </si>
  <si>
    <t>Operating Systems</t>
  </si>
  <si>
    <t>Practicum</t>
  </si>
  <si>
    <t>Social Issues and Professional Practice</t>
  </si>
  <si>
    <t>Social and Professional Issues</t>
  </si>
  <si>
    <t>CS Thesis Writing 1</t>
  </si>
  <si>
    <t>CS Thesis Writing 2</t>
  </si>
  <si>
    <t>Computational Science</t>
  </si>
  <si>
    <t>Graphics and Visual Computing</t>
  </si>
  <si>
    <t>Intelligent Systems</t>
  </si>
  <si>
    <t>System Fundamentals</t>
  </si>
  <si>
    <t>TOTAL ACADEMIC UNITS</t>
  </si>
  <si>
    <t>Comparative Curriculum</t>
  </si>
  <si>
    <t>Domain Specific 1</t>
  </si>
  <si>
    <t>Domain Specific 2</t>
  </si>
  <si>
    <t>Domain Specific 3</t>
  </si>
  <si>
    <t>Domain Specific 4</t>
  </si>
  <si>
    <t>Domain Specific 5</t>
  </si>
  <si>
    <t>Domain Specific 6</t>
  </si>
  <si>
    <t>Embedded System ( Arduino)</t>
  </si>
  <si>
    <t>Bachelor of Science in Information Technology (BSIT)</t>
  </si>
  <si>
    <t>Introductin to Human Computer Interaction</t>
  </si>
  <si>
    <t>Fundamentals of DBMS</t>
  </si>
  <si>
    <t xml:space="preserve">Qantitative Methods </t>
  </si>
  <si>
    <t>Networking 1</t>
  </si>
  <si>
    <t>Networking 2</t>
  </si>
  <si>
    <t>Systems Administration and Maintenance</t>
  </si>
  <si>
    <t>Systems Integration and Architecture 1</t>
  </si>
  <si>
    <t>Fundamentals of Database Systems</t>
  </si>
  <si>
    <t>Capstone Project and Research 1</t>
  </si>
  <si>
    <t>Capstone Project and Research 2</t>
  </si>
  <si>
    <t>ITE133, CSP223</t>
  </si>
  <si>
    <t>UNITS</t>
  </si>
  <si>
    <t>GENERAL EDUCATION COURSES       27</t>
  </si>
  <si>
    <t>FILIPINO COURSES                                 6</t>
  </si>
  <si>
    <t>LITERATURE COURSE                            3</t>
  </si>
  <si>
    <t>NSTP COURSES                                      6</t>
  </si>
  <si>
    <t>PHYSICAL EDUC COURSES                  8</t>
  </si>
  <si>
    <t>COMMON COURSES                              18</t>
  </si>
  <si>
    <t>PROFESSIONAL COURSES                48</t>
  </si>
  <si>
    <t>PROFESSIONAL ELECTIVES                 9</t>
  </si>
  <si>
    <t>ADD'L PROFESSIONAL COURSES      18</t>
  </si>
  <si>
    <t>Applications Dev't and Emerging Technologies</t>
  </si>
  <si>
    <t xml:space="preserve">PROFESSIONAL ELECTIVES                </t>
  </si>
  <si>
    <t xml:space="preserve">ADD'L PROFESSIONAL COURSES      </t>
  </si>
  <si>
    <t xml:space="preserve">PROFESSIONAL COURSES              </t>
  </si>
  <si>
    <t xml:space="preserve">COMMON COURSES                           </t>
  </si>
  <si>
    <t xml:space="preserve">PHYSICAL EDUC COURSES                  </t>
  </si>
  <si>
    <t xml:space="preserve">NSTP COURSES                                     </t>
  </si>
  <si>
    <t xml:space="preserve">LITERATURE COURSE                         </t>
  </si>
  <si>
    <t xml:space="preserve">FILIPINO COURSES                               </t>
  </si>
  <si>
    <t xml:space="preserve">GENERAL EDUCATION COURSES      </t>
  </si>
  <si>
    <t>INTERNSHIP/PRACICUM 486 HOURS</t>
  </si>
  <si>
    <t xml:space="preserve"> CHED - CMO 25 SERIES 2015/MIN 146 UNITS</t>
  </si>
  <si>
    <t>INFORMATICS COLLEGE Caloocan, Eastwood, Manila, Northgate Campuses</t>
  </si>
  <si>
    <t>*</t>
  </si>
  <si>
    <t>CMO</t>
  </si>
  <si>
    <t>INFORMATIS</t>
  </si>
  <si>
    <t>ADD'L MATHEMATICS      3</t>
  </si>
  <si>
    <t>Statitics and Probability</t>
  </si>
  <si>
    <t>Math</t>
  </si>
  <si>
    <t>NSTP COURSES                                     6</t>
  </si>
  <si>
    <t>PHYSICAL EDUC COURSES                   8</t>
  </si>
  <si>
    <t>COMMON COURSES                           18</t>
  </si>
  <si>
    <t>PROFESSIONAL COURSES                 48</t>
  </si>
  <si>
    <t xml:space="preserve">ADD'L MATHEMATICS      </t>
  </si>
  <si>
    <t>Parallel and Distributed Computing</t>
  </si>
  <si>
    <t>Embedded System ( Arduino))</t>
  </si>
  <si>
    <t>Application Project 1 - Innovation</t>
  </si>
  <si>
    <t>Application Project 2 - Open Source Learning</t>
  </si>
  <si>
    <t>*Students are required to choose one (1) elective only.</t>
  </si>
  <si>
    <t>Discrete Structure 1</t>
  </si>
  <si>
    <t>Object-Oriented Programming 1</t>
  </si>
  <si>
    <t>Elective 1: Mechatronics</t>
  </si>
  <si>
    <t>Elective 2: Data Science</t>
  </si>
  <si>
    <t>Elective 3: Internet of Things</t>
  </si>
  <si>
    <t xml:space="preserve">Elective 1: Cybersecurity </t>
  </si>
  <si>
    <t>Elective 2: Application Development</t>
  </si>
  <si>
    <t>Elective 3: Multimedia Arts</t>
  </si>
  <si>
    <t>Students are required to take one (1) Elective only</t>
  </si>
  <si>
    <t>CS321</t>
  </si>
  <si>
    <t>GE135, ILB231, MA231</t>
  </si>
  <si>
    <t>All Professional Courses</t>
  </si>
  <si>
    <t>Application Development and Emerging Technologies</t>
  </si>
  <si>
    <t>Elective Track: Mechatronics (9 units)</t>
  </si>
  <si>
    <t>Elective Track: Data Science (9 units)</t>
  </si>
  <si>
    <t>Elective Track: Internet of Things (9 units)</t>
  </si>
  <si>
    <t>CSELE1-M</t>
  </si>
  <si>
    <t>CSELE1-DS</t>
  </si>
  <si>
    <t>CSELE1-IOT</t>
  </si>
  <si>
    <t>CSELE2-M</t>
  </si>
  <si>
    <t>CSELE3-M</t>
  </si>
  <si>
    <t>CSELE2-DS</t>
  </si>
  <si>
    <t>CSELE3-DS</t>
  </si>
  <si>
    <t>CSELE2-IOT</t>
  </si>
  <si>
    <t>CSELE3-IOT</t>
  </si>
  <si>
    <t>ITELE1-SEC</t>
  </si>
  <si>
    <t>ITELE1-APP</t>
  </si>
  <si>
    <t>ITELE1-MM</t>
  </si>
  <si>
    <t>ITELE2-SEC</t>
  </si>
  <si>
    <t>ITELE3-SEC</t>
  </si>
  <si>
    <t>ITELE4-SEC</t>
  </si>
  <si>
    <t>ITELE2-APP</t>
  </si>
  <si>
    <t>ITELE3-APP</t>
  </si>
  <si>
    <t>ITELE4-APP</t>
  </si>
  <si>
    <t>ITELE2-MM</t>
  </si>
  <si>
    <t>ITELE3-MM</t>
  </si>
  <si>
    <t>ITELE4-MM</t>
  </si>
  <si>
    <t>Elective Track: Cybersecurity (12 units)</t>
  </si>
  <si>
    <t>Elective Track: Application Development (12 units)</t>
  </si>
  <si>
    <t>Elective Track: Multimedia Arts (12 units)</t>
  </si>
  <si>
    <t>OJT TERM</t>
  </si>
  <si>
    <t>FOURTH YEAR</t>
  </si>
  <si>
    <t>CSP314</t>
  </si>
  <si>
    <t>GE331</t>
  </si>
  <si>
    <t>ITP314</t>
  </si>
  <si>
    <t>OJT331A</t>
  </si>
  <si>
    <t>OJT331B</t>
  </si>
  <si>
    <t>INTERNSHIP/PRACTICUM 500 HOURS</t>
  </si>
  <si>
    <t>On the Job Training B: Internship Proper (400hrs)</t>
  </si>
  <si>
    <t>On the Job Training A: Pre-Internship (100hrs)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</si>
</sst>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86">
    <xf numFmtId="0" fontId="0" fillId="0" borderId="0" xfId="0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10" fillId="5" borderId="6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10" fillId="5" borderId="6" xfId="0" applyFont="1" applyFill="1" applyBorder="1"/>
    <xf numFmtId="0" fontId="10" fillId="0" borderId="6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vertical="center" wrapText="1"/>
    </xf>
    <xf numFmtId="0" fontId="10" fillId="6" borderId="16" xfId="0" applyFont="1" applyFill="1" applyBorder="1" applyAlignment="1">
      <alignment vertical="center"/>
    </xf>
    <xf numFmtId="0" fontId="10" fillId="6" borderId="17" xfId="0" applyFont="1" applyFill="1" applyBorder="1" applyAlignment="1">
      <alignment vertical="center"/>
    </xf>
    <xf numFmtId="0" fontId="10" fillId="0" borderId="6" xfId="0" applyFont="1" applyFill="1" applyBorder="1" applyAlignment="1">
      <alignment wrapText="1"/>
    </xf>
    <xf numFmtId="0" fontId="10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left"/>
    </xf>
    <xf numFmtId="0" fontId="10" fillId="0" borderId="0" xfId="1"/>
    <xf numFmtId="0" fontId="13" fillId="0" borderId="0" xfId="1" applyFont="1" applyAlignment="1">
      <alignment horizontal="center"/>
    </xf>
    <xf numFmtId="0" fontId="10" fillId="0" borderId="0" xfId="1" applyBorder="1"/>
    <xf numFmtId="0" fontId="15" fillId="0" borderId="0" xfId="1" applyFont="1" applyAlignment="1">
      <alignment horizontal="center"/>
    </xf>
    <xf numFmtId="0" fontId="13" fillId="0" borderId="0" xfId="1" applyFont="1" applyBorder="1" applyAlignment="1">
      <alignment horizontal="center"/>
    </xf>
    <xf numFmtId="0" fontId="15" fillId="0" borderId="0" xfId="1" applyFont="1" applyAlignment="1">
      <alignment horizontal="right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6" borderId="27" xfId="0" applyFont="1" applyFill="1" applyBorder="1" applyAlignment="1">
      <alignment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10" fillId="0" borderId="29" xfId="0" applyFont="1" applyFill="1" applyBorder="1" applyAlignment="1">
      <alignment vertical="center" wrapText="1"/>
    </xf>
    <xf numFmtId="0" fontId="10" fillId="0" borderId="29" xfId="0" applyFont="1" applyFill="1" applyBorder="1" applyAlignment="1">
      <alignment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0" fillId="0" borderId="12" xfId="0" quotePrefix="1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6" xfId="1" applyBorder="1"/>
    <xf numFmtId="0" fontId="10" fillId="0" borderId="6" xfId="1" applyBorder="1" applyAlignment="1">
      <alignment horizontal="center"/>
    </xf>
    <xf numFmtId="0" fontId="10" fillId="0" borderId="6" xfId="1" applyBorder="1" applyAlignment="1">
      <alignment horizontal="center" vertical="center"/>
    </xf>
    <xf numFmtId="0" fontId="13" fillId="0" borderId="6" xfId="1" applyFont="1" applyBorder="1" applyAlignment="1">
      <alignment horizontal="center"/>
    </xf>
    <xf numFmtId="0" fontId="15" fillId="3" borderId="6" xfId="1" applyFont="1" applyFill="1" applyBorder="1" applyAlignment="1">
      <alignment horizontal="left"/>
    </xf>
    <xf numFmtId="0" fontId="15" fillId="3" borderId="6" xfId="1" applyFont="1" applyFill="1" applyBorder="1" applyAlignment="1">
      <alignment horizontal="center"/>
    </xf>
    <xf numFmtId="0" fontId="10" fillId="3" borderId="6" xfId="1" applyFill="1" applyBorder="1"/>
    <xf numFmtId="0" fontId="14" fillId="0" borderId="6" xfId="1" applyFont="1" applyBorder="1" applyAlignment="1">
      <alignment horizontal="center"/>
    </xf>
    <xf numFmtId="0" fontId="10" fillId="0" borderId="6" xfId="1" applyFill="1" applyBorder="1"/>
    <xf numFmtId="0" fontId="13" fillId="3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left"/>
    </xf>
    <xf numFmtId="0" fontId="9" fillId="0" borderId="6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15" fillId="7" borderId="6" xfId="1" applyFont="1" applyFill="1" applyBorder="1" applyAlignment="1">
      <alignment horizontal="left"/>
    </xf>
    <xf numFmtId="0" fontId="13" fillId="7" borderId="6" xfId="1" applyFont="1" applyFill="1" applyBorder="1" applyAlignment="1">
      <alignment horizontal="center"/>
    </xf>
    <xf numFmtId="0" fontId="10" fillId="7" borderId="6" xfId="1" applyFill="1" applyBorder="1"/>
    <xf numFmtId="0" fontId="10" fillId="0" borderId="6" xfId="1" applyFont="1" applyBorder="1" applyAlignment="1">
      <alignment horizontal="center"/>
    </xf>
    <xf numFmtId="0" fontId="9" fillId="0" borderId="6" xfId="1" applyFont="1" applyBorder="1"/>
    <xf numFmtId="0" fontId="0" fillId="0" borderId="6" xfId="0" applyBorder="1"/>
    <xf numFmtId="0" fontId="15" fillId="7" borderId="6" xfId="1" applyFont="1" applyFill="1" applyBorder="1" applyAlignment="1"/>
    <xf numFmtId="0" fontId="13" fillId="7" borderId="6" xfId="1" quotePrefix="1" applyFont="1" applyFill="1" applyBorder="1" applyAlignment="1">
      <alignment horizontal="center"/>
    </xf>
    <xf numFmtId="0" fontId="15" fillId="7" borderId="31" xfId="1" applyFont="1" applyFill="1" applyBorder="1" applyAlignment="1"/>
    <xf numFmtId="0" fontId="9" fillId="4" borderId="7" xfId="0" applyFont="1" applyFill="1" applyBorder="1" applyAlignment="1">
      <alignment horizontal="center" vertical="center" wrapText="1"/>
    </xf>
    <xf numFmtId="0" fontId="9" fillId="0" borderId="0" xfId="1" applyFont="1"/>
    <xf numFmtId="0" fontId="9" fillId="5" borderId="6" xfId="0" applyFont="1" applyFill="1" applyBorder="1" applyAlignment="1">
      <alignment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wrapText="1"/>
    </xf>
    <xf numFmtId="0" fontId="9" fillId="0" borderId="6" xfId="0" applyFont="1" applyFill="1" applyBorder="1" applyAlignment="1">
      <alignment vertical="center"/>
    </xf>
    <xf numFmtId="0" fontId="13" fillId="0" borderId="0" xfId="1" applyFont="1" applyFill="1" applyBorder="1" applyAlignment="1">
      <alignment horizontal="center"/>
    </xf>
    <xf numFmtId="0" fontId="10" fillId="0" borderId="0" xfId="1" applyFill="1" applyBorder="1"/>
    <xf numFmtId="0" fontId="15" fillId="0" borderId="6" xfId="1" applyFont="1" applyBorder="1" applyAlignment="1">
      <alignment horizontal="center"/>
    </xf>
    <xf numFmtId="0" fontId="14" fillId="0" borderId="6" xfId="1" applyFont="1" applyBorder="1"/>
    <xf numFmtId="0" fontId="14" fillId="0" borderId="6" xfId="1" applyFont="1" applyBorder="1" applyAlignment="1">
      <alignment horizontal="center" vertical="center"/>
    </xf>
    <xf numFmtId="0" fontId="14" fillId="0" borderId="6" xfId="1" applyFont="1" applyFill="1" applyBorder="1"/>
    <xf numFmtId="0" fontId="15" fillId="7" borderId="6" xfId="1" applyFont="1" applyFill="1" applyBorder="1" applyAlignment="1">
      <alignment horizontal="center"/>
    </xf>
    <xf numFmtId="0" fontId="15" fillId="0" borderId="6" xfId="1" applyFont="1" applyFill="1" applyBorder="1" applyAlignment="1">
      <alignment horizontal="center"/>
    </xf>
    <xf numFmtId="0" fontId="15" fillId="0" borderId="6" xfId="1" quotePrefix="1" applyFont="1" applyFill="1" applyBorder="1" applyAlignment="1">
      <alignment horizontal="center"/>
    </xf>
    <xf numFmtId="0" fontId="14" fillId="5" borderId="6" xfId="1" applyFont="1" applyFill="1" applyBorder="1" applyAlignment="1">
      <alignment wrapText="1"/>
    </xf>
    <xf numFmtId="0" fontId="14" fillId="5" borderId="6" xfId="1" applyFont="1" applyFill="1" applyBorder="1" applyAlignment="1">
      <alignment horizontal="center" vertical="center" wrapText="1"/>
    </xf>
    <xf numFmtId="0" fontId="14" fillId="5" borderId="6" xfId="1" applyFont="1" applyFill="1" applyBorder="1" applyAlignment="1">
      <alignment horizontal="left" wrapText="1"/>
    </xf>
    <xf numFmtId="0" fontId="14" fillId="0" borderId="9" xfId="1" applyFont="1" applyBorder="1"/>
    <xf numFmtId="0" fontId="14" fillId="0" borderId="9" xfId="1" applyFont="1" applyBorder="1" applyAlignment="1">
      <alignment horizontal="center"/>
    </xf>
    <xf numFmtId="0" fontId="14" fillId="5" borderId="6" xfId="1" applyFont="1" applyFill="1" applyBorder="1"/>
    <xf numFmtId="0" fontId="15" fillId="7" borderId="31" xfId="1" applyFont="1" applyFill="1" applyBorder="1" applyAlignment="1">
      <alignment horizontal="center"/>
    </xf>
    <xf numFmtId="0" fontId="15" fillId="0" borderId="26" xfId="1" quotePrefix="1" applyFont="1" applyFill="1" applyBorder="1" applyAlignment="1">
      <alignment horizontal="center"/>
    </xf>
    <xf numFmtId="0" fontId="14" fillId="5" borderId="6" xfId="1" applyFont="1" applyFill="1" applyBorder="1" applyAlignment="1">
      <alignment horizontal="left"/>
    </xf>
    <xf numFmtId="0" fontId="14" fillId="0" borderId="6" xfId="0" applyFont="1" applyFill="1" applyBorder="1" applyAlignment="1">
      <alignment wrapText="1"/>
    </xf>
    <xf numFmtId="0" fontId="14" fillId="5" borderId="6" xfId="0" applyFont="1" applyFill="1" applyBorder="1" applyAlignment="1">
      <alignment horizontal="center" vertical="center" wrapText="1"/>
    </xf>
    <xf numFmtId="0" fontId="14" fillId="0" borderId="0" xfId="1" applyFont="1"/>
    <xf numFmtId="0" fontId="14" fillId="0" borderId="0" xfId="1" applyFont="1" applyFill="1" applyBorder="1"/>
    <xf numFmtId="0" fontId="14" fillId="0" borderId="6" xfId="0" applyFont="1" applyFill="1" applyBorder="1" applyAlignment="1">
      <alignment horizontal="left" wrapText="1"/>
    </xf>
    <xf numFmtId="0" fontId="14" fillId="0" borderId="6" xfId="0" applyFont="1" applyFill="1" applyBorder="1" applyAlignment="1">
      <alignment horizontal="left" vertical="center" wrapText="1"/>
    </xf>
    <xf numFmtId="0" fontId="15" fillId="0" borderId="0" xfId="1" applyFont="1" applyFill="1" applyBorder="1" applyAlignment="1">
      <alignment horizontal="center"/>
    </xf>
    <xf numFmtId="0" fontId="15" fillId="0" borderId="0" xfId="1" applyFont="1" applyBorder="1" applyAlignment="1">
      <alignment horizontal="right"/>
    </xf>
    <xf numFmtId="0" fontId="15" fillId="0" borderId="0" xfId="1" applyFont="1" applyBorder="1" applyAlignment="1">
      <alignment horizontal="center"/>
    </xf>
    <xf numFmtId="0" fontId="14" fillId="0" borderId="6" xfId="1" applyFont="1" applyBorder="1" applyAlignment="1">
      <alignment vertical="center"/>
    </xf>
    <xf numFmtId="0" fontId="0" fillId="0" borderId="6" xfId="1" applyFont="1" applyBorder="1"/>
    <xf numFmtId="0" fontId="9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vertical="center"/>
    </xf>
    <xf numFmtId="0" fontId="10" fillId="5" borderId="10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20" fillId="0" borderId="6" xfId="0" applyFont="1" applyBorder="1" applyAlignment="1">
      <alignment horizontal="center" vertical="center" wrapText="1"/>
    </xf>
    <xf numFmtId="0" fontId="18" fillId="5" borderId="12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9" fillId="0" borderId="29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29" xfId="0" applyFont="1" applyFill="1" applyBorder="1" applyAlignment="1">
      <alignment horizontal="left" vertical="center"/>
    </xf>
    <xf numFmtId="0" fontId="10" fillId="5" borderId="29" xfId="0" applyFont="1" applyFill="1" applyBorder="1" applyAlignment="1">
      <alignment vertical="center"/>
    </xf>
    <xf numFmtId="0" fontId="18" fillId="5" borderId="12" xfId="0" applyFont="1" applyFill="1" applyBorder="1" applyAlignment="1">
      <alignment vertical="center"/>
    </xf>
    <xf numFmtId="0" fontId="10" fillId="0" borderId="12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right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horizontal="right" vertical="center"/>
    </xf>
    <xf numFmtId="0" fontId="20" fillId="5" borderId="6" xfId="0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9" fillId="5" borderId="12" xfId="0" applyFont="1" applyFill="1" applyBorder="1" applyAlignment="1">
      <alignment horizontal="left"/>
    </xf>
    <xf numFmtId="0" fontId="7" fillId="0" borderId="6" xfId="0" applyFont="1" applyBorder="1" applyAlignment="1">
      <alignment horizontal="center" vertical="center"/>
    </xf>
    <xf numFmtId="0" fontId="7" fillId="0" borderId="29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left" vertical="center"/>
    </xf>
    <xf numFmtId="0" fontId="10" fillId="0" borderId="29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left" vertical="center" wrapText="1"/>
    </xf>
    <xf numFmtId="0" fontId="8" fillId="5" borderId="30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vertical="center"/>
    </xf>
    <xf numFmtId="0" fontId="9" fillId="5" borderId="30" xfId="0" applyFont="1" applyFill="1" applyBorder="1" applyAlignment="1">
      <alignment horizontal="left" vertical="center"/>
    </xf>
    <xf numFmtId="0" fontId="9" fillId="5" borderId="25" xfId="0" applyFont="1" applyFill="1" applyBorder="1" applyAlignment="1">
      <alignment horizontal="left" vertical="center"/>
    </xf>
    <xf numFmtId="0" fontId="9" fillId="6" borderId="2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3" fillId="6" borderId="36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3" fillId="5" borderId="32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left" vertical="center" wrapText="1"/>
    </xf>
    <xf numFmtId="0" fontId="13" fillId="3" borderId="33" xfId="0" applyFont="1" applyFill="1" applyBorder="1" applyAlignment="1">
      <alignment horizontal="left" vertical="center" wrapText="1"/>
    </xf>
    <xf numFmtId="0" fontId="13" fillId="3" borderId="34" xfId="0" applyFont="1" applyFill="1" applyBorder="1" applyAlignment="1">
      <alignment horizontal="left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13" fillId="5" borderId="33" xfId="0" applyFont="1" applyFill="1" applyBorder="1" applyAlignment="1">
      <alignment horizontal="left" vertical="center" wrapText="1"/>
    </xf>
    <xf numFmtId="0" fontId="13" fillId="5" borderId="34" xfId="0" applyFont="1" applyFill="1" applyBorder="1" applyAlignment="1">
      <alignment horizontal="left" vertical="center" wrapText="1"/>
    </xf>
    <xf numFmtId="0" fontId="13" fillId="0" borderId="0" xfId="0" quotePrefix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3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5" fillId="5" borderId="29" xfId="1" applyFont="1" applyFill="1" applyBorder="1" applyAlignment="1">
      <alignment horizontal="left" wrapText="1"/>
    </xf>
    <xf numFmtId="0" fontId="15" fillId="5" borderId="26" xfId="1" applyFont="1" applyFill="1" applyBorder="1" applyAlignment="1">
      <alignment horizontal="left" wrapText="1"/>
    </xf>
    <xf numFmtId="0" fontId="13" fillId="0" borderId="0" xfId="1" applyFont="1" applyAlignment="1">
      <alignment horizontal="center"/>
    </xf>
    <xf numFmtId="0" fontId="15" fillId="0" borderId="25" xfId="1" applyFont="1" applyBorder="1" applyAlignment="1">
      <alignment horizontal="center" vertical="center" wrapText="1"/>
    </xf>
    <xf numFmtId="0" fontId="15" fillId="0" borderId="28" xfId="1" applyFont="1" applyBorder="1" applyAlignment="1">
      <alignment horizontal="center" vertical="center" wrapText="1"/>
    </xf>
    <xf numFmtId="0" fontId="15" fillId="0" borderId="25" xfId="1" applyFont="1" applyBorder="1" applyAlignment="1">
      <alignment horizontal="center" wrapText="1"/>
    </xf>
    <xf numFmtId="0" fontId="15" fillId="0" borderId="28" xfId="1" applyFont="1" applyBorder="1" applyAlignment="1">
      <alignment horizontal="center" wrapText="1"/>
    </xf>
    <xf numFmtId="0" fontId="13" fillId="5" borderId="29" xfId="0" applyFont="1" applyFill="1" applyBorder="1" applyAlignment="1">
      <alignment horizontal="left"/>
    </xf>
    <xf numFmtId="0" fontId="13" fillId="5" borderId="26" xfId="0" applyFont="1" applyFill="1" applyBorder="1" applyAlignment="1">
      <alignment horizontal="left"/>
    </xf>
    <xf numFmtId="0" fontId="13" fillId="5" borderId="37" xfId="0" applyFont="1" applyFill="1" applyBorder="1" applyAlignment="1">
      <alignment horizontal="left"/>
    </xf>
    <xf numFmtId="0" fontId="13" fillId="5" borderId="38" xfId="0" applyFont="1" applyFill="1" applyBorder="1" applyAlignment="1">
      <alignment horizontal="left"/>
    </xf>
    <xf numFmtId="0" fontId="19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1182582</xdr:colOff>
      <xdr:row>2</xdr:row>
      <xdr:rowOff>52917</xdr:rowOff>
    </xdr:from>
    <xdr:to>
      <xdr:col>12</xdr:col>
      <xdr:colOff>5364</xdr:colOff>
      <xdr:row>7</xdr:row>
      <xdr:rowOff>70758</xdr:rowOff>
    </xdr:to>
    <xdr:pic>
      <xdr:nvPicPr>
        <xdr:cNvPr id="2" name="Picture 1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6782" y="433917"/>
          <a:ext cx="3962142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1039091</xdr:colOff>
      <xdr:row>2</xdr:row>
      <xdr:rowOff>17318</xdr:rowOff>
    </xdr:from>
    <xdr:to>
      <xdr:col>3</xdr:col>
      <xdr:colOff>442154</xdr:colOff>
      <xdr:row>7</xdr:row>
      <xdr:rowOff>35159</xdr:rowOff>
    </xdr:to>
    <xdr:pic>
      <xdr:nvPicPr>
        <xdr:cNvPr id="3" name="Picture 2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191" y="398318"/>
          <a:ext cx="4027950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1004455</xdr:colOff>
      <xdr:row>2</xdr:row>
      <xdr:rowOff>51955</xdr:rowOff>
    </xdr:from>
    <xdr:to>
      <xdr:col>19</xdr:col>
      <xdr:colOff>333526</xdr:colOff>
      <xdr:row>7</xdr:row>
      <xdr:rowOff>69796</xdr:rowOff>
    </xdr:to>
    <xdr:pic>
      <xdr:nvPicPr>
        <xdr:cNvPr id="4" name="Picture 3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2155" y="432955"/>
          <a:ext cx="3937896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1004455</xdr:colOff>
      <xdr:row>2</xdr:row>
      <xdr:rowOff>51955</xdr:rowOff>
    </xdr:from>
    <xdr:ext cx="3970978" cy="983041"/>
    <xdr:pic>
      <xdr:nvPicPr>
        <xdr:cNvPr id="5" name="Picture 4" descr="C:\Users\Gab\Desktop\Informatics\INFO LAYOUTS\Info Black Font.png">
          <a:extLst>
            <a:ext uri="{FF2B5EF4-FFF2-40B4-BE49-F238E27FC236}">
              <a16:creationId xmlns:a16="http://schemas.microsoft.com/office/drawing/2014/main" id="{F8A55931-494B-0946-91EF-1D7CFA70D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48055" y="438035"/>
          <a:ext cx="3970978" cy="983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2463801</xdr:colOff>
      <xdr:row>0</xdr:row>
      <xdr:rowOff>145250</xdr:rowOff>
    </xdr:from>
    <xdr:ext cx="2532495" cy="651386"/>
    <xdr:pic>
      <xdr:nvPicPr>
        <xdr:cNvPr id="2" name="Picture 1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2506" y="145250"/>
          <a:ext cx="2532495" cy="651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1182582</xdr:colOff>
      <xdr:row>2</xdr:row>
      <xdr:rowOff>52917</xdr:rowOff>
    </xdr:from>
    <xdr:to>
      <xdr:col>11</xdr:col>
      <xdr:colOff>444864</xdr:colOff>
      <xdr:row>7</xdr:row>
      <xdr:rowOff>70758</xdr:rowOff>
    </xdr:to>
    <xdr:pic>
      <xdr:nvPicPr>
        <xdr:cNvPr id="2" name="Picture 1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6782" y="433917"/>
          <a:ext cx="3871125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831273</xdr:colOff>
      <xdr:row>2</xdr:row>
      <xdr:rowOff>17318</xdr:rowOff>
    </xdr:from>
    <xdr:to>
      <xdr:col>3</xdr:col>
      <xdr:colOff>617615</xdr:colOff>
      <xdr:row>7</xdr:row>
      <xdr:rowOff>35159</xdr:rowOff>
    </xdr:to>
    <xdr:pic>
      <xdr:nvPicPr>
        <xdr:cNvPr id="3" name="Picture 2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373" y="398318"/>
          <a:ext cx="3837642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1039091</xdr:colOff>
      <xdr:row>2</xdr:row>
      <xdr:rowOff>69273</xdr:rowOff>
    </xdr:from>
    <xdr:to>
      <xdr:col>19</xdr:col>
      <xdr:colOff>468516</xdr:colOff>
      <xdr:row>7</xdr:row>
      <xdr:rowOff>87114</xdr:rowOff>
    </xdr:to>
    <xdr:pic>
      <xdr:nvPicPr>
        <xdr:cNvPr id="4" name="Picture 3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5191" y="450273"/>
          <a:ext cx="3861888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1004455</xdr:colOff>
      <xdr:row>2</xdr:row>
      <xdr:rowOff>51955</xdr:rowOff>
    </xdr:from>
    <xdr:ext cx="3937896" cy="970341"/>
    <xdr:pic>
      <xdr:nvPicPr>
        <xdr:cNvPr id="5" name="Picture 4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25355" y="432955"/>
          <a:ext cx="3937896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2514024</xdr:colOff>
      <xdr:row>0</xdr:row>
      <xdr:rowOff>84636</xdr:rowOff>
    </xdr:from>
    <xdr:ext cx="2639002" cy="715464"/>
    <xdr:pic>
      <xdr:nvPicPr>
        <xdr:cNvPr id="2" name="Picture 1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399" y="84636"/>
          <a:ext cx="2639002" cy="71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E44"/>
  <sheetViews>
    <sheetView topLeftCell="G6" zoomScale="160" zoomScaleNormal="160" workbookViewId="0">
      <selection activeCell="L21" sqref="L21"/>
    </sheetView>
  </sheetViews>
  <sheetFormatPr defaultColWidth="8.7109375" defaultRowHeight="15" x14ac:dyDescent="0.25"/>
  <cols>
    <col min="1" max="1" width="10.42578125" style="65" customWidth="1"/>
    <col min="2" max="2" width="47.42578125" style="1" customWidth="1"/>
    <col min="3" max="4" width="12.7109375" style="1" customWidth="1"/>
    <col min="5" max="7" width="10.28515625" style="1" customWidth="1"/>
    <col min="8" max="8" width="5.42578125" style="1" customWidth="1"/>
    <col min="9" max="9" width="11.42578125" style="65" bestFit="1" customWidth="1"/>
    <col min="10" max="10" width="47.42578125" style="1" customWidth="1"/>
    <col min="11" max="11" width="11.28515625" style="1" customWidth="1"/>
    <col min="12" max="12" width="10.7109375" style="1" customWidth="1"/>
    <col min="13" max="15" width="10.28515625" style="1" customWidth="1"/>
    <col min="16" max="16" width="4.42578125" style="1" customWidth="1"/>
    <col min="17" max="17" width="9.28515625" style="65" bestFit="1" customWidth="1"/>
    <col min="18" max="18" width="47.42578125" style="1" customWidth="1"/>
    <col min="19" max="19" width="13.42578125" style="1" customWidth="1"/>
    <col min="20" max="20" width="10.140625" style="1" customWidth="1"/>
    <col min="21" max="23" width="10.28515625" style="1" customWidth="1"/>
    <col min="24" max="24" width="5.28515625" style="1" customWidth="1"/>
    <col min="25" max="25" width="14.7109375" style="65" customWidth="1"/>
    <col min="26" max="26" width="47.42578125" style="1" customWidth="1"/>
    <col min="27" max="27" width="12" style="1" customWidth="1"/>
    <col min="28" max="28" width="10.42578125" style="1" customWidth="1"/>
    <col min="29" max="31" width="10.28515625" style="1" customWidth="1"/>
    <col min="32" max="16384" width="8.7109375" style="1"/>
  </cols>
  <sheetData>
    <row r="7" spans="1:31" x14ac:dyDescent="0.25">
      <c r="A7" s="250"/>
      <c r="B7" s="250"/>
      <c r="C7" s="250"/>
      <c r="D7" s="250"/>
      <c r="E7" s="250"/>
      <c r="F7" s="250"/>
      <c r="G7" s="250"/>
      <c r="H7" s="161"/>
      <c r="I7" s="250"/>
      <c r="J7" s="250"/>
      <c r="K7" s="250"/>
      <c r="L7" s="250"/>
      <c r="M7" s="250"/>
      <c r="N7" s="250"/>
      <c r="O7" s="250"/>
      <c r="Q7" s="250"/>
      <c r="R7" s="250"/>
      <c r="S7" s="250"/>
      <c r="T7" s="250"/>
      <c r="U7" s="250"/>
      <c r="V7" s="250"/>
      <c r="W7" s="250"/>
      <c r="Y7" s="250"/>
      <c r="Z7" s="250"/>
      <c r="AA7" s="250"/>
      <c r="AB7" s="250"/>
      <c r="AC7" s="250"/>
      <c r="AD7" s="250"/>
      <c r="AE7" s="250"/>
    </row>
    <row r="8" spans="1:31" ht="15.75" x14ac:dyDescent="0.25">
      <c r="A8" s="251" t="s">
        <v>101</v>
      </c>
      <c r="B8" s="251"/>
      <c r="C8" s="251"/>
      <c r="D8" s="251"/>
      <c r="E8" s="251"/>
      <c r="F8" s="251"/>
      <c r="G8" s="251"/>
      <c r="H8" s="27"/>
      <c r="I8" s="251" t="s">
        <v>101</v>
      </c>
      <c r="J8" s="251"/>
      <c r="K8" s="251"/>
      <c r="L8" s="251"/>
      <c r="M8" s="251"/>
      <c r="N8" s="251"/>
      <c r="O8" s="251"/>
      <c r="P8" s="2"/>
      <c r="Q8" s="251" t="s">
        <v>101</v>
      </c>
      <c r="R8" s="251"/>
      <c r="S8" s="251"/>
      <c r="T8" s="251"/>
      <c r="U8" s="251"/>
      <c r="V8" s="251"/>
      <c r="W8" s="251"/>
      <c r="Y8" s="251" t="s">
        <v>101</v>
      </c>
      <c r="Z8" s="251"/>
      <c r="AA8" s="251"/>
      <c r="AB8" s="251"/>
      <c r="AC8" s="251"/>
      <c r="AD8" s="251"/>
      <c r="AE8" s="251"/>
    </row>
    <row r="9" spans="1:31" ht="15.75" x14ac:dyDescent="0.25">
      <c r="A9" s="239" t="s">
        <v>180</v>
      </c>
      <c r="B9" s="240"/>
      <c r="C9" s="240"/>
      <c r="D9" s="240"/>
      <c r="E9" s="240"/>
      <c r="F9" s="240"/>
      <c r="G9" s="240"/>
      <c r="H9" s="27"/>
      <c r="I9" s="239" t="s">
        <v>180</v>
      </c>
      <c r="J9" s="240"/>
      <c r="K9" s="240"/>
      <c r="L9" s="240"/>
      <c r="M9" s="240"/>
      <c r="N9" s="240"/>
      <c r="O9" s="240"/>
      <c r="P9" s="2"/>
      <c r="Q9" s="239" t="s">
        <v>180</v>
      </c>
      <c r="R9" s="240"/>
      <c r="S9" s="240"/>
      <c r="T9" s="240"/>
      <c r="U9" s="240"/>
      <c r="V9" s="240"/>
      <c r="W9" s="240"/>
      <c r="X9" s="161"/>
      <c r="Y9" s="239" t="s">
        <v>180</v>
      </c>
      <c r="Z9" s="240"/>
      <c r="AA9" s="240"/>
      <c r="AB9" s="240"/>
      <c r="AC9" s="240"/>
      <c r="AD9" s="240"/>
      <c r="AE9" s="240"/>
    </row>
    <row r="10" spans="1:31" ht="15.75" x14ac:dyDescent="0.25">
      <c r="H10" s="2"/>
    </row>
    <row r="11" spans="1:31" ht="15.75" x14ac:dyDescent="0.25">
      <c r="A11" s="67"/>
      <c r="B11" s="67"/>
      <c r="C11" s="67"/>
      <c r="D11" s="67"/>
      <c r="E11" s="67"/>
      <c r="F11" s="67"/>
      <c r="G11" s="67"/>
      <c r="H11" s="2"/>
      <c r="I11" s="67"/>
      <c r="J11" s="2"/>
      <c r="K11" s="2"/>
      <c r="L11" s="2"/>
      <c r="M11" s="2"/>
      <c r="N11" s="2"/>
      <c r="O11" s="2"/>
      <c r="P11" s="2"/>
      <c r="Q11" s="67"/>
      <c r="R11" s="2"/>
      <c r="S11" s="2"/>
      <c r="T11" s="2"/>
      <c r="U11" s="2"/>
      <c r="V11" s="2"/>
      <c r="W11" s="2"/>
      <c r="Y11" s="67"/>
      <c r="Z11" s="2"/>
      <c r="AA11" s="2"/>
      <c r="AB11" s="2"/>
      <c r="AC11" s="2"/>
      <c r="AD11" s="2"/>
      <c r="AE11" s="2"/>
    </row>
    <row r="12" spans="1:31" ht="16.5" thickBot="1" x14ac:dyDescent="0.3">
      <c r="A12" s="241" t="s">
        <v>0</v>
      </c>
      <c r="B12" s="241"/>
      <c r="C12" s="241"/>
      <c r="D12" s="241"/>
      <c r="E12" s="241"/>
      <c r="F12" s="241"/>
      <c r="G12" s="241"/>
      <c r="H12" s="2"/>
      <c r="I12" s="241" t="s">
        <v>1</v>
      </c>
      <c r="J12" s="241"/>
      <c r="K12" s="241"/>
      <c r="L12" s="241"/>
      <c r="M12" s="241"/>
      <c r="N12" s="241"/>
      <c r="O12" s="241"/>
      <c r="P12" s="2"/>
      <c r="Q12" s="241" t="s">
        <v>2</v>
      </c>
      <c r="R12" s="241"/>
      <c r="S12" s="241"/>
      <c r="T12" s="241"/>
      <c r="U12" s="241"/>
      <c r="V12" s="241"/>
      <c r="W12" s="241"/>
      <c r="Y12" s="241" t="s">
        <v>314</v>
      </c>
      <c r="Z12" s="241"/>
      <c r="AA12" s="241"/>
      <c r="AB12" s="241"/>
      <c r="AC12" s="241"/>
      <c r="AD12" s="241"/>
      <c r="AE12" s="241"/>
    </row>
    <row r="13" spans="1:31" ht="16.5" thickBot="1" x14ac:dyDescent="0.3">
      <c r="A13" s="3"/>
      <c r="B13" s="2"/>
      <c r="C13" s="2"/>
      <c r="D13" s="2"/>
      <c r="E13" s="2"/>
      <c r="F13" s="2"/>
      <c r="G13" s="2"/>
      <c r="H13" s="2"/>
      <c r="I13" s="3"/>
      <c r="J13" s="2"/>
      <c r="K13" s="2"/>
      <c r="L13" s="2"/>
      <c r="M13" s="2"/>
      <c r="N13" s="2"/>
      <c r="O13" s="2"/>
      <c r="P13" s="2"/>
      <c r="Q13" s="3"/>
      <c r="R13" s="2"/>
      <c r="S13" s="2"/>
      <c r="T13" s="2"/>
      <c r="U13" s="2"/>
      <c r="V13" s="2"/>
      <c r="W13" s="2"/>
      <c r="Y13" s="3"/>
      <c r="Z13" s="2"/>
      <c r="AA13" s="2"/>
      <c r="AB13" s="2"/>
      <c r="AC13" s="2"/>
      <c r="AD13" s="2"/>
      <c r="AE13" s="2"/>
    </row>
    <row r="14" spans="1:31" ht="16.350000000000001" customHeight="1" x14ac:dyDescent="0.25">
      <c r="A14" s="247" t="s">
        <v>3</v>
      </c>
      <c r="B14" s="248"/>
      <c r="C14" s="248"/>
      <c r="D14" s="248"/>
      <c r="E14" s="248"/>
      <c r="F14" s="248"/>
      <c r="G14" s="249"/>
      <c r="H14" s="23"/>
      <c r="I14" s="247" t="s">
        <v>3</v>
      </c>
      <c r="J14" s="248"/>
      <c r="K14" s="248"/>
      <c r="L14" s="248"/>
      <c r="M14" s="248"/>
      <c r="N14" s="248"/>
      <c r="O14" s="249"/>
      <c r="P14" s="23"/>
      <c r="Q14" s="242" t="s">
        <v>3</v>
      </c>
      <c r="R14" s="243"/>
      <c r="S14" s="243"/>
      <c r="T14" s="243"/>
      <c r="U14" s="243"/>
      <c r="V14" s="243"/>
      <c r="W14" s="244"/>
      <c r="Y14" s="242" t="s">
        <v>313</v>
      </c>
      <c r="Z14" s="243"/>
      <c r="AA14" s="243"/>
      <c r="AB14" s="243"/>
      <c r="AC14" s="243"/>
      <c r="AD14" s="243"/>
      <c r="AE14" s="244"/>
    </row>
    <row r="15" spans="1:31" ht="31.5" x14ac:dyDescent="0.25">
      <c r="A15" s="4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9</v>
      </c>
      <c r="G15" s="105" t="s">
        <v>65</v>
      </c>
      <c r="H15" s="23"/>
      <c r="I15" s="4" t="s">
        <v>4</v>
      </c>
      <c r="J15" s="5" t="s">
        <v>5</v>
      </c>
      <c r="K15" s="5" t="s">
        <v>6</v>
      </c>
      <c r="L15" s="5" t="s">
        <v>7</v>
      </c>
      <c r="M15" s="5" t="s">
        <v>8</v>
      </c>
      <c r="N15" s="5" t="s">
        <v>9</v>
      </c>
      <c r="O15" s="105" t="s">
        <v>65</v>
      </c>
      <c r="P15" s="23"/>
      <c r="Q15" s="4" t="s">
        <v>4</v>
      </c>
      <c r="R15" s="5" t="s">
        <v>5</v>
      </c>
      <c r="S15" s="5" t="s">
        <v>6</v>
      </c>
      <c r="T15" s="5" t="s">
        <v>7</v>
      </c>
      <c r="U15" s="5" t="s">
        <v>8</v>
      </c>
      <c r="V15" s="5" t="s">
        <v>9</v>
      </c>
      <c r="W15" s="105" t="s">
        <v>65</v>
      </c>
      <c r="Y15" s="4" t="s">
        <v>4</v>
      </c>
      <c r="Z15" s="5" t="s">
        <v>5</v>
      </c>
      <c r="AA15" s="5" t="s">
        <v>6</v>
      </c>
      <c r="AB15" s="5" t="s">
        <v>7</v>
      </c>
      <c r="AC15" s="5" t="s">
        <v>8</v>
      </c>
      <c r="AD15" s="5" t="s">
        <v>9</v>
      </c>
      <c r="AE15" s="105" t="s">
        <v>65</v>
      </c>
    </row>
    <row r="16" spans="1:31" ht="24" customHeight="1" x14ac:dyDescent="0.25">
      <c r="A16" s="12" t="s">
        <v>11</v>
      </c>
      <c r="B16" s="7" t="s">
        <v>12</v>
      </c>
      <c r="C16" s="8" t="s">
        <v>13</v>
      </c>
      <c r="D16" s="8" t="s">
        <v>13</v>
      </c>
      <c r="E16" s="8">
        <v>3</v>
      </c>
      <c r="F16" s="8"/>
      <c r="G16" s="9">
        <f>SUM(E16:F16)</f>
        <v>3</v>
      </c>
      <c r="H16" s="46"/>
      <c r="I16" s="12" t="s">
        <v>14</v>
      </c>
      <c r="J16" s="7" t="s">
        <v>15</v>
      </c>
      <c r="K16" s="8" t="s">
        <v>13</v>
      </c>
      <c r="L16" s="8" t="s">
        <v>13</v>
      </c>
      <c r="M16" s="8">
        <v>3</v>
      </c>
      <c r="N16" s="8"/>
      <c r="O16" s="9">
        <f>SUM(M16:N16)</f>
        <v>3</v>
      </c>
      <c r="P16" s="46"/>
      <c r="Q16" s="221" t="s">
        <v>102</v>
      </c>
      <c r="R16" s="7" t="s">
        <v>103</v>
      </c>
      <c r="S16" s="43" t="s">
        <v>104</v>
      </c>
      <c r="T16" s="43" t="s">
        <v>13</v>
      </c>
      <c r="U16" s="43">
        <v>3</v>
      </c>
      <c r="V16" s="43"/>
      <c r="W16" s="9">
        <f t="shared" ref="W16:W19" si="0">SUM(T16:V16)</f>
        <v>3</v>
      </c>
      <c r="Y16" s="231" t="s">
        <v>319</v>
      </c>
      <c r="Z16" s="232" t="s">
        <v>321</v>
      </c>
      <c r="AA16" s="228" t="s">
        <v>318</v>
      </c>
      <c r="AB16" s="8" t="s">
        <v>13</v>
      </c>
      <c r="AC16" s="8">
        <v>5</v>
      </c>
      <c r="AD16" s="8"/>
      <c r="AE16" s="9">
        <f>SUM(AB16:AD16)</f>
        <v>5</v>
      </c>
    </row>
    <row r="17" spans="1:31" ht="25.35" customHeight="1" x14ac:dyDescent="0.25">
      <c r="A17" s="12" t="s">
        <v>16</v>
      </c>
      <c r="B17" s="7" t="s">
        <v>17</v>
      </c>
      <c r="C17" s="8" t="s">
        <v>13</v>
      </c>
      <c r="D17" s="8" t="s">
        <v>13</v>
      </c>
      <c r="E17" s="8">
        <v>3</v>
      </c>
      <c r="F17" s="8"/>
      <c r="G17" s="9">
        <f t="shared" ref="G17:G22" si="1">SUM(E17:F17)</f>
        <v>3</v>
      </c>
      <c r="H17" s="46"/>
      <c r="I17" s="12" t="s">
        <v>18</v>
      </c>
      <c r="J17" s="7" t="s">
        <v>19</v>
      </c>
      <c r="K17" s="8" t="s">
        <v>13</v>
      </c>
      <c r="L17" s="8" t="s">
        <v>13</v>
      </c>
      <c r="M17" s="8">
        <v>3</v>
      </c>
      <c r="N17" s="8"/>
      <c r="O17" s="9">
        <f>SUM(M17:N17)</f>
        <v>3</v>
      </c>
      <c r="P17" s="46"/>
      <c r="Q17" s="221" t="s">
        <v>105</v>
      </c>
      <c r="R17" s="7" t="s">
        <v>106</v>
      </c>
      <c r="S17" s="43" t="s">
        <v>104</v>
      </c>
      <c r="T17" s="43" t="s">
        <v>13</v>
      </c>
      <c r="U17" s="43">
        <v>3</v>
      </c>
      <c r="V17" s="43"/>
      <c r="W17" s="9">
        <f t="shared" si="0"/>
        <v>3</v>
      </c>
      <c r="Y17" s="113"/>
      <c r="Z17" s="7"/>
      <c r="AA17" s="8"/>
      <c r="AB17" s="8"/>
      <c r="AC17" s="8"/>
      <c r="AD17" s="43"/>
      <c r="AE17" s="9"/>
    </row>
    <row r="18" spans="1:31" ht="25.35" customHeight="1" x14ac:dyDescent="0.25">
      <c r="A18" s="12" t="s">
        <v>20</v>
      </c>
      <c r="B18" s="7" t="s">
        <v>21</v>
      </c>
      <c r="C18" s="8" t="s">
        <v>13</v>
      </c>
      <c r="D18" s="8" t="s">
        <v>13</v>
      </c>
      <c r="E18" s="8">
        <v>3</v>
      </c>
      <c r="F18" s="8"/>
      <c r="G18" s="9">
        <f t="shared" si="1"/>
        <v>3</v>
      </c>
      <c r="H18" s="46"/>
      <c r="I18" s="12" t="s">
        <v>22</v>
      </c>
      <c r="J18" s="7" t="s">
        <v>23</v>
      </c>
      <c r="K18" s="8" t="s">
        <v>24</v>
      </c>
      <c r="L18" s="8" t="s">
        <v>13</v>
      </c>
      <c r="M18" s="8">
        <v>2</v>
      </c>
      <c r="N18" s="8"/>
      <c r="O18" s="9">
        <f>SUM(M18:N18)</f>
        <v>2</v>
      </c>
      <c r="P18" s="46"/>
      <c r="Q18" s="221" t="s">
        <v>110</v>
      </c>
      <c r="R18" s="7" t="s">
        <v>71</v>
      </c>
      <c r="S18" s="43" t="s">
        <v>13</v>
      </c>
      <c r="T18" s="43" t="s">
        <v>13</v>
      </c>
      <c r="U18" s="43">
        <v>3</v>
      </c>
      <c r="V18" s="43"/>
      <c r="W18" s="9">
        <f t="shared" si="0"/>
        <v>3</v>
      </c>
      <c r="Y18" s="12"/>
      <c r="Z18" s="8"/>
      <c r="AA18" s="8"/>
      <c r="AB18" s="8"/>
      <c r="AC18" s="8"/>
      <c r="AD18" s="8"/>
      <c r="AE18" s="9"/>
    </row>
    <row r="19" spans="1:31" ht="28.5" customHeight="1" x14ac:dyDescent="0.25">
      <c r="A19" s="12" t="s">
        <v>25</v>
      </c>
      <c r="B19" s="7" t="s">
        <v>26</v>
      </c>
      <c r="C19" s="8" t="s">
        <v>13</v>
      </c>
      <c r="D19" s="8" t="s">
        <v>13</v>
      </c>
      <c r="E19" s="8">
        <v>3</v>
      </c>
      <c r="F19" s="8"/>
      <c r="G19" s="9">
        <f t="shared" si="1"/>
        <v>3</v>
      </c>
      <c r="H19" s="46"/>
      <c r="I19" s="12" t="s">
        <v>107</v>
      </c>
      <c r="J19" s="7" t="s">
        <v>108</v>
      </c>
      <c r="K19" s="8" t="s">
        <v>109</v>
      </c>
      <c r="L19" s="8" t="s">
        <v>13</v>
      </c>
      <c r="M19" s="8">
        <v>3</v>
      </c>
      <c r="N19" s="11"/>
      <c r="O19" s="9">
        <f t="shared" ref="O19:O21" si="2">SUM(L19:N19)</f>
        <v>3</v>
      </c>
      <c r="P19" s="46"/>
      <c r="Q19" s="221" t="s">
        <v>111</v>
      </c>
      <c r="R19" s="7" t="s">
        <v>112</v>
      </c>
      <c r="S19" s="74" t="s">
        <v>283</v>
      </c>
      <c r="T19" s="162" t="s">
        <v>105</v>
      </c>
      <c r="U19" s="43">
        <v>3</v>
      </c>
      <c r="V19" s="43"/>
      <c r="W19" s="9">
        <f t="shared" si="0"/>
        <v>3</v>
      </c>
      <c r="Y19" s="12"/>
      <c r="Z19" s="8"/>
      <c r="AA19" s="8"/>
      <c r="AB19" s="8"/>
      <c r="AC19" s="8"/>
      <c r="AD19" s="8"/>
      <c r="AE19" s="9"/>
    </row>
    <row r="20" spans="1:31" ht="20.100000000000001" customHeight="1" x14ac:dyDescent="0.25">
      <c r="A20" s="12" t="s">
        <v>29</v>
      </c>
      <c r="B20" s="7" t="s">
        <v>30</v>
      </c>
      <c r="C20" s="8" t="s">
        <v>13</v>
      </c>
      <c r="D20" s="8" t="s">
        <v>13</v>
      </c>
      <c r="E20" s="8">
        <v>2</v>
      </c>
      <c r="F20" s="8"/>
      <c r="G20" s="9">
        <f t="shared" si="1"/>
        <v>2</v>
      </c>
      <c r="H20" s="46"/>
      <c r="I20" s="12" t="s">
        <v>31</v>
      </c>
      <c r="J20" s="7" t="s">
        <v>32</v>
      </c>
      <c r="K20" s="8" t="s">
        <v>27</v>
      </c>
      <c r="L20" s="8" t="s">
        <v>13</v>
      </c>
      <c r="M20" s="8">
        <v>3</v>
      </c>
      <c r="N20" s="11">
        <v>1</v>
      </c>
      <c r="O20" s="9">
        <f t="shared" si="2"/>
        <v>4</v>
      </c>
      <c r="P20" s="46"/>
      <c r="Q20" s="220" t="s">
        <v>315</v>
      </c>
      <c r="R20" s="164" t="s">
        <v>134</v>
      </c>
      <c r="S20" s="8" t="s">
        <v>35</v>
      </c>
      <c r="T20" s="218" t="s">
        <v>105</v>
      </c>
      <c r="U20" s="8">
        <v>3</v>
      </c>
      <c r="V20" s="8"/>
      <c r="W20" s="9">
        <v>3</v>
      </c>
      <c r="Y20" s="12"/>
      <c r="Z20" s="8"/>
      <c r="AA20" s="8"/>
      <c r="AB20" s="8"/>
      <c r="AC20" s="8"/>
      <c r="AD20" s="8"/>
      <c r="AE20" s="9"/>
    </row>
    <row r="21" spans="1:31" ht="30.75" customHeight="1" x14ac:dyDescent="0.25">
      <c r="A21" s="12" t="s">
        <v>35</v>
      </c>
      <c r="B21" s="7" t="s">
        <v>113</v>
      </c>
      <c r="C21" s="8" t="s">
        <v>13</v>
      </c>
      <c r="D21" s="8" t="s">
        <v>13</v>
      </c>
      <c r="E21" s="8">
        <v>3</v>
      </c>
      <c r="F21" s="8"/>
      <c r="G21" s="9">
        <f t="shared" si="1"/>
        <v>3</v>
      </c>
      <c r="H21" s="46"/>
      <c r="I21" s="12" t="s">
        <v>37</v>
      </c>
      <c r="J21" s="191" t="s">
        <v>285</v>
      </c>
      <c r="K21" s="8" t="s">
        <v>27</v>
      </c>
      <c r="L21" s="235" t="s">
        <v>107</v>
      </c>
      <c r="M21" s="8">
        <v>3</v>
      </c>
      <c r="N21" s="8">
        <v>0</v>
      </c>
      <c r="O21" s="9">
        <f t="shared" si="2"/>
        <v>3</v>
      </c>
      <c r="P21" s="46"/>
      <c r="Q21" s="221" t="s">
        <v>138</v>
      </c>
      <c r="R21" s="210" t="s">
        <v>143</v>
      </c>
      <c r="S21" s="43"/>
      <c r="T21" s="43"/>
      <c r="U21" s="8">
        <v>2</v>
      </c>
      <c r="V21" s="43">
        <v>1</v>
      </c>
      <c r="W21" s="9">
        <v>3</v>
      </c>
      <c r="Y21" s="12"/>
      <c r="Z21" s="8"/>
      <c r="AA21" s="8"/>
      <c r="AB21" s="8"/>
      <c r="AC21" s="8"/>
      <c r="AD21" s="8"/>
      <c r="AE21" s="9"/>
    </row>
    <row r="22" spans="1:31" ht="25.35" customHeight="1" thickBot="1" x14ac:dyDescent="0.3">
      <c r="A22" s="17" t="s">
        <v>115</v>
      </c>
      <c r="B22" s="163" t="s">
        <v>273</v>
      </c>
      <c r="C22" s="15" t="s">
        <v>13</v>
      </c>
      <c r="D22" s="15" t="s">
        <v>13</v>
      </c>
      <c r="E22" s="15">
        <v>3</v>
      </c>
      <c r="F22" s="15"/>
      <c r="G22" s="16">
        <f t="shared" si="1"/>
        <v>3</v>
      </c>
      <c r="H22" s="46"/>
      <c r="I22" s="17"/>
      <c r="J22" s="14"/>
      <c r="K22" s="15"/>
      <c r="L22" s="15"/>
      <c r="M22" s="15"/>
      <c r="N22" s="15"/>
      <c r="O22" s="16"/>
      <c r="P22" s="46"/>
      <c r="Q22" s="17"/>
      <c r="R22" s="15"/>
      <c r="S22" s="15"/>
      <c r="T22" s="15"/>
      <c r="U22" s="15"/>
      <c r="V22" s="15"/>
      <c r="W22" s="16"/>
      <c r="Y22" s="111"/>
      <c r="Z22" s="75"/>
      <c r="AA22" s="75"/>
      <c r="AB22" s="75"/>
      <c r="AC22" s="75"/>
      <c r="AD22" s="75"/>
      <c r="AE22" s="13"/>
    </row>
    <row r="23" spans="1:31" ht="16.350000000000001" customHeight="1" thickBot="1" x14ac:dyDescent="0.3">
      <c r="A23" s="252"/>
      <c r="B23" s="253"/>
      <c r="C23" s="19"/>
      <c r="D23" s="24"/>
      <c r="E23" s="24">
        <f>SUM(E16:E22)</f>
        <v>20</v>
      </c>
      <c r="F23" s="24">
        <f>SUM(F16:F22)</f>
        <v>0</v>
      </c>
      <c r="G23" s="20">
        <f>SUM(G16:G22)</f>
        <v>20</v>
      </c>
      <c r="H23" s="23"/>
      <c r="I23" s="254"/>
      <c r="J23" s="255"/>
      <c r="K23" s="19"/>
      <c r="L23" s="19"/>
      <c r="M23" s="19">
        <f>SUM(M16:M22)</f>
        <v>17</v>
      </c>
      <c r="N23" s="19">
        <f>SUM(N16:N22)</f>
        <v>1</v>
      </c>
      <c r="O23" s="20">
        <f>SUM(O16:O22)</f>
        <v>18</v>
      </c>
      <c r="P23" s="23"/>
      <c r="Q23" s="254"/>
      <c r="R23" s="255"/>
      <c r="S23" s="21"/>
      <c r="T23" s="21"/>
      <c r="U23" s="19">
        <f>SUM(U16:U22)</f>
        <v>17</v>
      </c>
      <c r="V23" s="19">
        <f>SUM(V16:V22)</f>
        <v>1</v>
      </c>
      <c r="W23" s="20">
        <f>SUM(W16:W22)</f>
        <v>18</v>
      </c>
      <c r="Y23" s="245"/>
      <c r="Z23" s="246"/>
      <c r="AA23" s="112"/>
      <c r="AB23" s="112"/>
      <c r="AC23" s="112">
        <f>SUM(AC16:AC21)</f>
        <v>5</v>
      </c>
      <c r="AD23" s="112">
        <f>SUM(AD16:AD21)</f>
        <v>0</v>
      </c>
      <c r="AE23" s="18">
        <f>SUM(AE16:AE22)</f>
        <v>5</v>
      </c>
    </row>
    <row r="24" spans="1:31" ht="16.350000000000001" customHeight="1" thickBot="1" x14ac:dyDescent="0.3">
      <c r="A24" s="22"/>
      <c r="B24" s="23"/>
      <c r="C24" s="23"/>
      <c r="D24" s="23"/>
      <c r="E24" s="23"/>
      <c r="F24" s="23"/>
      <c r="G24" s="23"/>
      <c r="H24" s="23"/>
      <c r="I24" s="22"/>
      <c r="J24" s="23"/>
      <c r="K24" s="23"/>
      <c r="L24" s="23"/>
      <c r="M24" s="23"/>
      <c r="N24" s="23"/>
      <c r="O24" s="23"/>
      <c r="P24" s="23"/>
      <c r="Q24" s="22"/>
      <c r="R24" s="23"/>
      <c r="S24" s="23"/>
      <c r="T24" s="23"/>
      <c r="U24" s="23"/>
      <c r="V24" s="23"/>
      <c r="W24" s="23"/>
    </row>
    <row r="25" spans="1:31" ht="18.95" customHeight="1" x14ac:dyDescent="0.25">
      <c r="A25" s="247" t="s">
        <v>38</v>
      </c>
      <c r="B25" s="248"/>
      <c r="C25" s="248"/>
      <c r="D25" s="248"/>
      <c r="E25" s="248"/>
      <c r="F25" s="248"/>
      <c r="G25" s="249"/>
      <c r="H25" s="23"/>
      <c r="I25" s="247" t="s">
        <v>38</v>
      </c>
      <c r="J25" s="248"/>
      <c r="K25" s="248"/>
      <c r="L25" s="248"/>
      <c r="M25" s="248"/>
      <c r="N25" s="248"/>
      <c r="O25" s="249"/>
      <c r="P25" s="23"/>
      <c r="Q25" s="247" t="s">
        <v>38</v>
      </c>
      <c r="R25" s="248"/>
      <c r="S25" s="248"/>
      <c r="T25" s="248"/>
      <c r="U25" s="248"/>
      <c r="V25" s="248"/>
      <c r="W25" s="249"/>
    </row>
    <row r="26" spans="1:31" ht="32.25" thickBot="1" x14ac:dyDescent="0.3">
      <c r="A26" s="4" t="s">
        <v>4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105" t="s">
        <v>65</v>
      </c>
      <c r="H26" s="23"/>
      <c r="I26" s="4" t="s">
        <v>4</v>
      </c>
      <c r="J26" s="5" t="s">
        <v>5</v>
      </c>
      <c r="K26" s="5" t="s">
        <v>6</v>
      </c>
      <c r="L26" s="5" t="s">
        <v>7</v>
      </c>
      <c r="M26" s="5" t="s">
        <v>8</v>
      </c>
      <c r="N26" s="5" t="s">
        <v>9</v>
      </c>
      <c r="O26" s="105" t="s">
        <v>65</v>
      </c>
      <c r="P26" s="23"/>
      <c r="Q26" s="4" t="s">
        <v>4</v>
      </c>
      <c r="R26" s="5" t="s">
        <v>5</v>
      </c>
      <c r="S26" s="5" t="s">
        <v>6</v>
      </c>
      <c r="T26" s="5" t="s">
        <v>7</v>
      </c>
      <c r="U26" s="5" t="s">
        <v>8</v>
      </c>
      <c r="V26" s="5" t="s">
        <v>9</v>
      </c>
      <c r="W26" s="105" t="s">
        <v>65</v>
      </c>
      <c r="Y26" s="260" t="s">
        <v>272</v>
      </c>
      <c r="Z26" s="261"/>
      <c r="AA26" s="261"/>
      <c r="AB26" s="261"/>
      <c r="AC26" s="261"/>
      <c r="AD26" s="261"/>
      <c r="AE26" s="261"/>
    </row>
    <row r="27" spans="1:31" ht="24.6" customHeight="1" x14ac:dyDescent="0.25">
      <c r="A27" s="12" t="s">
        <v>39</v>
      </c>
      <c r="B27" s="7" t="s">
        <v>40</v>
      </c>
      <c r="C27" s="8" t="s">
        <v>13</v>
      </c>
      <c r="D27" s="8" t="s">
        <v>13</v>
      </c>
      <c r="E27" s="8">
        <v>3</v>
      </c>
      <c r="F27" s="8"/>
      <c r="G27" s="9">
        <f>SUM(E27:F27)</f>
        <v>3</v>
      </c>
      <c r="H27" s="46"/>
      <c r="I27" s="12" t="s">
        <v>44</v>
      </c>
      <c r="J27" s="7" t="s">
        <v>45</v>
      </c>
      <c r="K27" s="8" t="s">
        <v>13</v>
      </c>
      <c r="L27" s="8" t="s">
        <v>13</v>
      </c>
      <c r="M27" s="8">
        <v>3</v>
      </c>
      <c r="N27" s="8"/>
      <c r="O27" s="9">
        <f t="shared" ref="O27:O29" si="3">SUM(L27:N27)</f>
        <v>3</v>
      </c>
      <c r="P27" s="46"/>
      <c r="Q27" s="220" t="s">
        <v>282</v>
      </c>
      <c r="R27" s="49" t="s">
        <v>146</v>
      </c>
      <c r="S27" s="12" t="s">
        <v>102</v>
      </c>
      <c r="T27" s="43" t="s">
        <v>13</v>
      </c>
      <c r="U27" s="43">
        <v>3</v>
      </c>
      <c r="V27" s="8"/>
      <c r="W27" s="9">
        <f>SUM(T27:V27)</f>
        <v>3</v>
      </c>
      <c r="Y27" s="247" t="s">
        <v>159</v>
      </c>
      <c r="Z27" s="248"/>
      <c r="AA27" s="248"/>
      <c r="AB27" s="248"/>
      <c r="AC27" s="248"/>
      <c r="AD27" s="248"/>
      <c r="AE27" s="249"/>
    </row>
    <row r="28" spans="1:31" ht="24.6" customHeight="1" thickBot="1" x14ac:dyDescent="0.3">
      <c r="A28" s="12" t="s">
        <v>42</v>
      </c>
      <c r="B28" s="7" t="s">
        <v>43</v>
      </c>
      <c r="C28" s="8" t="s">
        <v>25</v>
      </c>
      <c r="D28" s="8" t="s">
        <v>13</v>
      </c>
      <c r="E28" s="8">
        <v>3</v>
      </c>
      <c r="F28" s="8"/>
      <c r="G28" s="9">
        <f t="shared" ref="G28:G32" si="4">SUM(E28:F28)</f>
        <v>3</v>
      </c>
      <c r="H28" s="46"/>
      <c r="I28" s="66" t="s">
        <v>50</v>
      </c>
      <c r="J28" s="164" t="s">
        <v>136</v>
      </c>
      <c r="K28" s="8" t="s">
        <v>18</v>
      </c>
      <c r="L28" s="8" t="s">
        <v>13</v>
      </c>
      <c r="M28" s="8">
        <v>3</v>
      </c>
      <c r="N28" s="8"/>
      <c r="O28" s="9">
        <f t="shared" si="3"/>
        <v>3</v>
      </c>
      <c r="P28" s="46"/>
      <c r="Q28" s="221" t="s">
        <v>46</v>
      </c>
      <c r="R28" s="10" t="s">
        <v>47</v>
      </c>
      <c r="S28" s="43" t="s">
        <v>13</v>
      </c>
      <c r="T28" s="43" t="s">
        <v>13</v>
      </c>
      <c r="U28" s="43">
        <v>3</v>
      </c>
      <c r="V28" s="8"/>
      <c r="W28" s="9">
        <f t="shared" ref="W28:W30" si="5">SUM(T28:V28)</f>
        <v>3</v>
      </c>
      <c r="Y28" s="169" t="s">
        <v>4</v>
      </c>
      <c r="Z28" s="170" t="s">
        <v>5</v>
      </c>
      <c r="AA28" s="170" t="s">
        <v>6</v>
      </c>
      <c r="AB28" s="170" t="s">
        <v>7</v>
      </c>
      <c r="AC28" s="170" t="s">
        <v>8</v>
      </c>
      <c r="AD28" s="170" t="s">
        <v>9</v>
      </c>
      <c r="AE28" s="171" t="s">
        <v>10</v>
      </c>
    </row>
    <row r="29" spans="1:31" ht="24.6" customHeight="1" x14ac:dyDescent="0.25">
      <c r="A29" s="12" t="s">
        <v>48</v>
      </c>
      <c r="B29" s="7" t="s">
        <v>116</v>
      </c>
      <c r="C29" s="8" t="s">
        <v>29</v>
      </c>
      <c r="D29" s="8" t="s">
        <v>13</v>
      </c>
      <c r="E29" s="8">
        <v>2</v>
      </c>
      <c r="F29" s="8"/>
      <c r="G29" s="9">
        <f t="shared" si="4"/>
        <v>2</v>
      </c>
      <c r="H29" s="46"/>
      <c r="I29" s="12" t="s">
        <v>119</v>
      </c>
      <c r="J29" s="107" t="s">
        <v>145</v>
      </c>
      <c r="K29" s="73" t="s">
        <v>81</v>
      </c>
      <c r="L29" s="8" t="s">
        <v>13</v>
      </c>
      <c r="M29" s="8">
        <v>3</v>
      </c>
      <c r="N29" s="8"/>
      <c r="O29" s="9">
        <f t="shared" si="3"/>
        <v>3</v>
      </c>
      <c r="P29" s="46"/>
      <c r="Q29" s="221" t="s">
        <v>117</v>
      </c>
      <c r="R29" s="7" t="s">
        <v>118</v>
      </c>
      <c r="S29" s="43" t="s">
        <v>105</v>
      </c>
      <c r="T29" s="43" t="s">
        <v>13</v>
      </c>
      <c r="U29" s="43">
        <v>3</v>
      </c>
      <c r="V29" s="43"/>
      <c r="W29" s="9">
        <f t="shared" si="5"/>
        <v>3</v>
      </c>
      <c r="Y29" s="236" t="s">
        <v>286</v>
      </c>
      <c r="Z29" s="258"/>
      <c r="AA29" s="258"/>
      <c r="AB29" s="258"/>
      <c r="AC29" s="258"/>
      <c r="AD29" s="258"/>
      <c r="AE29" s="259"/>
    </row>
    <row r="30" spans="1:31" ht="26.1" customHeight="1" x14ac:dyDescent="0.25">
      <c r="A30" s="12" t="s">
        <v>52</v>
      </c>
      <c r="B30" s="7" t="s">
        <v>53</v>
      </c>
      <c r="C30" s="8" t="s">
        <v>35</v>
      </c>
      <c r="D30" s="8" t="s">
        <v>13</v>
      </c>
      <c r="E30" s="8">
        <v>3</v>
      </c>
      <c r="F30" s="8">
        <v>1</v>
      </c>
      <c r="G30" s="9">
        <f t="shared" si="4"/>
        <v>4</v>
      </c>
      <c r="H30" s="46"/>
      <c r="I30" s="12" t="s">
        <v>124</v>
      </c>
      <c r="J30" s="7" t="s">
        <v>147</v>
      </c>
      <c r="K30" s="8" t="s">
        <v>31</v>
      </c>
      <c r="L30" s="8" t="s">
        <v>85</v>
      </c>
      <c r="M30" s="8">
        <v>3</v>
      </c>
      <c r="N30" s="8">
        <v>1</v>
      </c>
      <c r="O30" s="9">
        <f>SUM(L30:N30)</f>
        <v>4</v>
      </c>
      <c r="P30" s="46"/>
      <c r="Q30" s="221" t="s">
        <v>120</v>
      </c>
      <c r="R30" s="7" t="s">
        <v>121</v>
      </c>
      <c r="S30" s="162" t="s">
        <v>111</v>
      </c>
      <c r="T30" s="162" t="s">
        <v>117</v>
      </c>
      <c r="U30" s="43">
        <v>3</v>
      </c>
      <c r="V30" s="43"/>
      <c r="W30" s="9">
        <f t="shared" si="5"/>
        <v>3</v>
      </c>
      <c r="Y30" s="194" t="s">
        <v>289</v>
      </c>
      <c r="Z30" s="200" t="s">
        <v>135</v>
      </c>
      <c r="AA30" s="108" t="s">
        <v>128</v>
      </c>
      <c r="AB30" s="152" t="s">
        <v>13</v>
      </c>
      <c r="AC30" s="108">
        <v>2</v>
      </c>
      <c r="AD30" s="152">
        <v>1</v>
      </c>
      <c r="AE30" s="148">
        <v>3</v>
      </c>
    </row>
    <row r="31" spans="1:31" ht="24.6" customHeight="1" x14ac:dyDescent="0.25">
      <c r="A31" s="12" t="s">
        <v>122</v>
      </c>
      <c r="B31" s="7" t="s">
        <v>123</v>
      </c>
      <c r="C31" s="8" t="s">
        <v>115</v>
      </c>
      <c r="D31" s="8" t="s">
        <v>13</v>
      </c>
      <c r="E31" s="8">
        <v>3</v>
      </c>
      <c r="F31" s="8"/>
      <c r="G31" s="9">
        <f t="shared" si="4"/>
        <v>3</v>
      </c>
      <c r="H31" s="46"/>
      <c r="I31" s="12" t="s">
        <v>128</v>
      </c>
      <c r="J31" s="7" t="s">
        <v>129</v>
      </c>
      <c r="K31" s="8" t="s">
        <v>72</v>
      </c>
      <c r="L31" s="8" t="s">
        <v>13</v>
      </c>
      <c r="M31" s="8">
        <v>3</v>
      </c>
      <c r="N31" s="8"/>
      <c r="O31" s="9">
        <f>SUM(L31:N31)</f>
        <v>3</v>
      </c>
      <c r="P31" s="46"/>
      <c r="Q31" s="221" t="s">
        <v>139</v>
      </c>
      <c r="R31" s="210" t="s">
        <v>140</v>
      </c>
      <c r="S31" s="230" t="s">
        <v>138</v>
      </c>
      <c r="T31" s="43"/>
      <c r="U31" s="8">
        <v>2</v>
      </c>
      <c r="V31" s="43">
        <v>1</v>
      </c>
      <c r="W31" s="9">
        <v>3</v>
      </c>
      <c r="Y31" s="194" t="s">
        <v>292</v>
      </c>
      <c r="Z31" s="200" t="s">
        <v>114</v>
      </c>
      <c r="AA31" s="202" t="s">
        <v>289</v>
      </c>
      <c r="AB31" s="152" t="s">
        <v>13</v>
      </c>
      <c r="AC31" s="108">
        <v>2</v>
      </c>
      <c r="AD31" s="152">
        <v>1</v>
      </c>
      <c r="AE31" s="148">
        <v>3</v>
      </c>
    </row>
    <row r="32" spans="1:31" ht="24.6" customHeight="1" thickBot="1" x14ac:dyDescent="0.3">
      <c r="A32" s="12" t="s">
        <v>126</v>
      </c>
      <c r="B32" s="7" t="s">
        <v>127</v>
      </c>
      <c r="C32" s="8" t="s">
        <v>35</v>
      </c>
      <c r="D32" s="8" t="s">
        <v>13</v>
      </c>
      <c r="E32" s="8">
        <v>3</v>
      </c>
      <c r="F32" s="8"/>
      <c r="G32" s="9">
        <f t="shared" si="4"/>
        <v>3</v>
      </c>
      <c r="H32" s="46"/>
      <c r="I32" s="111" t="s">
        <v>90</v>
      </c>
      <c r="J32" s="219" t="s">
        <v>91</v>
      </c>
      <c r="K32" s="75" t="s">
        <v>27</v>
      </c>
      <c r="L32" s="75" t="s">
        <v>85</v>
      </c>
      <c r="M32" s="75">
        <v>3</v>
      </c>
      <c r="N32" s="75">
        <v>0</v>
      </c>
      <c r="O32" s="13">
        <f>SUM(L32:N32)</f>
        <v>3</v>
      </c>
      <c r="P32" s="46"/>
      <c r="Q32" s="12"/>
      <c r="R32" s="7"/>
      <c r="S32" s="43"/>
      <c r="T32" s="43"/>
      <c r="U32" s="43"/>
      <c r="V32" s="43"/>
      <c r="W32" s="9"/>
      <c r="Y32" s="194" t="s">
        <v>293</v>
      </c>
      <c r="Z32" s="201" t="s">
        <v>125</v>
      </c>
      <c r="AA32" s="203" t="s">
        <v>292</v>
      </c>
      <c r="AB32" s="172" t="s">
        <v>13</v>
      </c>
      <c r="AC32" s="173">
        <v>2</v>
      </c>
      <c r="AD32" s="172">
        <v>1</v>
      </c>
      <c r="AE32" s="174">
        <v>3</v>
      </c>
    </row>
    <row r="33" spans="1:31" ht="24.6" customHeight="1" thickBot="1" x14ac:dyDescent="0.3">
      <c r="A33" s="17"/>
      <c r="B33" s="14"/>
      <c r="C33" s="15"/>
      <c r="D33" s="15"/>
      <c r="E33" s="15"/>
      <c r="F33" s="15"/>
      <c r="G33" s="16"/>
      <c r="H33" s="46"/>
      <c r="I33" s="111"/>
      <c r="J33" s="219"/>
      <c r="K33" s="75"/>
      <c r="L33" s="75"/>
      <c r="M33" s="75"/>
      <c r="N33" s="75"/>
      <c r="O33" s="13"/>
      <c r="P33" s="46"/>
      <c r="Q33" s="17"/>
      <c r="R33" s="15"/>
      <c r="S33" s="15"/>
      <c r="T33" s="15"/>
      <c r="U33" s="15"/>
      <c r="V33" s="15"/>
      <c r="W33" s="16"/>
      <c r="Y33" s="236" t="s">
        <v>287</v>
      </c>
      <c r="Z33" s="258"/>
      <c r="AA33" s="258"/>
      <c r="AB33" s="258"/>
      <c r="AC33" s="258"/>
      <c r="AD33" s="258"/>
      <c r="AE33" s="259"/>
    </row>
    <row r="34" spans="1:31" ht="16.5" thickBot="1" x14ac:dyDescent="0.3">
      <c r="A34" s="252"/>
      <c r="B34" s="253"/>
      <c r="C34" s="19"/>
      <c r="D34" s="24"/>
      <c r="E34" s="24">
        <f>SUM(E27:E33)</f>
        <v>17</v>
      </c>
      <c r="F34" s="24">
        <f>SUM(F27:F33)</f>
        <v>1</v>
      </c>
      <c r="G34" s="20">
        <f>SUM(G27:G33)</f>
        <v>18</v>
      </c>
      <c r="H34" s="23"/>
      <c r="I34" s="245"/>
      <c r="J34" s="246"/>
      <c r="K34" s="112"/>
      <c r="L34" s="112"/>
      <c r="M34" s="112">
        <f>SUM(M27:M33)</f>
        <v>18</v>
      </c>
      <c r="N34" s="112">
        <f>SUM(N27:N33)</f>
        <v>1</v>
      </c>
      <c r="O34" s="18">
        <f>SUM(O27:O33)</f>
        <v>19</v>
      </c>
      <c r="P34" s="23"/>
      <c r="Q34" s="254"/>
      <c r="R34" s="255"/>
      <c r="S34" s="19"/>
      <c r="T34" s="19"/>
      <c r="U34" s="19">
        <f>SUM(U27:U33)</f>
        <v>14</v>
      </c>
      <c r="V34" s="19">
        <f>SUM(V27:V33)</f>
        <v>1</v>
      </c>
      <c r="W34" s="20">
        <f>SUM(W27:W33)</f>
        <v>15</v>
      </c>
      <c r="Y34" s="194" t="s">
        <v>290</v>
      </c>
      <c r="Z34" s="204" t="s">
        <v>160</v>
      </c>
      <c r="AA34" s="153" t="s">
        <v>128</v>
      </c>
      <c r="AB34" s="153" t="s">
        <v>13</v>
      </c>
      <c r="AC34" s="108">
        <v>2</v>
      </c>
      <c r="AD34" s="152">
        <v>1</v>
      </c>
      <c r="AE34" s="110">
        <v>3</v>
      </c>
    </row>
    <row r="35" spans="1:31" ht="16.5" thickBot="1" x14ac:dyDescent="0.3">
      <c r="A35" s="22"/>
      <c r="B35" s="23"/>
      <c r="C35" s="23"/>
      <c r="D35" s="23"/>
      <c r="E35" s="23"/>
      <c r="F35" s="23"/>
      <c r="G35" s="23"/>
      <c r="H35" s="23"/>
      <c r="I35" s="22"/>
      <c r="J35" s="23"/>
      <c r="K35" s="23"/>
      <c r="L35" s="23"/>
      <c r="M35" s="23"/>
      <c r="N35" s="23"/>
      <c r="O35" s="23"/>
      <c r="P35" s="23"/>
      <c r="Q35" s="22"/>
      <c r="R35" s="23"/>
      <c r="S35" s="23"/>
      <c r="T35" s="23"/>
      <c r="U35" s="23"/>
      <c r="V35" s="23"/>
      <c r="W35" s="23"/>
      <c r="Y35" s="194" t="s">
        <v>294</v>
      </c>
      <c r="Z35" s="204" t="s">
        <v>161</v>
      </c>
      <c r="AA35" s="202" t="s">
        <v>290</v>
      </c>
      <c r="AB35" s="153" t="s">
        <v>13</v>
      </c>
      <c r="AC35" s="108">
        <v>2</v>
      </c>
      <c r="AD35" s="152">
        <v>1</v>
      </c>
      <c r="AE35" s="110">
        <v>3</v>
      </c>
    </row>
    <row r="36" spans="1:31" ht="16.5" thickBot="1" x14ac:dyDescent="0.3">
      <c r="A36" s="247" t="s">
        <v>57</v>
      </c>
      <c r="B36" s="248"/>
      <c r="C36" s="248"/>
      <c r="D36" s="248"/>
      <c r="E36" s="248"/>
      <c r="F36" s="248"/>
      <c r="G36" s="249"/>
      <c r="H36" s="23"/>
      <c r="I36" s="247" t="s">
        <v>57</v>
      </c>
      <c r="J36" s="248"/>
      <c r="K36" s="248"/>
      <c r="L36" s="248"/>
      <c r="M36" s="248"/>
      <c r="N36" s="248"/>
      <c r="O36" s="249"/>
      <c r="P36" s="23"/>
      <c r="Q36" s="247" t="s">
        <v>57</v>
      </c>
      <c r="R36" s="248"/>
      <c r="S36" s="248"/>
      <c r="T36" s="248"/>
      <c r="U36" s="248"/>
      <c r="V36" s="248"/>
      <c r="W36" s="249"/>
      <c r="Y36" s="208" t="s">
        <v>295</v>
      </c>
      <c r="Z36" s="205" t="s">
        <v>162</v>
      </c>
      <c r="AA36" s="203" t="s">
        <v>294</v>
      </c>
      <c r="AB36" s="175" t="s">
        <v>13</v>
      </c>
      <c r="AC36" s="173">
        <v>2</v>
      </c>
      <c r="AD36" s="172">
        <v>1</v>
      </c>
      <c r="AE36" s="176">
        <v>3</v>
      </c>
    </row>
    <row r="37" spans="1:31" ht="31.5" x14ac:dyDescent="0.25">
      <c r="A37" s="4" t="s">
        <v>4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105" t="s">
        <v>65</v>
      </c>
      <c r="H37" s="23"/>
      <c r="I37" s="4" t="s">
        <v>4</v>
      </c>
      <c r="J37" s="5" t="s">
        <v>5</v>
      </c>
      <c r="K37" s="5" t="s">
        <v>6</v>
      </c>
      <c r="L37" s="5" t="s">
        <v>7</v>
      </c>
      <c r="M37" s="5" t="s">
        <v>8</v>
      </c>
      <c r="N37" s="5" t="s">
        <v>9</v>
      </c>
      <c r="O37" s="105" t="s">
        <v>65</v>
      </c>
      <c r="P37" s="23"/>
      <c r="Q37" s="4" t="s">
        <v>4</v>
      </c>
      <c r="R37" s="5" t="s">
        <v>5</v>
      </c>
      <c r="S37" s="5" t="s">
        <v>6</v>
      </c>
      <c r="T37" s="5" t="s">
        <v>7</v>
      </c>
      <c r="U37" s="5" t="s">
        <v>8</v>
      </c>
      <c r="V37" s="5" t="s">
        <v>9</v>
      </c>
      <c r="W37" s="105" t="s">
        <v>65</v>
      </c>
      <c r="Y37" s="236" t="s">
        <v>288</v>
      </c>
      <c r="Z37" s="237"/>
      <c r="AA37" s="237"/>
      <c r="AB37" s="237"/>
      <c r="AC37" s="237"/>
      <c r="AD37" s="237"/>
      <c r="AE37" s="238"/>
    </row>
    <row r="38" spans="1:31" ht="27" customHeight="1" x14ac:dyDescent="0.25">
      <c r="A38" s="12" t="s">
        <v>58</v>
      </c>
      <c r="B38" s="7" t="s">
        <v>59</v>
      </c>
      <c r="C38" s="8" t="s">
        <v>13</v>
      </c>
      <c r="D38" s="8" t="s">
        <v>13</v>
      </c>
      <c r="E38" s="8">
        <v>3</v>
      </c>
      <c r="F38" s="8"/>
      <c r="G38" s="9">
        <f>SUM(E38:F38)</f>
        <v>3</v>
      </c>
      <c r="H38" s="46"/>
      <c r="I38" s="66" t="s">
        <v>60</v>
      </c>
      <c r="J38" s="71" t="s">
        <v>137</v>
      </c>
      <c r="K38" s="43" t="s">
        <v>13</v>
      </c>
      <c r="L38" s="43" t="s">
        <v>13</v>
      </c>
      <c r="M38" s="43">
        <v>3</v>
      </c>
      <c r="N38" s="43"/>
      <c r="O38" s="9">
        <f>SUM(L38:N38)</f>
        <v>3</v>
      </c>
      <c r="P38" s="46"/>
      <c r="Q38" s="221" t="s">
        <v>316</v>
      </c>
      <c r="R38" s="7" t="s">
        <v>41</v>
      </c>
      <c r="S38" s="8" t="s">
        <v>13</v>
      </c>
      <c r="T38" s="8" t="s">
        <v>13</v>
      </c>
      <c r="U38" s="8">
        <v>3</v>
      </c>
      <c r="V38" s="8"/>
      <c r="W38" s="9">
        <f>SUM(T38:V38)</f>
        <v>3</v>
      </c>
      <c r="Y38" s="194" t="s">
        <v>291</v>
      </c>
      <c r="Z38" s="204" t="s">
        <v>163</v>
      </c>
      <c r="AA38" s="108" t="s">
        <v>128</v>
      </c>
      <c r="AB38" s="153" t="s">
        <v>13</v>
      </c>
      <c r="AC38" s="108">
        <v>2</v>
      </c>
      <c r="AD38" s="152">
        <v>1</v>
      </c>
      <c r="AE38" s="110">
        <v>3</v>
      </c>
    </row>
    <row r="39" spans="1:31" ht="24.6" customHeight="1" x14ac:dyDescent="0.25">
      <c r="A39" s="12" t="s">
        <v>24</v>
      </c>
      <c r="B39" s="7" t="s">
        <v>61</v>
      </c>
      <c r="C39" s="8" t="s">
        <v>48</v>
      </c>
      <c r="D39" s="8" t="s">
        <v>13</v>
      </c>
      <c r="E39" s="8">
        <v>2</v>
      </c>
      <c r="F39" s="8"/>
      <c r="G39" s="9">
        <f t="shared" ref="G39:G41" si="6">SUM(E39:F39)</f>
        <v>2</v>
      </c>
      <c r="H39" s="46"/>
      <c r="I39" s="66" t="s">
        <v>175</v>
      </c>
      <c r="J39" s="71" t="s">
        <v>148</v>
      </c>
      <c r="K39" s="114" t="s">
        <v>124</v>
      </c>
      <c r="L39" s="43" t="s">
        <v>13</v>
      </c>
      <c r="M39" s="43">
        <v>3</v>
      </c>
      <c r="N39" s="43">
        <v>1</v>
      </c>
      <c r="O39" s="9">
        <v>4</v>
      </c>
      <c r="P39" s="46"/>
      <c r="Q39" s="221" t="s">
        <v>141</v>
      </c>
      <c r="R39" s="210" t="s">
        <v>142</v>
      </c>
      <c r="S39" s="230" t="s">
        <v>139</v>
      </c>
      <c r="T39" s="43"/>
      <c r="U39" s="8">
        <v>2</v>
      </c>
      <c r="V39" s="43">
        <v>1</v>
      </c>
      <c r="W39" s="9">
        <v>3</v>
      </c>
      <c r="Y39" s="194" t="s">
        <v>296</v>
      </c>
      <c r="Z39" s="204" t="s">
        <v>269</v>
      </c>
      <c r="AA39" s="202" t="s">
        <v>291</v>
      </c>
      <c r="AB39" s="153" t="s">
        <v>13</v>
      </c>
      <c r="AC39" s="108">
        <v>2</v>
      </c>
      <c r="AD39" s="152">
        <v>1</v>
      </c>
      <c r="AE39" s="110">
        <v>3</v>
      </c>
    </row>
    <row r="40" spans="1:31" ht="24.6" customHeight="1" thickBot="1" x14ac:dyDescent="0.3">
      <c r="A40" s="66" t="s">
        <v>62</v>
      </c>
      <c r="B40" s="116" t="s">
        <v>270</v>
      </c>
      <c r="C40" s="8" t="s">
        <v>13</v>
      </c>
      <c r="D40" s="8" t="s">
        <v>58</v>
      </c>
      <c r="E40" s="8">
        <v>2</v>
      </c>
      <c r="F40" s="8">
        <v>1</v>
      </c>
      <c r="G40" s="9">
        <f t="shared" si="6"/>
        <v>3</v>
      </c>
      <c r="H40" s="46"/>
      <c r="I40" s="109" t="s">
        <v>63</v>
      </c>
      <c r="J40" s="165" t="s">
        <v>271</v>
      </c>
      <c r="K40" s="43" t="s">
        <v>62</v>
      </c>
      <c r="L40" s="43" t="s">
        <v>13</v>
      </c>
      <c r="M40" s="43">
        <v>2</v>
      </c>
      <c r="N40" s="43">
        <v>1</v>
      </c>
      <c r="O40" s="9">
        <f>SUM(L40:N40)</f>
        <v>3</v>
      </c>
      <c r="P40" s="46"/>
      <c r="Q40" s="228" t="s">
        <v>318</v>
      </c>
      <c r="R40" s="232" t="s">
        <v>322</v>
      </c>
      <c r="S40" s="114" t="s">
        <v>284</v>
      </c>
      <c r="T40" s="8"/>
      <c r="U40" s="8">
        <v>1</v>
      </c>
      <c r="V40" s="8"/>
      <c r="W40" s="9">
        <v>1</v>
      </c>
      <c r="Y40" s="194" t="s">
        <v>297</v>
      </c>
      <c r="Z40" s="206" t="s">
        <v>164</v>
      </c>
      <c r="AA40" s="203" t="s">
        <v>296</v>
      </c>
      <c r="AB40" s="154" t="s">
        <v>13</v>
      </c>
      <c r="AC40" s="108">
        <v>2</v>
      </c>
      <c r="AD40" s="152">
        <v>1</v>
      </c>
      <c r="AE40" s="155">
        <v>3</v>
      </c>
    </row>
    <row r="41" spans="1:31" ht="26.1" customHeight="1" thickBot="1" x14ac:dyDescent="0.3">
      <c r="A41" s="66" t="s">
        <v>27</v>
      </c>
      <c r="B41" s="164" t="s">
        <v>64</v>
      </c>
      <c r="C41" s="8" t="s">
        <v>52</v>
      </c>
      <c r="D41" s="8" t="s">
        <v>13</v>
      </c>
      <c r="E41" s="8">
        <v>3</v>
      </c>
      <c r="F41" s="8">
        <v>1</v>
      </c>
      <c r="G41" s="9">
        <f t="shared" si="6"/>
        <v>4</v>
      </c>
      <c r="H41" s="46"/>
      <c r="I41" s="66" t="s">
        <v>104</v>
      </c>
      <c r="J41" s="71" t="s">
        <v>130</v>
      </c>
      <c r="K41" s="74" t="s">
        <v>233</v>
      </c>
      <c r="L41" s="43" t="s">
        <v>13</v>
      </c>
      <c r="M41" s="43">
        <v>3</v>
      </c>
      <c r="N41" s="43"/>
      <c r="O41" s="9">
        <v>3</v>
      </c>
      <c r="P41" s="46"/>
      <c r="Q41" s="12"/>
      <c r="R41" s="8"/>
      <c r="S41" s="8"/>
      <c r="T41" s="8"/>
      <c r="U41" s="8"/>
      <c r="V41" s="8"/>
      <c r="W41" s="9"/>
      <c r="Y41" s="192" t="s">
        <v>10</v>
      </c>
      <c r="Z41" s="193"/>
      <c r="AA41" s="207"/>
      <c r="AB41" s="156"/>
      <c r="AC41" s="156">
        <v>6</v>
      </c>
      <c r="AD41" s="156">
        <v>3</v>
      </c>
      <c r="AE41" s="157">
        <v>9</v>
      </c>
    </row>
    <row r="42" spans="1:31" ht="24.6" customHeight="1" x14ac:dyDescent="0.25">
      <c r="A42" s="66" t="s">
        <v>109</v>
      </c>
      <c r="B42" s="164" t="s">
        <v>131</v>
      </c>
      <c r="C42" s="8" t="s">
        <v>35</v>
      </c>
      <c r="D42" s="8" t="s">
        <v>13</v>
      </c>
      <c r="E42" s="8">
        <v>3</v>
      </c>
      <c r="F42" s="8"/>
      <c r="G42" s="9">
        <v>3</v>
      </c>
      <c r="H42" s="46"/>
      <c r="I42" s="66" t="s">
        <v>132</v>
      </c>
      <c r="J42" s="71" t="s">
        <v>133</v>
      </c>
      <c r="K42" s="43" t="s">
        <v>90</v>
      </c>
      <c r="L42" s="43" t="s">
        <v>13</v>
      </c>
      <c r="M42" s="43">
        <v>3</v>
      </c>
      <c r="N42" s="43"/>
      <c r="O42" s="9">
        <v>3</v>
      </c>
      <c r="P42" s="46"/>
      <c r="Q42" s="12"/>
      <c r="R42" s="8"/>
      <c r="S42" s="8"/>
      <c r="T42" s="8"/>
      <c r="U42" s="8"/>
      <c r="V42" s="8"/>
      <c r="W42" s="9"/>
      <c r="AB42" s="115"/>
      <c r="AC42" s="115"/>
      <c r="AD42" s="115"/>
      <c r="AE42" s="115"/>
    </row>
    <row r="43" spans="1:31" ht="24.6" customHeight="1" thickBot="1" x14ac:dyDescent="0.3">
      <c r="A43" s="166" t="s">
        <v>174</v>
      </c>
      <c r="B43" s="167" t="s">
        <v>149</v>
      </c>
      <c r="C43" s="75" t="s">
        <v>35</v>
      </c>
      <c r="D43" s="168" t="s">
        <v>27</v>
      </c>
      <c r="E43" s="51">
        <v>3</v>
      </c>
      <c r="F43" s="51"/>
      <c r="G43" s="13">
        <v>3</v>
      </c>
      <c r="H43" s="46"/>
      <c r="I43" s="70" t="s">
        <v>178</v>
      </c>
      <c r="J43" s="72" t="s">
        <v>144</v>
      </c>
      <c r="K43" s="73" t="s">
        <v>119</v>
      </c>
      <c r="L43" s="47" t="s">
        <v>13</v>
      </c>
      <c r="M43" s="47">
        <v>3</v>
      </c>
      <c r="N43" s="47"/>
      <c r="O43" s="48">
        <v>3</v>
      </c>
      <c r="P43" s="46"/>
      <c r="Q43" s="12"/>
      <c r="R43" s="8"/>
      <c r="S43" s="8"/>
      <c r="T43" s="8"/>
      <c r="U43" s="8"/>
      <c r="V43" s="8"/>
      <c r="W43" s="9"/>
      <c r="AA43" s="183" t="s">
        <v>65</v>
      </c>
      <c r="AB43" s="184">
        <f>SUM(W44,W34,W23,O23,O34,O44,G44,G34,G23,AE23)</f>
        <v>157</v>
      </c>
    </row>
    <row r="44" spans="1:31" ht="16.5" thickBot="1" x14ac:dyDescent="0.3">
      <c r="A44" s="256"/>
      <c r="B44" s="257"/>
      <c r="C44" s="52"/>
      <c r="D44" s="68"/>
      <c r="E44" s="69">
        <f>SUM(E38:E43)</f>
        <v>16</v>
      </c>
      <c r="F44" s="69">
        <f>SUM(F38:F43)</f>
        <v>2</v>
      </c>
      <c r="G44" s="18">
        <f>SUM(G38:G43)</f>
        <v>18</v>
      </c>
      <c r="H44" s="23"/>
      <c r="I44" s="159" t="s">
        <v>10</v>
      </c>
      <c r="J44" s="160"/>
      <c r="K44" s="112"/>
      <c r="L44" s="112"/>
      <c r="M44" s="112">
        <f>SUM(M38:M43)</f>
        <v>17</v>
      </c>
      <c r="N44" s="69">
        <f>SUM(N38:N43)</f>
        <v>2</v>
      </c>
      <c r="O44" s="18">
        <f>SUM(O38:O43)</f>
        <v>19</v>
      </c>
      <c r="P44" s="23"/>
      <c r="Q44" s="245"/>
      <c r="R44" s="246"/>
      <c r="S44" s="112"/>
      <c r="T44" s="112"/>
      <c r="U44" s="112">
        <f>SUM(U38:U43)</f>
        <v>6</v>
      </c>
      <c r="V44" s="112">
        <f>SUM(V38:V43)</f>
        <v>1</v>
      </c>
      <c r="W44" s="18">
        <f>SUM(W38:W43)</f>
        <v>7</v>
      </c>
    </row>
  </sheetData>
  <mergeCells count="40">
    <mergeCell ref="Y29:AE29"/>
    <mergeCell ref="Y33:AE33"/>
    <mergeCell ref="Y7:AE7"/>
    <mergeCell ref="Y8:AE8"/>
    <mergeCell ref="Y9:AE9"/>
    <mergeCell ref="Y26:AE26"/>
    <mergeCell ref="Y27:AE27"/>
    <mergeCell ref="A23:B23"/>
    <mergeCell ref="I23:J23"/>
    <mergeCell ref="Q23:R23"/>
    <mergeCell ref="A44:B44"/>
    <mergeCell ref="Q44:R44"/>
    <mergeCell ref="A34:B34"/>
    <mergeCell ref="I34:J34"/>
    <mergeCell ref="Q34:R34"/>
    <mergeCell ref="A36:G36"/>
    <mergeCell ref="I36:O36"/>
    <mergeCell ref="Q36:W36"/>
    <mergeCell ref="A7:G7"/>
    <mergeCell ref="I7:O7"/>
    <mergeCell ref="Q7:W7"/>
    <mergeCell ref="A8:G8"/>
    <mergeCell ref="I8:O8"/>
    <mergeCell ref="Q8:W8"/>
    <mergeCell ref="Y37:AE37"/>
    <mergeCell ref="A9:G9"/>
    <mergeCell ref="I9:O9"/>
    <mergeCell ref="Q9:W9"/>
    <mergeCell ref="Y12:AE12"/>
    <mergeCell ref="Y14:AE14"/>
    <mergeCell ref="Y23:Z23"/>
    <mergeCell ref="A25:G25"/>
    <mergeCell ref="I25:O25"/>
    <mergeCell ref="Q25:W25"/>
    <mergeCell ref="A12:G12"/>
    <mergeCell ref="I12:O12"/>
    <mergeCell ref="Q12:W12"/>
    <mergeCell ref="A14:G14"/>
    <mergeCell ref="I14:O14"/>
    <mergeCell ref="Q14:W14"/>
  </mergeCells>
  <pageMargins left="1.2" right="1" top="1" bottom="1" header="0.5" footer="0.5"/>
  <pageSetup scale="66" orientation="portrait" r:id="rId1"/>
  <colBreaks count="4" manualBreakCount="4">
    <brk id="7" max="1048575" man="1"/>
    <brk id="15" max="1048575" man="1"/>
    <brk id="16" max="1048575" man="1"/>
    <brk id="2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L85"/>
  <sheetViews>
    <sheetView topLeftCell="A49" zoomScale="140" zoomScaleNormal="140" workbookViewId="0">
      <selection activeCell="H62" sqref="H62"/>
    </sheetView>
  </sheetViews>
  <sheetFormatPr defaultColWidth="10.7109375" defaultRowHeight="15.75" x14ac:dyDescent="0.25"/>
  <cols>
    <col min="1" max="1" width="5.140625" style="58" customWidth="1"/>
    <col min="2" max="2" width="45" style="58" customWidth="1"/>
    <col min="3" max="3" width="6.28515625" style="58" customWidth="1"/>
    <col min="4" max="4" width="2.140625" style="58" customWidth="1"/>
    <col min="5" max="5" width="44.85546875" style="58" customWidth="1"/>
    <col min="6" max="6" width="7.42578125" style="58" customWidth="1"/>
    <col min="7" max="16384" width="10.7109375" style="58"/>
  </cols>
  <sheetData>
    <row r="5" spans="2:12" x14ac:dyDescent="0.25">
      <c r="B5" s="276" t="s">
        <v>179</v>
      </c>
      <c r="C5" s="276"/>
      <c r="D5" s="276"/>
      <c r="E5" s="276"/>
      <c r="F5" s="276"/>
    </row>
    <row r="6" spans="2:12" x14ac:dyDescent="0.25">
      <c r="B6" s="276" t="s">
        <v>180</v>
      </c>
      <c r="C6" s="276"/>
      <c r="D6" s="276"/>
      <c r="E6" s="276"/>
      <c r="F6" s="276"/>
    </row>
    <row r="7" spans="2:12" x14ac:dyDescent="0.25">
      <c r="B7" s="276" t="s">
        <v>214</v>
      </c>
      <c r="C7" s="276"/>
      <c r="D7" s="276"/>
      <c r="E7" s="276"/>
      <c r="F7" s="276"/>
    </row>
    <row r="8" spans="2:12" x14ac:dyDescent="0.25">
      <c r="B8" s="64"/>
      <c r="C8" s="64"/>
      <c r="D8" s="64"/>
      <c r="E8" s="64"/>
      <c r="F8" s="64"/>
    </row>
    <row r="9" spans="2:12" ht="30" customHeight="1" x14ac:dyDescent="0.25">
      <c r="B9" s="277" t="s">
        <v>255</v>
      </c>
      <c r="C9" s="278"/>
      <c r="D9" s="121"/>
      <c r="E9" s="279" t="s">
        <v>256</v>
      </c>
      <c r="F9" s="280"/>
    </row>
    <row r="10" spans="2:12" x14ac:dyDescent="0.25">
      <c r="B10" s="87" t="s">
        <v>235</v>
      </c>
      <c r="C10" s="88" t="s">
        <v>234</v>
      </c>
      <c r="D10" s="124"/>
      <c r="E10" s="87" t="s">
        <v>253</v>
      </c>
      <c r="F10" s="88" t="s">
        <v>234</v>
      </c>
    </row>
    <row r="11" spans="2:12" x14ac:dyDescent="0.25">
      <c r="B11" s="122" t="s">
        <v>12</v>
      </c>
      <c r="C11" s="90">
        <v>3</v>
      </c>
      <c r="D11" s="122"/>
      <c r="E11" s="122" t="s">
        <v>12</v>
      </c>
      <c r="F11" s="90">
        <v>3</v>
      </c>
    </row>
    <row r="12" spans="2:12" x14ac:dyDescent="0.25">
      <c r="B12" s="122" t="s">
        <v>181</v>
      </c>
      <c r="C12" s="90">
        <v>3</v>
      </c>
      <c r="D12" s="122"/>
      <c r="E12" s="122" t="s">
        <v>181</v>
      </c>
      <c r="F12" s="90">
        <v>3</v>
      </c>
    </row>
    <row r="13" spans="2:12" x14ac:dyDescent="0.25">
      <c r="B13" s="122" t="s">
        <v>40</v>
      </c>
      <c r="C13" s="90">
        <v>3</v>
      </c>
      <c r="D13" s="122"/>
      <c r="E13" s="122" t="s">
        <v>40</v>
      </c>
      <c r="F13" s="90">
        <v>3</v>
      </c>
    </row>
    <row r="14" spans="2:12" x14ac:dyDescent="0.25">
      <c r="B14" s="122" t="s">
        <v>15</v>
      </c>
      <c r="C14" s="90">
        <v>3</v>
      </c>
      <c r="D14" s="122"/>
      <c r="E14" s="122" t="s">
        <v>15</v>
      </c>
      <c r="F14" s="90">
        <v>3</v>
      </c>
    </row>
    <row r="15" spans="2:12" x14ac:dyDescent="0.25">
      <c r="B15" s="122" t="s">
        <v>59</v>
      </c>
      <c r="C15" s="90">
        <v>3</v>
      </c>
      <c r="D15" s="122"/>
      <c r="E15" s="122" t="s">
        <v>59</v>
      </c>
      <c r="F15" s="90">
        <v>3</v>
      </c>
    </row>
    <row r="16" spans="2:12" x14ac:dyDescent="0.25">
      <c r="B16" s="122" t="s">
        <v>47</v>
      </c>
      <c r="C16" s="90">
        <v>3</v>
      </c>
      <c r="D16" s="122"/>
      <c r="E16" s="122" t="s">
        <v>47</v>
      </c>
      <c r="F16" s="90">
        <v>3</v>
      </c>
      <c r="J16" s="106" t="s">
        <v>258</v>
      </c>
      <c r="L16" s="106" t="s">
        <v>259</v>
      </c>
    </row>
    <row r="17" spans="2:12" x14ac:dyDescent="0.25">
      <c r="B17" s="122" t="s">
        <v>45</v>
      </c>
      <c r="C17" s="90">
        <v>3</v>
      </c>
      <c r="D17" s="122"/>
      <c r="E17" s="122" t="s">
        <v>45</v>
      </c>
      <c r="F17" s="90">
        <v>3</v>
      </c>
      <c r="J17" s="58">
        <v>27</v>
      </c>
      <c r="L17" s="58">
        <v>27</v>
      </c>
    </row>
    <row r="18" spans="2:12" x14ac:dyDescent="0.25">
      <c r="B18" s="122" t="s">
        <v>21</v>
      </c>
      <c r="C18" s="90">
        <v>3</v>
      </c>
      <c r="D18" s="122"/>
      <c r="E18" s="122" t="s">
        <v>21</v>
      </c>
      <c r="F18" s="90">
        <v>3</v>
      </c>
      <c r="J18" s="58">
        <v>6</v>
      </c>
      <c r="L18" s="58">
        <v>6</v>
      </c>
    </row>
    <row r="19" spans="2:12" x14ac:dyDescent="0.25">
      <c r="B19" s="122" t="s">
        <v>41</v>
      </c>
      <c r="C19" s="90">
        <v>3</v>
      </c>
      <c r="D19" s="122"/>
      <c r="E19" s="122" t="s">
        <v>182</v>
      </c>
      <c r="F19" s="123">
        <v>3</v>
      </c>
      <c r="G19" s="58">
        <v>27</v>
      </c>
      <c r="J19" s="58">
        <v>3</v>
      </c>
      <c r="L19" s="58">
        <v>3</v>
      </c>
    </row>
    <row r="20" spans="2:12" x14ac:dyDescent="0.25">
      <c r="B20" s="87" t="s">
        <v>236</v>
      </c>
      <c r="C20" s="88" t="s">
        <v>234</v>
      </c>
      <c r="D20" s="124"/>
      <c r="E20" s="87" t="s">
        <v>252</v>
      </c>
      <c r="F20" s="88" t="s">
        <v>234</v>
      </c>
      <c r="J20" s="58">
        <v>6</v>
      </c>
      <c r="L20" s="58">
        <v>6</v>
      </c>
    </row>
    <row r="21" spans="2:12" x14ac:dyDescent="0.25">
      <c r="B21" s="122" t="s">
        <v>19</v>
      </c>
      <c r="C21" s="90">
        <v>3</v>
      </c>
      <c r="D21" s="122"/>
      <c r="E21" s="124" t="s">
        <v>19</v>
      </c>
      <c r="F21" s="90">
        <v>3</v>
      </c>
      <c r="J21" s="58">
        <v>8</v>
      </c>
      <c r="L21" s="58">
        <v>8</v>
      </c>
    </row>
    <row r="22" spans="2:12" x14ac:dyDescent="0.25">
      <c r="B22" s="122" t="s">
        <v>136</v>
      </c>
      <c r="C22" s="90">
        <v>3</v>
      </c>
      <c r="D22" s="122"/>
      <c r="E22" s="124" t="s">
        <v>136</v>
      </c>
      <c r="F22" s="90">
        <v>3</v>
      </c>
      <c r="G22" s="58">
        <v>6</v>
      </c>
      <c r="J22" s="58">
        <v>18</v>
      </c>
      <c r="L22" s="58">
        <v>21</v>
      </c>
    </row>
    <row r="23" spans="2:12" x14ac:dyDescent="0.25">
      <c r="B23" s="96" t="s">
        <v>237</v>
      </c>
      <c r="C23" s="125" t="s">
        <v>234</v>
      </c>
      <c r="D23" s="124"/>
      <c r="E23" s="96" t="s">
        <v>251</v>
      </c>
      <c r="F23" s="125" t="s">
        <v>234</v>
      </c>
      <c r="J23" s="58">
        <v>48</v>
      </c>
      <c r="L23" s="58">
        <v>49</v>
      </c>
    </row>
    <row r="24" spans="2:12" x14ac:dyDescent="0.25">
      <c r="B24" s="122" t="s">
        <v>183</v>
      </c>
      <c r="C24" s="90">
        <v>3</v>
      </c>
      <c r="D24" s="124"/>
      <c r="E24" s="93" t="s">
        <v>137</v>
      </c>
      <c r="F24" s="123">
        <v>3</v>
      </c>
      <c r="G24" s="58">
        <v>3</v>
      </c>
      <c r="J24" s="58">
        <v>9</v>
      </c>
      <c r="L24" s="58">
        <v>9</v>
      </c>
    </row>
    <row r="25" spans="2:12" x14ac:dyDescent="0.25">
      <c r="B25" s="96" t="s">
        <v>263</v>
      </c>
      <c r="C25" s="125" t="s">
        <v>234</v>
      </c>
      <c r="D25" s="124"/>
      <c r="E25" s="96" t="s">
        <v>250</v>
      </c>
      <c r="F25" s="125" t="s">
        <v>234</v>
      </c>
      <c r="J25" s="58">
        <v>18</v>
      </c>
      <c r="L25" s="58">
        <v>19</v>
      </c>
    </row>
    <row r="26" spans="2:12" x14ac:dyDescent="0.25">
      <c r="B26" s="122" t="s">
        <v>184</v>
      </c>
      <c r="C26" s="90">
        <v>3</v>
      </c>
      <c r="D26" s="124"/>
      <c r="E26" s="122" t="s">
        <v>184</v>
      </c>
      <c r="F26" s="90">
        <v>3</v>
      </c>
      <c r="J26" s="58">
        <v>3</v>
      </c>
      <c r="L26" s="58">
        <v>3</v>
      </c>
    </row>
    <row r="27" spans="2:12" x14ac:dyDescent="0.25">
      <c r="B27" s="122" t="s">
        <v>185</v>
      </c>
      <c r="C27" s="90">
        <v>3</v>
      </c>
      <c r="D27" s="124"/>
      <c r="E27" s="122" t="s">
        <v>185</v>
      </c>
      <c r="F27" s="90">
        <v>3</v>
      </c>
      <c r="G27" s="58">
        <v>6</v>
      </c>
      <c r="J27" s="58">
        <f>SUM(J17:J26)</f>
        <v>146</v>
      </c>
      <c r="L27" s="58">
        <f>SUM(L17:L26)</f>
        <v>151</v>
      </c>
    </row>
    <row r="28" spans="2:12" x14ac:dyDescent="0.25">
      <c r="B28" s="96" t="s">
        <v>264</v>
      </c>
      <c r="C28" s="125" t="s">
        <v>234</v>
      </c>
      <c r="D28" s="124"/>
      <c r="E28" s="96" t="s">
        <v>249</v>
      </c>
      <c r="F28" s="125" t="s">
        <v>234</v>
      </c>
    </row>
    <row r="29" spans="2:12" x14ac:dyDescent="0.25">
      <c r="B29" s="122" t="s">
        <v>186</v>
      </c>
      <c r="C29" s="90">
        <v>2</v>
      </c>
      <c r="D29" s="122"/>
      <c r="E29" s="122" t="s">
        <v>186</v>
      </c>
      <c r="F29" s="90">
        <v>2</v>
      </c>
    </row>
    <row r="30" spans="2:12" x14ac:dyDescent="0.25">
      <c r="B30" s="122" t="s">
        <v>187</v>
      </c>
      <c r="C30" s="90">
        <v>2</v>
      </c>
      <c r="D30" s="122"/>
      <c r="E30" s="122" t="s">
        <v>187</v>
      </c>
      <c r="F30" s="90">
        <v>2</v>
      </c>
    </row>
    <row r="31" spans="2:12" x14ac:dyDescent="0.25">
      <c r="B31" s="122" t="s">
        <v>188</v>
      </c>
      <c r="C31" s="90">
        <v>2</v>
      </c>
      <c r="D31" s="122"/>
      <c r="E31" s="122" t="s">
        <v>188</v>
      </c>
      <c r="F31" s="90">
        <v>2</v>
      </c>
    </row>
    <row r="32" spans="2:12" x14ac:dyDescent="0.25">
      <c r="B32" s="122" t="s">
        <v>189</v>
      </c>
      <c r="C32" s="90">
        <v>2</v>
      </c>
      <c r="D32" s="122"/>
      <c r="E32" s="122" t="s">
        <v>189</v>
      </c>
      <c r="F32" s="90">
        <v>2</v>
      </c>
      <c r="G32" s="58">
        <v>8</v>
      </c>
    </row>
    <row r="33" spans="2:7" x14ac:dyDescent="0.25">
      <c r="B33" s="96" t="s">
        <v>265</v>
      </c>
      <c r="C33" s="125" t="s">
        <v>234</v>
      </c>
      <c r="D33" s="126"/>
      <c r="E33" s="96" t="s">
        <v>248</v>
      </c>
      <c r="F33" s="125" t="s">
        <v>234</v>
      </c>
    </row>
    <row r="34" spans="2:7" x14ac:dyDescent="0.25">
      <c r="B34" s="122" t="s">
        <v>190</v>
      </c>
      <c r="C34" s="90">
        <v>3</v>
      </c>
      <c r="D34" s="121"/>
      <c r="E34" s="122" t="s">
        <v>190</v>
      </c>
      <c r="F34" s="90">
        <v>3</v>
      </c>
    </row>
    <row r="35" spans="2:7" x14ac:dyDescent="0.25">
      <c r="B35" s="122" t="s">
        <v>191</v>
      </c>
      <c r="C35" s="90">
        <v>3</v>
      </c>
      <c r="D35" s="121"/>
      <c r="E35" s="122" t="s">
        <v>53</v>
      </c>
      <c r="F35" s="90">
        <v>4</v>
      </c>
    </row>
    <row r="36" spans="2:7" x14ac:dyDescent="0.25">
      <c r="B36" s="122" t="s">
        <v>192</v>
      </c>
      <c r="C36" s="90">
        <v>3</v>
      </c>
      <c r="D36" s="121"/>
      <c r="E36" s="122" t="s">
        <v>193</v>
      </c>
      <c r="F36" s="90">
        <v>4</v>
      </c>
    </row>
    <row r="37" spans="2:7" x14ac:dyDescent="0.25">
      <c r="B37" s="122" t="s">
        <v>32</v>
      </c>
      <c r="C37" s="90">
        <v>3</v>
      </c>
      <c r="D37" s="121"/>
      <c r="E37" s="122" t="s">
        <v>32</v>
      </c>
      <c r="F37" s="90">
        <v>4</v>
      </c>
    </row>
    <row r="38" spans="2:7" x14ac:dyDescent="0.25">
      <c r="B38" s="122" t="s">
        <v>194</v>
      </c>
      <c r="C38" s="90">
        <v>3</v>
      </c>
      <c r="D38" s="121"/>
      <c r="E38" s="122" t="s">
        <v>194</v>
      </c>
      <c r="F38" s="90">
        <v>3</v>
      </c>
    </row>
    <row r="39" spans="2:7" x14ac:dyDescent="0.25">
      <c r="B39" s="122" t="s">
        <v>244</v>
      </c>
      <c r="C39" s="90">
        <v>3</v>
      </c>
      <c r="D39" s="121"/>
      <c r="E39" s="122" t="s">
        <v>244</v>
      </c>
      <c r="F39" s="90">
        <v>3</v>
      </c>
      <c r="G39" s="58">
        <f>SUM(F34:F39)</f>
        <v>21</v>
      </c>
    </row>
    <row r="40" spans="2:7" x14ac:dyDescent="0.25">
      <c r="B40" s="96" t="s">
        <v>266</v>
      </c>
      <c r="C40" s="125" t="s">
        <v>234</v>
      </c>
      <c r="D40" s="126"/>
      <c r="E40" s="96" t="s">
        <v>247</v>
      </c>
      <c r="F40" s="125" t="s">
        <v>234</v>
      </c>
    </row>
    <row r="41" spans="2:7" x14ac:dyDescent="0.25">
      <c r="B41" s="122" t="s">
        <v>195</v>
      </c>
      <c r="C41" s="90">
        <v>3</v>
      </c>
      <c r="D41" s="121"/>
      <c r="E41" s="122" t="s">
        <v>195</v>
      </c>
      <c r="F41" s="90">
        <v>3</v>
      </c>
    </row>
    <row r="42" spans="2:7" x14ac:dyDescent="0.25">
      <c r="B42" s="122" t="s">
        <v>196</v>
      </c>
      <c r="C42" s="90">
        <v>3</v>
      </c>
      <c r="D42" s="121"/>
      <c r="E42" s="122" t="s">
        <v>196</v>
      </c>
      <c r="F42" s="90">
        <v>3</v>
      </c>
    </row>
    <row r="43" spans="2:7" x14ac:dyDescent="0.25">
      <c r="B43" s="122" t="s">
        <v>197</v>
      </c>
      <c r="C43" s="90">
        <v>3</v>
      </c>
      <c r="D43" s="121"/>
      <c r="E43" s="147" t="s">
        <v>274</v>
      </c>
      <c r="F43" s="90">
        <v>4</v>
      </c>
    </row>
    <row r="44" spans="2:7" x14ac:dyDescent="0.25">
      <c r="B44" s="122" t="s">
        <v>198</v>
      </c>
      <c r="C44" s="90">
        <v>3</v>
      </c>
      <c r="D44" s="121"/>
      <c r="E44" s="122" t="s">
        <v>198</v>
      </c>
      <c r="F44" s="90">
        <v>3</v>
      </c>
    </row>
    <row r="45" spans="2:7" x14ac:dyDescent="0.25">
      <c r="B45" s="122" t="s">
        <v>199</v>
      </c>
      <c r="C45" s="90">
        <v>3</v>
      </c>
      <c r="D45" s="121"/>
      <c r="E45" s="122" t="s">
        <v>199</v>
      </c>
      <c r="F45" s="90">
        <v>3</v>
      </c>
    </row>
    <row r="46" spans="2:7" x14ac:dyDescent="0.25">
      <c r="B46" s="122" t="s">
        <v>108</v>
      </c>
      <c r="C46" s="90">
        <v>3</v>
      </c>
      <c r="D46" s="121"/>
      <c r="E46" s="122" t="s">
        <v>108</v>
      </c>
      <c r="F46" s="90">
        <v>3</v>
      </c>
    </row>
    <row r="47" spans="2:7" x14ac:dyDescent="0.25">
      <c r="B47" s="122" t="s">
        <v>200</v>
      </c>
      <c r="C47" s="90">
        <v>2</v>
      </c>
      <c r="D47" s="121"/>
      <c r="E47" s="122" t="s">
        <v>200</v>
      </c>
      <c r="F47" s="90">
        <v>3</v>
      </c>
    </row>
    <row r="48" spans="2:7" x14ac:dyDescent="0.25">
      <c r="B48" s="122" t="s">
        <v>201</v>
      </c>
      <c r="C48" s="90">
        <v>1</v>
      </c>
      <c r="D48" s="121"/>
      <c r="E48" s="122" t="s">
        <v>201</v>
      </c>
      <c r="F48" s="90">
        <v>3</v>
      </c>
    </row>
    <row r="49" spans="2:7" x14ac:dyDescent="0.25">
      <c r="B49" s="122" t="s">
        <v>202</v>
      </c>
      <c r="C49" s="90">
        <v>3</v>
      </c>
      <c r="D49" s="121"/>
      <c r="E49" s="122" t="s">
        <v>202</v>
      </c>
      <c r="F49" s="90">
        <v>3</v>
      </c>
    </row>
    <row r="50" spans="2:7" x14ac:dyDescent="0.25">
      <c r="B50" s="122" t="s">
        <v>203</v>
      </c>
      <c r="C50" s="90">
        <v>3</v>
      </c>
      <c r="D50" s="121"/>
      <c r="E50" s="122" t="s">
        <v>203</v>
      </c>
      <c r="F50" s="90">
        <v>3</v>
      </c>
    </row>
    <row r="51" spans="2:7" x14ac:dyDescent="0.25">
      <c r="B51" s="122" t="s">
        <v>130</v>
      </c>
      <c r="C51" s="90">
        <v>3</v>
      </c>
      <c r="D51" s="121"/>
      <c r="E51" s="122" t="s">
        <v>130</v>
      </c>
      <c r="F51" s="90">
        <v>3</v>
      </c>
    </row>
    <row r="52" spans="2:7" x14ac:dyDescent="0.25">
      <c r="B52" s="122" t="s">
        <v>106</v>
      </c>
      <c r="C52" s="90">
        <v>3</v>
      </c>
      <c r="D52" s="121"/>
      <c r="E52" s="122" t="s">
        <v>106</v>
      </c>
      <c r="F52" s="90">
        <v>3</v>
      </c>
    </row>
    <row r="53" spans="2:7" x14ac:dyDescent="0.25">
      <c r="B53" s="122" t="s">
        <v>118</v>
      </c>
      <c r="C53" s="90">
        <v>3</v>
      </c>
      <c r="D53" s="121"/>
      <c r="E53" s="122" t="s">
        <v>118</v>
      </c>
      <c r="F53" s="90">
        <v>3</v>
      </c>
    </row>
    <row r="54" spans="2:7" x14ac:dyDescent="0.25">
      <c r="B54" s="122" t="s">
        <v>205</v>
      </c>
      <c r="C54" s="90">
        <v>3</v>
      </c>
      <c r="D54" s="121"/>
      <c r="E54" s="122" t="s">
        <v>206</v>
      </c>
      <c r="F54" s="90">
        <v>3</v>
      </c>
    </row>
    <row r="55" spans="2:7" x14ac:dyDescent="0.25">
      <c r="B55" s="122" t="s">
        <v>207</v>
      </c>
      <c r="C55" s="90">
        <v>3</v>
      </c>
      <c r="D55" s="126"/>
      <c r="E55" s="122" t="s">
        <v>112</v>
      </c>
      <c r="F55" s="90">
        <v>3</v>
      </c>
    </row>
    <row r="56" spans="2:7" x14ac:dyDescent="0.25">
      <c r="B56" s="122" t="s">
        <v>208</v>
      </c>
      <c r="C56" s="90">
        <v>3</v>
      </c>
      <c r="D56" s="127"/>
      <c r="E56" s="122" t="s">
        <v>121</v>
      </c>
      <c r="F56" s="90">
        <v>3</v>
      </c>
      <c r="G56" s="58">
        <f>SUM(F41:F56)</f>
        <v>49</v>
      </c>
    </row>
    <row r="57" spans="2:7" x14ac:dyDescent="0.25">
      <c r="B57" s="96" t="s">
        <v>254</v>
      </c>
      <c r="C57" s="125" t="s">
        <v>234</v>
      </c>
      <c r="D57" s="126"/>
      <c r="E57" s="96" t="s">
        <v>320</v>
      </c>
      <c r="F57" s="125" t="s">
        <v>234</v>
      </c>
    </row>
    <row r="58" spans="2:7" x14ac:dyDescent="0.25">
      <c r="B58" s="122" t="s">
        <v>204</v>
      </c>
      <c r="C58" s="90">
        <v>6</v>
      </c>
      <c r="D58" s="126"/>
      <c r="E58" s="233" t="s">
        <v>322</v>
      </c>
      <c r="F58" s="90">
        <v>1</v>
      </c>
      <c r="G58" s="58">
        <v>6</v>
      </c>
    </row>
    <row r="59" spans="2:7" x14ac:dyDescent="0.25">
      <c r="B59" s="122"/>
      <c r="C59" s="90"/>
      <c r="D59" s="126"/>
      <c r="E59" s="233" t="s">
        <v>321</v>
      </c>
      <c r="F59" s="90">
        <v>5</v>
      </c>
    </row>
    <row r="60" spans="2:7" x14ac:dyDescent="0.25">
      <c r="B60" s="96" t="s">
        <v>242</v>
      </c>
      <c r="C60" s="125" t="s">
        <v>234</v>
      </c>
      <c r="D60" s="126"/>
      <c r="E60" s="96" t="s">
        <v>245</v>
      </c>
      <c r="F60" s="125" t="s">
        <v>234</v>
      </c>
    </row>
    <row r="61" spans="2:7" x14ac:dyDescent="0.25">
      <c r="B61" s="96"/>
      <c r="C61" s="125"/>
      <c r="D61" s="127" t="s">
        <v>257</v>
      </c>
      <c r="E61" s="96" t="s">
        <v>281</v>
      </c>
      <c r="F61" s="125"/>
    </row>
    <row r="62" spans="2:7" x14ac:dyDescent="0.25">
      <c r="B62" s="122" t="s">
        <v>209</v>
      </c>
      <c r="C62" s="90">
        <v>3</v>
      </c>
      <c r="D62" s="127"/>
      <c r="E62" s="274" t="s">
        <v>275</v>
      </c>
      <c r="F62" s="275"/>
    </row>
    <row r="63" spans="2:7" x14ac:dyDescent="0.25">
      <c r="B63" s="122" t="s">
        <v>210</v>
      </c>
      <c r="C63" s="90">
        <v>3</v>
      </c>
      <c r="D63" s="127"/>
      <c r="E63" s="128" t="s">
        <v>135</v>
      </c>
      <c r="F63" s="129">
        <v>3</v>
      </c>
    </row>
    <row r="64" spans="2:7" x14ac:dyDescent="0.25">
      <c r="B64" s="147" t="s">
        <v>268</v>
      </c>
      <c r="C64" s="90">
        <v>3</v>
      </c>
      <c r="D64" s="127"/>
      <c r="E64" s="128" t="s">
        <v>114</v>
      </c>
      <c r="F64" s="129">
        <v>3</v>
      </c>
    </row>
    <row r="65" spans="2:7" x14ac:dyDescent="0.25">
      <c r="B65" s="122" t="s">
        <v>211</v>
      </c>
      <c r="C65" s="90">
        <v>3</v>
      </c>
      <c r="D65" s="127"/>
      <c r="E65" s="130" t="s">
        <v>125</v>
      </c>
      <c r="F65" s="129">
        <v>3</v>
      </c>
    </row>
    <row r="66" spans="2:7" x14ac:dyDescent="0.25">
      <c r="B66" s="131" t="s">
        <v>212</v>
      </c>
      <c r="C66" s="132">
        <v>3</v>
      </c>
      <c r="D66" s="127"/>
      <c r="E66" s="274" t="s">
        <v>276</v>
      </c>
      <c r="F66" s="275"/>
    </row>
    <row r="67" spans="2:7" x14ac:dyDescent="0.25">
      <c r="B67" s="104" t="s">
        <v>243</v>
      </c>
      <c r="C67" s="134" t="s">
        <v>234</v>
      </c>
      <c r="D67" s="135"/>
      <c r="E67" s="133" t="s">
        <v>160</v>
      </c>
      <c r="F67" s="129">
        <v>3</v>
      </c>
    </row>
    <row r="68" spans="2:7" x14ac:dyDescent="0.25">
      <c r="B68" s="122" t="s">
        <v>215</v>
      </c>
      <c r="C68" s="90">
        <v>3</v>
      </c>
      <c r="D68" s="135"/>
      <c r="E68" s="133" t="s">
        <v>161</v>
      </c>
      <c r="F68" s="129">
        <v>3</v>
      </c>
    </row>
    <row r="69" spans="2:7" x14ac:dyDescent="0.25">
      <c r="B69" s="122" t="s">
        <v>216</v>
      </c>
      <c r="C69" s="90">
        <v>3</v>
      </c>
      <c r="D69" s="135"/>
      <c r="E69" s="136" t="s">
        <v>162</v>
      </c>
      <c r="F69" s="129">
        <v>3</v>
      </c>
    </row>
    <row r="70" spans="2:7" x14ac:dyDescent="0.25">
      <c r="B70" s="122" t="s">
        <v>217</v>
      </c>
      <c r="C70" s="90">
        <v>3</v>
      </c>
      <c r="D70" s="135"/>
      <c r="E70" s="274" t="s">
        <v>277</v>
      </c>
      <c r="F70" s="275"/>
    </row>
    <row r="71" spans="2:7" x14ac:dyDescent="0.25">
      <c r="B71" s="122" t="s">
        <v>218</v>
      </c>
      <c r="C71" s="90">
        <v>3</v>
      </c>
      <c r="D71" s="135"/>
      <c r="E71" s="133" t="s">
        <v>163</v>
      </c>
      <c r="F71" s="129">
        <v>3</v>
      </c>
    </row>
    <row r="72" spans="2:7" x14ac:dyDescent="0.25">
      <c r="B72" s="122" t="s">
        <v>219</v>
      </c>
      <c r="C72" s="90">
        <v>3</v>
      </c>
      <c r="D72" s="135"/>
      <c r="E72" s="133" t="s">
        <v>221</v>
      </c>
      <c r="F72" s="129">
        <v>3</v>
      </c>
    </row>
    <row r="73" spans="2:7" x14ac:dyDescent="0.25">
      <c r="B73" s="146" t="s">
        <v>220</v>
      </c>
      <c r="C73" s="123">
        <v>3</v>
      </c>
      <c r="D73" s="135"/>
      <c r="E73" s="136" t="s">
        <v>164</v>
      </c>
      <c r="F73" s="129">
        <v>3</v>
      </c>
      <c r="G73" s="58">
        <v>9</v>
      </c>
    </row>
    <row r="74" spans="2:7" x14ac:dyDescent="0.25">
      <c r="B74" s="104" t="s">
        <v>260</v>
      </c>
      <c r="C74" s="134" t="s">
        <v>234</v>
      </c>
      <c r="D74" s="126"/>
      <c r="E74" s="102" t="s">
        <v>246</v>
      </c>
      <c r="F74" s="125" t="s">
        <v>234</v>
      </c>
    </row>
    <row r="75" spans="2:7" x14ac:dyDescent="0.25">
      <c r="B75" s="122" t="s">
        <v>262</v>
      </c>
      <c r="C75" s="90">
        <v>3</v>
      </c>
      <c r="D75" s="131"/>
      <c r="E75" s="158" t="s">
        <v>270</v>
      </c>
      <c r="F75" s="138">
        <v>3</v>
      </c>
    </row>
    <row r="76" spans="2:7" x14ac:dyDescent="0.25">
      <c r="B76" s="139"/>
      <c r="C76" s="139"/>
      <c r="D76" s="140"/>
      <c r="E76" s="137" t="s">
        <v>149</v>
      </c>
      <c r="F76" s="138">
        <v>3</v>
      </c>
    </row>
    <row r="77" spans="2:7" x14ac:dyDescent="0.25">
      <c r="B77" s="139"/>
      <c r="C77" s="139"/>
      <c r="D77" s="140"/>
      <c r="E77" s="137" t="s">
        <v>148</v>
      </c>
      <c r="F77" s="138">
        <v>4</v>
      </c>
    </row>
    <row r="78" spans="2:7" x14ac:dyDescent="0.25">
      <c r="B78" s="139"/>
      <c r="C78" s="139"/>
      <c r="D78" s="140"/>
      <c r="E78" s="158" t="s">
        <v>271</v>
      </c>
      <c r="F78" s="138">
        <v>3</v>
      </c>
    </row>
    <row r="79" spans="2:7" x14ac:dyDescent="0.25">
      <c r="B79" s="139"/>
      <c r="C79" s="139"/>
      <c r="D79" s="140"/>
      <c r="E79" s="141" t="s">
        <v>145</v>
      </c>
      <c r="F79" s="138">
        <v>3</v>
      </c>
    </row>
    <row r="80" spans="2:7" x14ac:dyDescent="0.25">
      <c r="B80" s="139"/>
      <c r="C80" s="139"/>
      <c r="D80" s="140"/>
      <c r="E80" s="142" t="s">
        <v>146</v>
      </c>
      <c r="F80" s="138">
        <v>3</v>
      </c>
      <c r="G80" s="58">
        <v>19</v>
      </c>
    </row>
    <row r="81" spans="2:7" x14ac:dyDescent="0.25">
      <c r="B81" s="139"/>
      <c r="C81" s="139"/>
      <c r="D81" s="143"/>
      <c r="E81" s="104" t="s">
        <v>267</v>
      </c>
      <c r="F81" s="134" t="s">
        <v>234</v>
      </c>
    </row>
    <row r="82" spans="2:7" x14ac:dyDescent="0.25">
      <c r="B82" s="139"/>
      <c r="C82" s="139"/>
      <c r="D82" s="140"/>
      <c r="E82" s="122" t="s">
        <v>261</v>
      </c>
      <c r="F82" s="90">
        <v>3</v>
      </c>
      <c r="G82" s="58">
        <v>3</v>
      </c>
    </row>
    <row r="83" spans="2:7" x14ac:dyDescent="0.25">
      <c r="B83" s="144"/>
      <c r="C83" s="145"/>
      <c r="D83" s="145"/>
      <c r="E83" s="144"/>
      <c r="F83" s="145"/>
    </row>
    <row r="84" spans="2:7" x14ac:dyDescent="0.25">
      <c r="B84" s="139"/>
      <c r="C84" s="139"/>
      <c r="D84" s="139"/>
      <c r="E84" s="139"/>
      <c r="F84" s="139"/>
    </row>
    <row r="85" spans="2:7" x14ac:dyDescent="0.25">
      <c r="B85" s="63" t="s">
        <v>213</v>
      </c>
      <c r="C85" s="61">
        <v>146</v>
      </c>
      <c r="D85" s="139"/>
      <c r="E85" s="63" t="s">
        <v>213</v>
      </c>
      <c r="F85" s="61">
        <f>G85</f>
        <v>157</v>
      </c>
      <c r="G85" s="58">
        <f>SUM(G19:G82)</f>
        <v>157</v>
      </c>
    </row>
  </sheetData>
  <mergeCells count="8">
    <mergeCell ref="E62:F62"/>
    <mergeCell ref="E66:F66"/>
    <mergeCell ref="E70:F70"/>
    <mergeCell ref="B5:F5"/>
    <mergeCell ref="B6:F6"/>
    <mergeCell ref="B7:F7"/>
    <mergeCell ref="B9:C9"/>
    <mergeCell ref="E9:F9"/>
  </mergeCells>
  <pageMargins left="0.7" right="0.7" top="0.75" bottom="0.75" header="0.3" footer="0.3"/>
  <pageSetup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AE47"/>
  <sheetViews>
    <sheetView tabSelected="1" topLeftCell="D14" zoomScale="130" zoomScaleNormal="130" zoomScaleSheetLayoutView="70" workbookViewId="0">
      <selection activeCell="L21" sqref="L21"/>
    </sheetView>
  </sheetViews>
  <sheetFormatPr defaultColWidth="8.7109375" defaultRowHeight="15" x14ac:dyDescent="0.25"/>
  <cols>
    <col min="1" max="1" width="10.42578125" style="65" customWidth="1"/>
    <col min="2" max="2" width="41.7109375" style="1" bestFit="1" customWidth="1"/>
    <col min="3" max="4" width="11.42578125" style="1" customWidth="1"/>
    <col min="5" max="7" width="9" style="76" customWidth="1"/>
    <col min="8" max="8" width="5.42578125" style="1" customWidth="1"/>
    <col min="9" max="9" width="11.42578125" style="65" bestFit="1" customWidth="1"/>
    <col min="10" max="10" width="48.28515625" style="1" customWidth="1"/>
    <col min="11" max="11" width="12.85546875" style="1" customWidth="1"/>
    <col min="12" max="12" width="11.28515625" style="1" customWidth="1"/>
    <col min="13" max="15" width="9.28515625" style="76" customWidth="1"/>
    <col min="16" max="16" width="4.42578125" style="1" customWidth="1"/>
    <col min="17" max="17" width="12" style="65" bestFit="1" customWidth="1"/>
    <col min="18" max="18" width="43" style="1" customWidth="1"/>
    <col min="19" max="19" width="14.42578125" style="1" customWidth="1"/>
    <col min="20" max="20" width="11.42578125" style="1" customWidth="1"/>
    <col min="21" max="23" width="10" style="82" customWidth="1"/>
    <col min="24" max="24" width="5.42578125" style="1" customWidth="1"/>
    <col min="25" max="25" width="12" style="65" bestFit="1" customWidth="1"/>
    <col min="26" max="26" width="41" style="1" customWidth="1"/>
    <col min="27" max="27" width="12.42578125" style="1" customWidth="1"/>
    <col min="28" max="28" width="14.140625" style="1" customWidth="1"/>
    <col min="29" max="31" width="9.7109375" style="1" customWidth="1"/>
    <col min="32" max="16384" width="8.7109375" style="1"/>
  </cols>
  <sheetData>
    <row r="7" spans="1:31" x14ac:dyDescent="0.25">
      <c r="A7" s="250"/>
      <c r="B7" s="250"/>
      <c r="C7" s="250"/>
      <c r="D7" s="250"/>
      <c r="E7" s="250"/>
      <c r="F7" s="250"/>
      <c r="G7" s="250"/>
      <c r="H7" s="161"/>
      <c r="I7" s="250"/>
      <c r="J7" s="250"/>
      <c r="K7" s="250"/>
      <c r="L7" s="250"/>
      <c r="M7" s="250"/>
      <c r="N7" s="250"/>
      <c r="O7" s="250"/>
      <c r="Q7" s="250"/>
      <c r="R7" s="250"/>
      <c r="S7" s="250"/>
      <c r="T7" s="250"/>
      <c r="U7" s="250"/>
      <c r="V7" s="250"/>
      <c r="W7" s="250"/>
      <c r="Y7" s="250"/>
      <c r="Z7" s="250"/>
      <c r="AA7" s="250"/>
      <c r="AB7" s="250"/>
      <c r="AC7" s="250"/>
      <c r="AD7" s="250"/>
      <c r="AE7" s="250"/>
    </row>
    <row r="8" spans="1:31" ht="15.75" x14ac:dyDescent="0.25">
      <c r="A8" s="251" t="s">
        <v>66</v>
      </c>
      <c r="B8" s="251"/>
      <c r="C8" s="251"/>
      <c r="D8" s="251"/>
      <c r="E8" s="251"/>
      <c r="F8" s="251"/>
      <c r="G8" s="251"/>
      <c r="H8" s="161"/>
      <c r="I8" s="251" t="s">
        <v>66</v>
      </c>
      <c r="J8" s="251"/>
      <c r="K8" s="251"/>
      <c r="L8" s="251"/>
      <c r="M8" s="251"/>
      <c r="N8" s="251"/>
      <c r="O8" s="251"/>
      <c r="Q8" s="251" t="s">
        <v>66</v>
      </c>
      <c r="R8" s="251"/>
      <c r="S8" s="251"/>
      <c r="T8" s="251"/>
      <c r="U8" s="251"/>
      <c r="V8" s="251"/>
      <c r="W8" s="251"/>
      <c r="Y8" s="251" t="s">
        <v>66</v>
      </c>
      <c r="Z8" s="251"/>
      <c r="AA8" s="251"/>
      <c r="AB8" s="251"/>
      <c r="AC8" s="251"/>
      <c r="AD8" s="251"/>
      <c r="AE8" s="251"/>
    </row>
    <row r="9" spans="1:31" ht="15.75" x14ac:dyDescent="0.25">
      <c r="A9" s="239" t="s">
        <v>180</v>
      </c>
      <c r="B9" s="240"/>
      <c r="C9" s="240"/>
      <c r="D9" s="240"/>
      <c r="E9" s="240"/>
      <c r="F9" s="240"/>
      <c r="G9" s="240"/>
      <c r="H9" s="26"/>
      <c r="I9" s="239" t="s">
        <v>180</v>
      </c>
      <c r="J9" s="240"/>
      <c r="K9" s="240"/>
      <c r="L9" s="240"/>
      <c r="M9" s="240"/>
      <c r="N9" s="240"/>
      <c r="O9" s="240"/>
      <c r="Q9" s="239" t="s">
        <v>180</v>
      </c>
      <c r="R9" s="240"/>
      <c r="S9" s="240"/>
      <c r="T9" s="240"/>
      <c r="U9" s="240"/>
      <c r="V9" s="240"/>
      <c r="W9" s="240"/>
      <c r="X9" s="161"/>
      <c r="Y9" s="239" t="s">
        <v>180</v>
      </c>
      <c r="Z9" s="240"/>
      <c r="AA9" s="240"/>
      <c r="AB9" s="240"/>
      <c r="AC9" s="240"/>
      <c r="AD9" s="240"/>
      <c r="AE9" s="240"/>
    </row>
    <row r="11" spans="1:31" ht="15.75" x14ac:dyDescent="0.25">
      <c r="A11" s="211"/>
      <c r="B11" s="67"/>
      <c r="C11" s="67"/>
      <c r="D11" s="67"/>
      <c r="E11" s="80"/>
      <c r="F11" s="80"/>
      <c r="G11" s="80"/>
      <c r="H11" s="26"/>
      <c r="I11" s="211"/>
      <c r="J11" s="2"/>
      <c r="K11" s="2"/>
      <c r="L11" s="2"/>
      <c r="M11" s="23"/>
      <c r="N11" s="23"/>
      <c r="O11" s="23"/>
      <c r="Q11" s="211"/>
      <c r="R11" s="2"/>
      <c r="S11" s="2"/>
      <c r="T11" s="2"/>
      <c r="U11" s="80"/>
      <c r="V11" s="80"/>
      <c r="W11" s="80"/>
      <c r="Y11" s="211"/>
      <c r="Z11" s="2"/>
      <c r="AA11" s="2"/>
      <c r="AB11" s="2"/>
      <c r="AC11" s="2"/>
      <c r="AD11" s="2"/>
      <c r="AE11" s="2"/>
    </row>
    <row r="12" spans="1:31" ht="16.5" thickBot="1" x14ac:dyDescent="0.3">
      <c r="A12" s="241" t="s">
        <v>0</v>
      </c>
      <c r="B12" s="241"/>
      <c r="C12" s="241"/>
      <c r="D12" s="241"/>
      <c r="E12" s="241"/>
      <c r="F12" s="241"/>
      <c r="G12" s="241"/>
      <c r="I12" s="241" t="s">
        <v>1</v>
      </c>
      <c r="J12" s="241"/>
      <c r="K12" s="241"/>
      <c r="L12" s="241"/>
      <c r="M12" s="241"/>
      <c r="N12" s="241"/>
      <c r="O12" s="241"/>
      <c r="Q12" s="241" t="s">
        <v>2</v>
      </c>
      <c r="R12" s="241"/>
      <c r="S12" s="241"/>
      <c r="T12" s="241"/>
      <c r="U12" s="241"/>
      <c r="V12" s="241"/>
      <c r="W12" s="241"/>
      <c r="Y12" s="241" t="s">
        <v>314</v>
      </c>
      <c r="Z12" s="241"/>
      <c r="AA12" s="241"/>
      <c r="AB12" s="241"/>
      <c r="AC12" s="241"/>
      <c r="AD12" s="241"/>
      <c r="AE12" s="241"/>
    </row>
    <row r="13" spans="1:31" ht="16.5" thickBot="1" x14ac:dyDescent="0.3">
      <c r="A13" s="3"/>
      <c r="B13" s="2"/>
      <c r="C13" s="2"/>
      <c r="D13" s="2"/>
      <c r="E13" s="23"/>
      <c r="F13" s="23"/>
      <c r="G13" s="23"/>
      <c r="I13" s="3"/>
      <c r="J13" s="2"/>
      <c r="K13" s="2"/>
      <c r="L13" s="2"/>
      <c r="M13" s="23"/>
      <c r="N13" s="23"/>
      <c r="O13" s="23"/>
      <c r="Q13" s="3"/>
      <c r="R13" s="2"/>
      <c r="S13" s="2"/>
      <c r="T13" s="2"/>
      <c r="U13" s="80"/>
      <c r="V13" s="80"/>
      <c r="W13" s="80"/>
      <c r="Y13" s="3"/>
      <c r="Z13" s="2"/>
      <c r="AA13" s="2"/>
      <c r="AB13" s="2"/>
      <c r="AC13" s="2"/>
      <c r="AD13" s="2"/>
      <c r="AE13" s="2"/>
    </row>
    <row r="14" spans="1:31" ht="15.75" x14ac:dyDescent="0.25">
      <c r="A14" s="262" t="s">
        <v>3</v>
      </c>
      <c r="B14" s="263"/>
      <c r="C14" s="263"/>
      <c r="D14" s="263"/>
      <c r="E14" s="263"/>
      <c r="F14" s="263"/>
      <c r="G14" s="264"/>
      <c r="I14" s="262" t="s">
        <v>3</v>
      </c>
      <c r="J14" s="263"/>
      <c r="K14" s="263"/>
      <c r="L14" s="263"/>
      <c r="M14" s="263"/>
      <c r="N14" s="263"/>
      <c r="O14" s="264"/>
      <c r="Q14" s="262" t="s">
        <v>3</v>
      </c>
      <c r="R14" s="263"/>
      <c r="S14" s="263"/>
      <c r="T14" s="263"/>
      <c r="U14" s="263"/>
      <c r="V14" s="263"/>
      <c r="W14" s="264"/>
      <c r="Y14" s="242" t="s">
        <v>313</v>
      </c>
      <c r="Z14" s="243"/>
      <c r="AA14" s="243"/>
      <c r="AB14" s="243"/>
      <c r="AC14" s="243"/>
      <c r="AD14" s="243"/>
      <c r="AE14" s="244"/>
    </row>
    <row r="15" spans="1:31" ht="31.5" x14ac:dyDescent="0.25">
      <c r="A15" s="28" t="s">
        <v>4</v>
      </c>
      <c r="B15" s="29" t="s">
        <v>5</v>
      </c>
      <c r="C15" s="29" t="s">
        <v>6</v>
      </c>
      <c r="D15" s="29" t="s">
        <v>7</v>
      </c>
      <c r="E15" s="5" t="s">
        <v>8</v>
      </c>
      <c r="F15" s="5" t="s">
        <v>9</v>
      </c>
      <c r="G15" s="6" t="s">
        <v>10</v>
      </c>
      <c r="I15" s="28" t="s">
        <v>4</v>
      </c>
      <c r="J15" s="29" t="s">
        <v>5</v>
      </c>
      <c r="K15" s="29" t="s">
        <v>6</v>
      </c>
      <c r="L15" s="29" t="s">
        <v>7</v>
      </c>
      <c r="M15" s="5" t="s">
        <v>8</v>
      </c>
      <c r="N15" s="5" t="s">
        <v>9</v>
      </c>
      <c r="O15" s="6" t="s">
        <v>10</v>
      </c>
      <c r="Q15" s="28" t="s">
        <v>4</v>
      </c>
      <c r="R15" s="29" t="s">
        <v>5</v>
      </c>
      <c r="S15" s="29" t="s">
        <v>6</v>
      </c>
      <c r="T15" s="29" t="s">
        <v>7</v>
      </c>
      <c r="U15" s="5" t="s">
        <v>8</v>
      </c>
      <c r="V15" s="5" t="s">
        <v>9</v>
      </c>
      <c r="W15" s="6" t="s">
        <v>10</v>
      </c>
      <c r="Y15" s="4" t="s">
        <v>4</v>
      </c>
      <c r="Z15" s="5" t="s">
        <v>5</v>
      </c>
      <c r="AA15" s="5" t="s">
        <v>6</v>
      </c>
      <c r="AB15" s="5" t="s">
        <v>7</v>
      </c>
      <c r="AC15" s="5" t="s">
        <v>8</v>
      </c>
      <c r="AD15" s="5" t="s">
        <v>9</v>
      </c>
      <c r="AE15" s="105" t="s">
        <v>65</v>
      </c>
    </row>
    <row r="16" spans="1:31" ht="29.1" customHeight="1" x14ac:dyDescent="0.25">
      <c r="A16" s="44" t="s">
        <v>11</v>
      </c>
      <c r="B16" s="30" t="s">
        <v>12</v>
      </c>
      <c r="C16" s="31" t="s">
        <v>13</v>
      </c>
      <c r="D16" s="31" t="s">
        <v>13</v>
      </c>
      <c r="E16" s="8">
        <v>3</v>
      </c>
      <c r="F16" s="8"/>
      <c r="G16" s="9">
        <f>SUM(E16:F16)</f>
        <v>3</v>
      </c>
      <c r="H16" s="33"/>
      <c r="I16" s="44" t="s">
        <v>14</v>
      </c>
      <c r="J16" s="30" t="s">
        <v>15</v>
      </c>
      <c r="K16" s="31" t="s">
        <v>13</v>
      </c>
      <c r="L16" s="31" t="s">
        <v>13</v>
      </c>
      <c r="M16" s="8">
        <v>3</v>
      </c>
      <c r="N16" s="8"/>
      <c r="O16" s="9">
        <f>SUM(M16:N16)</f>
        <v>3</v>
      </c>
      <c r="P16" s="33"/>
      <c r="Q16" s="222" t="s">
        <v>177</v>
      </c>
      <c r="R16" s="179" t="s">
        <v>150</v>
      </c>
      <c r="S16" s="31" t="s">
        <v>96</v>
      </c>
      <c r="T16" s="35" t="s">
        <v>13</v>
      </c>
      <c r="U16" s="43">
        <v>3</v>
      </c>
      <c r="V16" s="8"/>
      <c r="W16" s="8">
        <f>SUM(T16:V16)</f>
        <v>3</v>
      </c>
      <c r="Y16" s="231" t="s">
        <v>319</v>
      </c>
      <c r="Z16" s="232" t="s">
        <v>321</v>
      </c>
      <c r="AA16" s="228" t="s">
        <v>318</v>
      </c>
      <c r="AB16" s="31" t="s">
        <v>13</v>
      </c>
      <c r="AC16" s="8">
        <v>5</v>
      </c>
      <c r="AD16" s="8"/>
      <c r="AE16" s="9">
        <f>SUM(AB16:AD16)</f>
        <v>5</v>
      </c>
    </row>
    <row r="17" spans="1:31" ht="24.6" customHeight="1" x14ac:dyDescent="0.25">
      <c r="A17" s="44" t="s">
        <v>16</v>
      </c>
      <c r="B17" s="30" t="s">
        <v>17</v>
      </c>
      <c r="C17" s="31" t="s">
        <v>13</v>
      </c>
      <c r="D17" s="31" t="s">
        <v>13</v>
      </c>
      <c r="E17" s="8">
        <v>3</v>
      </c>
      <c r="F17" s="8"/>
      <c r="G17" s="9">
        <f t="shared" ref="G17:G22" si="0">SUM(E17:F17)</f>
        <v>3</v>
      </c>
      <c r="H17" s="33"/>
      <c r="I17" s="44" t="s">
        <v>18</v>
      </c>
      <c r="J17" s="7" t="s">
        <v>19</v>
      </c>
      <c r="K17" s="31" t="s">
        <v>13</v>
      </c>
      <c r="L17" s="31" t="s">
        <v>13</v>
      </c>
      <c r="M17" s="8">
        <v>3</v>
      </c>
      <c r="N17" s="8"/>
      <c r="O17" s="9">
        <f>SUM(M17:N17)</f>
        <v>3</v>
      </c>
      <c r="P17" s="33"/>
      <c r="Q17" s="222" t="s">
        <v>67</v>
      </c>
      <c r="R17" s="190" t="s">
        <v>68</v>
      </c>
      <c r="S17" s="35" t="s">
        <v>69</v>
      </c>
      <c r="T17" s="35" t="s">
        <v>13</v>
      </c>
      <c r="U17" s="43">
        <v>3</v>
      </c>
      <c r="V17" s="43"/>
      <c r="W17" s="8">
        <f t="shared" ref="W17:W19" si="1">SUM(T17:V17)</f>
        <v>3</v>
      </c>
      <c r="Y17" s="113"/>
      <c r="Z17" s="7"/>
      <c r="AA17" s="8"/>
      <c r="AB17" s="8"/>
      <c r="AC17" s="8"/>
      <c r="AD17" s="43"/>
      <c r="AE17" s="9"/>
    </row>
    <row r="18" spans="1:31" ht="24.6" customHeight="1" x14ac:dyDescent="0.25">
      <c r="A18" s="44" t="s">
        <v>20</v>
      </c>
      <c r="B18" s="30" t="s">
        <v>21</v>
      </c>
      <c r="C18" s="31" t="s">
        <v>13</v>
      </c>
      <c r="D18" s="31" t="s">
        <v>13</v>
      </c>
      <c r="E18" s="8">
        <v>3</v>
      </c>
      <c r="F18" s="8"/>
      <c r="G18" s="9">
        <f t="shared" si="0"/>
        <v>3</v>
      </c>
      <c r="H18" s="33"/>
      <c r="I18" s="44" t="s">
        <v>22</v>
      </c>
      <c r="J18" s="30" t="s">
        <v>23</v>
      </c>
      <c r="K18" s="31" t="s">
        <v>24</v>
      </c>
      <c r="L18" s="31" t="s">
        <v>13</v>
      </c>
      <c r="M18" s="8">
        <v>2</v>
      </c>
      <c r="N18" s="8"/>
      <c r="O18" s="9">
        <f>SUM(M18:N18)</f>
        <v>2</v>
      </c>
      <c r="P18" s="33"/>
      <c r="Q18" s="44" t="s">
        <v>70</v>
      </c>
      <c r="R18" s="180" t="s">
        <v>71</v>
      </c>
      <c r="S18" s="35" t="s">
        <v>13</v>
      </c>
      <c r="T18" s="35" t="s">
        <v>13</v>
      </c>
      <c r="U18" s="43">
        <v>3</v>
      </c>
      <c r="V18" s="43"/>
      <c r="W18" s="8">
        <f t="shared" si="1"/>
        <v>3</v>
      </c>
      <c r="Y18" s="12"/>
      <c r="Z18" s="8"/>
      <c r="AA18" s="8"/>
      <c r="AB18" s="8"/>
      <c r="AC18" s="8"/>
      <c r="AD18" s="8"/>
      <c r="AE18" s="9"/>
    </row>
    <row r="19" spans="1:31" ht="27.95" customHeight="1" x14ac:dyDescent="0.25">
      <c r="A19" s="44" t="s">
        <v>25</v>
      </c>
      <c r="B19" s="30" t="s">
        <v>26</v>
      </c>
      <c r="C19" s="31" t="s">
        <v>13</v>
      </c>
      <c r="D19" s="31" t="s">
        <v>13</v>
      </c>
      <c r="E19" s="8">
        <v>3</v>
      </c>
      <c r="F19" s="8"/>
      <c r="G19" s="9">
        <f t="shared" si="0"/>
        <v>3</v>
      </c>
      <c r="H19" s="33"/>
      <c r="I19" s="44" t="s">
        <v>72</v>
      </c>
      <c r="J19" s="30" t="s">
        <v>73</v>
      </c>
      <c r="K19" s="31" t="s">
        <v>27</v>
      </c>
      <c r="L19" s="31" t="s">
        <v>13</v>
      </c>
      <c r="M19" s="8">
        <v>3</v>
      </c>
      <c r="N19" s="11">
        <v>1</v>
      </c>
      <c r="O19" s="9">
        <f t="shared" ref="O19:O21" si="2">SUM(L19:N19)</f>
        <v>4</v>
      </c>
      <c r="P19" s="33"/>
      <c r="Q19" s="44" t="s">
        <v>33</v>
      </c>
      <c r="R19" s="180" t="s">
        <v>34</v>
      </c>
      <c r="S19" s="74" t="s">
        <v>74</v>
      </c>
      <c r="T19" s="35" t="s">
        <v>13</v>
      </c>
      <c r="U19" s="43">
        <v>3</v>
      </c>
      <c r="V19" s="43"/>
      <c r="W19" s="8">
        <f t="shared" si="1"/>
        <v>3</v>
      </c>
      <c r="Y19" s="12"/>
      <c r="Z19" s="8"/>
      <c r="AA19" s="8"/>
      <c r="AB19" s="8"/>
      <c r="AC19" s="8"/>
      <c r="AD19" s="8"/>
      <c r="AE19" s="9"/>
    </row>
    <row r="20" spans="1:31" ht="24.6" customHeight="1" x14ac:dyDescent="0.25">
      <c r="A20" s="44" t="s">
        <v>29</v>
      </c>
      <c r="B20" s="30" t="s">
        <v>30</v>
      </c>
      <c r="C20" s="31" t="s">
        <v>13</v>
      </c>
      <c r="D20" s="31" t="s">
        <v>13</v>
      </c>
      <c r="E20" s="8">
        <v>2</v>
      </c>
      <c r="F20" s="8"/>
      <c r="G20" s="9">
        <f t="shared" si="0"/>
        <v>2</v>
      </c>
      <c r="H20" s="33"/>
      <c r="I20" s="44" t="s">
        <v>31</v>
      </c>
      <c r="J20" s="30" t="s">
        <v>32</v>
      </c>
      <c r="K20" s="31" t="s">
        <v>27</v>
      </c>
      <c r="L20" s="31" t="s">
        <v>13</v>
      </c>
      <c r="M20" s="8">
        <v>3</v>
      </c>
      <c r="N20" s="11">
        <v>1</v>
      </c>
      <c r="O20" s="9">
        <f t="shared" si="2"/>
        <v>4</v>
      </c>
      <c r="P20" s="33"/>
      <c r="Q20" s="226" t="s">
        <v>317</v>
      </c>
      <c r="R20" s="56" t="s">
        <v>99</v>
      </c>
      <c r="S20" s="31" t="s">
        <v>35</v>
      </c>
      <c r="T20" s="217" t="s">
        <v>177</v>
      </c>
      <c r="U20" s="8">
        <v>3</v>
      </c>
      <c r="V20" s="8"/>
      <c r="W20" s="9">
        <v>3</v>
      </c>
      <c r="Y20" s="12"/>
      <c r="Z20" s="8"/>
      <c r="AA20" s="8"/>
      <c r="AB20" s="8"/>
      <c r="AC20" s="8"/>
      <c r="AD20" s="8"/>
      <c r="AE20" s="9"/>
    </row>
    <row r="21" spans="1:31" ht="27" customHeight="1" x14ac:dyDescent="0.25">
      <c r="A21" s="44" t="s">
        <v>35</v>
      </c>
      <c r="B21" s="30" t="s">
        <v>36</v>
      </c>
      <c r="C21" s="31" t="s">
        <v>13</v>
      </c>
      <c r="D21" s="31" t="s">
        <v>13</v>
      </c>
      <c r="E21" s="8">
        <v>3</v>
      </c>
      <c r="F21" s="8"/>
      <c r="G21" s="9">
        <f t="shared" si="0"/>
        <v>3</v>
      </c>
      <c r="H21" s="33"/>
      <c r="I21" s="44" t="s">
        <v>37</v>
      </c>
      <c r="J21" s="191" t="s">
        <v>285</v>
      </c>
      <c r="K21" s="31" t="s">
        <v>27</v>
      </c>
      <c r="L21" s="234" t="s">
        <v>72</v>
      </c>
      <c r="M21" s="8">
        <v>3</v>
      </c>
      <c r="N21" s="8">
        <v>0</v>
      </c>
      <c r="O21" s="9">
        <f t="shared" si="2"/>
        <v>3</v>
      </c>
      <c r="P21" s="33"/>
      <c r="Q21" s="44" t="s">
        <v>153</v>
      </c>
      <c r="R21" s="180" t="s">
        <v>154</v>
      </c>
      <c r="S21" s="229" t="s">
        <v>151</v>
      </c>
      <c r="T21" s="35"/>
      <c r="U21" s="8">
        <v>2</v>
      </c>
      <c r="V21" s="43">
        <v>1</v>
      </c>
      <c r="W21" s="8">
        <v>3</v>
      </c>
      <c r="Y21" s="12"/>
      <c r="Z21" s="8"/>
      <c r="AA21" s="8"/>
      <c r="AB21" s="8"/>
      <c r="AC21" s="8"/>
      <c r="AD21" s="8"/>
      <c r="AE21" s="9"/>
    </row>
    <row r="22" spans="1:31" ht="24" customHeight="1" thickBot="1" x14ac:dyDescent="0.3">
      <c r="A22" s="45" t="s">
        <v>76</v>
      </c>
      <c r="B22" s="181" t="s">
        <v>77</v>
      </c>
      <c r="C22" s="36" t="s">
        <v>13</v>
      </c>
      <c r="D22" s="36" t="s">
        <v>13</v>
      </c>
      <c r="E22" s="15">
        <v>3</v>
      </c>
      <c r="F22" s="15"/>
      <c r="G22" s="16">
        <f t="shared" si="0"/>
        <v>3</v>
      </c>
      <c r="H22" s="33"/>
      <c r="I22" s="45"/>
      <c r="J22" s="37"/>
      <c r="K22" s="36"/>
      <c r="L22" s="36"/>
      <c r="M22" s="15"/>
      <c r="N22" s="15"/>
      <c r="O22" s="16"/>
      <c r="P22" s="33"/>
      <c r="Q22" s="45"/>
      <c r="R22" s="79"/>
      <c r="S22" s="149"/>
      <c r="T22" s="149"/>
      <c r="U22" s="75"/>
      <c r="V22" s="75"/>
      <c r="W22" s="75"/>
      <c r="Y22" s="111"/>
      <c r="Z22" s="75"/>
      <c r="AA22" s="75"/>
      <c r="AB22" s="75"/>
      <c r="AC22" s="75"/>
      <c r="AD22" s="75"/>
      <c r="AE22" s="13"/>
    </row>
    <row r="23" spans="1:31" ht="24" customHeight="1" thickBot="1" x14ac:dyDescent="0.3">
      <c r="A23" s="268" t="s">
        <v>10</v>
      </c>
      <c r="B23" s="269"/>
      <c r="C23" s="38"/>
      <c r="D23" s="39"/>
      <c r="E23" s="24">
        <f>SUM(E16:E22)</f>
        <v>20</v>
      </c>
      <c r="F23" s="24">
        <f>SUM(F16:F22)</f>
        <v>0</v>
      </c>
      <c r="G23" s="20">
        <f>SUM(G16:G22)</f>
        <v>20</v>
      </c>
      <c r="I23" s="265" t="s">
        <v>10</v>
      </c>
      <c r="J23" s="266"/>
      <c r="K23" s="38"/>
      <c r="L23" s="38"/>
      <c r="M23" s="19">
        <f>SUM(M16:M22)</f>
        <v>17</v>
      </c>
      <c r="N23" s="19">
        <f>SUM(N16:N22)</f>
        <v>2</v>
      </c>
      <c r="O23" s="20">
        <f>SUM(O16:O22)</f>
        <v>19</v>
      </c>
      <c r="Q23" s="265" t="s">
        <v>10</v>
      </c>
      <c r="R23" s="267"/>
      <c r="S23" s="150"/>
      <c r="T23" s="53"/>
      <c r="U23" s="112">
        <f>SUM(U16:U22)</f>
        <v>17</v>
      </c>
      <c r="V23" s="112">
        <f>SUM(V16:V22)</f>
        <v>1</v>
      </c>
      <c r="W23" s="18">
        <f>SUM(W16:W22)</f>
        <v>18</v>
      </c>
      <c r="Y23" s="245"/>
      <c r="Z23" s="246"/>
      <c r="AA23" s="112"/>
      <c r="AB23" s="112"/>
      <c r="AC23" s="112">
        <f>SUM(AC16:AC21)</f>
        <v>5</v>
      </c>
      <c r="AD23" s="112">
        <f>SUM(AD16:AD21)</f>
        <v>0</v>
      </c>
      <c r="AE23" s="18">
        <f>SUM(AE16:AE22)</f>
        <v>5</v>
      </c>
    </row>
    <row r="24" spans="1:31" ht="24" customHeight="1" thickBot="1" x14ac:dyDescent="0.3">
      <c r="A24" s="3"/>
      <c r="B24" s="2"/>
      <c r="C24" s="2"/>
      <c r="D24" s="2"/>
      <c r="E24" s="23"/>
      <c r="F24" s="23"/>
      <c r="G24" s="23"/>
      <c r="I24" s="3"/>
      <c r="J24" s="2"/>
      <c r="K24" s="2"/>
      <c r="L24" s="2"/>
      <c r="M24" s="23"/>
      <c r="N24" s="23"/>
      <c r="O24" s="23"/>
      <c r="Q24" s="3"/>
      <c r="R24" s="2"/>
      <c r="S24" s="2"/>
      <c r="T24" s="2"/>
      <c r="U24" s="80"/>
      <c r="V24" s="80"/>
      <c r="W24" s="80"/>
      <c r="Y24" s="3"/>
      <c r="Z24" s="2"/>
      <c r="AA24" s="2"/>
      <c r="AB24" s="2"/>
      <c r="AC24" s="2"/>
      <c r="AD24" s="2"/>
      <c r="AE24" s="2"/>
    </row>
    <row r="25" spans="1:31" ht="24" customHeight="1" thickBot="1" x14ac:dyDescent="0.3">
      <c r="A25" s="262" t="s">
        <v>38</v>
      </c>
      <c r="B25" s="263"/>
      <c r="C25" s="263"/>
      <c r="D25" s="263"/>
      <c r="E25" s="263"/>
      <c r="F25" s="263"/>
      <c r="G25" s="264"/>
      <c r="I25" s="262" t="s">
        <v>38</v>
      </c>
      <c r="J25" s="263"/>
      <c r="K25" s="263"/>
      <c r="L25" s="263"/>
      <c r="M25" s="263"/>
      <c r="N25" s="263"/>
      <c r="O25" s="264"/>
      <c r="Q25" s="262" t="s">
        <v>38</v>
      </c>
      <c r="R25" s="263"/>
      <c r="S25" s="263"/>
      <c r="T25" s="263"/>
      <c r="U25" s="263"/>
      <c r="V25" s="263"/>
      <c r="W25" s="264"/>
      <c r="Y25" s="260" t="s">
        <v>272</v>
      </c>
      <c r="Z25" s="261"/>
      <c r="AA25" s="261"/>
      <c r="AB25" s="261"/>
      <c r="AC25" s="261"/>
      <c r="AD25" s="261"/>
      <c r="AE25" s="261"/>
    </row>
    <row r="26" spans="1:31" ht="33" customHeight="1" x14ac:dyDescent="0.25">
      <c r="A26" s="28" t="s">
        <v>4</v>
      </c>
      <c r="B26" s="29" t="s">
        <v>5</v>
      </c>
      <c r="C26" s="29" t="s">
        <v>6</v>
      </c>
      <c r="D26" s="29" t="s">
        <v>7</v>
      </c>
      <c r="E26" s="5" t="s">
        <v>8</v>
      </c>
      <c r="F26" s="5" t="s">
        <v>9</v>
      </c>
      <c r="G26" s="6" t="s">
        <v>10</v>
      </c>
      <c r="I26" s="28" t="s">
        <v>4</v>
      </c>
      <c r="J26" s="29" t="s">
        <v>5</v>
      </c>
      <c r="K26" s="29" t="s">
        <v>6</v>
      </c>
      <c r="L26" s="29" t="s">
        <v>7</v>
      </c>
      <c r="M26" s="5" t="s">
        <v>8</v>
      </c>
      <c r="N26" s="5" t="s">
        <v>9</v>
      </c>
      <c r="O26" s="6" t="s">
        <v>10</v>
      </c>
      <c r="Q26" s="28" t="s">
        <v>4</v>
      </c>
      <c r="R26" s="29" t="s">
        <v>5</v>
      </c>
      <c r="S26" s="29" t="s">
        <v>6</v>
      </c>
      <c r="T26" s="29" t="s">
        <v>7</v>
      </c>
      <c r="U26" s="5" t="s">
        <v>8</v>
      </c>
      <c r="V26" s="5" t="s">
        <v>9</v>
      </c>
      <c r="W26" s="6" t="s">
        <v>10</v>
      </c>
      <c r="Y26" s="247" t="s">
        <v>159</v>
      </c>
      <c r="Z26" s="248"/>
      <c r="AA26" s="248"/>
      <c r="AB26" s="248"/>
      <c r="AC26" s="248"/>
      <c r="AD26" s="248"/>
      <c r="AE26" s="249"/>
    </row>
    <row r="27" spans="1:31" ht="24.6" customHeight="1" thickBot="1" x14ac:dyDescent="0.3">
      <c r="A27" s="44" t="s">
        <v>39</v>
      </c>
      <c r="B27" s="30" t="s">
        <v>40</v>
      </c>
      <c r="C27" s="31" t="s">
        <v>13</v>
      </c>
      <c r="D27" s="31" t="s">
        <v>13</v>
      </c>
      <c r="E27" s="8">
        <v>3</v>
      </c>
      <c r="F27" s="8"/>
      <c r="G27" s="9">
        <f>SUM(E27:F27)</f>
        <v>3</v>
      </c>
      <c r="H27" s="33"/>
      <c r="I27" s="44" t="s">
        <v>44</v>
      </c>
      <c r="J27" s="30" t="s">
        <v>45</v>
      </c>
      <c r="K27" s="31" t="s">
        <v>13</v>
      </c>
      <c r="L27" s="31" t="s">
        <v>13</v>
      </c>
      <c r="M27" s="8">
        <v>3</v>
      </c>
      <c r="N27" s="8"/>
      <c r="O27" s="9">
        <f t="shared" ref="O27:O32" si="3">SUM(L27:N27)</f>
        <v>3</v>
      </c>
      <c r="P27" s="33"/>
      <c r="Q27" s="222" t="s">
        <v>46</v>
      </c>
      <c r="R27" s="178" t="s">
        <v>47</v>
      </c>
      <c r="S27" s="41" t="s">
        <v>13</v>
      </c>
      <c r="T27" s="35" t="s">
        <v>13</v>
      </c>
      <c r="U27" s="43">
        <v>3</v>
      </c>
      <c r="V27" s="8"/>
      <c r="W27" s="9">
        <f t="shared" ref="W27:W29" si="4">SUM(T27:V27)</f>
        <v>3</v>
      </c>
      <c r="Y27" s="4" t="s">
        <v>4</v>
      </c>
      <c r="Z27" s="5" t="s">
        <v>5</v>
      </c>
      <c r="AA27" s="5" t="s">
        <v>6</v>
      </c>
      <c r="AB27" s="5" t="s">
        <v>7</v>
      </c>
      <c r="AC27" s="5" t="s">
        <v>8</v>
      </c>
      <c r="AD27" s="5" t="s">
        <v>9</v>
      </c>
      <c r="AE27" s="6" t="s">
        <v>10</v>
      </c>
    </row>
    <row r="28" spans="1:31" ht="24.6" customHeight="1" x14ac:dyDescent="0.25">
      <c r="A28" s="44" t="s">
        <v>42</v>
      </c>
      <c r="B28" s="30" t="s">
        <v>43</v>
      </c>
      <c r="C28" s="31" t="s">
        <v>25</v>
      </c>
      <c r="D28" s="31" t="s">
        <v>13</v>
      </c>
      <c r="E28" s="8">
        <v>3</v>
      </c>
      <c r="F28" s="8"/>
      <c r="G28" s="9">
        <f t="shared" ref="G28:G32" si="5">SUM(E28:F28)</f>
        <v>3</v>
      </c>
      <c r="H28" s="33"/>
      <c r="I28" s="44" t="s">
        <v>50</v>
      </c>
      <c r="J28" s="30" t="s">
        <v>136</v>
      </c>
      <c r="K28" s="31" t="s">
        <v>18</v>
      </c>
      <c r="L28" s="31" t="s">
        <v>13</v>
      </c>
      <c r="M28" s="8">
        <v>3</v>
      </c>
      <c r="N28" s="8"/>
      <c r="O28" s="9">
        <f t="shared" si="3"/>
        <v>3</v>
      </c>
      <c r="P28" s="33"/>
      <c r="Q28" s="44" t="s">
        <v>78</v>
      </c>
      <c r="R28" s="177" t="s">
        <v>79</v>
      </c>
      <c r="S28" s="186" t="s">
        <v>28</v>
      </c>
      <c r="T28" s="35" t="s">
        <v>51</v>
      </c>
      <c r="U28" s="43">
        <v>3</v>
      </c>
      <c r="V28" s="81"/>
      <c r="W28" s="9">
        <f t="shared" si="4"/>
        <v>3</v>
      </c>
      <c r="Y28" s="236" t="s">
        <v>310</v>
      </c>
      <c r="Z28" s="258"/>
      <c r="AA28" s="258"/>
      <c r="AB28" s="258"/>
      <c r="AC28" s="258"/>
      <c r="AD28" s="258"/>
      <c r="AE28" s="259"/>
    </row>
    <row r="29" spans="1:31" ht="24.6" customHeight="1" x14ac:dyDescent="0.25">
      <c r="A29" s="44" t="s">
        <v>48</v>
      </c>
      <c r="B29" s="30" t="s">
        <v>49</v>
      </c>
      <c r="C29" s="31" t="s">
        <v>29</v>
      </c>
      <c r="D29" s="31" t="s">
        <v>13</v>
      </c>
      <c r="E29" s="8">
        <v>2</v>
      </c>
      <c r="F29" s="8"/>
      <c r="G29" s="9">
        <f t="shared" si="5"/>
        <v>2</v>
      </c>
      <c r="H29" s="33"/>
      <c r="I29" s="44" t="s">
        <v>80</v>
      </c>
      <c r="J29" s="30" t="s">
        <v>55</v>
      </c>
      <c r="K29" s="31" t="s">
        <v>81</v>
      </c>
      <c r="L29" s="31" t="s">
        <v>13</v>
      </c>
      <c r="M29" s="8">
        <v>3</v>
      </c>
      <c r="N29" s="8"/>
      <c r="O29" s="9">
        <f t="shared" si="3"/>
        <v>3</v>
      </c>
      <c r="P29" s="33"/>
      <c r="Q29" s="44" t="s">
        <v>51</v>
      </c>
      <c r="R29" s="10" t="s">
        <v>54</v>
      </c>
      <c r="S29" s="31" t="s">
        <v>33</v>
      </c>
      <c r="T29" s="35" t="s">
        <v>13</v>
      </c>
      <c r="U29" s="43">
        <v>3</v>
      </c>
      <c r="V29" s="43"/>
      <c r="W29" s="9">
        <f t="shared" si="4"/>
        <v>3</v>
      </c>
      <c r="Y29" s="227" t="s">
        <v>298</v>
      </c>
      <c r="Z29" s="30" t="s">
        <v>100</v>
      </c>
      <c r="AA29" s="189" t="s">
        <v>94</v>
      </c>
      <c r="AB29" s="35" t="s">
        <v>13</v>
      </c>
      <c r="AC29" s="31">
        <v>2</v>
      </c>
      <c r="AD29" s="35">
        <v>1</v>
      </c>
      <c r="AE29" s="32">
        <v>3</v>
      </c>
    </row>
    <row r="30" spans="1:31" ht="24.6" customHeight="1" x14ac:dyDescent="0.25">
      <c r="A30" s="44" t="s">
        <v>52</v>
      </c>
      <c r="B30" s="7" t="s">
        <v>53</v>
      </c>
      <c r="C30" s="31" t="s">
        <v>35</v>
      </c>
      <c r="D30" s="31" t="s">
        <v>13</v>
      </c>
      <c r="E30" s="8">
        <v>3</v>
      </c>
      <c r="F30" s="8">
        <v>1</v>
      </c>
      <c r="G30" s="9">
        <f t="shared" si="5"/>
        <v>4</v>
      </c>
      <c r="H30" s="33"/>
      <c r="I30" s="44" t="s">
        <v>83</v>
      </c>
      <c r="J30" s="30" t="s">
        <v>84</v>
      </c>
      <c r="K30" s="8" t="s">
        <v>31</v>
      </c>
      <c r="L30" s="31" t="s">
        <v>85</v>
      </c>
      <c r="M30" s="8">
        <v>3</v>
      </c>
      <c r="N30" s="8"/>
      <c r="O30" s="9">
        <f t="shared" si="3"/>
        <v>3</v>
      </c>
      <c r="P30" s="33"/>
      <c r="Q30" s="44" t="s">
        <v>156</v>
      </c>
      <c r="R30" s="30" t="s">
        <v>155</v>
      </c>
      <c r="S30" s="229" t="s">
        <v>153</v>
      </c>
      <c r="T30" s="35"/>
      <c r="U30" s="8">
        <v>2</v>
      </c>
      <c r="V30" s="43">
        <v>1</v>
      </c>
      <c r="W30" s="9">
        <v>3</v>
      </c>
      <c r="Y30" s="227" t="s">
        <v>301</v>
      </c>
      <c r="Z30" s="180" t="s">
        <v>75</v>
      </c>
      <c r="AA30" s="198" t="s">
        <v>298</v>
      </c>
      <c r="AB30" s="35" t="s">
        <v>13</v>
      </c>
      <c r="AC30" s="31">
        <v>2</v>
      </c>
      <c r="AD30" s="35">
        <v>1</v>
      </c>
      <c r="AE30" s="32">
        <v>3</v>
      </c>
    </row>
    <row r="31" spans="1:31" ht="24.6" customHeight="1" x14ac:dyDescent="0.25">
      <c r="A31" s="44" t="s">
        <v>82</v>
      </c>
      <c r="B31" s="30" t="s">
        <v>56</v>
      </c>
      <c r="C31" s="31" t="s">
        <v>13</v>
      </c>
      <c r="D31" s="31" t="s">
        <v>13</v>
      </c>
      <c r="E31" s="8">
        <v>3</v>
      </c>
      <c r="F31" s="8">
        <v>1</v>
      </c>
      <c r="G31" s="9">
        <f t="shared" si="5"/>
        <v>4</v>
      </c>
      <c r="H31" s="33"/>
      <c r="I31" s="44" t="s">
        <v>85</v>
      </c>
      <c r="J31" s="30" t="s">
        <v>89</v>
      </c>
      <c r="K31" s="31" t="s">
        <v>72</v>
      </c>
      <c r="L31" s="31" t="s">
        <v>13</v>
      </c>
      <c r="M31" s="8">
        <v>2</v>
      </c>
      <c r="N31" s="8">
        <v>1</v>
      </c>
      <c r="O31" s="9">
        <f t="shared" si="3"/>
        <v>3</v>
      </c>
      <c r="P31" s="33"/>
      <c r="Q31" s="44"/>
      <c r="R31" s="30"/>
      <c r="S31" s="31"/>
      <c r="T31" s="35"/>
      <c r="U31" s="8"/>
      <c r="V31" s="43"/>
      <c r="W31" s="9"/>
      <c r="Y31" s="227" t="s">
        <v>302</v>
      </c>
      <c r="Z31" s="195" t="s">
        <v>86</v>
      </c>
      <c r="AA31" s="198" t="s">
        <v>301</v>
      </c>
      <c r="AB31" s="35" t="s">
        <v>13</v>
      </c>
      <c r="AC31" s="31">
        <v>2</v>
      </c>
      <c r="AD31" s="41">
        <v>1</v>
      </c>
      <c r="AE31" s="32">
        <v>3</v>
      </c>
    </row>
    <row r="32" spans="1:31" ht="24.6" customHeight="1" thickBot="1" x14ac:dyDescent="0.3">
      <c r="A32" s="44" t="s">
        <v>87</v>
      </c>
      <c r="B32" s="30" t="s">
        <v>88</v>
      </c>
      <c r="C32" s="31" t="s">
        <v>35</v>
      </c>
      <c r="D32" s="31" t="s">
        <v>13</v>
      </c>
      <c r="E32" s="8">
        <v>3</v>
      </c>
      <c r="F32" s="8"/>
      <c r="G32" s="9">
        <f t="shared" si="5"/>
        <v>3</v>
      </c>
      <c r="H32" s="33"/>
      <c r="I32" s="223" t="s">
        <v>90</v>
      </c>
      <c r="J32" s="213" t="s">
        <v>91</v>
      </c>
      <c r="K32" s="214" t="s">
        <v>27</v>
      </c>
      <c r="L32" s="214" t="s">
        <v>85</v>
      </c>
      <c r="M32" s="75">
        <v>3</v>
      </c>
      <c r="N32" s="215">
        <v>0</v>
      </c>
      <c r="O32" s="13">
        <f t="shared" si="3"/>
        <v>3</v>
      </c>
      <c r="P32" s="33"/>
      <c r="Q32" s="44"/>
      <c r="R32" s="7"/>
      <c r="S32" s="31"/>
      <c r="T32" s="35"/>
      <c r="U32" s="43"/>
      <c r="V32" s="43"/>
      <c r="W32" s="9"/>
      <c r="Y32" s="227" t="s">
        <v>303</v>
      </c>
      <c r="Z32" s="196" t="s">
        <v>92</v>
      </c>
      <c r="AA32" s="199" t="s">
        <v>302</v>
      </c>
      <c r="AB32" s="31" t="s">
        <v>13</v>
      </c>
      <c r="AC32" s="31">
        <v>2</v>
      </c>
      <c r="AD32" s="31">
        <v>1</v>
      </c>
      <c r="AE32" s="32">
        <v>3</v>
      </c>
    </row>
    <row r="33" spans="1:31" ht="24" customHeight="1" thickBot="1" x14ac:dyDescent="0.3">
      <c r="A33" s="45"/>
      <c r="B33" s="37"/>
      <c r="C33" s="36"/>
      <c r="D33" s="36"/>
      <c r="E33" s="15"/>
      <c r="F33" s="15"/>
      <c r="G33" s="16"/>
      <c r="H33" s="33"/>
      <c r="I33" s="223"/>
      <c r="J33" s="213"/>
      <c r="K33" s="214"/>
      <c r="L33" s="214"/>
      <c r="M33" s="75"/>
      <c r="N33" s="215"/>
      <c r="O33" s="13"/>
      <c r="P33" s="33"/>
      <c r="Q33" s="45"/>
      <c r="R33" s="36"/>
      <c r="S33" s="36"/>
      <c r="T33" s="36"/>
      <c r="U33" s="15"/>
      <c r="V33" s="15"/>
      <c r="W33" s="16"/>
      <c r="Y33" s="236" t="s">
        <v>311</v>
      </c>
      <c r="Z33" s="258"/>
      <c r="AA33" s="258"/>
      <c r="AB33" s="258"/>
      <c r="AC33" s="258"/>
      <c r="AD33" s="258"/>
      <c r="AE33" s="259"/>
    </row>
    <row r="34" spans="1:31" ht="20.100000000000001" customHeight="1" thickBot="1" x14ac:dyDescent="0.3">
      <c r="A34" s="268" t="s">
        <v>10</v>
      </c>
      <c r="B34" s="269"/>
      <c r="C34" s="38"/>
      <c r="D34" s="39"/>
      <c r="E34" s="24">
        <f>SUM(E27:E33)</f>
        <v>17</v>
      </c>
      <c r="F34" s="24">
        <f>SUM(F27:F33)</f>
        <v>2</v>
      </c>
      <c r="G34" s="20">
        <f>SUM(G27:G33)</f>
        <v>19</v>
      </c>
      <c r="I34" s="270" t="s">
        <v>10</v>
      </c>
      <c r="J34" s="271"/>
      <c r="K34" s="216"/>
      <c r="L34" s="216"/>
      <c r="M34" s="112">
        <f>SUM(M27:M33)</f>
        <v>17</v>
      </c>
      <c r="N34" s="112">
        <f>SUM(N27:N33)</f>
        <v>1</v>
      </c>
      <c r="O34" s="18">
        <f>SUM(O27:O33)</f>
        <v>18</v>
      </c>
      <c r="Q34" s="265" t="s">
        <v>10</v>
      </c>
      <c r="R34" s="266"/>
      <c r="S34" s="38"/>
      <c r="T34" s="38"/>
      <c r="U34" s="19">
        <f>SUM(U27:U33)</f>
        <v>11</v>
      </c>
      <c r="V34" s="19">
        <f>SUM(V27:V33)</f>
        <v>1</v>
      </c>
      <c r="W34" s="20">
        <f>SUM(W27:W33)</f>
        <v>12</v>
      </c>
      <c r="Y34" s="227" t="s">
        <v>299</v>
      </c>
      <c r="Z34" s="30" t="s">
        <v>165</v>
      </c>
      <c r="AA34" s="74" t="s">
        <v>166</v>
      </c>
      <c r="AB34" s="35" t="s">
        <v>13</v>
      </c>
      <c r="AC34" s="31">
        <v>2</v>
      </c>
      <c r="AD34" s="35">
        <v>1</v>
      </c>
      <c r="AE34" s="32">
        <v>3</v>
      </c>
    </row>
    <row r="35" spans="1:31" ht="20.100000000000001" customHeight="1" thickBot="1" x14ac:dyDescent="0.3">
      <c r="A35" s="3"/>
      <c r="B35" s="2"/>
      <c r="C35" s="2"/>
      <c r="D35" s="2"/>
      <c r="E35" s="23"/>
      <c r="F35" s="23"/>
      <c r="G35" s="23"/>
      <c r="I35" s="3"/>
      <c r="J35" s="2"/>
      <c r="K35" s="2"/>
      <c r="L35" s="2"/>
      <c r="M35" s="23"/>
      <c r="N35" s="23"/>
      <c r="O35" s="23"/>
      <c r="Q35" s="3"/>
      <c r="R35" s="2"/>
      <c r="S35" s="2"/>
      <c r="T35" s="2"/>
      <c r="U35" s="80"/>
      <c r="V35" s="80"/>
      <c r="W35" s="80"/>
      <c r="Y35" s="227" t="s">
        <v>304</v>
      </c>
      <c r="Z35" s="180" t="s">
        <v>167</v>
      </c>
      <c r="AA35" s="198" t="s">
        <v>299</v>
      </c>
      <c r="AB35" s="35" t="s">
        <v>13</v>
      </c>
      <c r="AC35" s="31">
        <v>2</v>
      </c>
      <c r="AD35" s="35">
        <v>1</v>
      </c>
      <c r="AE35" s="32">
        <v>3</v>
      </c>
    </row>
    <row r="36" spans="1:31" ht="20.100000000000001" customHeight="1" x14ac:dyDescent="0.25">
      <c r="A36" s="262" t="s">
        <v>57</v>
      </c>
      <c r="B36" s="263"/>
      <c r="C36" s="263"/>
      <c r="D36" s="263"/>
      <c r="E36" s="263"/>
      <c r="F36" s="263"/>
      <c r="G36" s="264"/>
      <c r="I36" s="262" t="s">
        <v>57</v>
      </c>
      <c r="J36" s="263"/>
      <c r="K36" s="263"/>
      <c r="L36" s="263"/>
      <c r="M36" s="263"/>
      <c r="N36" s="263"/>
      <c r="O36" s="264"/>
      <c r="Q36" s="262" t="s">
        <v>57</v>
      </c>
      <c r="R36" s="263"/>
      <c r="S36" s="263"/>
      <c r="T36" s="263"/>
      <c r="U36" s="263"/>
      <c r="V36" s="263"/>
      <c r="W36" s="264"/>
      <c r="Y36" s="227" t="s">
        <v>305</v>
      </c>
      <c r="Z36" s="195" t="s">
        <v>168</v>
      </c>
      <c r="AA36" s="198" t="s">
        <v>304</v>
      </c>
      <c r="AB36" s="35" t="s">
        <v>13</v>
      </c>
      <c r="AC36" s="31">
        <v>2</v>
      </c>
      <c r="AD36" s="41">
        <v>1</v>
      </c>
      <c r="AE36" s="32">
        <v>3</v>
      </c>
    </row>
    <row r="37" spans="1:31" ht="33.950000000000003" customHeight="1" thickBot="1" x14ac:dyDescent="0.3">
      <c r="A37" s="28" t="s">
        <v>4</v>
      </c>
      <c r="B37" s="29" t="s">
        <v>5</v>
      </c>
      <c r="C37" s="29" t="s">
        <v>6</v>
      </c>
      <c r="D37" s="29" t="s">
        <v>7</v>
      </c>
      <c r="E37" s="5" t="s">
        <v>8</v>
      </c>
      <c r="F37" s="5" t="s">
        <v>9</v>
      </c>
      <c r="G37" s="6" t="s">
        <v>10</v>
      </c>
      <c r="I37" s="28" t="s">
        <v>4</v>
      </c>
      <c r="J37" s="29" t="s">
        <v>5</v>
      </c>
      <c r="K37" s="29" t="s">
        <v>6</v>
      </c>
      <c r="L37" s="29" t="s">
        <v>7</v>
      </c>
      <c r="M37" s="5" t="s">
        <v>8</v>
      </c>
      <c r="N37" s="5" t="s">
        <v>9</v>
      </c>
      <c r="O37" s="6" t="s">
        <v>10</v>
      </c>
      <c r="Q37" s="28" t="s">
        <v>4</v>
      </c>
      <c r="R37" s="29" t="s">
        <v>5</v>
      </c>
      <c r="S37" s="29" t="s">
        <v>6</v>
      </c>
      <c r="T37" s="29" t="s">
        <v>7</v>
      </c>
      <c r="U37" s="5" t="s">
        <v>8</v>
      </c>
      <c r="V37" s="5" t="s">
        <v>9</v>
      </c>
      <c r="W37" s="6" t="s">
        <v>10</v>
      </c>
      <c r="Y37" s="227" t="s">
        <v>306</v>
      </c>
      <c r="Z37" s="195" t="s">
        <v>169</v>
      </c>
      <c r="AA37" s="199" t="s">
        <v>305</v>
      </c>
      <c r="AB37" s="31" t="s">
        <v>13</v>
      </c>
      <c r="AC37" s="31">
        <v>2</v>
      </c>
      <c r="AD37" s="31">
        <v>1</v>
      </c>
      <c r="AE37" s="32">
        <v>3</v>
      </c>
    </row>
    <row r="38" spans="1:31" ht="25.35" customHeight="1" x14ac:dyDescent="0.25">
      <c r="A38" s="222" t="s">
        <v>58</v>
      </c>
      <c r="B38" s="56" t="s">
        <v>59</v>
      </c>
      <c r="C38" s="31" t="s">
        <v>13</v>
      </c>
      <c r="D38" s="31" t="s">
        <v>13</v>
      </c>
      <c r="E38" s="8">
        <v>3</v>
      </c>
      <c r="F38" s="8"/>
      <c r="G38" s="9">
        <f>SUM(E38:F38)</f>
        <v>3</v>
      </c>
      <c r="H38" s="33"/>
      <c r="I38" s="222" t="s">
        <v>60</v>
      </c>
      <c r="J38" s="56" t="s">
        <v>137</v>
      </c>
      <c r="K38" s="35" t="s">
        <v>13</v>
      </c>
      <c r="L38" s="35" t="s">
        <v>13</v>
      </c>
      <c r="M38" s="43">
        <v>3</v>
      </c>
      <c r="N38" s="43"/>
      <c r="O38" s="9">
        <f>SUM(L38:N38)</f>
        <v>3</v>
      </c>
      <c r="P38" s="33"/>
      <c r="Q38" s="221" t="s">
        <v>316</v>
      </c>
      <c r="R38" s="30" t="s">
        <v>41</v>
      </c>
      <c r="S38" s="31" t="s">
        <v>13</v>
      </c>
      <c r="T38" s="31" t="s">
        <v>13</v>
      </c>
      <c r="U38" s="8">
        <v>3</v>
      </c>
      <c r="V38" s="8"/>
      <c r="W38" s="9">
        <f>SUM(T38:V38)</f>
        <v>3</v>
      </c>
      <c r="Y38" s="236" t="s">
        <v>312</v>
      </c>
      <c r="Z38" s="258"/>
      <c r="AA38" s="258"/>
      <c r="AB38" s="258"/>
      <c r="AC38" s="258"/>
      <c r="AD38" s="258"/>
      <c r="AE38" s="259"/>
    </row>
    <row r="39" spans="1:31" ht="25.35" customHeight="1" x14ac:dyDescent="0.25">
      <c r="A39" s="222" t="s">
        <v>24</v>
      </c>
      <c r="B39" s="56" t="s">
        <v>61</v>
      </c>
      <c r="C39" s="31" t="s">
        <v>48</v>
      </c>
      <c r="D39" s="31" t="s">
        <v>13</v>
      </c>
      <c r="E39" s="8">
        <v>2</v>
      </c>
      <c r="F39" s="8"/>
      <c r="G39" s="9">
        <f t="shared" ref="G39:G41" si="6">SUM(E39:F39)</f>
        <v>2</v>
      </c>
      <c r="H39" s="33"/>
      <c r="I39" s="222" t="s">
        <v>63</v>
      </c>
      <c r="J39" s="118" t="s">
        <v>271</v>
      </c>
      <c r="K39" s="35" t="s">
        <v>62</v>
      </c>
      <c r="L39" s="35" t="s">
        <v>13</v>
      </c>
      <c r="M39" s="43">
        <v>2</v>
      </c>
      <c r="N39" s="43">
        <v>1</v>
      </c>
      <c r="O39" s="9">
        <f>SUM(L39:N39)</f>
        <v>3</v>
      </c>
      <c r="P39" s="33"/>
      <c r="Q39" s="44" t="s">
        <v>157</v>
      </c>
      <c r="R39" s="177" t="s">
        <v>158</v>
      </c>
      <c r="S39" s="229" t="s">
        <v>156</v>
      </c>
      <c r="T39" s="31"/>
      <c r="U39" s="8">
        <v>2</v>
      </c>
      <c r="V39" s="43">
        <v>1</v>
      </c>
      <c r="W39" s="9">
        <v>3</v>
      </c>
      <c r="Y39" s="227" t="s">
        <v>300</v>
      </c>
      <c r="Z39" s="30" t="s">
        <v>170</v>
      </c>
      <c r="AA39" s="31" t="s">
        <v>82</v>
      </c>
      <c r="AB39" s="31" t="s">
        <v>13</v>
      </c>
      <c r="AC39" s="31">
        <v>2</v>
      </c>
      <c r="AD39" s="31">
        <v>1</v>
      </c>
      <c r="AE39" s="32">
        <v>3</v>
      </c>
    </row>
    <row r="40" spans="1:31" ht="25.35" customHeight="1" x14ac:dyDescent="0.25">
      <c r="A40" s="222" t="s">
        <v>62</v>
      </c>
      <c r="B40" s="118" t="s">
        <v>270</v>
      </c>
      <c r="C40" s="31" t="s">
        <v>13</v>
      </c>
      <c r="D40" s="31" t="s">
        <v>58</v>
      </c>
      <c r="E40" s="8">
        <v>2</v>
      </c>
      <c r="F40" s="8">
        <v>1</v>
      </c>
      <c r="G40" s="9">
        <f t="shared" si="6"/>
        <v>3</v>
      </c>
      <c r="H40" s="33"/>
      <c r="I40" s="222" t="s">
        <v>69</v>
      </c>
      <c r="J40" s="56" t="s">
        <v>93</v>
      </c>
      <c r="K40" s="35" t="s">
        <v>90</v>
      </c>
      <c r="L40" s="35" t="s">
        <v>13</v>
      </c>
      <c r="M40" s="8">
        <v>3</v>
      </c>
      <c r="N40" s="43"/>
      <c r="O40" s="9">
        <v>3</v>
      </c>
      <c r="P40" s="33"/>
      <c r="Q40" s="228" t="s">
        <v>318</v>
      </c>
      <c r="R40" s="232" t="s">
        <v>322</v>
      </c>
      <c r="S40" s="114" t="s">
        <v>284</v>
      </c>
      <c r="T40" s="31"/>
      <c r="U40" s="8">
        <v>1</v>
      </c>
      <c r="V40" s="8"/>
      <c r="W40" s="9">
        <v>1</v>
      </c>
      <c r="Y40" s="227" t="s">
        <v>307</v>
      </c>
      <c r="Z40" s="180" t="s">
        <v>171</v>
      </c>
      <c r="AA40" s="198" t="s">
        <v>300</v>
      </c>
      <c r="AB40" s="35" t="s">
        <v>13</v>
      </c>
      <c r="AC40" s="31">
        <v>2</v>
      </c>
      <c r="AD40" s="35">
        <v>1</v>
      </c>
      <c r="AE40" s="32">
        <v>3</v>
      </c>
    </row>
    <row r="41" spans="1:31" ht="30.95" customHeight="1" x14ac:dyDescent="0.25">
      <c r="A41" s="222" t="s">
        <v>27</v>
      </c>
      <c r="B41" s="56" t="s">
        <v>64</v>
      </c>
      <c r="C41" s="31" t="s">
        <v>52</v>
      </c>
      <c r="D41" s="31" t="s">
        <v>13</v>
      </c>
      <c r="E41" s="8">
        <v>3</v>
      </c>
      <c r="F41" s="8">
        <v>1</v>
      </c>
      <c r="G41" s="9">
        <f t="shared" si="6"/>
        <v>4</v>
      </c>
      <c r="H41" s="33"/>
      <c r="I41" s="224" t="s">
        <v>96</v>
      </c>
      <c r="J41" s="30" t="s">
        <v>97</v>
      </c>
      <c r="K41" s="43" t="s">
        <v>98</v>
      </c>
      <c r="L41" s="35" t="s">
        <v>13</v>
      </c>
      <c r="M41" s="8">
        <v>4</v>
      </c>
      <c r="N41" s="11"/>
      <c r="O41" s="9">
        <v>4</v>
      </c>
      <c r="P41" s="33"/>
      <c r="Q41" s="44"/>
      <c r="R41" s="31"/>
      <c r="S41" s="31"/>
      <c r="T41" s="31"/>
      <c r="U41" s="8"/>
      <c r="V41" s="8"/>
      <c r="W41" s="9"/>
      <c r="Y41" s="227" t="s">
        <v>308</v>
      </c>
      <c r="Z41" s="195" t="s">
        <v>172</v>
      </c>
      <c r="AA41" s="198" t="s">
        <v>307</v>
      </c>
      <c r="AB41" s="35" t="s">
        <v>13</v>
      </c>
      <c r="AC41" s="31">
        <v>2</v>
      </c>
      <c r="AD41" s="41">
        <v>1</v>
      </c>
      <c r="AE41" s="32">
        <v>3</v>
      </c>
    </row>
    <row r="42" spans="1:31" ht="25.35" customHeight="1" thickBot="1" x14ac:dyDescent="0.3">
      <c r="A42" s="222" t="s">
        <v>94</v>
      </c>
      <c r="B42" s="56" t="s">
        <v>95</v>
      </c>
      <c r="C42" s="31" t="s">
        <v>87</v>
      </c>
      <c r="D42" s="31" t="s">
        <v>13</v>
      </c>
      <c r="E42" s="8">
        <v>2</v>
      </c>
      <c r="F42" s="8">
        <v>1</v>
      </c>
      <c r="G42" s="9">
        <v>3</v>
      </c>
      <c r="H42" s="33"/>
      <c r="I42" s="44" t="s">
        <v>151</v>
      </c>
      <c r="J42" s="30" t="s">
        <v>152</v>
      </c>
      <c r="K42" s="35"/>
      <c r="L42" s="35"/>
      <c r="M42" s="8">
        <v>2</v>
      </c>
      <c r="N42" s="43">
        <v>1</v>
      </c>
      <c r="O42" s="9">
        <v>3</v>
      </c>
      <c r="P42" s="33"/>
      <c r="Q42" s="44"/>
      <c r="R42" s="31"/>
      <c r="S42" s="31"/>
      <c r="T42" s="31"/>
      <c r="U42" s="8"/>
      <c r="V42" s="8"/>
      <c r="W42" s="9"/>
      <c r="Y42" s="227" t="s">
        <v>309</v>
      </c>
      <c r="Z42" s="197" t="s">
        <v>173</v>
      </c>
      <c r="AA42" s="199" t="s">
        <v>308</v>
      </c>
      <c r="AB42" s="149" t="s">
        <v>13</v>
      </c>
      <c r="AC42" s="149">
        <v>2</v>
      </c>
      <c r="AD42" s="149">
        <v>1</v>
      </c>
      <c r="AE42" s="151">
        <v>3</v>
      </c>
    </row>
    <row r="43" spans="1:31" ht="25.35" customHeight="1" thickBot="1" x14ac:dyDescent="0.3">
      <c r="A43" s="166" t="s">
        <v>176</v>
      </c>
      <c r="B43" s="167" t="s">
        <v>149</v>
      </c>
      <c r="C43" s="8" t="s">
        <v>35</v>
      </c>
      <c r="D43" s="168" t="s">
        <v>27</v>
      </c>
      <c r="E43" s="75">
        <v>3</v>
      </c>
      <c r="F43" s="75"/>
      <c r="G43" s="13">
        <v>3</v>
      </c>
      <c r="H43" s="33"/>
      <c r="I43" s="44"/>
      <c r="J43" s="30"/>
      <c r="K43" s="35"/>
      <c r="L43" s="35"/>
      <c r="M43" s="8"/>
      <c r="N43" s="43"/>
      <c r="O43" s="9"/>
      <c r="P43" s="33"/>
      <c r="Q43" s="44"/>
      <c r="R43" s="31"/>
      <c r="S43" s="31"/>
      <c r="T43" s="31"/>
      <c r="U43" s="8"/>
      <c r="V43" s="8"/>
      <c r="W43" s="9"/>
      <c r="Y43" s="212" t="s">
        <v>10</v>
      </c>
      <c r="Z43" s="209"/>
      <c r="AA43" s="19"/>
      <c r="AB43" s="112"/>
      <c r="AC43" s="112">
        <v>8</v>
      </c>
      <c r="AD43" s="112">
        <v>4</v>
      </c>
      <c r="AE43" s="18">
        <f>SUM(AC43:AD43)</f>
        <v>12</v>
      </c>
    </row>
    <row r="44" spans="1:31" ht="25.35" customHeight="1" thickBot="1" x14ac:dyDescent="0.3">
      <c r="A44" s="166"/>
      <c r="B44" s="167"/>
      <c r="C44" s="75"/>
      <c r="D44" s="168"/>
      <c r="E44" s="75"/>
      <c r="F44" s="75"/>
      <c r="G44" s="13"/>
      <c r="H44" s="33"/>
      <c r="I44" s="45"/>
      <c r="J44" s="36"/>
      <c r="K44" s="42"/>
      <c r="L44" s="42"/>
      <c r="M44" s="182"/>
      <c r="N44" s="78"/>
      <c r="O44" s="16"/>
      <c r="P44" s="33"/>
      <c r="Q44" s="45"/>
      <c r="R44" s="36"/>
      <c r="S44" s="36"/>
      <c r="T44" s="36"/>
      <c r="U44" s="15"/>
      <c r="V44" s="15"/>
      <c r="W44" s="16"/>
    </row>
    <row r="45" spans="1:31" ht="16.5" thickBot="1" x14ac:dyDescent="0.3">
      <c r="A45" s="272" t="s">
        <v>10</v>
      </c>
      <c r="B45" s="273"/>
      <c r="C45" s="53"/>
      <c r="D45" s="54"/>
      <c r="E45" s="69">
        <f>SUM(E38:E44)</f>
        <v>15</v>
      </c>
      <c r="F45" s="69">
        <f>SUM(F38:F44)</f>
        <v>3</v>
      </c>
      <c r="G45" s="18">
        <f>SUM(G38:G44)</f>
        <v>18</v>
      </c>
      <c r="I45" s="265" t="s">
        <v>10</v>
      </c>
      <c r="J45" s="266"/>
      <c r="K45" s="38"/>
      <c r="L45" s="38"/>
      <c r="M45" s="19">
        <f>SUM(M38:M44)</f>
        <v>14</v>
      </c>
      <c r="N45" s="19">
        <f>SUM(N38:N44)</f>
        <v>2</v>
      </c>
      <c r="O45" s="20">
        <f>SUM(O38:O44)</f>
        <v>16</v>
      </c>
      <c r="Q45" s="265" t="s">
        <v>10</v>
      </c>
      <c r="R45" s="266"/>
      <c r="S45" s="38"/>
      <c r="T45" s="38"/>
      <c r="U45" s="19">
        <f>SUM(U38:U43)</f>
        <v>6</v>
      </c>
      <c r="V45" s="19">
        <f>SUM(V38:V43)</f>
        <v>1</v>
      </c>
      <c r="W45" s="20">
        <f>SUM(W38:W44)</f>
        <v>7</v>
      </c>
      <c r="Z45" s="185" t="s">
        <v>65</v>
      </c>
      <c r="AA45" s="27">
        <f>SUM(W45,W34,W23,O23,O34,O45,G45,G34,G23,AE23)</f>
        <v>152</v>
      </c>
    </row>
    <row r="46" spans="1:31" ht="15.75" x14ac:dyDescent="0.25">
      <c r="Q46" s="211"/>
      <c r="R46" s="2"/>
      <c r="S46" s="2"/>
      <c r="T46" s="2"/>
      <c r="U46" s="80"/>
      <c r="V46" s="80"/>
      <c r="W46" s="80"/>
    </row>
    <row r="47" spans="1:31" ht="21" x14ac:dyDescent="0.25">
      <c r="B47" s="25"/>
      <c r="C47" s="25"/>
      <c r="D47" s="26"/>
      <c r="E47" s="77"/>
      <c r="F47" s="77"/>
      <c r="G47" s="77"/>
      <c r="H47" s="26"/>
      <c r="I47" s="225"/>
      <c r="J47" s="25"/>
      <c r="K47" s="25"/>
      <c r="Q47" s="211"/>
      <c r="T47" s="2"/>
      <c r="U47" s="80"/>
      <c r="V47" s="80"/>
      <c r="W47" s="80"/>
    </row>
  </sheetData>
  <mergeCells count="41">
    <mergeCell ref="Y28:AE28"/>
    <mergeCell ref="Y33:AE33"/>
    <mergeCell ref="Y38:AE38"/>
    <mergeCell ref="A45:B45"/>
    <mergeCell ref="I45:J45"/>
    <mergeCell ref="Q45:R45"/>
    <mergeCell ref="A36:G36"/>
    <mergeCell ref="I36:O36"/>
    <mergeCell ref="Q36:W36"/>
    <mergeCell ref="Y7:AE7"/>
    <mergeCell ref="Y8:AE8"/>
    <mergeCell ref="Y9:AE9"/>
    <mergeCell ref="Y26:AE26"/>
    <mergeCell ref="A34:B34"/>
    <mergeCell ref="I34:J34"/>
    <mergeCell ref="Q34:R34"/>
    <mergeCell ref="A23:B23"/>
    <mergeCell ref="Y25:AE25"/>
    <mergeCell ref="A25:G25"/>
    <mergeCell ref="I25:O25"/>
    <mergeCell ref="A7:G7"/>
    <mergeCell ref="I7:O7"/>
    <mergeCell ref="Q7:W7"/>
    <mergeCell ref="A8:G8"/>
    <mergeCell ref="I8:O8"/>
    <mergeCell ref="A9:G9"/>
    <mergeCell ref="I9:O9"/>
    <mergeCell ref="Q9:W9"/>
    <mergeCell ref="A12:G12"/>
    <mergeCell ref="I12:O12"/>
    <mergeCell ref="Q12:W12"/>
    <mergeCell ref="A14:G14"/>
    <mergeCell ref="I14:O14"/>
    <mergeCell ref="Q14:W14"/>
    <mergeCell ref="I23:J23"/>
    <mergeCell ref="Q23:R23"/>
    <mergeCell ref="Y12:AE12"/>
    <mergeCell ref="Y14:AE14"/>
    <mergeCell ref="Y23:Z23"/>
    <mergeCell ref="Q8:W8"/>
    <mergeCell ref="Q25:W25"/>
  </mergeCells>
  <printOptions horizontalCentered="1"/>
  <pageMargins left="0.7" right="0.7" top="0.75" bottom="0.75" header="0.3" footer="0.3"/>
  <pageSetup scale="66" orientation="portrait" r:id="rId1"/>
  <colBreaks count="3" manualBreakCount="3">
    <brk id="7" max="1048575" man="1"/>
    <brk id="15" max="1048575" man="1"/>
    <brk id="2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L83"/>
  <sheetViews>
    <sheetView topLeftCell="A11" zoomScale="150" zoomScaleNormal="150" workbookViewId="0">
      <selection activeCell="E63" sqref="E63"/>
    </sheetView>
  </sheetViews>
  <sheetFormatPr defaultColWidth="10.7109375" defaultRowHeight="15.75" x14ac:dyDescent="0.25"/>
  <cols>
    <col min="1" max="1" width="10.7109375" style="58" customWidth="1"/>
    <col min="2" max="2" width="49.140625" style="58" customWidth="1"/>
    <col min="3" max="3" width="8.7109375" style="58" bestFit="1" customWidth="1"/>
    <col min="4" max="4" width="2.140625" style="58" customWidth="1"/>
    <col min="5" max="5" width="46.42578125" style="58" bestFit="1" customWidth="1"/>
    <col min="6" max="6" width="8.7109375" style="58" bestFit="1" customWidth="1"/>
    <col min="7" max="16384" width="10.7109375" style="58"/>
  </cols>
  <sheetData>
    <row r="5" spans="2:6" ht="18.75" x14ac:dyDescent="0.3">
      <c r="B5" s="285" t="s">
        <v>222</v>
      </c>
      <c r="C5" s="285"/>
      <c r="D5" s="285"/>
      <c r="E5" s="285"/>
      <c r="F5" s="285"/>
    </row>
    <row r="6" spans="2:6" ht="18.75" x14ac:dyDescent="0.3">
      <c r="B6" s="285" t="s">
        <v>180</v>
      </c>
      <c r="C6" s="285"/>
      <c r="D6" s="285"/>
      <c r="E6" s="285"/>
      <c r="F6" s="285"/>
    </row>
    <row r="7" spans="2:6" ht="18.75" x14ac:dyDescent="0.3">
      <c r="B7" s="285" t="s">
        <v>214</v>
      </c>
      <c r="C7" s="285"/>
      <c r="D7" s="285"/>
      <c r="E7" s="285"/>
      <c r="F7" s="285"/>
    </row>
    <row r="8" spans="2:6" x14ac:dyDescent="0.25">
      <c r="B8" s="59"/>
      <c r="C8" s="59"/>
      <c r="D8" s="59"/>
      <c r="E8" s="59"/>
      <c r="F8" s="59"/>
    </row>
    <row r="9" spans="2:6" ht="30" customHeight="1" x14ac:dyDescent="0.25">
      <c r="B9" s="277" t="s">
        <v>255</v>
      </c>
      <c r="C9" s="278"/>
      <c r="D9" s="86"/>
      <c r="E9" s="279" t="s">
        <v>256</v>
      </c>
      <c r="F9" s="280"/>
    </row>
    <row r="10" spans="2:6" x14ac:dyDescent="0.25">
      <c r="B10" s="87" t="s">
        <v>235</v>
      </c>
      <c r="C10" s="88" t="s">
        <v>234</v>
      </c>
      <c r="D10" s="89"/>
      <c r="E10" s="87" t="s">
        <v>253</v>
      </c>
      <c r="F10" s="88" t="s">
        <v>234</v>
      </c>
    </row>
    <row r="11" spans="2:6" x14ac:dyDescent="0.25">
      <c r="B11" s="83" t="s">
        <v>12</v>
      </c>
      <c r="C11" s="84">
        <v>3</v>
      </c>
      <c r="D11" s="83"/>
      <c r="E11" s="83" t="s">
        <v>12</v>
      </c>
      <c r="F11" s="84">
        <v>3</v>
      </c>
    </row>
    <row r="12" spans="2:6" x14ac:dyDescent="0.25">
      <c r="B12" s="83" t="s">
        <v>181</v>
      </c>
      <c r="C12" s="84">
        <v>3</v>
      </c>
      <c r="D12" s="83"/>
      <c r="E12" s="83" t="s">
        <v>181</v>
      </c>
      <c r="F12" s="84">
        <v>3</v>
      </c>
    </row>
    <row r="13" spans="2:6" x14ac:dyDescent="0.25">
      <c r="B13" s="83" t="s">
        <v>40</v>
      </c>
      <c r="C13" s="84">
        <v>3</v>
      </c>
      <c r="D13" s="83"/>
      <c r="E13" s="83" t="s">
        <v>40</v>
      </c>
      <c r="F13" s="84">
        <v>3</v>
      </c>
    </row>
    <row r="14" spans="2:6" x14ac:dyDescent="0.25">
      <c r="B14" s="83" t="s">
        <v>15</v>
      </c>
      <c r="C14" s="84">
        <v>3</v>
      </c>
      <c r="D14" s="83"/>
      <c r="E14" s="83" t="s">
        <v>15</v>
      </c>
      <c r="F14" s="84">
        <v>3</v>
      </c>
    </row>
    <row r="15" spans="2:6" x14ac:dyDescent="0.25">
      <c r="B15" s="83" t="s">
        <v>59</v>
      </c>
      <c r="C15" s="84">
        <v>3</v>
      </c>
      <c r="D15" s="83"/>
      <c r="E15" s="83" t="s">
        <v>59</v>
      </c>
      <c r="F15" s="84">
        <v>3</v>
      </c>
    </row>
    <row r="16" spans="2:6" x14ac:dyDescent="0.25">
      <c r="B16" s="83" t="s">
        <v>47</v>
      </c>
      <c r="C16" s="84">
        <v>3</v>
      </c>
      <c r="D16" s="83"/>
      <c r="E16" s="83" t="s">
        <v>47</v>
      </c>
      <c r="F16" s="84">
        <v>3</v>
      </c>
    </row>
    <row r="17" spans="2:12" x14ac:dyDescent="0.25">
      <c r="B17" s="83" t="s">
        <v>45</v>
      </c>
      <c r="C17" s="84">
        <v>3</v>
      </c>
      <c r="D17" s="83"/>
      <c r="E17" s="83" t="s">
        <v>45</v>
      </c>
      <c r="F17" s="84">
        <v>3</v>
      </c>
      <c r="J17" s="58">
        <v>27</v>
      </c>
      <c r="L17" s="58">
        <v>27</v>
      </c>
    </row>
    <row r="18" spans="2:12" x14ac:dyDescent="0.25">
      <c r="B18" s="83" t="s">
        <v>21</v>
      </c>
      <c r="C18" s="84">
        <v>3</v>
      </c>
      <c r="D18" s="83"/>
      <c r="E18" s="83" t="s">
        <v>21</v>
      </c>
      <c r="F18" s="84">
        <v>3</v>
      </c>
      <c r="J18" s="58">
        <v>6</v>
      </c>
      <c r="L18" s="58">
        <v>6</v>
      </c>
    </row>
    <row r="19" spans="2:12" x14ac:dyDescent="0.25">
      <c r="B19" s="83" t="s">
        <v>41</v>
      </c>
      <c r="C19" s="84">
        <v>3</v>
      </c>
      <c r="D19" s="83"/>
      <c r="E19" s="83" t="s">
        <v>182</v>
      </c>
      <c r="F19" s="85">
        <v>3</v>
      </c>
      <c r="G19" s="58">
        <v>27</v>
      </c>
      <c r="J19" s="58">
        <v>3</v>
      </c>
      <c r="L19" s="58">
        <v>3</v>
      </c>
    </row>
    <row r="20" spans="2:12" x14ac:dyDescent="0.25">
      <c r="B20" s="87" t="s">
        <v>236</v>
      </c>
      <c r="C20" s="92" t="s">
        <v>234</v>
      </c>
      <c r="D20" s="89"/>
      <c r="E20" s="87" t="s">
        <v>252</v>
      </c>
      <c r="F20" s="92" t="s">
        <v>234</v>
      </c>
      <c r="J20" s="58">
        <v>6</v>
      </c>
      <c r="L20" s="58">
        <v>6</v>
      </c>
    </row>
    <row r="21" spans="2:12" x14ac:dyDescent="0.25">
      <c r="B21" s="83" t="s">
        <v>19</v>
      </c>
      <c r="C21" s="90">
        <v>3</v>
      </c>
      <c r="D21" s="83"/>
      <c r="E21" s="91" t="s">
        <v>19</v>
      </c>
      <c r="F21" s="84">
        <v>3</v>
      </c>
      <c r="J21" s="58">
        <v>8</v>
      </c>
      <c r="L21" s="58">
        <v>8</v>
      </c>
    </row>
    <row r="22" spans="2:12" x14ac:dyDescent="0.25">
      <c r="B22" s="83" t="s">
        <v>136</v>
      </c>
      <c r="C22" s="84">
        <v>3</v>
      </c>
      <c r="D22" s="83"/>
      <c r="E22" s="91" t="s">
        <v>136</v>
      </c>
      <c r="F22" s="84">
        <v>3</v>
      </c>
      <c r="G22" s="58">
        <v>6</v>
      </c>
      <c r="J22" s="58">
        <v>18</v>
      </c>
      <c r="L22" s="58">
        <v>23</v>
      </c>
    </row>
    <row r="23" spans="2:12" x14ac:dyDescent="0.25">
      <c r="B23" s="96" t="s">
        <v>237</v>
      </c>
      <c r="C23" s="97" t="s">
        <v>234</v>
      </c>
      <c r="D23" s="98"/>
      <c r="E23" s="96" t="s">
        <v>251</v>
      </c>
      <c r="F23" s="97" t="s">
        <v>234</v>
      </c>
      <c r="J23" s="58">
        <v>48</v>
      </c>
      <c r="L23" s="58">
        <v>49</v>
      </c>
    </row>
    <row r="24" spans="2:12" x14ac:dyDescent="0.25">
      <c r="B24" s="83" t="s">
        <v>183</v>
      </c>
      <c r="C24" s="84">
        <v>3</v>
      </c>
      <c r="D24" s="83"/>
      <c r="E24" s="93" t="s">
        <v>137</v>
      </c>
      <c r="F24" s="85">
        <v>3</v>
      </c>
      <c r="G24" s="58">
        <v>3</v>
      </c>
      <c r="J24" s="58">
        <v>9</v>
      </c>
      <c r="L24" s="58">
        <v>9</v>
      </c>
    </row>
    <row r="25" spans="2:12" x14ac:dyDescent="0.25">
      <c r="B25" s="96" t="s">
        <v>238</v>
      </c>
      <c r="C25" s="97" t="s">
        <v>234</v>
      </c>
      <c r="D25" s="98"/>
      <c r="E25" s="96" t="s">
        <v>250</v>
      </c>
      <c r="F25" s="97" t="s">
        <v>234</v>
      </c>
      <c r="J25" s="58">
        <v>18</v>
      </c>
      <c r="L25" s="58">
        <v>20</v>
      </c>
    </row>
    <row r="26" spans="2:12" x14ac:dyDescent="0.25">
      <c r="B26" s="83" t="s">
        <v>184</v>
      </c>
      <c r="C26" s="84">
        <v>3</v>
      </c>
      <c r="D26" s="83"/>
      <c r="E26" s="83" t="s">
        <v>184</v>
      </c>
      <c r="F26" s="84">
        <v>3</v>
      </c>
      <c r="J26" s="58">
        <v>3</v>
      </c>
      <c r="L26" s="58">
        <v>6</v>
      </c>
    </row>
    <row r="27" spans="2:12" x14ac:dyDescent="0.25">
      <c r="B27" s="83" t="s">
        <v>185</v>
      </c>
      <c r="C27" s="84">
        <v>3</v>
      </c>
      <c r="D27" s="83"/>
      <c r="E27" s="83" t="s">
        <v>185</v>
      </c>
      <c r="F27" s="84">
        <v>3</v>
      </c>
      <c r="G27" s="58">
        <v>6</v>
      </c>
      <c r="J27" s="58">
        <f>SUM(J17:J26)</f>
        <v>146</v>
      </c>
      <c r="L27" s="58">
        <f>SUM(L17:L26)</f>
        <v>157</v>
      </c>
    </row>
    <row r="28" spans="2:12" x14ac:dyDescent="0.25">
      <c r="B28" s="96" t="s">
        <v>239</v>
      </c>
      <c r="C28" s="97" t="s">
        <v>234</v>
      </c>
      <c r="D28" s="98"/>
      <c r="E28" s="96" t="s">
        <v>249</v>
      </c>
      <c r="F28" s="97" t="s">
        <v>234</v>
      </c>
    </row>
    <row r="29" spans="2:12" x14ac:dyDescent="0.25">
      <c r="B29" s="83" t="s">
        <v>186</v>
      </c>
      <c r="C29" s="84">
        <v>2</v>
      </c>
      <c r="D29" s="83"/>
      <c r="E29" s="83" t="s">
        <v>186</v>
      </c>
      <c r="F29" s="84">
        <v>2</v>
      </c>
    </row>
    <row r="30" spans="2:12" x14ac:dyDescent="0.25">
      <c r="B30" s="83" t="s">
        <v>187</v>
      </c>
      <c r="C30" s="84">
        <v>2</v>
      </c>
      <c r="D30" s="83"/>
      <c r="E30" s="83" t="s">
        <v>187</v>
      </c>
      <c r="F30" s="84">
        <v>2</v>
      </c>
    </row>
    <row r="31" spans="2:12" x14ac:dyDescent="0.25">
      <c r="B31" s="83" t="s">
        <v>188</v>
      </c>
      <c r="C31" s="84">
        <v>2</v>
      </c>
      <c r="D31" s="83"/>
      <c r="E31" s="83" t="s">
        <v>188</v>
      </c>
      <c r="F31" s="84">
        <v>2</v>
      </c>
    </row>
    <row r="32" spans="2:12" x14ac:dyDescent="0.25">
      <c r="B32" s="83" t="s">
        <v>189</v>
      </c>
      <c r="C32" s="84">
        <v>2</v>
      </c>
      <c r="D32" s="83"/>
      <c r="E32" s="83" t="s">
        <v>189</v>
      </c>
      <c r="F32" s="84">
        <v>2</v>
      </c>
      <c r="G32" s="58">
        <v>8</v>
      </c>
    </row>
    <row r="33" spans="2:7" x14ac:dyDescent="0.25">
      <c r="B33" s="96" t="s">
        <v>240</v>
      </c>
      <c r="C33" s="97" t="s">
        <v>234</v>
      </c>
      <c r="D33" s="97"/>
      <c r="E33" s="96" t="s">
        <v>248</v>
      </c>
      <c r="F33" s="97" t="s">
        <v>234</v>
      </c>
    </row>
    <row r="34" spans="2:7" x14ac:dyDescent="0.25">
      <c r="B34" s="83" t="s">
        <v>190</v>
      </c>
      <c r="C34" s="99">
        <v>3</v>
      </c>
      <c r="D34" s="86"/>
      <c r="E34" s="83" t="s">
        <v>190</v>
      </c>
      <c r="F34" s="99">
        <v>3</v>
      </c>
    </row>
    <row r="35" spans="2:7" x14ac:dyDescent="0.25">
      <c r="B35" s="83" t="s">
        <v>191</v>
      </c>
      <c r="C35" s="99">
        <v>3</v>
      </c>
      <c r="D35" s="86"/>
      <c r="E35" s="83" t="s">
        <v>53</v>
      </c>
      <c r="F35" s="99">
        <v>4</v>
      </c>
    </row>
    <row r="36" spans="2:7" x14ac:dyDescent="0.25">
      <c r="B36" s="83" t="s">
        <v>192</v>
      </c>
      <c r="C36" s="99">
        <v>3</v>
      </c>
      <c r="D36" s="86"/>
      <c r="E36" s="83" t="s">
        <v>193</v>
      </c>
      <c r="F36" s="99">
        <v>4</v>
      </c>
    </row>
    <row r="37" spans="2:7" x14ac:dyDescent="0.25">
      <c r="B37" s="83" t="s">
        <v>32</v>
      </c>
      <c r="C37" s="99">
        <v>3</v>
      </c>
      <c r="D37" s="86"/>
      <c r="E37" s="83" t="s">
        <v>32</v>
      </c>
      <c r="F37" s="99">
        <v>4</v>
      </c>
    </row>
    <row r="38" spans="2:7" x14ac:dyDescent="0.25">
      <c r="B38" s="83" t="s">
        <v>194</v>
      </c>
      <c r="C38" s="99">
        <v>3</v>
      </c>
      <c r="D38" s="86"/>
      <c r="E38" s="83" t="s">
        <v>194</v>
      </c>
      <c r="F38" s="99">
        <v>3</v>
      </c>
    </row>
    <row r="39" spans="2:7" x14ac:dyDescent="0.25">
      <c r="B39" s="100" t="s">
        <v>244</v>
      </c>
      <c r="C39" s="99">
        <v>3</v>
      </c>
      <c r="D39" s="86"/>
      <c r="E39" s="100" t="s">
        <v>244</v>
      </c>
      <c r="F39" s="99">
        <v>3</v>
      </c>
      <c r="G39" s="58">
        <v>21</v>
      </c>
    </row>
    <row r="40" spans="2:7" x14ac:dyDescent="0.25">
      <c r="B40" s="96" t="s">
        <v>241</v>
      </c>
      <c r="C40" s="97" t="s">
        <v>234</v>
      </c>
      <c r="D40" s="97"/>
      <c r="E40" s="96" t="s">
        <v>247</v>
      </c>
      <c r="F40" s="97" t="s">
        <v>234</v>
      </c>
    </row>
    <row r="41" spans="2:7" x14ac:dyDescent="0.25">
      <c r="B41" s="101" t="s">
        <v>223</v>
      </c>
      <c r="C41" s="99">
        <v>3</v>
      </c>
      <c r="D41" s="86"/>
      <c r="E41" s="101" t="s">
        <v>223</v>
      </c>
      <c r="F41" s="99">
        <v>3</v>
      </c>
    </row>
    <row r="42" spans="2:7" x14ac:dyDescent="0.25">
      <c r="B42" s="101" t="s">
        <v>93</v>
      </c>
      <c r="C42" s="99">
        <v>3</v>
      </c>
      <c r="D42" s="86"/>
      <c r="E42" s="101" t="s">
        <v>93</v>
      </c>
      <c r="F42" s="99">
        <v>3</v>
      </c>
    </row>
    <row r="43" spans="2:7" x14ac:dyDescent="0.25">
      <c r="B43" s="101" t="s">
        <v>68</v>
      </c>
      <c r="C43" s="99">
        <v>3</v>
      </c>
      <c r="D43" s="86"/>
      <c r="E43" s="101" t="s">
        <v>68</v>
      </c>
      <c r="F43" s="99">
        <v>3</v>
      </c>
    </row>
    <row r="44" spans="2:7" x14ac:dyDescent="0.25">
      <c r="B44" s="101" t="s">
        <v>230</v>
      </c>
      <c r="C44" s="99">
        <v>3</v>
      </c>
      <c r="D44" s="86"/>
      <c r="E44" s="101" t="s">
        <v>224</v>
      </c>
      <c r="F44" s="99">
        <v>4</v>
      </c>
    </row>
    <row r="45" spans="2:7" x14ac:dyDescent="0.25">
      <c r="B45" s="101" t="s">
        <v>84</v>
      </c>
      <c r="C45" s="99">
        <v>3</v>
      </c>
      <c r="D45" s="86"/>
      <c r="E45" s="101" t="s">
        <v>84</v>
      </c>
      <c r="F45" s="99">
        <v>3</v>
      </c>
    </row>
    <row r="46" spans="2:7" x14ac:dyDescent="0.25">
      <c r="B46" s="101" t="s">
        <v>77</v>
      </c>
      <c r="C46" s="99">
        <v>3</v>
      </c>
      <c r="D46" s="86"/>
      <c r="E46" s="101" t="s">
        <v>77</v>
      </c>
      <c r="F46" s="99">
        <v>3</v>
      </c>
    </row>
    <row r="47" spans="2:7" x14ac:dyDescent="0.25">
      <c r="B47" s="101" t="s">
        <v>225</v>
      </c>
      <c r="C47" s="99">
        <v>3</v>
      </c>
      <c r="D47" s="86"/>
      <c r="E47" s="101" t="s">
        <v>225</v>
      </c>
      <c r="F47" s="99">
        <v>3</v>
      </c>
    </row>
    <row r="48" spans="2:7" x14ac:dyDescent="0.25">
      <c r="B48" s="101" t="s">
        <v>226</v>
      </c>
      <c r="C48" s="99">
        <v>3</v>
      </c>
      <c r="D48" s="86"/>
      <c r="E48" s="101" t="s">
        <v>226</v>
      </c>
      <c r="F48" s="99">
        <v>3</v>
      </c>
    </row>
    <row r="49" spans="2:7" x14ac:dyDescent="0.25">
      <c r="B49" s="101" t="s">
        <v>227</v>
      </c>
      <c r="C49" s="99">
        <v>3</v>
      </c>
      <c r="D49" s="86"/>
      <c r="E49" s="101" t="s">
        <v>227</v>
      </c>
      <c r="F49" s="99">
        <v>3</v>
      </c>
    </row>
    <row r="50" spans="2:7" x14ac:dyDescent="0.25">
      <c r="B50" s="101" t="s">
        <v>228</v>
      </c>
      <c r="C50" s="99">
        <v>3</v>
      </c>
      <c r="D50" s="86"/>
      <c r="E50" s="101" t="s">
        <v>228</v>
      </c>
      <c r="F50" s="99">
        <v>3</v>
      </c>
    </row>
    <row r="51" spans="2:7" x14ac:dyDescent="0.25">
      <c r="B51" s="101" t="s">
        <v>229</v>
      </c>
      <c r="C51" s="99">
        <v>3</v>
      </c>
      <c r="D51" s="86"/>
      <c r="E51" s="101" t="s">
        <v>229</v>
      </c>
      <c r="F51" s="99">
        <v>3</v>
      </c>
    </row>
    <row r="52" spans="2:7" x14ac:dyDescent="0.25">
      <c r="B52" s="101" t="s">
        <v>206</v>
      </c>
      <c r="C52" s="99">
        <v>3</v>
      </c>
      <c r="D52" s="86"/>
      <c r="E52" s="101" t="s">
        <v>206</v>
      </c>
      <c r="F52" s="99">
        <v>3</v>
      </c>
    </row>
    <row r="53" spans="2:7" x14ac:dyDescent="0.25">
      <c r="B53" s="101" t="s">
        <v>231</v>
      </c>
      <c r="C53" s="99">
        <v>3</v>
      </c>
      <c r="D53" s="86"/>
      <c r="E53" s="101" t="s">
        <v>34</v>
      </c>
      <c r="F53" s="99">
        <v>3</v>
      </c>
    </row>
    <row r="54" spans="2:7" x14ac:dyDescent="0.25">
      <c r="B54" s="101" t="s">
        <v>232</v>
      </c>
      <c r="C54" s="99">
        <v>3</v>
      </c>
      <c r="D54" s="86"/>
      <c r="E54" s="101" t="s">
        <v>54</v>
      </c>
      <c r="F54" s="99">
        <v>3</v>
      </c>
      <c r="G54" s="58">
        <v>43</v>
      </c>
    </row>
    <row r="55" spans="2:7" x14ac:dyDescent="0.25">
      <c r="B55" s="96" t="s">
        <v>254</v>
      </c>
      <c r="C55" s="97" t="s">
        <v>234</v>
      </c>
      <c r="D55" s="97"/>
      <c r="E55" s="96" t="s">
        <v>320</v>
      </c>
      <c r="F55" s="97" t="s">
        <v>234</v>
      </c>
    </row>
    <row r="56" spans="2:7" x14ac:dyDescent="0.25">
      <c r="B56" s="83" t="s">
        <v>204</v>
      </c>
      <c r="C56" s="99">
        <v>6</v>
      </c>
      <c r="D56" s="86"/>
      <c r="E56" s="233" t="s">
        <v>322</v>
      </c>
      <c r="F56" s="90">
        <v>1</v>
      </c>
      <c r="G56" s="58">
        <v>6</v>
      </c>
    </row>
    <row r="57" spans="2:7" x14ac:dyDescent="0.25">
      <c r="B57" s="83"/>
      <c r="C57" s="99"/>
      <c r="D57" s="86"/>
      <c r="E57" s="233" t="s">
        <v>321</v>
      </c>
      <c r="F57" s="90">
        <v>5</v>
      </c>
    </row>
    <row r="58" spans="2:7" x14ac:dyDescent="0.25">
      <c r="B58" s="96" t="s">
        <v>242</v>
      </c>
      <c r="C58" s="97" t="s">
        <v>234</v>
      </c>
      <c r="D58" s="97"/>
      <c r="E58" s="96" t="s">
        <v>245</v>
      </c>
      <c r="F58" s="97" t="s">
        <v>234</v>
      </c>
    </row>
    <row r="59" spans="2:7" x14ac:dyDescent="0.25">
      <c r="B59" s="96"/>
      <c r="C59" s="97"/>
      <c r="D59" s="103" t="s">
        <v>257</v>
      </c>
      <c r="E59" s="96" t="s">
        <v>281</v>
      </c>
      <c r="F59" s="97"/>
    </row>
    <row r="60" spans="2:7" x14ac:dyDescent="0.25">
      <c r="B60" s="83" t="s">
        <v>209</v>
      </c>
      <c r="C60" s="99">
        <v>3</v>
      </c>
      <c r="D60" s="86"/>
      <c r="E60" s="281" t="s">
        <v>278</v>
      </c>
      <c r="F60" s="282"/>
    </row>
    <row r="61" spans="2:7" x14ac:dyDescent="0.25">
      <c r="B61" s="83" t="s">
        <v>210</v>
      </c>
      <c r="C61" s="99">
        <v>3</v>
      </c>
      <c r="D61" s="86"/>
      <c r="E61" s="34" t="s">
        <v>100</v>
      </c>
      <c r="F61" s="31">
        <v>3</v>
      </c>
    </row>
    <row r="62" spans="2:7" x14ac:dyDescent="0.25">
      <c r="B62" s="100" t="s">
        <v>268</v>
      </c>
      <c r="C62" s="99">
        <v>3</v>
      </c>
      <c r="D62" s="86"/>
      <c r="E62" s="34" t="s">
        <v>75</v>
      </c>
      <c r="F62" s="31">
        <v>3</v>
      </c>
    </row>
    <row r="63" spans="2:7" x14ac:dyDescent="0.25">
      <c r="B63" s="83" t="s">
        <v>211</v>
      </c>
      <c r="C63" s="99">
        <v>3</v>
      </c>
      <c r="D63" s="86"/>
      <c r="E63" s="40" t="s">
        <v>86</v>
      </c>
      <c r="F63" s="31">
        <v>3</v>
      </c>
    </row>
    <row r="64" spans="2:7" ht="16.5" thickBot="1" x14ac:dyDescent="0.3">
      <c r="B64" s="83" t="s">
        <v>212</v>
      </c>
      <c r="C64" s="99">
        <v>3</v>
      </c>
      <c r="D64" s="86"/>
      <c r="E64" s="187" t="s">
        <v>92</v>
      </c>
      <c r="F64" s="36">
        <v>3</v>
      </c>
    </row>
    <row r="65" spans="2:7" x14ac:dyDescent="0.25">
      <c r="B65" s="102" t="s">
        <v>243</v>
      </c>
      <c r="C65" s="97" t="s">
        <v>234</v>
      </c>
      <c r="D65" s="62"/>
      <c r="E65" s="283" t="s">
        <v>279</v>
      </c>
      <c r="F65" s="284"/>
    </row>
    <row r="66" spans="2:7" x14ac:dyDescent="0.25">
      <c r="B66" s="83" t="s">
        <v>215</v>
      </c>
      <c r="C66" s="84">
        <v>3</v>
      </c>
      <c r="D66" s="62"/>
      <c r="E66" s="34" t="s">
        <v>165</v>
      </c>
      <c r="F66" s="31">
        <v>3</v>
      </c>
    </row>
    <row r="67" spans="2:7" x14ac:dyDescent="0.25">
      <c r="B67" s="83" t="s">
        <v>216</v>
      </c>
      <c r="C67" s="84">
        <v>3</v>
      </c>
      <c r="D67" s="60"/>
      <c r="E67" s="34" t="s">
        <v>167</v>
      </c>
      <c r="F67" s="31">
        <v>3</v>
      </c>
    </row>
    <row r="68" spans="2:7" x14ac:dyDescent="0.25">
      <c r="B68" s="83" t="s">
        <v>217</v>
      </c>
      <c r="C68" s="84">
        <v>3</v>
      </c>
      <c r="D68" s="60"/>
      <c r="E68" s="40" t="s">
        <v>168</v>
      </c>
      <c r="F68" s="31">
        <v>3</v>
      </c>
    </row>
    <row r="69" spans="2:7" ht="16.5" thickBot="1" x14ac:dyDescent="0.3">
      <c r="B69" s="83" t="s">
        <v>218</v>
      </c>
      <c r="C69" s="84">
        <v>3</v>
      </c>
      <c r="D69" s="60"/>
      <c r="E69" s="188" t="s">
        <v>169</v>
      </c>
      <c r="F69" s="36">
        <v>3</v>
      </c>
    </row>
    <row r="70" spans="2:7" x14ac:dyDescent="0.25">
      <c r="B70" s="83" t="s">
        <v>219</v>
      </c>
      <c r="C70" s="84">
        <v>3</v>
      </c>
      <c r="D70" s="60"/>
      <c r="E70" s="283" t="s">
        <v>280</v>
      </c>
      <c r="F70" s="284"/>
    </row>
    <row r="71" spans="2:7" x14ac:dyDescent="0.25">
      <c r="B71" s="83" t="s">
        <v>220</v>
      </c>
      <c r="C71" s="84">
        <v>3</v>
      </c>
      <c r="D71" s="60"/>
      <c r="E71" s="34" t="s">
        <v>170</v>
      </c>
      <c r="F71" s="31">
        <v>3</v>
      </c>
    </row>
    <row r="72" spans="2:7" x14ac:dyDescent="0.25">
      <c r="D72" s="119"/>
      <c r="E72" s="34" t="s">
        <v>171</v>
      </c>
      <c r="F72" s="31">
        <v>3</v>
      </c>
    </row>
    <row r="73" spans="2:7" x14ac:dyDescent="0.25">
      <c r="D73" s="120"/>
      <c r="E73" s="40" t="s">
        <v>172</v>
      </c>
      <c r="F73" s="31">
        <v>3</v>
      </c>
    </row>
    <row r="74" spans="2:7" x14ac:dyDescent="0.25">
      <c r="D74" s="120"/>
      <c r="E74" s="50" t="s">
        <v>173</v>
      </c>
      <c r="F74" s="31">
        <v>3</v>
      </c>
      <c r="G74" s="58">
        <v>12</v>
      </c>
    </row>
    <row r="75" spans="2:7" x14ac:dyDescent="0.25">
      <c r="D75" s="120"/>
      <c r="E75" s="102" t="s">
        <v>246</v>
      </c>
      <c r="F75" s="97" t="s">
        <v>234</v>
      </c>
    </row>
    <row r="76" spans="2:7" x14ac:dyDescent="0.25">
      <c r="D76" s="120"/>
      <c r="E76" s="117" t="s">
        <v>270</v>
      </c>
      <c r="F76" s="8">
        <v>3</v>
      </c>
    </row>
    <row r="77" spans="2:7" x14ac:dyDescent="0.25">
      <c r="D77" s="120"/>
      <c r="E77" s="55" t="s">
        <v>149</v>
      </c>
      <c r="F77" s="8">
        <v>3</v>
      </c>
    </row>
    <row r="78" spans="2:7" x14ac:dyDescent="0.25">
      <c r="D78" s="120"/>
      <c r="E78" s="94" t="s">
        <v>97</v>
      </c>
      <c r="F78" s="31">
        <v>4</v>
      </c>
    </row>
    <row r="79" spans="2:7" x14ac:dyDescent="0.25">
      <c r="E79" s="117" t="s">
        <v>271</v>
      </c>
      <c r="F79" s="8">
        <v>3</v>
      </c>
    </row>
    <row r="80" spans="2:7" x14ac:dyDescent="0.25">
      <c r="E80" s="57" t="s">
        <v>150</v>
      </c>
      <c r="F80" s="31">
        <v>3</v>
      </c>
    </row>
    <row r="81" spans="2:8" x14ac:dyDescent="0.25">
      <c r="E81" s="95" t="s">
        <v>56</v>
      </c>
      <c r="F81" s="31">
        <v>4</v>
      </c>
      <c r="G81" s="58">
        <v>20</v>
      </c>
    </row>
    <row r="82" spans="2:8" x14ac:dyDescent="0.25">
      <c r="H82" s="58">
        <f>154-146</f>
        <v>8</v>
      </c>
    </row>
    <row r="83" spans="2:8" x14ac:dyDescent="0.25">
      <c r="B83" s="63" t="s">
        <v>213</v>
      </c>
      <c r="C83" s="61">
        <v>146</v>
      </c>
      <c r="E83" s="63" t="s">
        <v>213</v>
      </c>
      <c r="F83" s="61">
        <f>G83</f>
        <v>152</v>
      </c>
      <c r="G83" s="58">
        <f>SUM(G10:G81)</f>
        <v>152</v>
      </c>
    </row>
  </sheetData>
  <mergeCells count="8">
    <mergeCell ref="E60:F60"/>
    <mergeCell ref="E65:F65"/>
    <mergeCell ref="E70:F70"/>
    <mergeCell ref="B5:F5"/>
    <mergeCell ref="B6:F6"/>
    <mergeCell ref="B7:F7"/>
    <mergeCell ref="B9:C9"/>
    <mergeCell ref="E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BSCS</vt:lpstr>
      <vt:lpstr>Comparative CS</vt:lpstr>
      <vt:lpstr>BSIT</vt:lpstr>
      <vt:lpstr>Comparative IT</vt:lpstr>
      <vt:lpstr>BSCS!Print_Area</vt:lpstr>
      <vt:lpstr>BSIT!Print_Area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Roju Sandino Ilagan</cp:lastModifiedBy>
  <cp:lastPrinted>2018-06-14T03:58:54Z</cp:lastPrinted>
  <dcterms:created xsi:type="dcterms:W3CDTF">2018-06-06T03:26:45Z</dcterms:created>
  <dcterms:modified xsi:type="dcterms:W3CDTF">2019-08-02T03:35:17Z</dcterms:modified>
</cp:coreProperties>
</file>