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b84d478b299480/Data Science/Personal Projects/EDA on student progress/"/>
    </mc:Choice>
  </mc:AlternateContent>
  <xr:revisionPtr revIDLastSave="10" documentId="11_7B5D25CBF10F93799D522184ACF36486BD65CB8A" xr6:coauthVersionLast="47" xr6:coauthVersionMax="47" xr10:uidLastSave="{6C513FBE-A795-420A-98B3-8D98040F6F16}"/>
  <bookViews>
    <workbookView xWindow="5010" yWindow="4380" windowWidth="28800" windowHeight="15345" tabRatio="1000" xr2:uid="{00000000-000D-0000-FFFF-FFFF00000000}"/>
  </bookViews>
  <sheets>
    <sheet name="TYT DENEME ANALİZİ" sheetId="1" r:id="rId1"/>
    <sheet name="AYT DENEME ANALİZİ" sheetId="9" r:id="rId2"/>
    <sheet name="MATEMATİK TYT" sheetId="2" r:id="rId3"/>
    <sheet name="MATEMATİK AYT" sheetId="3" r:id="rId4"/>
    <sheet name="TÜRKÇE DENEME" sheetId="6" r:id="rId5"/>
    <sheet name="TYT FEN" sheetId="4" r:id="rId6"/>
    <sheet name="TYT SOSYAL" sheetId="5" r:id="rId7"/>
    <sheet name="GEOMETRİ" sheetId="12" r:id="rId8"/>
    <sheet name="AYT FEN" sheetId="13" r:id="rId9"/>
    <sheet name="FİZİK" sheetId="7" r:id="rId10"/>
    <sheet name="AYT FİZİK" sheetId="10" r:id="rId11"/>
    <sheet name="AYT KİMYA" sheetId="11" r:id="rId12"/>
    <sheet name="AYT BİYOLOJİ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4" l="1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55" i="14" s="1"/>
  <c r="D6" i="14"/>
  <c r="D64" i="11"/>
  <c r="D63" i="11"/>
  <c r="D62" i="11"/>
  <c r="D61" i="11"/>
  <c r="D60" i="11"/>
  <c r="D57" i="11"/>
  <c r="D56" i="11"/>
  <c r="D55" i="11"/>
  <c r="D54" i="11"/>
  <c r="D53" i="11"/>
  <c r="D52" i="11"/>
  <c r="D51" i="11"/>
  <c r="D50" i="11"/>
  <c r="D49" i="11"/>
  <c r="D48" i="11"/>
  <c r="D47" i="11"/>
  <c r="D44" i="11"/>
  <c r="D43" i="11"/>
  <c r="D42" i="11"/>
  <c r="D41" i="11"/>
  <c r="D40" i="11"/>
  <c r="D39" i="11"/>
  <c r="D38" i="11"/>
  <c r="D35" i="11"/>
  <c r="D34" i="11"/>
  <c r="D33" i="11"/>
  <c r="D32" i="11"/>
  <c r="D31" i="11"/>
  <c r="D30" i="11"/>
  <c r="D29" i="11"/>
  <c r="D28" i="11"/>
  <c r="D27" i="11"/>
  <c r="D26" i="11"/>
  <c r="D23" i="11"/>
  <c r="D22" i="11"/>
  <c r="D13" i="11"/>
  <c r="D12" i="11"/>
  <c r="D11" i="11"/>
  <c r="D10" i="11"/>
  <c r="D9" i="11"/>
  <c r="D8" i="11"/>
  <c r="D3" i="11"/>
  <c r="D65" i="11" s="1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4" i="10"/>
  <c r="D43" i="10"/>
  <c r="D42" i="10"/>
  <c r="D41" i="10"/>
  <c r="D40" i="10"/>
  <c r="D80" i="10" s="1"/>
  <c r="D39" i="10"/>
  <c r="D38" i="10"/>
  <c r="D37" i="10"/>
  <c r="D36" i="10"/>
  <c r="D35" i="10"/>
  <c r="D34" i="10"/>
  <c r="D33" i="10"/>
  <c r="D32" i="10"/>
  <c r="D31" i="10"/>
  <c r="D28" i="10"/>
  <c r="D27" i="10"/>
  <c r="D26" i="10"/>
  <c r="D25" i="10"/>
  <c r="D22" i="10"/>
  <c r="D21" i="10"/>
  <c r="D20" i="10"/>
  <c r="D19" i="10"/>
  <c r="D15" i="10"/>
  <c r="D14" i="10"/>
  <c r="D13" i="10"/>
  <c r="D11" i="10"/>
  <c r="D7" i="10"/>
  <c r="D5" i="10"/>
  <c r="D4" i="10"/>
  <c r="D3" i="10"/>
  <c r="D6" i="7"/>
  <c r="D5" i="7"/>
  <c r="D4" i="7"/>
  <c r="D3" i="7"/>
  <c r="D24" i="7" s="1"/>
  <c r="D24" i="13"/>
  <c r="D28" i="13" s="1"/>
  <c r="D23" i="13"/>
  <c r="D22" i="13"/>
  <c r="D21" i="13"/>
  <c r="D20" i="13"/>
  <c r="D18" i="13"/>
  <c r="D17" i="13"/>
  <c r="D15" i="13"/>
  <c r="D14" i="13"/>
  <c r="D13" i="13"/>
  <c r="D10" i="13"/>
  <c r="D9" i="13"/>
  <c r="D8" i="13"/>
  <c r="D7" i="13"/>
  <c r="D6" i="13"/>
  <c r="D5" i="13"/>
  <c r="D4" i="13"/>
  <c r="D3" i="13"/>
  <c r="E96" i="12"/>
  <c r="E95" i="12"/>
  <c r="E94" i="12"/>
  <c r="E93" i="12"/>
  <c r="E92" i="12"/>
  <c r="E91" i="12"/>
  <c r="E90" i="12"/>
  <c r="E89" i="12"/>
  <c r="E88" i="12"/>
  <c r="E87" i="12"/>
  <c r="E86" i="12"/>
  <c r="E85" i="12"/>
  <c r="E82" i="12"/>
  <c r="E81" i="12"/>
  <c r="E80" i="12"/>
  <c r="E79" i="12"/>
  <c r="E78" i="12"/>
  <c r="E74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2" i="12"/>
  <c r="E51" i="12"/>
  <c r="E50" i="12"/>
  <c r="E49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103" i="12" s="1"/>
  <c r="D85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9" i="5"/>
  <c r="D16" i="5"/>
  <c r="D15" i="5"/>
  <c r="D88" i="5" s="1"/>
  <c r="D14" i="5"/>
  <c r="D13" i="5"/>
  <c r="D12" i="5"/>
  <c r="D11" i="5"/>
  <c r="D10" i="5"/>
  <c r="D9" i="5"/>
  <c r="D8" i="5"/>
  <c r="D4" i="5"/>
  <c r="D3" i="5"/>
  <c r="D32" i="4"/>
  <c r="D31" i="4"/>
  <c r="D30" i="4"/>
  <c r="D29" i="4"/>
  <c r="D28" i="4"/>
  <c r="D27" i="4"/>
  <c r="D26" i="4"/>
  <c r="D25" i="4"/>
  <c r="D24" i="4"/>
  <c r="D23" i="4"/>
  <c r="D22" i="4"/>
  <c r="D21" i="4"/>
  <c r="D19" i="4"/>
  <c r="D18" i="4"/>
  <c r="D16" i="4"/>
  <c r="D15" i="4"/>
  <c r="D13" i="4"/>
  <c r="D11" i="4"/>
  <c r="D9" i="4"/>
  <c r="D8" i="4"/>
  <c r="D7" i="4"/>
  <c r="D5" i="4"/>
  <c r="D4" i="4"/>
  <c r="D34" i="4" s="1"/>
  <c r="D3" i="4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3" i="6"/>
  <c r="D100" i="6" s="1"/>
  <c r="D68" i="3"/>
  <c r="D67" i="3"/>
  <c r="D66" i="3"/>
  <c r="D65" i="3"/>
  <c r="D64" i="3"/>
  <c r="D63" i="3"/>
  <c r="D62" i="3"/>
  <c r="D59" i="3"/>
  <c r="D58" i="3"/>
  <c r="D57" i="3"/>
  <c r="D56" i="3"/>
  <c r="D54" i="3"/>
  <c r="D52" i="3"/>
  <c r="D51" i="3"/>
  <c r="D50" i="3"/>
  <c r="D49" i="3"/>
  <c r="D48" i="3"/>
  <c r="D47" i="3"/>
  <c r="D46" i="3"/>
  <c r="D45" i="3"/>
  <c r="D44" i="3"/>
  <c r="D43" i="3"/>
  <c r="D42" i="3"/>
  <c r="D40" i="3"/>
  <c r="D39" i="3"/>
  <c r="D37" i="3"/>
  <c r="D36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5" i="3" s="1"/>
  <c r="D7" i="3"/>
  <c r="D6" i="3"/>
  <c r="D5" i="3"/>
  <c r="D4" i="3"/>
  <c r="D3" i="3"/>
  <c r="D83" i="2"/>
  <c r="D82" i="2"/>
  <c r="D81" i="2"/>
  <c r="D80" i="2"/>
  <c r="D79" i="2"/>
  <c r="D78" i="2"/>
  <c r="D77" i="2"/>
  <c r="D75" i="2"/>
  <c r="D74" i="2"/>
  <c r="D73" i="2"/>
  <c r="D72" i="2"/>
  <c r="D71" i="2"/>
  <c r="D70" i="2"/>
  <c r="D69" i="2"/>
  <c r="D68" i="2"/>
  <c r="D67" i="2"/>
  <c r="D66" i="2"/>
  <c r="D65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2" i="2"/>
  <c r="D41" i="2"/>
  <c r="D40" i="2"/>
  <c r="D39" i="2"/>
  <c r="D38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84" i="2" s="1"/>
  <c r="R46" i="9"/>
  <c r="Q46" i="9"/>
  <c r="P46" i="9"/>
  <c r="M46" i="9"/>
  <c r="J46" i="9"/>
  <c r="D46" i="9"/>
  <c r="S46" i="9" s="1"/>
  <c r="R45" i="9"/>
  <c r="Q45" i="9"/>
  <c r="P45" i="9"/>
  <c r="M45" i="9"/>
  <c r="S45" i="9" s="1"/>
  <c r="J45" i="9"/>
  <c r="D45" i="9"/>
  <c r="R43" i="9"/>
  <c r="Q43" i="9"/>
  <c r="P43" i="9"/>
  <c r="M43" i="9"/>
  <c r="J43" i="9"/>
  <c r="D43" i="9"/>
  <c r="S43" i="9" s="1"/>
  <c r="R42" i="9"/>
  <c r="Q42" i="9"/>
  <c r="P42" i="9"/>
  <c r="M42" i="9"/>
  <c r="J42" i="9"/>
  <c r="S42" i="9" s="1"/>
  <c r="D42" i="9"/>
  <c r="R41" i="9"/>
  <c r="Q41" i="9"/>
  <c r="P41" i="9"/>
  <c r="M41" i="9"/>
  <c r="J41" i="9"/>
  <c r="D41" i="9"/>
  <c r="S41" i="9" s="1"/>
  <c r="R40" i="9"/>
  <c r="Q40" i="9"/>
  <c r="P40" i="9"/>
  <c r="M40" i="9"/>
  <c r="J40" i="9"/>
  <c r="D40" i="9"/>
  <c r="S40" i="9" s="1"/>
  <c r="S39" i="9"/>
  <c r="R39" i="9"/>
  <c r="Q39" i="9"/>
  <c r="P39" i="9"/>
  <c r="M39" i="9"/>
  <c r="J39" i="9"/>
  <c r="D39" i="9"/>
  <c r="R38" i="9"/>
  <c r="Q38" i="9"/>
  <c r="P38" i="9"/>
  <c r="M38" i="9"/>
  <c r="J38" i="9"/>
  <c r="D38" i="9"/>
  <c r="S38" i="9" s="1"/>
  <c r="S37" i="9"/>
  <c r="R37" i="9"/>
  <c r="Q37" i="9"/>
  <c r="P37" i="9"/>
  <c r="M37" i="9"/>
  <c r="J37" i="9"/>
  <c r="D37" i="9"/>
  <c r="R36" i="9"/>
  <c r="Q36" i="9"/>
  <c r="P36" i="9"/>
  <c r="M36" i="9"/>
  <c r="J36" i="9"/>
  <c r="D36" i="9"/>
  <c r="S36" i="9" s="1"/>
  <c r="R35" i="9"/>
  <c r="Q35" i="9"/>
  <c r="P35" i="9"/>
  <c r="M35" i="9"/>
  <c r="J35" i="9"/>
  <c r="S35" i="9" s="1"/>
  <c r="D35" i="9"/>
  <c r="R34" i="9"/>
  <c r="Q34" i="9"/>
  <c r="P34" i="9"/>
  <c r="M34" i="9"/>
  <c r="J34" i="9"/>
  <c r="D34" i="9"/>
  <c r="S34" i="9" s="1"/>
  <c r="R33" i="9"/>
  <c r="Q33" i="9"/>
  <c r="P33" i="9"/>
  <c r="M33" i="9"/>
  <c r="J33" i="9"/>
  <c r="D33" i="9"/>
  <c r="S33" i="9" s="1"/>
  <c r="S32" i="9"/>
  <c r="R32" i="9"/>
  <c r="Q32" i="9"/>
  <c r="P32" i="9"/>
  <c r="M32" i="9"/>
  <c r="J32" i="9"/>
  <c r="D32" i="9"/>
  <c r="R31" i="9"/>
  <c r="Q31" i="9"/>
  <c r="P31" i="9"/>
  <c r="M31" i="9"/>
  <c r="J31" i="9"/>
  <c r="D31" i="9"/>
  <c r="S31" i="9" s="1"/>
  <c r="S30" i="9"/>
  <c r="R30" i="9"/>
  <c r="Q30" i="9"/>
  <c r="P30" i="9"/>
  <c r="M30" i="9"/>
  <c r="J30" i="9"/>
  <c r="D30" i="9"/>
  <c r="R29" i="9"/>
  <c r="Q29" i="9"/>
  <c r="P29" i="9"/>
  <c r="M29" i="9"/>
  <c r="J29" i="9"/>
  <c r="D29" i="9"/>
  <c r="S29" i="9" s="1"/>
  <c r="R28" i="9"/>
  <c r="Q28" i="9"/>
  <c r="P28" i="9"/>
  <c r="S28" i="9" s="1"/>
  <c r="M28" i="9"/>
  <c r="J28" i="9"/>
  <c r="D28" i="9"/>
  <c r="R27" i="9"/>
  <c r="Q27" i="9"/>
  <c r="P27" i="9"/>
  <c r="M27" i="9"/>
  <c r="J27" i="9"/>
  <c r="D27" i="9"/>
  <c r="S27" i="9" s="1"/>
  <c r="R26" i="9"/>
  <c r="Q26" i="9"/>
  <c r="P26" i="9"/>
  <c r="M26" i="9"/>
  <c r="J26" i="9"/>
  <c r="D26" i="9"/>
  <c r="S26" i="9" s="1"/>
  <c r="R25" i="9"/>
  <c r="Q25" i="9"/>
  <c r="P25" i="9"/>
  <c r="M25" i="9"/>
  <c r="J25" i="9"/>
  <c r="D25" i="9"/>
  <c r="S25" i="9" s="1"/>
  <c r="R24" i="9"/>
  <c r="Q24" i="9"/>
  <c r="P24" i="9"/>
  <c r="M24" i="9"/>
  <c r="J24" i="9"/>
  <c r="D24" i="9"/>
  <c r="S24" i="9" s="1"/>
  <c r="S23" i="9"/>
  <c r="R23" i="9"/>
  <c r="Q23" i="9"/>
  <c r="P23" i="9"/>
  <c r="M23" i="9"/>
  <c r="J23" i="9"/>
  <c r="D23" i="9"/>
  <c r="R22" i="9"/>
  <c r="Q22" i="9"/>
  <c r="P22" i="9"/>
  <c r="M22" i="9"/>
  <c r="J22" i="9"/>
  <c r="D22" i="9"/>
  <c r="S22" i="9" s="1"/>
  <c r="R21" i="9"/>
  <c r="Q21" i="9"/>
  <c r="P21" i="9"/>
  <c r="S21" i="9" s="1"/>
  <c r="M21" i="9"/>
  <c r="J21" i="9"/>
  <c r="G21" i="9"/>
  <c r="D21" i="9"/>
  <c r="R20" i="9"/>
  <c r="Q20" i="9"/>
  <c r="P20" i="9"/>
  <c r="M20" i="9"/>
  <c r="J20" i="9"/>
  <c r="D20" i="9"/>
  <c r="S20" i="9" s="1"/>
  <c r="R19" i="9"/>
  <c r="Q19" i="9"/>
  <c r="P19" i="9"/>
  <c r="S19" i="9" s="1"/>
  <c r="M19" i="9"/>
  <c r="J19" i="9"/>
  <c r="D19" i="9"/>
  <c r="R18" i="9"/>
  <c r="Q18" i="9"/>
  <c r="P18" i="9"/>
  <c r="M18" i="9"/>
  <c r="J18" i="9"/>
  <c r="D18" i="9"/>
  <c r="S18" i="9" s="1"/>
  <c r="R17" i="9"/>
  <c r="Q17" i="9"/>
  <c r="P17" i="9"/>
  <c r="M17" i="9"/>
  <c r="J17" i="9"/>
  <c r="D17" i="9"/>
  <c r="S17" i="9" s="1"/>
  <c r="R16" i="9"/>
  <c r="Q16" i="9"/>
  <c r="P16" i="9"/>
  <c r="M16" i="9"/>
  <c r="J16" i="9"/>
  <c r="D16" i="9"/>
  <c r="S16" i="9" s="1"/>
  <c r="R15" i="9"/>
  <c r="Q15" i="9"/>
  <c r="P15" i="9"/>
  <c r="M15" i="9"/>
  <c r="J15" i="9"/>
  <c r="D15" i="9"/>
  <c r="S15" i="9" s="1"/>
  <c r="S14" i="9"/>
  <c r="R14" i="9"/>
  <c r="Q14" i="9"/>
  <c r="P14" i="9"/>
  <c r="M14" i="9"/>
  <c r="J14" i="9"/>
  <c r="D14" i="9"/>
  <c r="R13" i="9"/>
  <c r="Q13" i="9"/>
  <c r="P13" i="9"/>
  <c r="M13" i="9"/>
  <c r="J13" i="9"/>
  <c r="D13" i="9"/>
  <c r="S13" i="9" s="1"/>
  <c r="R12" i="9"/>
  <c r="Q12" i="9"/>
  <c r="P12" i="9"/>
  <c r="S12" i="9" s="1"/>
  <c r="M12" i="9"/>
  <c r="J12" i="9"/>
  <c r="D12" i="9"/>
  <c r="R11" i="9"/>
  <c r="Q11" i="9"/>
  <c r="P11" i="9"/>
  <c r="M11" i="9"/>
  <c r="J11" i="9"/>
  <c r="D11" i="9"/>
  <c r="S11" i="9" s="1"/>
  <c r="R10" i="9"/>
  <c r="Q10" i="9"/>
  <c r="P10" i="9"/>
  <c r="M10" i="9"/>
  <c r="S10" i="9" s="1"/>
  <c r="J10" i="9"/>
  <c r="D10" i="9"/>
  <c r="R9" i="9"/>
  <c r="Q9" i="9"/>
  <c r="P9" i="9"/>
  <c r="M9" i="9"/>
  <c r="J9" i="9"/>
  <c r="D9" i="9"/>
  <c r="S9" i="9" s="1"/>
  <c r="R8" i="9"/>
  <c r="Q8" i="9"/>
  <c r="P8" i="9"/>
  <c r="M8" i="9"/>
  <c r="J8" i="9"/>
  <c r="D8" i="9"/>
  <c r="S8" i="9" s="1"/>
  <c r="S7" i="9"/>
  <c r="R7" i="9"/>
  <c r="Q7" i="9"/>
  <c r="P7" i="9"/>
  <c r="M7" i="9"/>
  <c r="J7" i="9"/>
  <c r="D7" i="9"/>
  <c r="R6" i="9"/>
  <c r="Q6" i="9"/>
  <c r="P6" i="9"/>
  <c r="P50" i="9" s="1"/>
  <c r="M6" i="9"/>
  <c r="J6" i="9"/>
  <c r="D6" i="9"/>
  <c r="S6" i="9" s="1"/>
  <c r="S5" i="9"/>
  <c r="R5" i="9"/>
  <c r="Q5" i="9"/>
  <c r="P5" i="9"/>
  <c r="M5" i="9"/>
  <c r="J5" i="9"/>
  <c r="D5" i="9"/>
  <c r="P4" i="9"/>
  <c r="M4" i="9"/>
  <c r="M50" i="9" s="1"/>
  <c r="J4" i="9"/>
  <c r="J50" i="9" s="1"/>
  <c r="G4" i="9"/>
  <c r="G50" i="9" s="1"/>
  <c r="D4" i="9"/>
  <c r="D50" i="9" s="1"/>
  <c r="AG61" i="1"/>
  <c r="AF61" i="1"/>
  <c r="AE61" i="1"/>
  <c r="AB61" i="1"/>
  <c r="Y61" i="1"/>
  <c r="S61" i="1"/>
  <c r="P61" i="1"/>
  <c r="M61" i="1"/>
  <c r="J61" i="1"/>
  <c r="G61" i="1"/>
  <c r="D61" i="1"/>
  <c r="AG60" i="1"/>
  <c r="AF60" i="1"/>
  <c r="AE60" i="1"/>
  <c r="AB60" i="1"/>
  <c r="Y60" i="1"/>
  <c r="S60" i="1"/>
  <c r="P60" i="1"/>
  <c r="D60" i="1"/>
  <c r="AG59" i="1"/>
  <c r="AF59" i="1"/>
  <c r="AE59" i="1"/>
  <c r="AB59" i="1"/>
  <c r="Y59" i="1"/>
  <c r="S59" i="1"/>
  <c r="P59" i="1"/>
  <c r="M59" i="1"/>
  <c r="J59" i="1"/>
  <c r="G59" i="1"/>
  <c r="D59" i="1"/>
  <c r="AG58" i="1"/>
  <c r="AF58" i="1"/>
  <c r="AE58" i="1"/>
  <c r="AB58" i="1"/>
  <c r="Y58" i="1"/>
  <c r="S58" i="1"/>
  <c r="P58" i="1"/>
  <c r="M58" i="1"/>
  <c r="J58" i="1"/>
  <c r="G58" i="1"/>
  <c r="D58" i="1"/>
  <c r="AG57" i="1"/>
  <c r="AF57" i="1"/>
  <c r="AE57" i="1"/>
  <c r="AB57" i="1"/>
  <c r="Y57" i="1"/>
  <c r="S57" i="1"/>
  <c r="P57" i="1"/>
  <c r="M57" i="1"/>
  <c r="J57" i="1"/>
  <c r="G57" i="1"/>
  <c r="D57" i="1"/>
  <c r="AG56" i="1"/>
  <c r="AF56" i="1"/>
  <c r="AE56" i="1"/>
  <c r="AB56" i="1"/>
  <c r="Y56" i="1"/>
  <c r="S56" i="1"/>
  <c r="P56" i="1"/>
  <c r="M56" i="1"/>
  <c r="J56" i="1"/>
  <c r="G56" i="1"/>
  <c r="D56" i="1"/>
  <c r="AH56" i="1" s="1"/>
  <c r="AG55" i="1"/>
  <c r="AF55" i="1"/>
  <c r="AE55" i="1"/>
  <c r="AB55" i="1"/>
  <c r="Y55" i="1"/>
  <c r="S55" i="1"/>
  <c r="P55" i="1"/>
  <c r="M55" i="1"/>
  <c r="J55" i="1"/>
  <c r="G55" i="1"/>
  <c r="D55" i="1"/>
  <c r="AG54" i="1"/>
  <c r="AF54" i="1"/>
  <c r="AE54" i="1"/>
  <c r="AB54" i="1"/>
  <c r="Y54" i="1"/>
  <c r="S54" i="1"/>
  <c r="P54" i="1"/>
  <c r="M54" i="1"/>
  <c r="J54" i="1"/>
  <c r="G54" i="1"/>
  <c r="D54" i="1"/>
  <c r="AG53" i="1"/>
  <c r="AF53" i="1"/>
  <c r="AE53" i="1"/>
  <c r="AB53" i="1"/>
  <c r="Y53" i="1"/>
  <c r="S53" i="1"/>
  <c r="P53" i="1"/>
  <c r="M53" i="1"/>
  <c r="J53" i="1"/>
  <c r="G53" i="1"/>
  <c r="D53" i="1"/>
  <c r="AG52" i="1"/>
  <c r="AF52" i="1"/>
  <c r="AE52" i="1"/>
  <c r="AB52" i="1"/>
  <c r="Y52" i="1"/>
  <c r="S52" i="1"/>
  <c r="P52" i="1"/>
  <c r="M52" i="1"/>
  <c r="AH52" i="1" s="1"/>
  <c r="J52" i="1"/>
  <c r="G52" i="1"/>
  <c r="D52" i="1"/>
  <c r="AG51" i="1"/>
  <c r="AF51" i="1"/>
  <c r="AE51" i="1"/>
  <c r="AB51" i="1"/>
  <c r="Y51" i="1"/>
  <c r="S51" i="1"/>
  <c r="P51" i="1"/>
  <c r="M51" i="1"/>
  <c r="J51" i="1"/>
  <c r="G51" i="1"/>
  <c r="D51" i="1"/>
  <c r="AG50" i="1"/>
  <c r="AF50" i="1"/>
  <c r="AE50" i="1"/>
  <c r="AB50" i="1"/>
  <c r="Y50" i="1"/>
  <c r="S50" i="1"/>
  <c r="P50" i="1"/>
  <c r="M50" i="1"/>
  <c r="J50" i="1"/>
  <c r="G50" i="1"/>
  <c r="D50" i="1"/>
  <c r="AG49" i="1"/>
  <c r="AF49" i="1"/>
  <c r="AE49" i="1"/>
  <c r="AB49" i="1"/>
  <c r="Y49" i="1"/>
  <c r="S49" i="1"/>
  <c r="P49" i="1"/>
  <c r="M49" i="1"/>
  <c r="J49" i="1"/>
  <c r="G49" i="1"/>
  <c r="D49" i="1"/>
  <c r="AG48" i="1"/>
  <c r="AF48" i="1"/>
  <c r="AE48" i="1"/>
  <c r="AB48" i="1"/>
  <c r="Y48" i="1"/>
  <c r="S48" i="1"/>
  <c r="P48" i="1"/>
  <c r="M48" i="1"/>
  <c r="J48" i="1"/>
  <c r="G48" i="1"/>
  <c r="D48" i="1"/>
  <c r="AG47" i="1"/>
  <c r="AF47" i="1"/>
  <c r="AE47" i="1"/>
  <c r="AB47" i="1"/>
  <c r="Y47" i="1"/>
  <c r="S47" i="1"/>
  <c r="P47" i="1"/>
  <c r="M47" i="1"/>
  <c r="J47" i="1"/>
  <c r="G47" i="1"/>
  <c r="D47" i="1"/>
  <c r="AG46" i="1"/>
  <c r="AF46" i="1"/>
  <c r="AE46" i="1"/>
  <c r="AB46" i="1"/>
  <c r="Y46" i="1"/>
  <c r="V46" i="1"/>
  <c r="S46" i="1"/>
  <c r="P46" i="1"/>
  <c r="M46" i="1"/>
  <c r="J46" i="1"/>
  <c r="G46" i="1"/>
  <c r="D46" i="1"/>
  <c r="AG45" i="1"/>
  <c r="AF45" i="1"/>
  <c r="AE45" i="1"/>
  <c r="AB45" i="1"/>
  <c r="Y45" i="1"/>
  <c r="S45" i="1"/>
  <c r="P45" i="1"/>
  <c r="M45" i="1"/>
  <c r="AH45" i="1" s="1"/>
  <c r="J45" i="1"/>
  <c r="G45" i="1"/>
  <c r="D45" i="1"/>
  <c r="AG44" i="1"/>
  <c r="AF44" i="1"/>
  <c r="AE44" i="1"/>
  <c r="AB44" i="1"/>
  <c r="Y44" i="1"/>
  <c r="S44" i="1"/>
  <c r="P44" i="1"/>
  <c r="M44" i="1"/>
  <c r="AH44" i="1" s="1"/>
  <c r="J44" i="1"/>
  <c r="G44" i="1"/>
  <c r="D44" i="1"/>
  <c r="AG43" i="1"/>
  <c r="AF43" i="1"/>
  <c r="AE43" i="1"/>
  <c r="AB43" i="1"/>
  <c r="Y43" i="1"/>
  <c r="S43" i="1"/>
  <c r="P43" i="1"/>
  <c r="M43" i="1"/>
  <c r="J43" i="1"/>
  <c r="G43" i="1"/>
  <c r="D43" i="1"/>
  <c r="AG42" i="1"/>
  <c r="AF42" i="1"/>
  <c r="AE42" i="1"/>
  <c r="AB42" i="1"/>
  <c r="Y42" i="1"/>
  <c r="S42" i="1"/>
  <c r="P42" i="1"/>
  <c r="M42" i="1"/>
  <c r="J42" i="1"/>
  <c r="G42" i="1"/>
  <c r="D42" i="1"/>
  <c r="AG41" i="1"/>
  <c r="AF41" i="1"/>
  <c r="AE41" i="1"/>
  <c r="AB41" i="1"/>
  <c r="Y41" i="1"/>
  <c r="S41" i="1"/>
  <c r="P41" i="1"/>
  <c r="M41" i="1"/>
  <c r="J41" i="1"/>
  <c r="G41" i="1"/>
  <c r="D41" i="1"/>
  <c r="AG40" i="1"/>
  <c r="AF40" i="1"/>
  <c r="AE40" i="1"/>
  <c r="AB40" i="1"/>
  <c r="Y40" i="1"/>
  <c r="S40" i="1"/>
  <c r="P40" i="1"/>
  <c r="M40" i="1"/>
  <c r="AH40" i="1" s="1"/>
  <c r="J40" i="1"/>
  <c r="G40" i="1"/>
  <c r="D40" i="1"/>
  <c r="AG39" i="1"/>
  <c r="AF39" i="1"/>
  <c r="AE39" i="1"/>
  <c r="AB39" i="1"/>
  <c r="Y39" i="1"/>
  <c r="S39" i="1"/>
  <c r="P39" i="1"/>
  <c r="M39" i="1"/>
  <c r="J39" i="1"/>
  <c r="G39" i="1"/>
  <c r="D39" i="1"/>
  <c r="AG38" i="1"/>
  <c r="AF38" i="1"/>
  <c r="AE38" i="1"/>
  <c r="AB38" i="1"/>
  <c r="Y38" i="1"/>
  <c r="S38" i="1"/>
  <c r="P38" i="1"/>
  <c r="M38" i="1"/>
  <c r="J38" i="1"/>
  <c r="G38" i="1"/>
  <c r="D38" i="1"/>
  <c r="AG37" i="1"/>
  <c r="AF37" i="1"/>
  <c r="AE37" i="1"/>
  <c r="AB37" i="1"/>
  <c r="Y37" i="1"/>
  <c r="S37" i="1"/>
  <c r="P37" i="1"/>
  <c r="M37" i="1"/>
  <c r="J37" i="1"/>
  <c r="G37" i="1"/>
  <c r="D37" i="1"/>
  <c r="AG36" i="1"/>
  <c r="AF36" i="1"/>
  <c r="AE36" i="1"/>
  <c r="AB36" i="1"/>
  <c r="Y36" i="1"/>
  <c r="V36" i="1"/>
  <c r="S36" i="1"/>
  <c r="P36" i="1"/>
  <c r="M36" i="1"/>
  <c r="AH36" i="1" s="1"/>
  <c r="J36" i="1"/>
  <c r="G36" i="1"/>
  <c r="D36" i="1"/>
  <c r="AG35" i="1"/>
  <c r="AF35" i="1"/>
  <c r="AE35" i="1"/>
  <c r="AB35" i="1"/>
  <c r="Y35" i="1"/>
  <c r="S35" i="1"/>
  <c r="P35" i="1"/>
  <c r="M35" i="1"/>
  <c r="J35" i="1"/>
  <c r="G35" i="1"/>
  <c r="D35" i="1"/>
  <c r="AH35" i="1" s="1"/>
  <c r="AG34" i="1"/>
  <c r="AF34" i="1"/>
  <c r="AE34" i="1"/>
  <c r="AB34" i="1"/>
  <c r="Y34" i="1"/>
  <c r="S34" i="1"/>
  <c r="P34" i="1"/>
  <c r="M34" i="1"/>
  <c r="J34" i="1"/>
  <c r="G34" i="1"/>
  <c r="D34" i="1"/>
  <c r="AG33" i="1"/>
  <c r="AF33" i="1"/>
  <c r="AE33" i="1"/>
  <c r="AB33" i="1"/>
  <c r="Y33" i="1"/>
  <c r="V33" i="1"/>
  <c r="S33" i="1"/>
  <c r="P33" i="1"/>
  <c r="M33" i="1"/>
  <c r="J33" i="1"/>
  <c r="G33" i="1"/>
  <c r="D33" i="1"/>
  <c r="AG32" i="1"/>
  <c r="AF32" i="1"/>
  <c r="AE32" i="1"/>
  <c r="AB32" i="1"/>
  <c r="Y32" i="1"/>
  <c r="S32" i="1"/>
  <c r="P32" i="1"/>
  <c r="M32" i="1"/>
  <c r="J32" i="1"/>
  <c r="G32" i="1"/>
  <c r="D32" i="1"/>
  <c r="AH31" i="1"/>
  <c r="AG31" i="1"/>
  <c r="AF31" i="1"/>
  <c r="AE31" i="1"/>
  <c r="AB31" i="1"/>
  <c r="Y31" i="1"/>
  <c r="V31" i="1"/>
  <c r="S31" i="1"/>
  <c r="P31" i="1"/>
  <c r="M31" i="1"/>
  <c r="J31" i="1"/>
  <c r="G31" i="1"/>
  <c r="D31" i="1"/>
  <c r="AG30" i="1"/>
  <c r="AF30" i="1"/>
  <c r="AE30" i="1"/>
  <c r="AB30" i="1"/>
  <c r="Y30" i="1"/>
  <c r="S30" i="1"/>
  <c r="P30" i="1"/>
  <c r="M30" i="1"/>
  <c r="J30" i="1"/>
  <c r="G30" i="1"/>
  <c r="D30" i="1"/>
  <c r="AG29" i="1"/>
  <c r="AF29" i="1"/>
  <c r="AE29" i="1"/>
  <c r="AB29" i="1"/>
  <c r="Y29" i="1"/>
  <c r="V29" i="1"/>
  <c r="S29" i="1"/>
  <c r="P29" i="1"/>
  <c r="M29" i="1"/>
  <c r="J29" i="1"/>
  <c r="G29" i="1"/>
  <c r="D29" i="1"/>
  <c r="AG28" i="1"/>
  <c r="AF28" i="1"/>
  <c r="AE28" i="1"/>
  <c r="AB28" i="1"/>
  <c r="Y28" i="1"/>
  <c r="V28" i="1"/>
  <c r="S28" i="1"/>
  <c r="P28" i="1"/>
  <c r="M28" i="1"/>
  <c r="J28" i="1"/>
  <c r="G28" i="1"/>
  <c r="D28" i="1"/>
  <c r="AG27" i="1"/>
  <c r="AF27" i="1"/>
  <c r="AE27" i="1"/>
  <c r="AB27" i="1"/>
  <c r="Y27" i="1"/>
  <c r="V27" i="1"/>
  <c r="S27" i="1"/>
  <c r="P27" i="1"/>
  <c r="M27" i="1"/>
  <c r="J27" i="1"/>
  <c r="G27" i="1"/>
  <c r="D27" i="1"/>
  <c r="AG26" i="1"/>
  <c r="AF26" i="1"/>
  <c r="AE26" i="1"/>
  <c r="AB26" i="1"/>
  <c r="Y26" i="1"/>
  <c r="AH26" i="1" s="1"/>
  <c r="V26" i="1"/>
  <c r="S26" i="1"/>
  <c r="P26" i="1"/>
  <c r="M26" i="1"/>
  <c r="J26" i="1"/>
  <c r="G26" i="1"/>
  <c r="D26" i="1"/>
  <c r="AG25" i="1"/>
  <c r="AF25" i="1"/>
  <c r="AE25" i="1"/>
  <c r="AB25" i="1"/>
  <c r="S25" i="1"/>
  <c r="J25" i="1"/>
  <c r="G25" i="1"/>
  <c r="D25" i="1"/>
  <c r="AE24" i="1"/>
  <c r="AB24" i="1"/>
  <c r="Y24" i="1"/>
  <c r="V24" i="1"/>
  <c r="S24" i="1"/>
  <c r="P24" i="1"/>
  <c r="M24" i="1"/>
  <c r="J24" i="1"/>
  <c r="G24" i="1"/>
  <c r="D24" i="1"/>
  <c r="AG23" i="1"/>
  <c r="AF23" i="1"/>
  <c r="AE23" i="1"/>
  <c r="AB23" i="1"/>
  <c r="Y23" i="1"/>
  <c r="V23" i="1"/>
  <c r="AH23" i="1" s="1"/>
  <c r="S23" i="1"/>
  <c r="P23" i="1"/>
  <c r="J23" i="1"/>
  <c r="G23" i="1"/>
  <c r="D23" i="1"/>
  <c r="AG22" i="1"/>
  <c r="AF22" i="1"/>
  <c r="AE22" i="1"/>
  <c r="AB22" i="1"/>
  <c r="Y22" i="1"/>
  <c r="V22" i="1"/>
  <c r="S22" i="1"/>
  <c r="P22" i="1"/>
  <c r="M22" i="1"/>
  <c r="J22" i="1"/>
  <c r="G22" i="1"/>
  <c r="D22" i="1"/>
  <c r="AH22" i="1" s="1"/>
  <c r="AG21" i="1"/>
  <c r="AF21" i="1"/>
  <c r="AE21" i="1"/>
  <c r="AB21" i="1"/>
  <c r="Y21" i="1"/>
  <c r="V21" i="1"/>
  <c r="S21" i="1"/>
  <c r="P21" i="1"/>
  <c r="M21" i="1"/>
  <c r="J21" i="1"/>
  <c r="G21" i="1"/>
  <c r="D21" i="1"/>
  <c r="AG20" i="1"/>
  <c r="AF20" i="1"/>
  <c r="AE20" i="1"/>
  <c r="AB20" i="1"/>
  <c r="Y20" i="1"/>
  <c r="S20" i="1"/>
  <c r="P20" i="1"/>
  <c r="M20" i="1"/>
  <c r="J20" i="1"/>
  <c r="D20" i="1"/>
  <c r="AG19" i="1"/>
  <c r="AF19" i="1"/>
  <c r="AE19" i="1"/>
  <c r="AB19" i="1"/>
  <c r="Y19" i="1"/>
  <c r="V19" i="1"/>
  <c r="S19" i="1"/>
  <c r="P19" i="1"/>
  <c r="M19" i="1"/>
  <c r="J19" i="1"/>
  <c r="G19" i="1"/>
  <c r="D19" i="1"/>
  <c r="AG18" i="1"/>
  <c r="AF18" i="1"/>
  <c r="AE18" i="1"/>
  <c r="AB18" i="1"/>
  <c r="Y18" i="1"/>
  <c r="V18" i="1"/>
  <c r="S18" i="1"/>
  <c r="P18" i="1"/>
  <c r="M18" i="1"/>
  <c r="J18" i="1"/>
  <c r="G18" i="1"/>
  <c r="D18" i="1"/>
  <c r="AG17" i="1"/>
  <c r="AF17" i="1"/>
  <c r="AE17" i="1"/>
  <c r="AB17" i="1"/>
  <c r="Y17" i="1"/>
  <c r="V17" i="1"/>
  <c r="S17" i="1"/>
  <c r="P17" i="1"/>
  <c r="M17" i="1"/>
  <c r="J17" i="1"/>
  <c r="G17" i="1"/>
  <c r="D17" i="1"/>
  <c r="AG16" i="1"/>
  <c r="AF16" i="1"/>
  <c r="AE16" i="1"/>
  <c r="AB16" i="1"/>
  <c r="Y16" i="1"/>
  <c r="V16" i="1"/>
  <c r="S16" i="1"/>
  <c r="P16" i="1"/>
  <c r="M16" i="1"/>
  <c r="AH16" i="1" s="1"/>
  <c r="J16" i="1"/>
  <c r="G16" i="1"/>
  <c r="D16" i="1"/>
  <c r="AG15" i="1"/>
  <c r="AF15" i="1"/>
  <c r="AE15" i="1"/>
  <c r="AB15" i="1"/>
  <c r="Y15" i="1"/>
  <c r="V15" i="1"/>
  <c r="S15" i="1"/>
  <c r="P15" i="1"/>
  <c r="M15" i="1"/>
  <c r="AH15" i="1" s="1"/>
  <c r="J15" i="1"/>
  <c r="G15" i="1"/>
  <c r="D15" i="1"/>
  <c r="AG14" i="1"/>
  <c r="AF14" i="1"/>
  <c r="AE14" i="1"/>
  <c r="AB14" i="1"/>
  <c r="Y14" i="1"/>
  <c r="V14" i="1"/>
  <c r="S14" i="1"/>
  <c r="P14" i="1"/>
  <c r="M14" i="1"/>
  <c r="J14" i="1"/>
  <c r="G14" i="1"/>
  <c r="D14" i="1"/>
  <c r="AG13" i="1"/>
  <c r="AF13" i="1"/>
  <c r="AE13" i="1"/>
  <c r="AB13" i="1"/>
  <c r="Y13" i="1"/>
  <c r="V13" i="1"/>
  <c r="S13" i="1"/>
  <c r="P13" i="1"/>
  <c r="M13" i="1"/>
  <c r="AH13" i="1" s="1"/>
  <c r="J13" i="1"/>
  <c r="G13" i="1"/>
  <c r="D13" i="1"/>
  <c r="AE12" i="1"/>
  <c r="AB12" i="1"/>
  <c r="Y12" i="1"/>
  <c r="V12" i="1"/>
  <c r="V63" i="1" s="1"/>
  <c r="S12" i="1"/>
  <c r="P12" i="1"/>
  <c r="M12" i="1"/>
  <c r="J12" i="1"/>
  <c r="G12" i="1"/>
  <c r="D12" i="1"/>
  <c r="AE11" i="1"/>
  <c r="AB11" i="1"/>
  <c r="Y11" i="1"/>
  <c r="S11" i="1"/>
  <c r="G11" i="1"/>
  <c r="D11" i="1"/>
  <c r="AF10" i="1"/>
  <c r="AE10" i="1"/>
  <c r="AB10" i="1"/>
  <c r="Y10" i="1"/>
  <c r="V10" i="1"/>
  <c r="S10" i="1"/>
  <c r="G10" i="1"/>
  <c r="D10" i="1"/>
  <c r="AE9" i="1"/>
  <c r="AB9" i="1"/>
  <c r="Y9" i="1"/>
  <c r="V9" i="1"/>
  <c r="S9" i="1"/>
  <c r="J9" i="1"/>
  <c r="G9" i="1"/>
  <c r="D9" i="1"/>
  <c r="AH9" i="1" s="1"/>
  <c r="AG8" i="1"/>
  <c r="AF8" i="1"/>
  <c r="S8" i="1"/>
  <c r="AH8" i="1" s="1"/>
  <c r="J8" i="1"/>
  <c r="G8" i="1"/>
  <c r="D8" i="1"/>
  <c r="AE7" i="1"/>
  <c r="AB7" i="1"/>
  <c r="Y7" i="1"/>
  <c r="S7" i="1"/>
  <c r="P7" i="1"/>
  <c r="J7" i="1"/>
  <c r="G7" i="1"/>
  <c r="D7" i="1"/>
  <c r="AE6" i="1"/>
  <c r="AB6" i="1"/>
  <c r="Y6" i="1"/>
  <c r="V6" i="1"/>
  <c r="S6" i="1"/>
  <c r="G6" i="1"/>
  <c r="D6" i="1"/>
  <c r="AG5" i="1"/>
  <c r="AF5" i="1"/>
  <c r="S5" i="1"/>
  <c r="AH21" i="1" l="1"/>
  <c r="AH61" i="1"/>
  <c r="AH32" i="1"/>
  <c r="AH27" i="1"/>
  <c r="AH58" i="1"/>
  <c r="AH18" i="1"/>
  <c r="AH24" i="1"/>
  <c r="AH38" i="1"/>
  <c r="AH49" i="1"/>
  <c r="AH41" i="1"/>
  <c r="AH55" i="1"/>
  <c r="AH30" i="1"/>
  <c r="AH50" i="1"/>
  <c r="AH47" i="1"/>
  <c r="AH53" i="1"/>
  <c r="AH6" i="1"/>
  <c r="AH63" i="1" s="1"/>
  <c r="AH25" i="1"/>
  <c r="AH19" i="1"/>
  <c r="AH33" i="1"/>
  <c r="AH10" i="1"/>
  <c r="AE63" i="1"/>
  <c r="AH11" i="1"/>
  <c r="AH14" i="1"/>
  <c r="D63" i="1"/>
  <c r="AH17" i="1"/>
  <c r="AH28" i="1"/>
  <c r="G63" i="1"/>
  <c r="AH42" i="1"/>
  <c r="AH59" i="1"/>
  <c r="J63" i="1"/>
  <c r="Y63" i="1"/>
  <c r="AH48" i="1"/>
  <c r="AH46" i="1"/>
  <c r="AH29" i="1"/>
  <c r="S63" i="1"/>
  <c r="AH20" i="1"/>
  <c r="P63" i="1"/>
  <c r="AH60" i="1"/>
  <c r="M63" i="1"/>
  <c r="AH34" i="1"/>
  <c r="AH51" i="1"/>
  <c r="AH54" i="1"/>
  <c r="AH12" i="1"/>
  <c r="AH43" i="1"/>
  <c r="AH57" i="1"/>
  <c r="AH39" i="1"/>
  <c r="AH37" i="1"/>
  <c r="S50" i="9"/>
  <c r="AB63" i="1"/>
</calcChain>
</file>

<file path=xl/sharedStrings.xml><?xml version="1.0" encoding="utf-8"?>
<sst xmlns="http://schemas.openxmlformats.org/spreadsheetml/2006/main" count="1015" uniqueCount="225">
  <si>
    <t>DENEME TAKİP ÇİZELGESİ</t>
  </si>
  <si>
    <t>Deneme / Ders</t>
  </si>
  <si>
    <t>Türkçe</t>
  </si>
  <si>
    <t>Tarih</t>
  </si>
  <si>
    <t>Coğ</t>
  </si>
  <si>
    <t>Fel</t>
  </si>
  <si>
    <t>Din</t>
  </si>
  <si>
    <t>Mat</t>
  </si>
  <si>
    <t>Geo</t>
  </si>
  <si>
    <t>Fiz</t>
  </si>
  <si>
    <t>Kim</t>
  </si>
  <si>
    <t>Bio</t>
  </si>
  <si>
    <t>Toplam</t>
  </si>
  <si>
    <t>D</t>
  </si>
  <si>
    <t>Y</t>
  </si>
  <si>
    <t>N</t>
  </si>
  <si>
    <t>PUAN</t>
  </si>
  <si>
    <t>30.08.2021</t>
  </si>
  <si>
    <t>10.09.2021</t>
  </si>
  <si>
    <t>17.09.2021</t>
  </si>
  <si>
    <t>24.09.2021</t>
  </si>
  <si>
    <t>01.10.2021</t>
  </si>
  <si>
    <t>08.10.2021</t>
  </si>
  <si>
    <t>12.10.2021</t>
  </si>
  <si>
    <t>22.10.2021</t>
  </si>
  <si>
    <t>24.11.2021</t>
  </si>
  <si>
    <t>01.12.2021</t>
  </si>
  <si>
    <t>03.12.2021</t>
  </si>
  <si>
    <t>08.12.2021</t>
  </si>
  <si>
    <t>10.12.2021</t>
  </si>
  <si>
    <t>15.12.2021</t>
  </si>
  <si>
    <t>17.12.2021</t>
  </si>
  <si>
    <t>29.12.2021</t>
  </si>
  <si>
    <t>31.12.2021</t>
  </si>
  <si>
    <t>06.01.2022</t>
  </si>
  <si>
    <t>12.01.2022</t>
  </si>
  <si>
    <t>14.01.2022</t>
  </si>
  <si>
    <t>02.01.2022</t>
  </si>
  <si>
    <t>05.02.2022</t>
  </si>
  <si>
    <t>16.02.2022</t>
  </si>
  <si>
    <t>19.02.2022</t>
  </si>
  <si>
    <t>02.03.2022</t>
  </si>
  <si>
    <t>05.03.2022</t>
  </si>
  <si>
    <t>16.03.2022</t>
  </si>
  <si>
    <t>18.03.2022</t>
  </si>
  <si>
    <t>24.03.2022</t>
  </si>
  <si>
    <t>27.03.2022 (MSÜ)</t>
  </si>
  <si>
    <t>31.03.2022</t>
  </si>
  <si>
    <t>05.04.2022</t>
  </si>
  <si>
    <t>07.04.2022</t>
  </si>
  <si>
    <t>12.04.2022</t>
  </si>
  <si>
    <t>16.04.2022</t>
  </si>
  <si>
    <t>19.04.2022</t>
  </si>
  <si>
    <t>22.04.2022</t>
  </si>
  <si>
    <t>26.04.2022</t>
  </si>
  <si>
    <t>28.04.2022</t>
  </si>
  <si>
    <t>01.05.2022</t>
  </si>
  <si>
    <t>03.05.2022</t>
  </si>
  <si>
    <t>05.05.2022</t>
  </si>
  <si>
    <t>07.05.2022</t>
  </si>
  <si>
    <t>08.05.2022</t>
  </si>
  <si>
    <t>09.05.2022</t>
  </si>
  <si>
    <t>10.05.2022</t>
  </si>
  <si>
    <t>16.05.2022</t>
  </si>
  <si>
    <t>18.05.2022 (2018 ÇIKMIŞ)</t>
  </si>
  <si>
    <t>21.05.2022</t>
  </si>
  <si>
    <t>23.05.2022</t>
  </si>
  <si>
    <t>25.05.2022</t>
  </si>
  <si>
    <t>26.05.2022 (2019 ÇIKMIŞ)</t>
  </si>
  <si>
    <t>30.05.2022</t>
  </si>
  <si>
    <t>31.05.2022</t>
  </si>
  <si>
    <t>02.06.2022 (2020 ÇIKMIŞ)</t>
  </si>
  <si>
    <t>06.06.2022</t>
  </si>
  <si>
    <t>07.06.2022</t>
  </si>
  <si>
    <t>sos</t>
  </si>
  <si>
    <t>09.06.2022 (2021 ÇIKMIŞ)</t>
  </si>
  <si>
    <t>ORTALAMALAR</t>
  </si>
  <si>
    <t>25.11.2021</t>
  </si>
  <si>
    <t>26.11.2021</t>
  </si>
  <si>
    <t>25.12.2021</t>
  </si>
  <si>
    <t>09.02.2022</t>
  </si>
  <si>
    <t>12.02.2022</t>
  </si>
  <si>
    <t>23.02.2022</t>
  </si>
  <si>
    <t>07.03.2022</t>
  </si>
  <si>
    <t>14.03.2022</t>
  </si>
  <si>
    <t>21.03.2022</t>
  </si>
  <si>
    <t>03.04.2022</t>
  </si>
  <si>
    <t>06.04.2022</t>
  </si>
  <si>
    <t>08.04.2022</t>
  </si>
  <si>
    <t>11.04.2022</t>
  </si>
  <si>
    <t>13.04.2022</t>
  </si>
  <si>
    <t>15.04.2022</t>
  </si>
  <si>
    <t>18.04.2022</t>
  </si>
  <si>
    <t>21.04.2022</t>
  </si>
  <si>
    <t>23.04.2022</t>
  </si>
  <si>
    <t>25.04.2022</t>
  </si>
  <si>
    <t>27.04.2022</t>
  </si>
  <si>
    <t>29.04.2022</t>
  </si>
  <si>
    <t>04.05.2022</t>
  </si>
  <si>
    <t>06.05.2022</t>
  </si>
  <si>
    <t>12.05.2022</t>
  </si>
  <si>
    <t>14.05.2022</t>
  </si>
  <si>
    <t>15.05.2022</t>
  </si>
  <si>
    <t>17.05.2022</t>
  </si>
  <si>
    <t>18.05.2022</t>
  </si>
  <si>
    <t>20.05.2022</t>
  </si>
  <si>
    <t>22.05.2022 (2018 AYT)</t>
  </si>
  <si>
    <t>24.05.2022</t>
  </si>
  <si>
    <t>27.05.2022</t>
  </si>
  <si>
    <t>29.05.2022 (2019 AYT)</t>
  </si>
  <si>
    <t>01.06.2022</t>
  </si>
  <si>
    <t>03.06.2022</t>
  </si>
  <si>
    <t>05.06.2022 (2020 AYT)</t>
  </si>
  <si>
    <t>08.06.2022</t>
  </si>
  <si>
    <t>Matematik Denemeleri</t>
  </si>
  <si>
    <t>02.09.2021</t>
  </si>
  <si>
    <t>31.5</t>
  </si>
  <si>
    <t>03.09.2021</t>
  </si>
  <si>
    <t>27.09.2021</t>
  </si>
  <si>
    <t>05.10.2021</t>
  </si>
  <si>
    <t>11.10.2021</t>
  </si>
  <si>
    <t>18.10.2021</t>
  </si>
  <si>
    <t>25.10.2021</t>
  </si>
  <si>
    <t>01.11.2021</t>
  </si>
  <si>
    <t>08.11.2021</t>
  </si>
  <si>
    <t>09.11.2021</t>
  </si>
  <si>
    <t>15.11.2021</t>
  </si>
  <si>
    <t>16.11.2021</t>
  </si>
  <si>
    <t>17.11.2021</t>
  </si>
  <si>
    <t>22.11.2021</t>
  </si>
  <si>
    <t>27.11.2021</t>
  </si>
  <si>
    <t>29.11.2021</t>
  </si>
  <si>
    <t>04.12.2021</t>
  </si>
  <si>
    <t>09.12.2021</t>
  </si>
  <si>
    <t>13.12.2021</t>
  </si>
  <si>
    <t>18.12.2021</t>
  </si>
  <si>
    <t>20.12.2021</t>
  </si>
  <si>
    <t>23.12.2021</t>
  </si>
  <si>
    <t>30.12.2021</t>
  </si>
  <si>
    <t>01.01.2021</t>
  </si>
  <si>
    <t>03.01.2022</t>
  </si>
  <si>
    <t>04.01.2022</t>
  </si>
  <si>
    <t>08.01.2022</t>
  </si>
  <si>
    <t>10.01.2022</t>
  </si>
  <si>
    <t>11.01.2022</t>
  </si>
  <si>
    <t>17.01.2022</t>
  </si>
  <si>
    <t>24.01.2022</t>
  </si>
  <si>
    <t>27.01.2022</t>
  </si>
  <si>
    <t>29.01.2022</t>
  </si>
  <si>
    <t>31.01.2022</t>
  </si>
  <si>
    <t>07.02.2022</t>
  </si>
  <si>
    <t>10.02.2022</t>
  </si>
  <si>
    <t>14.02.2022</t>
  </si>
  <si>
    <t>17.02.2022</t>
  </si>
  <si>
    <t>18.02.2022</t>
  </si>
  <si>
    <t>03.03.2022</t>
  </si>
  <si>
    <t>04.03.2022</t>
  </si>
  <si>
    <t>10.03.2022</t>
  </si>
  <si>
    <t>11.03.2022</t>
  </si>
  <si>
    <t>17.03.2022</t>
  </si>
  <si>
    <t>25.03.2022</t>
  </si>
  <si>
    <t>28.03.2022</t>
  </si>
  <si>
    <t>01.04.2022</t>
  </si>
  <si>
    <t>04.04.2022</t>
  </si>
  <si>
    <t>14.04.2022</t>
  </si>
  <si>
    <t>11.05.2022</t>
  </si>
  <si>
    <t>13.05.2022</t>
  </si>
  <si>
    <t>19.05.2022</t>
  </si>
  <si>
    <t>26.05.2022</t>
  </si>
  <si>
    <t>02.06.2022</t>
  </si>
  <si>
    <t>Ortalama</t>
  </si>
  <si>
    <t>Matematik AYT Denemeleri</t>
  </si>
  <si>
    <t>27.12.2021</t>
  </si>
  <si>
    <t>18.01.2022</t>
  </si>
  <si>
    <t>01.02.2022</t>
  </si>
  <si>
    <t>06.02.2022</t>
  </si>
  <si>
    <t xml:space="preserve">ÇIKMIŞ </t>
  </si>
  <si>
    <t>YIL</t>
  </si>
  <si>
    <t>08.02.2022</t>
  </si>
  <si>
    <t>15.02.2022</t>
  </si>
  <si>
    <t>21.02.2022</t>
  </si>
  <si>
    <t>22.02.2022</t>
  </si>
  <si>
    <t>25.02.2022</t>
  </si>
  <si>
    <t>28.02.2022</t>
  </si>
  <si>
    <t>01.03.2022</t>
  </si>
  <si>
    <t>08.03.2022</t>
  </si>
  <si>
    <t>15.03.2022</t>
  </si>
  <si>
    <t>20.03.2022</t>
  </si>
  <si>
    <t>22.03.2022</t>
  </si>
  <si>
    <t>29.03.2022</t>
  </si>
  <si>
    <t>10.04.2022</t>
  </si>
  <si>
    <t>17.04.2022</t>
  </si>
  <si>
    <t>24.04.2022</t>
  </si>
  <si>
    <t>09.06.2022</t>
  </si>
  <si>
    <t>Türkçe Denemeleri</t>
  </si>
  <si>
    <t>19.10.2021</t>
  </si>
  <si>
    <t>02.11.2021</t>
  </si>
  <si>
    <t>05.11.2021</t>
  </si>
  <si>
    <t>12.11.2021</t>
  </si>
  <si>
    <t>23.11.2021</t>
  </si>
  <si>
    <t>07.12.2021</t>
  </si>
  <si>
    <t>11.12.2021</t>
  </si>
  <si>
    <t>14.12.2021</t>
  </si>
  <si>
    <t>21.12.2021</t>
  </si>
  <si>
    <t>22.12.2021</t>
  </si>
  <si>
    <t>28.12.2021</t>
  </si>
  <si>
    <t>05.01.2022</t>
  </si>
  <si>
    <t>09.01.2022</t>
  </si>
  <si>
    <t>19.01.2022</t>
  </si>
  <si>
    <t>20.01.2022</t>
  </si>
  <si>
    <t>24.02.2022</t>
  </si>
  <si>
    <t>23.03.2022</t>
  </si>
  <si>
    <t>Fen Bilimleri Denemeleri</t>
  </si>
  <si>
    <t>09.03.2022</t>
  </si>
  <si>
    <t>30.03.2022</t>
  </si>
  <si>
    <t>Sosyal Bilimler Denemeleri</t>
  </si>
  <si>
    <t>02.12.2021</t>
  </si>
  <si>
    <t>Geometri Denemeleri</t>
  </si>
  <si>
    <t>TYT &amp; AYT</t>
  </si>
  <si>
    <t>AYT</t>
  </si>
  <si>
    <t>TYT</t>
  </si>
  <si>
    <t>AYT FEN Denemeleri</t>
  </si>
  <si>
    <t>Fizik Denemeleri</t>
  </si>
  <si>
    <t>Kimya Denemeleri</t>
  </si>
  <si>
    <t>Biyoloji Denemeleri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</si>
</sst>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B753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EABA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5" fillId="0" borderId="1" xfId="0" applyFont="1" applyBorder="1">
      <alignment vertical="center"/>
    </xf>
    <xf numFmtId="0" fontId="5" fillId="13" borderId="1" xfId="0" applyFont="1" applyFill="1" applyBorder="1">
      <alignment vertical="center"/>
    </xf>
    <xf numFmtId="0" fontId="5" fillId="1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14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53C3"/>
      <color rgb="FFFEA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Türkçe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ANALİZİ'!$D$4:$D$63</c:f>
              <c:numCache>
                <c:formatCode>General</c:formatCode>
                <c:ptCount val="60"/>
                <c:pt idx="0">
                  <c:v>22.25</c:v>
                </c:pt>
                <c:pt idx="1">
                  <c:v>22.25</c:v>
                </c:pt>
                <c:pt idx="2">
                  <c:v>19.5</c:v>
                </c:pt>
                <c:pt idx="3">
                  <c:v>27.5</c:v>
                </c:pt>
                <c:pt idx="4">
                  <c:v>21</c:v>
                </c:pt>
                <c:pt idx="5">
                  <c:v>26</c:v>
                </c:pt>
                <c:pt idx="6">
                  <c:v>30.5</c:v>
                </c:pt>
                <c:pt idx="7">
                  <c:v>28</c:v>
                </c:pt>
                <c:pt idx="8">
                  <c:v>32.75</c:v>
                </c:pt>
                <c:pt idx="9">
                  <c:v>34.5</c:v>
                </c:pt>
                <c:pt idx="10">
                  <c:v>24.5</c:v>
                </c:pt>
                <c:pt idx="11">
                  <c:v>29.25</c:v>
                </c:pt>
                <c:pt idx="12">
                  <c:v>18.5</c:v>
                </c:pt>
                <c:pt idx="13">
                  <c:v>32.75</c:v>
                </c:pt>
                <c:pt idx="14">
                  <c:v>35.5</c:v>
                </c:pt>
                <c:pt idx="15">
                  <c:v>32.5</c:v>
                </c:pt>
                <c:pt idx="16">
                  <c:v>25</c:v>
                </c:pt>
                <c:pt idx="17">
                  <c:v>21.75</c:v>
                </c:pt>
                <c:pt idx="18">
                  <c:v>31.5</c:v>
                </c:pt>
                <c:pt idx="19">
                  <c:v>23.75</c:v>
                </c:pt>
                <c:pt idx="20">
                  <c:v>32.5</c:v>
                </c:pt>
                <c:pt idx="21">
                  <c:v>25.5</c:v>
                </c:pt>
                <c:pt idx="22">
                  <c:v>36.25</c:v>
                </c:pt>
                <c:pt idx="23">
                  <c:v>32.5</c:v>
                </c:pt>
                <c:pt idx="24">
                  <c:v>34</c:v>
                </c:pt>
                <c:pt idx="25">
                  <c:v>28.25</c:v>
                </c:pt>
                <c:pt idx="26">
                  <c:v>31.75</c:v>
                </c:pt>
                <c:pt idx="27">
                  <c:v>29</c:v>
                </c:pt>
                <c:pt idx="28">
                  <c:v>32.75</c:v>
                </c:pt>
                <c:pt idx="29">
                  <c:v>33.75</c:v>
                </c:pt>
                <c:pt idx="30">
                  <c:v>32</c:v>
                </c:pt>
                <c:pt idx="31">
                  <c:v>35</c:v>
                </c:pt>
                <c:pt idx="32">
                  <c:v>35</c:v>
                </c:pt>
                <c:pt idx="33">
                  <c:v>31.5</c:v>
                </c:pt>
                <c:pt idx="34">
                  <c:v>39</c:v>
                </c:pt>
                <c:pt idx="35">
                  <c:v>32.5</c:v>
                </c:pt>
                <c:pt idx="36">
                  <c:v>36.25</c:v>
                </c:pt>
                <c:pt idx="37">
                  <c:v>33.75</c:v>
                </c:pt>
                <c:pt idx="38">
                  <c:v>32.75</c:v>
                </c:pt>
                <c:pt idx="39">
                  <c:v>33.75</c:v>
                </c:pt>
                <c:pt idx="40">
                  <c:v>32.75</c:v>
                </c:pt>
                <c:pt idx="41">
                  <c:v>35</c:v>
                </c:pt>
                <c:pt idx="42">
                  <c:v>30.25</c:v>
                </c:pt>
                <c:pt idx="43">
                  <c:v>35</c:v>
                </c:pt>
                <c:pt idx="44">
                  <c:v>30.5</c:v>
                </c:pt>
                <c:pt idx="45">
                  <c:v>32</c:v>
                </c:pt>
                <c:pt idx="46">
                  <c:v>32</c:v>
                </c:pt>
                <c:pt idx="47">
                  <c:v>37.5</c:v>
                </c:pt>
                <c:pt idx="48">
                  <c:v>35</c:v>
                </c:pt>
                <c:pt idx="49">
                  <c:v>34</c:v>
                </c:pt>
                <c:pt idx="50">
                  <c:v>33.75</c:v>
                </c:pt>
                <c:pt idx="51">
                  <c:v>33.75</c:v>
                </c:pt>
                <c:pt idx="52">
                  <c:v>36.25</c:v>
                </c:pt>
                <c:pt idx="53">
                  <c:v>35</c:v>
                </c:pt>
                <c:pt idx="54">
                  <c:v>33.25</c:v>
                </c:pt>
                <c:pt idx="55">
                  <c:v>35</c:v>
                </c:pt>
                <c:pt idx="56">
                  <c:v>35.25</c:v>
                </c:pt>
                <c:pt idx="57">
                  <c:v>31.75</c:v>
                </c:pt>
                <c:pt idx="59">
                  <c:v>31.120689655172413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4C3-A428-30F12F0A13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2656959"/>
        <c:axId val="635869230"/>
      </c:lineChart>
      <c:catAx>
        <c:axId val="42265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69230"/>
        <c:crosses val="autoZero"/>
        <c:auto val="1"/>
        <c:lblAlgn val="ctr"/>
        <c:lblOffset val="100"/>
        <c:noMultiLvlLbl val="0"/>
      </c:catAx>
      <c:valAx>
        <c:axId val="63586923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69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ANALİZİ'!$P$4:$P$63</c:f>
              <c:numCache>
                <c:formatCode>General</c:formatCode>
                <c:ptCount val="6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4</c:v>
                </c:pt>
                <c:pt idx="7">
                  <c:v>4</c:v>
                </c:pt>
                <c:pt idx="8">
                  <c:v>3.75</c:v>
                </c:pt>
                <c:pt idx="9">
                  <c:v>3.75</c:v>
                </c:pt>
                <c:pt idx="10">
                  <c:v>2.5</c:v>
                </c:pt>
                <c:pt idx="11">
                  <c:v>2.5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3.75</c:v>
                </c:pt>
                <c:pt idx="16">
                  <c:v>5</c:v>
                </c:pt>
                <c:pt idx="17">
                  <c:v>4</c:v>
                </c:pt>
                <c:pt idx="18">
                  <c:v>2.75</c:v>
                </c:pt>
                <c:pt idx="19">
                  <c:v>1.75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2.75</c:v>
                </c:pt>
                <c:pt idx="26">
                  <c:v>5</c:v>
                </c:pt>
                <c:pt idx="27">
                  <c:v>3.75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3.75</c:v>
                </c:pt>
                <c:pt idx="34">
                  <c:v>3.75</c:v>
                </c:pt>
                <c:pt idx="35">
                  <c:v>5</c:v>
                </c:pt>
                <c:pt idx="36">
                  <c:v>3.75</c:v>
                </c:pt>
                <c:pt idx="37">
                  <c:v>3.75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3.75</c:v>
                </c:pt>
                <c:pt idx="42">
                  <c:v>5</c:v>
                </c:pt>
                <c:pt idx="43">
                  <c:v>5</c:v>
                </c:pt>
                <c:pt idx="44">
                  <c:v>2.5</c:v>
                </c:pt>
                <c:pt idx="45">
                  <c:v>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16.5</c:v>
                </c:pt>
                <c:pt idx="57">
                  <c:v>5</c:v>
                </c:pt>
                <c:pt idx="59">
                  <c:v>4.2327586206896548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892-9155-4FC777FA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185"/>
        <c:axId val="191946232"/>
      </c:lineChart>
      <c:catAx>
        <c:axId val="71556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6232"/>
        <c:crosses val="autoZero"/>
        <c:auto val="1"/>
        <c:lblAlgn val="ctr"/>
        <c:lblOffset val="100"/>
        <c:noMultiLvlLbl val="0"/>
      </c:catAx>
      <c:valAx>
        <c:axId val="1919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TOPLAM NET GRAFİĞİ</a:t>
            </a:r>
          </a:p>
        </c:rich>
      </c:tx>
      <c:layout>
        <c:manualLayout>
          <c:xMode val="edge"/>
          <c:yMode val="edge"/>
          <c:x val="0.30881130507065702"/>
          <c:y val="2.4090909090909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ANALİZİ'!$AH$4:$AH$63</c:f>
              <c:numCache>
                <c:formatCode>General</c:formatCode>
                <c:ptCount val="60"/>
                <c:pt idx="0">
                  <c:v>56</c:v>
                </c:pt>
                <c:pt idx="1">
                  <c:v>64.25</c:v>
                </c:pt>
                <c:pt idx="2">
                  <c:v>61.25</c:v>
                </c:pt>
                <c:pt idx="3">
                  <c:v>62.5</c:v>
                </c:pt>
                <c:pt idx="4">
                  <c:v>60.25</c:v>
                </c:pt>
                <c:pt idx="5">
                  <c:v>77.25</c:v>
                </c:pt>
                <c:pt idx="6">
                  <c:v>85.25</c:v>
                </c:pt>
                <c:pt idx="7">
                  <c:v>73.5</c:v>
                </c:pt>
                <c:pt idx="8">
                  <c:v>94</c:v>
                </c:pt>
                <c:pt idx="9">
                  <c:v>90.5</c:v>
                </c:pt>
                <c:pt idx="10">
                  <c:v>70.75</c:v>
                </c:pt>
                <c:pt idx="11">
                  <c:v>87.25</c:v>
                </c:pt>
                <c:pt idx="12">
                  <c:v>62</c:v>
                </c:pt>
                <c:pt idx="13">
                  <c:v>84.75</c:v>
                </c:pt>
                <c:pt idx="14">
                  <c:v>70.75</c:v>
                </c:pt>
                <c:pt idx="15">
                  <c:v>90</c:v>
                </c:pt>
                <c:pt idx="16">
                  <c:v>70.75</c:v>
                </c:pt>
                <c:pt idx="17">
                  <c:v>61.75</c:v>
                </c:pt>
                <c:pt idx="18">
                  <c:v>85.75</c:v>
                </c:pt>
                <c:pt idx="19">
                  <c:v>62.5</c:v>
                </c:pt>
                <c:pt idx="20">
                  <c:v>100</c:v>
                </c:pt>
                <c:pt idx="21">
                  <c:v>60.5</c:v>
                </c:pt>
                <c:pt idx="22">
                  <c:v>102.75</c:v>
                </c:pt>
                <c:pt idx="23">
                  <c:v>93.75</c:v>
                </c:pt>
                <c:pt idx="24">
                  <c:v>101.75</c:v>
                </c:pt>
                <c:pt idx="25">
                  <c:v>77.5</c:v>
                </c:pt>
                <c:pt idx="26">
                  <c:v>97</c:v>
                </c:pt>
                <c:pt idx="27">
                  <c:v>78.5</c:v>
                </c:pt>
                <c:pt idx="28">
                  <c:v>109</c:v>
                </c:pt>
                <c:pt idx="29">
                  <c:v>88.75</c:v>
                </c:pt>
                <c:pt idx="30">
                  <c:v>100</c:v>
                </c:pt>
                <c:pt idx="31">
                  <c:v>107</c:v>
                </c:pt>
                <c:pt idx="32">
                  <c:v>104.25</c:v>
                </c:pt>
                <c:pt idx="33">
                  <c:v>97.5</c:v>
                </c:pt>
                <c:pt idx="34">
                  <c:v>110.75</c:v>
                </c:pt>
                <c:pt idx="35">
                  <c:v>103.5</c:v>
                </c:pt>
                <c:pt idx="36">
                  <c:v>103.5</c:v>
                </c:pt>
                <c:pt idx="37">
                  <c:v>106.25</c:v>
                </c:pt>
                <c:pt idx="38">
                  <c:v>103.25</c:v>
                </c:pt>
                <c:pt idx="39">
                  <c:v>106.5</c:v>
                </c:pt>
                <c:pt idx="40">
                  <c:v>104.25</c:v>
                </c:pt>
                <c:pt idx="41">
                  <c:v>101.75</c:v>
                </c:pt>
                <c:pt idx="42">
                  <c:v>81.5</c:v>
                </c:pt>
                <c:pt idx="43">
                  <c:v>110</c:v>
                </c:pt>
                <c:pt idx="44">
                  <c:v>89.75</c:v>
                </c:pt>
                <c:pt idx="45">
                  <c:v>104.75</c:v>
                </c:pt>
                <c:pt idx="46">
                  <c:v>90</c:v>
                </c:pt>
                <c:pt idx="47">
                  <c:v>111.25</c:v>
                </c:pt>
                <c:pt idx="48">
                  <c:v>108</c:v>
                </c:pt>
                <c:pt idx="49">
                  <c:v>103.5</c:v>
                </c:pt>
                <c:pt idx="50">
                  <c:v>101.5</c:v>
                </c:pt>
                <c:pt idx="51">
                  <c:v>110</c:v>
                </c:pt>
                <c:pt idx="52">
                  <c:v>107.5</c:v>
                </c:pt>
                <c:pt idx="53">
                  <c:v>97.25</c:v>
                </c:pt>
                <c:pt idx="54">
                  <c:v>105.5</c:v>
                </c:pt>
                <c:pt idx="55">
                  <c:v>106.75</c:v>
                </c:pt>
                <c:pt idx="56">
                  <c:v>105.25</c:v>
                </c:pt>
                <c:pt idx="57">
                  <c:v>99.75</c:v>
                </c:pt>
                <c:pt idx="59">
                  <c:v>90.71120689655173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B-4913-90BE-FAC4CADB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841"/>
        <c:axId val="288673362"/>
      </c:lineChart>
      <c:catAx>
        <c:axId val="4226684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3362"/>
        <c:crosses val="autoZero"/>
        <c:auto val="1"/>
        <c:lblAlgn val="ctr"/>
        <c:lblOffset val="100"/>
        <c:noMultiLvlLbl val="0"/>
      </c:catAx>
      <c:valAx>
        <c:axId val="28867336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8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>
                <a:solidFill>
                  <a:schemeClr val="accent1">
                    <a:lumMod val="75000"/>
                  </a:schemeClr>
                </a:solidFill>
              </a:rPr>
              <a:t>Matematik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ANALİZİ'!$D$4:$D$50</c:f>
              <c:numCache>
                <c:formatCode>General</c:formatCode>
                <c:ptCount val="47"/>
                <c:pt idx="0">
                  <c:v>27</c:v>
                </c:pt>
                <c:pt idx="1">
                  <c:v>29.5</c:v>
                </c:pt>
                <c:pt idx="2">
                  <c:v>29.5</c:v>
                </c:pt>
                <c:pt idx="3">
                  <c:v>33.75</c:v>
                </c:pt>
                <c:pt idx="4">
                  <c:v>28.25</c:v>
                </c:pt>
                <c:pt idx="5">
                  <c:v>35</c:v>
                </c:pt>
                <c:pt idx="6">
                  <c:v>34.5</c:v>
                </c:pt>
                <c:pt idx="7">
                  <c:v>34.5</c:v>
                </c:pt>
                <c:pt idx="8">
                  <c:v>36</c:v>
                </c:pt>
                <c:pt idx="9">
                  <c:v>35.5</c:v>
                </c:pt>
                <c:pt idx="10">
                  <c:v>35.5</c:v>
                </c:pt>
                <c:pt idx="11">
                  <c:v>37.5</c:v>
                </c:pt>
                <c:pt idx="12">
                  <c:v>35</c:v>
                </c:pt>
                <c:pt idx="13">
                  <c:v>38.75</c:v>
                </c:pt>
                <c:pt idx="14">
                  <c:v>37.5</c:v>
                </c:pt>
                <c:pt idx="15">
                  <c:v>37.75</c:v>
                </c:pt>
                <c:pt idx="16">
                  <c:v>36.5</c:v>
                </c:pt>
                <c:pt idx="17">
                  <c:v>25.25</c:v>
                </c:pt>
                <c:pt idx="18">
                  <c:v>37.75</c:v>
                </c:pt>
                <c:pt idx="19">
                  <c:v>37.5</c:v>
                </c:pt>
                <c:pt idx="20">
                  <c:v>37</c:v>
                </c:pt>
                <c:pt idx="21">
                  <c:v>29.5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38.75</c:v>
                </c:pt>
                <c:pt idx="26">
                  <c:v>38.75</c:v>
                </c:pt>
                <c:pt idx="27">
                  <c:v>37.75</c:v>
                </c:pt>
                <c:pt idx="28">
                  <c:v>37.75</c:v>
                </c:pt>
                <c:pt idx="29">
                  <c:v>37.75</c:v>
                </c:pt>
                <c:pt idx="30">
                  <c:v>32.5</c:v>
                </c:pt>
                <c:pt idx="31">
                  <c:v>37.75</c:v>
                </c:pt>
                <c:pt idx="32">
                  <c:v>35</c:v>
                </c:pt>
                <c:pt idx="33">
                  <c:v>38</c:v>
                </c:pt>
                <c:pt idx="34">
                  <c:v>36.25</c:v>
                </c:pt>
                <c:pt idx="35">
                  <c:v>37.75</c:v>
                </c:pt>
                <c:pt idx="36">
                  <c:v>40</c:v>
                </c:pt>
                <c:pt idx="37">
                  <c:v>40</c:v>
                </c:pt>
                <c:pt idx="38">
                  <c:v>36.25</c:v>
                </c:pt>
                <c:pt idx="39">
                  <c:v>37</c:v>
                </c:pt>
                <c:pt idx="40">
                  <c:v>40</c:v>
                </c:pt>
                <c:pt idx="41">
                  <c:v>38</c:v>
                </c:pt>
                <c:pt idx="42">
                  <c:v>35.5</c:v>
                </c:pt>
                <c:pt idx="46">
                  <c:v>35.762195121951223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97E-A6AD-3A4A3FBF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17589"/>
        <c:axId val="809030995"/>
      </c:lineChart>
      <c:catAx>
        <c:axId val="288917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0995"/>
        <c:crosses val="autoZero"/>
        <c:auto val="1"/>
        <c:lblAlgn val="ctr"/>
        <c:lblOffset val="100"/>
        <c:noMultiLvlLbl val="0"/>
      </c:catAx>
      <c:valAx>
        <c:axId val="809030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5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tr-TR" altLang="en-US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</a:rPr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02928870292904E-2"/>
          <c:y val="0.17857142857142899"/>
          <c:w val="0.900613668061367"/>
          <c:h val="0.702714285714285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gradFill>
                      <a:gsLst>
                        <a:gs pos="0">
                          <a:srgbClr val="7B32B2"/>
                        </a:gs>
                        <a:gs pos="100000">
                          <a:srgbClr val="401A5D"/>
                        </a:gs>
                      </a:gsLst>
                      <a:lin ang="5400000" scaled="0"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ANALİZİ'!$M$4:$M$50</c:f>
              <c:numCache>
                <c:formatCode>General</c:formatCode>
                <c:ptCount val="47"/>
                <c:pt idx="0">
                  <c:v>7</c:v>
                </c:pt>
                <c:pt idx="1">
                  <c:v>8.5</c:v>
                </c:pt>
                <c:pt idx="2">
                  <c:v>3.25</c:v>
                </c:pt>
                <c:pt idx="3">
                  <c:v>7.5</c:v>
                </c:pt>
                <c:pt idx="4">
                  <c:v>7.25</c:v>
                </c:pt>
                <c:pt idx="5">
                  <c:v>9.75</c:v>
                </c:pt>
                <c:pt idx="6">
                  <c:v>10.75</c:v>
                </c:pt>
                <c:pt idx="7">
                  <c:v>13</c:v>
                </c:pt>
                <c:pt idx="8">
                  <c:v>10.5</c:v>
                </c:pt>
                <c:pt idx="9">
                  <c:v>13</c:v>
                </c:pt>
                <c:pt idx="10">
                  <c:v>13</c:v>
                </c:pt>
                <c:pt idx="11">
                  <c:v>10.5</c:v>
                </c:pt>
                <c:pt idx="12">
                  <c:v>13</c:v>
                </c:pt>
                <c:pt idx="13">
                  <c:v>11.75</c:v>
                </c:pt>
                <c:pt idx="14">
                  <c:v>11.75</c:v>
                </c:pt>
                <c:pt idx="15">
                  <c:v>11.75</c:v>
                </c:pt>
                <c:pt idx="16">
                  <c:v>10.5</c:v>
                </c:pt>
                <c:pt idx="17">
                  <c:v>8.25</c:v>
                </c:pt>
                <c:pt idx="18">
                  <c:v>11.75</c:v>
                </c:pt>
                <c:pt idx="19">
                  <c:v>10.5</c:v>
                </c:pt>
                <c:pt idx="20">
                  <c:v>11.75</c:v>
                </c:pt>
                <c:pt idx="21">
                  <c:v>13</c:v>
                </c:pt>
                <c:pt idx="22">
                  <c:v>13</c:v>
                </c:pt>
                <c:pt idx="23">
                  <c:v>11.75</c:v>
                </c:pt>
                <c:pt idx="24">
                  <c:v>13</c:v>
                </c:pt>
                <c:pt idx="25">
                  <c:v>13</c:v>
                </c:pt>
                <c:pt idx="26">
                  <c:v>11.75</c:v>
                </c:pt>
                <c:pt idx="27">
                  <c:v>13</c:v>
                </c:pt>
                <c:pt idx="28">
                  <c:v>11.75</c:v>
                </c:pt>
                <c:pt idx="29">
                  <c:v>13</c:v>
                </c:pt>
                <c:pt idx="30">
                  <c:v>11.75</c:v>
                </c:pt>
                <c:pt idx="31">
                  <c:v>11.75</c:v>
                </c:pt>
                <c:pt idx="32">
                  <c:v>13</c:v>
                </c:pt>
                <c:pt idx="33">
                  <c:v>11.75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11.75</c:v>
                </c:pt>
                <c:pt idx="39">
                  <c:v>13</c:v>
                </c:pt>
                <c:pt idx="40">
                  <c:v>13</c:v>
                </c:pt>
                <c:pt idx="41">
                  <c:v>11.75</c:v>
                </c:pt>
                <c:pt idx="42">
                  <c:v>13</c:v>
                </c:pt>
                <c:pt idx="46">
                  <c:v>11.371951219512194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F-4C15-A357-31D6C74A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55694"/>
        <c:axId val="744497353"/>
      </c:lineChart>
      <c:catAx>
        <c:axId val="999555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7353"/>
        <c:crosses val="autoZero"/>
        <c:auto val="1"/>
        <c:lblAlgn val="ctr"/>
        <c:lblOffset val="100"/>
        <c:noMultiLvlLbl val="0"/>
      </c:catAx>
      <c:valAx>
        <c:axId val="744497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gradFill>
                  <a:gsLst>
                    <a:gs pos="0">
                      <a:srgbClr val="7B32B2"/>
                    </a:gs>
                    <a:gs pos="100000">
                      <a:srgbClr val="401A5D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556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gradFill>
            <a:gsLst>
              <a:gs pos="0">
                <a:srgbClr val="7B32B2"/>
              </a:gs>
              <a:gs pos="100000">
                <a:srgbClr val="401A5D"/>
              </a:gs>
            </a:gsLst>
            <a:lin ang="5400000" scaled="0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>
                <a:solidFill>
                  <a:schemeClr val="accent6">
                    <a:lumMod val="75000"/>
                  </a:schemeClr>
                </a:solidFill>
              </a:rPr>
              <a:t>Biyoloji</a:t>
            </a:r>
          </a:p>
        </c:rich>
      </c:tx>
      <c:layout>
        <c:manualLayout>
          <c:xMode val="edge"/>
          <c:yMode val="edge"/>
          <c:x val="0.41073399558498902"/>
          <c:y val="2.4561403508771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ANALİZİ'!$P$4:$P$50</c:f>
              <c:numCache>
                <c:formatCode>General</c:formatCode>
                <c:ptCount val="47"/>
                <c:pt idx="0">
                  <c:v>9</c:v>
                </c:pt>
                <c:pt idx="1">
                  <c:v>2.75</c:v>
                </c:pt>
                <c:pt idx="2">
                  <c:v>3.25</c:v>
                </c:pt>
                <c:pt idx="3">
                  <c:v>7.25</c:v>
                </c:pt>
                <c:pt idx="4">
                  <c:v>4.25</c:v>
                </c:pt>
                <c:pt idx="5">
                  <c:v>7.75</c:v>
                </c:pt>
                <c:pt idx="6">
                  <c:v>12</c:v>
                </c:pt>
                <c:pt idx="7">
                  <c:v>10.5</c:v>
                </c:pt>
                <c:pt idx="8">
                  <c:v>9.25</c:v>
                </c:pt>
                <c:pt idx="9">
                  <c:v>9.5</c:v>
                </c:pt>
                <c:pt idx="10">
                  <c:v>12</c:v>
                </c:pt>
                <c:pt idx="11">
                  <c:v>11.75</c:v>
                </c:pt>
                <c:pt idx="12">
                  <c:v>11.75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10.5</c:v>
                </c:pt>
                <c:pt idx="17">
                  <c:v>5.75</c:v>
                </c:pt>
                <c:pt idx="18">
                  <c:v>11.75</c:v>
                </c:pt>
                <c:pt idx="19">
                  <c:v>11.75</c:v>
                </c:pt>
                <c:pt idx="20">
                  <c:v>11.75</c:v>
                </c:pt>
                <c:pt idx="21">
                  <c:v>9.25</c:v>
                </c:pt>
                <c:pt idx="22">
                  <c:v>10.5</c:v>
                </c:pt>
                <c:pt idx="23">
                  <c:v>13</c:v>
                </c:pt>
                <c:pt idx="24">
                  <c:v>13</c:v>
                </c:pt>
                <c:pt idx="25">
                  <c:v>11.75</c:v>
                </c:pt>
                <c:pt idx="26">
                  <c:v>13</c:v>
                </c:pt>
                <c:pt idx="27">
                  <c:v>11.75</c:v>
                </c:pt>
                <c:pt idx="28">
                  <c:v>12</c:v>
                </c:pt>
                <c:pt idx="29">
                  <c:v>13</c:v>
                </c:pt>
                <c:pt idx="30">
                  <c:v>10.5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10.5</c:v>
                </c:pt>
                <c:pt idx="37">
                  <c:v>13</c:v>
                </c:pt>
                <c:pt idx="38">
                  <c:v>11.75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11.75</c:v>
                </c:pt>
                <c:pt idx="46">
                  <c:v>10.75609756097561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5-4ECC-BDE1-CC9E7BE0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56201"/>
        <c:axId val="992384142"/>
      </c:lineChart>
      <c:catAx>
        <c:axId val="606356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4142"/>
        <c:crosses val="autoZero"/>
        <c:auto val="1"/>
        <c:lblAlgn val="ctr"/>
        <c:lblOffset val="100"/>
        <c:noMultiLvlLbl val="0"/>
      </c:catAx>
      <c:valAx>
        <c:axId val="992384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62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TOPLAM NET GRAFİĞİ</a:t>
            </a:r>
          </a:p>
        </c:rich>
      </c:tx>
      <c:layout>
        <c:manualLayout>
          <c:xMode val="edge"/>
          <c:yMode val="edge"/>
          <c:x val="0.30881130507065702"/>
          <c:y val="2.4090909090909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ANALİZİ'!$S$4:$S$50</c:f>
              <c:numCache>
                <c:formatCode>General</c:formatCode>
                <c:ptCount val="47"/>
                <c:pt idx="0">
                  <c:v>64</c:v>
                </c:pt>
                <c:pt idx="1">
                  <c:v>43.25</c:v>
                </c:pt>
                <c:pt idx="2">
                  <c:v>42.25</c:v>
                </c:pt>
                <c:pt idx="3">
                  <c:v>60.5</c:v>
                </c:pt>
                <c:pt idx="4">
                  <c:v>46</c:v>
                </c:pt>
                <c:pt idx="5">
                  <c:v>66.5</c:v>
                </c:pt>
                <c:pt idx="6">
                  <c:v>70</c:v>
                </c:pt>
                <c:pt idx="7">
                  <c:v>70.75</c:v>
                </c:pt>
                <c:pt idx="8">
                  <c:v>68.5</c:v>
                </c:pt>
                <c:pt idx="9">
                  <c:v>72</c:v>
                </c:pt>
                <c:pt idx="10">
                  <c:v>73.5</c:v>
                </c:pt>
                <c:pt idx="11">
                  <c:v>73.75</c:v>
                </c:pt>
                <c:pt idx="12">
                  <c:v>71.25</c:v>
                </c:pt>
                <c:pt idx="13">
                  <c:v>77.5</c:v>
                </c:pt>
                <c:pt idx="14">
                  <c:v>73</c:v>
                </c:pt>
                <c:pt idx="15">
                  <c:v>74</c:v>
                </c:pt>
                <c:pt idx="16">
                  <c:v>71.5</c:v>
                </c:pt>
                <c:pt idx="17">
                  <c:v>52</c:v>
                </c:pt>
                <c:pt idx="18">
                  <c:v>75.25</c:v>
                </c:pt>
                <c:pt idx="19">
                  <c:v>72.5</c:v>
                </c:pt>
                <c:pt idx="20">
                  <c:v>73.25</c:v>
                </c:pt>
                <c:pt idx="21">
                  <c:v>65.75</c:v>
                </c:pt>
                <c:pt idx="22">
                  <c:v>75.5</c:v>
                </c:pt>
                <c:pt idx="23">
                  <c:v>77.75</c:v>
                </c:pt>
                <c:pt idx="24">
                  <c:v>79</c:v>
                </c:pt>
                <c:pt idx="25">
                  <c:v>77.5</c:v>
                </c:pt>
                <c:pt idx="26">
                  <c:v>77.5</c:v>
                </c:pt>
                <c:pt idx="27">
                  <c:v>76.5</c:v>
                </c:pt>
                <c:pt idx="28">
                  <c:v>74.25</c:v>
                </c:pt>
                <c:pt idx="29">
                  <c:v>77.75</c:v>
                </c:pt>
                <c:pt idx="30">
                  <c:v>67.5</c:v>
                </c:pt>
                <c:pt idx="31">
                  <c:v>74.25</c:v>
                </c:pt>
                <c:pt idx="32">
                  <c:v>75</c:v>
                </c:pt>
                <c:pt idx="33">
                  <c:v>76.75</c:v>
                </c:pt>
                <c:pt idx="34">
                  <c:v>76.25</c:v>
                </c:pt>
                <c:pt idx="35">
                  <c:v>77.75</c:v>
                </c:pt>
                <c:pt idx="36">
                  <c:v>76.25</c:v>
                </c:pt>
                <c:pt idx="37">
                  <c:v>80</c:v>
                </c:pt>
                <c:pt idx="38">
                  <c:v>72.5</c:v>
                </c:pt>
                <c:pt idx="39">
                  <c:v>77</c:v>
                </c:pt>
                <c:pt idx="40">
                  <c:v>80</c:v>
                </c:pt>
                <c:pt idx="41">
                  <c:v>75.5</c:v>
                </c:pt>
                <c:pt idx="42">
                  <c:v>73</c:v>
                </c:pt>
                <c:pt idx="46">
                  <c:v>70.878048780487802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0-459A-B4B7-2FE7650D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841"/>
        <c:axId val="288673362"/>
      </c:lineChart>
      <c:catAx>
        <c:axId val="42266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3362"/>
        <c:crosses val="autoZero"/>
        <c:auto val="1"/>
        <c:lblAlgn val="ctr"/>
        <c:lblOffset val="100"/>
        <c:noMultiLvlLbl val="0"/>
      </c:catAx>
      <c:valAx>
        <c:axId val="288673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8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Fizik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'AYT DENEME ANALİZİ'!$J$4:$J$44</c:f>
              <c:numCache>
                <c:formatCode>General</c:formatCode>
                <c:ptCount val="41"/>
                <c:pt idx="0">
                  <c:v>9</c:v>
                </c:pt>
                <c:pt idx="1">
                  <c:v>2.5</c:v>
                </c:pt>
                <c:pt idx="2">
                  <c:v>6.25</c:v>
                </c:pt>
                <c:pt idx="3">
                  <c:v>12</c:v>
                </c:pt>
                <c:pt idx="4">
                  <c:v>6.25</c:v>
                </c:pt>
                <c:pt idx="5">
                  <c:v>14</c:v>
                </c:pt>
                <c:pt idx="6">
                  <c:v>12.75</c:v>
                </c:pt>
                <c:pt idx="7">
                  <c:v>12.75</c:v>
                </c:pt>
                <c:pt idx="8">
                  <c:v>12.75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11.5</c:v>
                </c:pt>
                <c:pt idx="13">
                  <c:v>14</c:v>
                </c:pt>
                <c:pt idx="14">
                  <c:v>11.75</c:v>
                </c:pt>
                <c:pt idx="15">
                  <c:v>14</c:v>
                </c:pt>
                <c:pt idx="16">
                  <c:v>14</c:v>
                </c:pt>
                <c:pt idx="17">
                  <c:v>12.75</c:v>
                </c:pt>
                <c:pt idx="18">
                  <c:v>14</c:v>
                </c:pt>
                <c:pt idx="19">
                  <c:v>12.75</c:v>
                </c:pt>
                <c:pt idx="20">
                  <c:v>12.75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12.75</c:v>
                </c:pt>
                <c:pt idx="29">
                  <c:v>14</c:v>
                </c:pt>
                <c:pt idx="30">
                  <c:v>12.75</c:v>
                </c:pt>
                <c:pt idx="31">
                  <c:v>12.75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12.75</c:v>
                </c:pt>
                <c:pt idx="37">
                  <c:v>14</c:v>
                </c:pt>
                <c:pt idx="38">
                  <c:v>12.75</c:v>
                </c:pt>
                <c:pt idx="39">
                  <c:v>14</c:v>
                </c:pt>
                <c:pt idx="4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D-4EFD-BE8B-89F6C0E7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27148"/>
        <c:axId val="149804609"/>
      </c:lineChart>
      <c:catAx>
        <c:axId val="393027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609"/>
        <c:crosses val="autoZero"/>
        <c:auto val="1"/>
        <c:lblAlgn val="ctr"/>
        <c:lblOffset val="100"/>
        <c:noMultiLvlLbl val="0"/>
      </c:catAx>
      <c:valAx>
        <c:axId val="149804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71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Matematik TYT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'MATEMATİK TYT'!$D$3</c:f>
              <c:strCache>
                <c:ptCount val="1"/>
                <c:pt idx="0">
                  <c:v>31.5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'MATEMATİK TYT'!$D$4:$D$72</c:f>
              <c:numCache>
                <c:formatCode>General</c:formatCode>
                <c:ptCount val="69"/>
                <c:pt idx="0">
                  <c:v>32</c:v>
                </c:pt>
                <c:pt idx="1">
                  <c:v>36.5</c:v>
                </c:pt>
                <c:pt idx="2">
                  <c:v>38.75</c:v>
                </c:pt>
                <c:pt idx="3">
                  <c:v>30.5</c:v>
                </c:pt>
                <c:pt idx="4">
                  <c:v>31</c:v>
                </c:pt>
                <c:pt idx="5">
                  <c:v>33.75</c:v>
                </c:pt>
                <c:pt idx="6">
                  <c:v>32.5</c:v>
                </c:pt>
                <c:pt idx="7">
                  <c:v>31.5</c:v>
                </c:pt>
                <c:pt idx="8">
                  <c:v>30.75</c:v>
                </c:pt>
                <c:pt idx="9">
                  <c:v>28.25</c:v>
                </c:pt>
                <c:pt idx="10">
                  <c:v>34.25</c:v>
                </c:pt>
                <c:pt idx="11">
                  <c:v>36.25</c:v>
                </c:pt>
                <c:pt idx="12">
                  <c:v>32.25</c:v>
                </c:pt>
                <c:pt idx="13">
                  <c:v>31.25</c:v>
                </c:pt>
                <c:pt idx="14">
                  <c:v>32.25</c:v>
                </c:pt>
                <c:pt idx="15">
                  <c:v>30.25</c:v>
                </c:pt>
                <c:pt idx="16">
                  <c:v>33.5</c:v>
                </c:pt>
                <c:pt idx="17">
                  <c:v>34.5</c:v>
                </c:pt>
                <c:pt idx="18">
                  <c:v>32.25</c:v>
                </c:pt>
                <c:pt idx="19">
                  <c:v>30.5</c:v>
                </c:pt>
                <c:pt idx="20">
                  <c:v>29</c:v>
                </c:pt>
                <c:pt idx="21">
                  <c:v>36.5</c:v>
                </c:pt>
                <c:pt idx="22">
                  <c:v>35.25</c:v>
                </c:pt>
                <c:pt idx="23">
                  <c:v>34.5</c:v>
                </c:pt>
                <c:pt idx="24">
                  <c:v>35.5</c:v>
                </c:pt>
                <c:pt idx="25">
                  <c:v>35.5</c:v>
                </c:pt>
                <c:pt idx="26">
                  <c:v>34.25</c:v>
                </c:pt>
                <c:pt idx="27">
                  <c:v>31.25</c:v>
                </c:pt>
                <c:pt idx="28">
                  <c:v>32.5</c:v>
                </c:pt>
                <c:pt idx="29">
                  <c:v>31.25</c:v>
                </c:pt>
                <c:pt idx="30">
                  <c:v>32.5</c:v>
                </c:pt>
                <c:pt idx="31">
                  <c:v>33.25</c:v>
                </c:pt>
                <c:pt idx="32">
                  <c:v>32.5</c:v>
                </c:pt>
                <c:pt idx="33">
                  <c:v>32</c:v>
                </c:pt>
                <c:pt idx="34">
                  <c:v>31.5</c:v>
                </c:pt>
                <c:pt idx="35">
                  <c:v>31.25</c:v>
                </c:pt>
                <c:pt idx="36">
                  <c:v>27.5</c:v>
                </c:pt>
                <c:pt idx="37">
                  <c:v>31.75</c:v>
                </c:pt>
                <c:pt idx="38">
                  <c:v>32.5</c:v>
                </c:pt>
                <c:pt idx="39">
                  <c:v>27.5</c:v>
                </c:pt>
                <c:pt idx="40">
                  <c:v>32</c:v>
                </c:pt>
                <c:pt idx="41">
                  <c:v>29.5</c:v>
                </c:pt>
                <c:pt idx="42">
                  <c:v>28.5</c:v>
                </c:pt>
                <c:pt idx="43">
                  <c:v>30.5</c:v>
                </c:pt>
                <c:pt idx="44">
                  <c:v>26.25</c:v>
                </c:pt>
                <c:pt idx="45">
                  <c:v>35.5</c:v>
                </c:pt>
                <c:pt idx="46">
                  <c:v>28.75</c:v>
                </c:pt>
                <c:pt idx="47">
                  <c:v>33.75</c:v>
                </c:pt>
                <c:pt idx="48">
                  <c:v>36.25</c:v>
                </c:pt>
                <c:pt idx="49">
                  <c:v>36.5</c:v>
                </c:pt>
                <c:pt idx="50">
                  <c:v>36.5</c:v>
                </c:pt>
                <c:pt idx="51">
                  <c:v>38.75</c:v>
                </c:pt>
                <c:pt idx="52">
                  <c:v>34.5</c:v>
                </c:pt>
                <c:pt idx="53">
                  <c:v>33.25</c:v>
                </c:pt>
                <c:pt idx="54">
                  <c:v>36.25</c:v>
                </c:pt>
                <c:pt idx="55">
                  <c:v>36.25</c:v>
                </c:pt>
                <c:pt idx="56">
                  <c:v>37.5</c:v>
                </c:pt>
                <c:pt idx="57">
                  <c:v>35</c:v>
                </c:pt>
                <c:pt idx="58">
                  <c:v>36.25</c:v>
                </c:pt>
                <c:pt idx="59">
                  <c:v>36.25</c:v>
                </c:pt>
                <c:pt idx="60">
                  <c:v>40</c:v>
                </c:pt>
                <c:pt idx="61">
                  <c:v>33.5</c:v>
                </c:pt>
                <c:pt idx="62">
                  <c:v>34.5</c:v>
                </c:pt>
                <c:pt idx="63">
                  <c:v>35.5</c:v>
                </c:pt>
                <c:pt idx="64">
                  <c:v>34.5</c:v>
                </c:pt>
                <c:pt idx="65">
                  <c:v>33.25</c:v>
                </c:pt>
                <c:pt idx="66">
                  <c:v>35.5</c:v>
                </c:pt>
                <c:pt idx="67">
                  <c:v>35.5</c:v>
                </c:pt>
                <c:pt idx="68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B-4D2F-AE0C-66B5634E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92025680"/>
        <c:axId val="723589760"/>
      </c:lineChart>
      <c:catAx>
        <c:axId val="8920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9760"/>
        <c:crosses val="autoZero"/>
        <c:auto val="1"/>
        <c:lblAlgn val="ctr"/>
        <c:lblOffset val="100"/>
        <c:noMultiLvlLbl val="0"/>
      </c:catAx>
      <c:valAx>
        <c:axId val="72358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25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Matematik AYT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'MATEMATİK AYT'!$D$3:$D$74</c:f>
              <c:numCache>
                <c:formatCode>General</c:formatCode>
                <c:ptCount val="72"/>
                <c:pt idx="0">
                  <c:v>38</c:v>
                </c:pt>
                <c:pt idx="1">
                  <c:v>36.75</c:v>
                </c:pt>
                <c:pt idx="2">
                  <c:v>35</c:v>
                </c:pt>
                <c:pt idx="3">
                  <c:v>36</c:v>
                </c:pt>
                <c:pt idx="4">
                  <c:v>31.25</c:v>
                </c:pt>
                <c:pt idx="5">
                  <c:v>37</c:v>
                </c:pt>
                <c:pt idx="6">
                  <c:v>37</c:v>
                </c:pt>
                <c:pt idx="7">
                  <c:v>33.75</c:v>
                </c:pt>
                <c:pt idx="8">
                  <c:v>35.75</c:v>
                </c:pt>
                <c:pt idx="9">
                  <c:v>35.75</c:v>
                </c:pt>
                <c:pt idx="10">
                  <c:v>36.75</c:v>
                </c:pt>
                <c:pt idx="11">
                  <c:v>34.5</c:v>
                </c:pt>
                <c:pt idx="12">
                  <c:v>36.75</c:v>
                </c:pt>
                <c:pt idx="13">
                  <c:v>37.75</c:v>
                </c:pt>
                <c:pt idx="14">
                  <c:v>38.75</c:v>
                </c:pt>
                <c:pt idx="15">
                  <c:v>37</c:v>
                </c:pt>
                <c:pt idx="16">
                  <c:v>36.75</c:v>
                </c:pt>
                <c:pt idx="17">
                  <c:v>37.75</c:v>
                </c:pt>
                <c:pt idx="18">
                  <c:v>36.75</c:v>
                </c:pt>
                <c:pt idx="19">
                  <c:v>38</c:v>
                </c:pt>
                <c:pt idx="20">
                  <c:v>38</c:v>
                </c:pt>
                <c:pt idx="21">
                  <c:v>36.75</c:v>
                </c:pt>
                <c:pt idx="22">
                  <c:v>35.75</c:v>
                </c:pt>
                <c:pt idx="23">
                  <c:v>34.5</c:v>
                </c:pt>
                <c:pt idx="24">
                  <c:v>36.5</c:v>
                </c:pt>
                <c:pt idx="25">
                  <c:v>35.5</c:v>
                </c:pt>
                <c:pt idx="26">
                  <c:v>36.5</c:v>
                </c:pt>
                <c:pt idx="27">
                  <c:v>36.5</c:v>
                </c:pt>
                <c:pt idx="28">
                  <c:v>35</c:v>
                </c:pt>
                <c:pt idx="29">
                  <c:v>37.5</c:v>
                </c:pt>
                <c:pt idx="30">
                  <c:v>37.5</c:v>
                </c:pt>
                <c:pt idx="31">
                  <c:v>38.75</c:v>
                </c:pt>
                <c:pt idx="32">
                  <c:v>38.75</c:v>
                </c:pt>
                <c:pt idx="33">
                  <c:v>35</c:v>
                </c:pt>
                <c:pt idx="34">
                  <c:v>35.5</c:v>
                </c:pt>
                <c:pt idx="35">
                  <c:v>40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37.75</c:v>
                </c:pt>
                <c:pt idx="40">
                  <c:v>35</c:v>
                </c:pt>
                <c:pt idx="41">
                  <c:v>37.5</c:v>
                </c:pt>
                <c:pt idx="42">
                  <c:v>37.75</c:v>
                </c:pt>
                <c:pt idx="43">
                  <c:v>36.25</c:v>
                </c:pt>
                <c:pt idx="44">
                  <c:v>37.5</c:v>
                </c:pt>
                <c:pt idx="45">
                  <c:v>38.75</c:v>
                </c:pt>
                <c:pt idx="46">
                  <c:v>38.75</c:v>
                </c:pt>
                <c:pt idx="47">
                  <c:v>37.5</c:v>
                </c:pt>
                <c:pt idx="48">
                  <c:v>37.75</c:v>
                </c:pt>
                <c:pt idx="49">
                  <c:v>39</c:v>
                </c:pt>
                <c:pt idx="50">
                  <c:v>40</c:v>
                </c:pt>
                <c:pt idx="51">
                  <c:v>36.25</c:v>
                </c:pt>
                <c:pt idx="52">
                  <c:v>40</c:v>
                </c:pt>
                <c:pt idx="53">
                  <c:v>37.5</c:v>
                </c:pt>
                <c:pt idx="54">
                  <c:v>37.75</c:v>
                </c:pt>
                <c:pt idx="55">
                  <c:v>37.5</c:v>
                </c:pt>
                <c:pt idx="56">
                  <c:v>38.75</c:v>
                </c:pt>
                <c:pt idx="57">
                  <c:v>37.5</c:v>
                </c:pt>
                <c:pt idx="58">
                  <c:v>40</c:v>
                </c:pt>
                <c:pt idx="59">
                  <c:v>36.5</c:v>
                </c:pt>
                <c:pt idx="60">
                  <c:v>38.75</c:v>
                </c:pt>
                <c:pt idx="61">
                  <c:v>37.75</c:v>
                </c:pt>
                <c:pt idx="62">
                  <c:v>35.5</c:v>
                </c:pt>
                <c:pt idx="63">
                  <c:v>36.5</c:v>
                </c:pt>
                <c:pt idx="64">
                  <c:v>35.25</c:v>
                </c:pt>
                <c:pt idx="65">
                  <c:v>37.75</c:v>
                </c:pt>
                <c:pt idx="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C-4732-BC38-2F3D37D2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3459949"/>
        <c:axId val="422732947"/>
      </c:lineChart>
      <c:catAx>
        <c:axId val="453459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2947"/>
        <c:crosses val="autoZero"/>
        <c:auto val="1"/>
        <c:lblAlgn val="ctr"/>
        <c:lblOffset val="100"/>
        <c:noMultiLvlLbl val="0"/>
      </c:catAx>
      <c:valAx>
        <c:axId val="4227329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994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Türkçe Deneme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'TÜRKÇE DENEME'!$D$3:$D$99</c:f>
              <c:numCache>
                <c:formatCode>General</c:formatCode>
                <c:ptCount val="97"/>
                <c:pt idx="0">
                  <c:v>33.75</c:v>
                </c:pt>
                <c:pt idx="1">
                  <c:v>31.25</c:v>
                </c:pt>
                <c:pt idx="2">
                  <c:v>32.75</c:v>
                </c:pt>
                <c:pt idx="3">
                  <c:v>37.75</c:v>
                </c:pt>
                <c:pt idx="4">
                  <c:v>31</c:v>
                </c:pt>
                <c:pt idx="5">
                  <c:v>32.75</c:v>
                </c:pt>
                <c:pt idx="6">
                  <c:v>34.25</c:v>
                </c:pt>
                <c:pt idx="7">
                  <c:v>30.75</c:v>
                </c:pt>
                <c:pt idx="8">
                  <c:v>32</c:v>
                </c:pt>
                <c:pt idx="9">
                  <c:v>33.75</c:v>
                </c:pt>
                <c:pt idx="10">
                  <c:v>31</c:v>
                </c:pt>
                <c:pt idx="11">
                  <c:v>35.25</c:v>
                </c:pt>
                <c:pt idx="12">
                  <c:v>30.25</c:v>
                </c:pt>
                <c:pt idx="13">
                  <c:v>34.25</c:v>
                </c:pt>
                <c:pt idx="14">
                  <c:v>31.25</c:v>
                </c:pt>
                <c:pt idx="15">
                  <c:v>32.75</c:v>
                </c:pt>
                <c:pt idx="16">
                  <c:v>34</c:v>
                </c:pt>
                <c:pt idx="17">
                  <c:v>35</c:v>
                </c:pt>
                <c:pt idx="18">
                  <c:v>32.5</c:v>
                </c:pt>
                <c:pt idx="19">
                  <c:v>30</c:v>
                </c:pt>
                <c:pt idx="20">
                  <c:v>32.75</c:v>
                </c:pt>
                <c:pt idx="21">
                  <c:v>28</c:v>
                </c:pt>
                <c:pt idx="22">
                  <c:v>32</c:v>
                </c:pt>
                <c:pt idx="23">
                  <c:v>32.5</c:v>
                </c:pt>
                <c:pt idx="24">
                  <c:v>34</c:v>
                </c:pt>
                <c:pt idx="25">
                  <c:v>30.5</c:v>
                </c:pt>
                <c:pt idx="26">
                  <c:v>32.75</c:v>
                </c:pt>
                <c:pt idx="27">
                  <c:v>32.75</c:v>
                </c:pt>
                <c:pt idx="28">
                  <c:v>29.5</c:v>
                </c:pt>
                <c:pt idx="29">
                  <c:v>30.5</c:v>
                </c:pt>
                <c:pt idx="30">
                  <c:v>27.75</c:v>
                </c:pt>
                <c:pt idx="31">
                  <c:v>33.25</c:v>
                </c:pt>
                <c:pt idx="32">
                  <c:v>30.5</c:v>
                </c:pt>
                <c:pt idx="33">
                  <c:v>34</c:v>
                </c:pt>
                <c:pt idx="34">
                  <c:v>34</c:v>
                </c:pt>
                <c:pt idx="35">
                  <c:v>31.5</c:v>
                </c:pt>
                <c:pt idx="36">
                  <c:v>36.25</c:v>
                </c:pt>
                <c:pt idx="37">
                  <c:v>37.5</c:v>
                </c:pt>
                <c:pt idx="38">
                  <c:v>35</c:v>
                </c:pt>
                <c:pt idx="39">
                  <c:v>33.75</c:v>
                </c:pt>
                <c:pt idx="40">
                  <c:v>32.5</c:v>
                </c:pt>
                <c:pt idx="41">
                  <c:v>31.25</c:v>
                </c:pt>
                <c:pt idx="42">
                  <c:v>33.75</c:v>
                </c:pt>
                <c:pt idx="43">
                  <c:v>31.25</c:v>
                </c:pt>
                <c:pt idx="44">
                  <c:v>31.5</c:v>
                </c:pt>
                <c:pt idx="45">
                  <c:v>32.5</c:v>
                </c:pt>
                <c:pt idx="46">
                  <c:v>35</c:v>
                </c:pt>
                <c:pt idx="47">
                  <c:v>33.75</c:v>
                </c:pt>
                <c:pt idx="48">
                  <c:v>35</c:v>
                </c:pt>
                <c:pt idx="49">
                  <c:v>36.25</c:v>
                </c:pt>
                <c:pt idx="50">
                  <c:v>33.75</c:v>
                </c:pt>
                <c:pt idx="51">
                  <c:v>37.5</c:v>
                </c:pt>
                <c:pt idx="52">
                  <c:v>34.25</c:v>
                </c:pt>
                <c:pt idx="53">
                  <c:v>35</c:v>
                </c:pt>
                <c:pt idx="54">
                  <c:v>32.5</c:v>
                </c:pt>
                <c:pt idx="55">
                  <c:v>33.75</c:v>
                </c:pt>
                <c:pt idx="56">
                  <c:v>31.25</c:v>
                </c:pt>
                <c:pt idx="57">
                  <c:v>35.25</c:v>
                </c:pt>
                <c:pt idx="58">
                  <c:v>36</c:v>
                </c:pt>
                <c:pt idx="59">
                  <c:v>37.75</c:v>
                </c:pt>
                <c:pt idx="60">
                  <c:v>34</c:v>
                </c:pt>
                <c:pt idx="61">
                  <c:v>35.75</c:v>
                </c:pt>
                <c:pt idx="62">
                  <c:v>36.25</c:v>
                </c:pt>
                <c:pt idx="63">
                  <c:v>32</c:v>
                </c:pt>
                <c:pt idx="64">
                  <c:v>34.25</c:v>
                </c:pt>
                <c:pt idx="65">
                  <c:v>38</c:v>
                </c:pt>
                <c:pt idx="66">
                  <c:v>35.25</c:v>
                </c:pt>
                <c:pt idx="67">
                  <c:v>37.75</c:v>
                </c:pt>
                <c:pt idx="68">
                  <c:v>37.5</c:v>
                </c:pt>
                <c:pt idx="69">
                  <c:v>34.5</c:v>
                </c:pt>
                <c:pt idx="70">
                  <c:v>36.25</c:v>
                </c:pt>
                <c:pt idx="71">
                  <c:v>33.75</c:v>
                </c:pt>
                <c:pt idx="72">
                  <c:v>36.25</c:v>
                </c:pt>
                <c:pt idx="73">
                  <c:v>33.75</c:v>
                </c:pt>
                <c:pt idx="74">
                  <c:v>36.25</c:v>
                </c:pt>
                <c:pt idx="75">
                  <c:v>35</c:v>
                </c:pt>
                <c:pt idx="76">
                  <c:v>37.5</c:v>
                </c:pt>
                <c:pt idx="77">
                  <c:v>35</c:v>
                </c:pt>
                <c:pt idx="78">
                  <c:v>37.5</c:v>
                </c:pt>
                <c:pt idx="79">
                  <c:v>38.75</c:v>
                </c:pt>
                <c:pt idx="80">
                  <c:v>33.75</c:v>
                </c:pt>
                <c:pt idx="81">
                  <c:v>35</c:v>
                </c:pt>
                <c:pt idx="82">
                  <c:v>31.75</c:v>
                </c:pt>
                <c:pt idx="83">
                  <c:v>36.25</c:v>
                </c:pt>
                <c:pt idx="84">
                  <c:v>33.75</c:v>
                </c:pt>
                <c:pt idx="85">
                  <c:v>33.75</c:v>
                </c:pt>
                <c:pt idx="86">
                  <c:v>36.25</c:v>
                </c:pt>
                <c:pt idx="87">
                  <c:v>36.25</c:v>
                </c:pt>
                <c:pt idx="88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6-431E-B73E-BFAB43EE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929457"/>
        <c:axId val="560850633"/>
      </c:lineChart>
      <c:catAx>
        <c:axId val="158929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50633"/>
        <c:crosses val="autoZero"/>
        <c:auto val="1"/>
        <c:lblAlgn val="ctr"/>
        <c:lblOffset val="100"/>
        <c:noMultiLvlLbl val="0"/>
      </c:catAx>
      <c:valAx>
        <c:axId val="56085063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945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Matematik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ANALİZİ'!$S$4:$S$63</c:f>
              <c:numCache>
                <c:formatCode>General</c:formatCode>
                <c:ptCount val="60"/>
                <c:pt idx="0">
                  <c:v>12</c:v>
                </c:pt>
                <c:pt idx="1">
                  <c:v>13.5</c:v>
                </c:pt>
                <c:pt idx="2">
                  <c:v>16.5</c:v>
                </c:pt>
                <c:pt idx="3">
                  <c:v>13.5</c:v>
                </c:pt>
                <c:pt idx="4">
                  <c:v>14</c:v>
                </c:pt>
                <c:pt idx="5">
                  <c:v>18.5</c:v>
                </c:pt>
                <c:pt idx="6">
                  <c:v>24.25</c:v>
                </c:pt>
                <c:pt idx="7">
                  <c:v>15</c:v>
                </c:pt>
                <c:pt idx="8">
                  <c:v>25.5</c:v>
                </c:pt>
                <c:pt idx="9">
                  <c:v>18.5</c:v>
                </c:pt>
                <c:pt idx="10">
                  <c:v>8.5</c:v>
                </c:pt>
                <c:pt idx="11">
                  <c:v>24.25</c:v>
                </c:pt>
                <c:pt idx="12">
                  <c:v>14.5</c:v>
                </c:pt>
                <c:pt idx="13">
                  <c:v>21.75</c:v>
                </c:pt>
                <c:pt idx="14">
                  <c:v>10.75</c:v>
                </c:pt>
                <c:pt idx="15">
                  <c:v>19.25</c:v>
                </c:pt>
                <c:pt idx="16">
                  <c:v>16.75</c:v>
                </c:pt>
                <c:pt idx="17">
                  <c:v>12</c:v>
                </c:pt>
                <c:pt idx="18">
                  <c:v>24.25</c:v>
                </c:pt>
                <c:pt idx="19">
                  <c:v>18.5</c:v>
                </c:pt>
                <c:pt idx="20">
                  <c:v>27.75</c:v>
                </c:pt>
                <c:pt idx="21">
                  <c:v>9</c:v>
                </c:pt>
                <c:pt idx="22">
                  <c:v>26.5</c:v>
                </c:pt>
                <c:pt idx="23">
                  <c:v>29.5</c:v>
                </c:pt>
                <c:pt idx="24">
                  <c:v>25.75</c:v>
                </c:pt>
                <c:pt idx="25">
                  <c:v>23.75</c:v>
                </c:pt>
                <c:pt idx="26">
                  <c:v>33.25</c:v>
                </c:pt>
                <c:pt idx="27">
                  <c:v>15.25</c:v>
                </c:pt>
                <c:pt idx="28">
                  <c:v>40</c:v>
                </c:pt>
                <c:pt idx="29">
                  <c:v>22.25</c:v>
                </c:pt>
                <c:pt idx="30">
                  <c:v>33</c:v>
                </c:pt>
                <c:pt idx="31">
                  <c:v>34.5</c:v>
                </c:pt>
                <c:pt idx="32">
                  <c:v>21.25</c:v>
                </c:pt>
                <c:pt idx="33">
                  <c:v>34.75</c:v>
                </c:pt>
                <c:pt idx="34">
                  <c:v>35.5</c:v>
                </c:pt>
                <c:pt idx="35">
                  <c:v>34.75</c:v>
                </c:pt>
                <c:pt idx="36">
                  <c:v>32.25</c:v>
                </c:pt>
                <c:pt idx="37">
                  <c:v>36.25</c:v>
                </c:pt>
                <c:pt idx="38">
                  <c:v>34.25</c:v>
                </c:pt>
                <c:pt idx="39">
                  <c:v>36.25</c:v>
                </c:pt>
                <c:pt idx="40">
                  <c:v>36.25</c:v>
                </c:pt>
                <c:pt idx="41">
                  <c:v>31.75</c:v>
                </c:pt>
                <c:pt idx="42">
                  <c:v>16.75</c:v>
                </c:pt>
                <c:pt idx="43">
                  <c:v>37.5</c:v>
                </c:pt>
                <c:pt idx="44">
                  <c:v>31.5</c:v>
                </c:pt>
                <c:pt idx="45">
                  <c:v>34</c:v>
                </c:pt>
                <c:pt idx="46">
                  <c:v>25.5</c:v>
                </c:pt>
                <c:pt idx="47">
                  <c:v>40</c:v>
                </c:pt>
                <c:pt idx="48">
                  <c:v>36.75</c:v>
                </c:pt>
                <c:pt idx="49">
                  <c:v>34.5</c:v>
                </c:pt>
                <c:pt idx="50">
                  <c:v>31.5</c:v>
                </c:pt>
                <c:pt idx="51">
                  <c:v>38.75</c:v>
                </c:pt>
                <c:pt idx="52">
                  <c:v>37.5</c:v>
                </c:pt>
                <c:pt idx="53">
                  <c:v>29.75</c:v>
                </c:pt>
                <c:pt idx="54">
                  <c:v>34.75</c:v>
                </c:pt>
                <c:pt idx="55">
                  <c:v>35.5</c:v>
                </c:pt>
                <c:pt idx="56">
                  <c:v>34.75</c:v>
                </c:pt>
                <c:pt idx="57">
                  <c:v>32.75</c:v>
                </c:pt>
                <c:pt idx="59">
                  <c:v>26.331896551724139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066-ABF5-D6CB6F92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8917589"/>
        <c:axId val="809030995"/>
      </c:lineChart>
      <c:catAx>
        <c:axId val="288917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0995"/>
        <c:crosses val="autoZero"/>
        <c:auto val="1"/>
        <c:lblAlgn val="ctr"/>
        <c:lblOffset val="100"/>
        <c:noMultiLvlLbl val="0"/>
      </c:catAx>
      <c:valAx>
        <c:axId val="8090309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758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FEN'!$D$3:$D$33</c:f>
              <c:numCache>
                <c:formatCode>General</c:formatCode>
                <c:ptCount val="31"/>
                <c:pt idx="0">
                  <c:v>14.25</c:v>
                </c:pt>
                <c:pt idx="1">
                  <c:v>17.5</c:v>
                </c:pt>
                <c:pt idx="2">
                  <c:v>20</c:v>
                </c:pt>
                <c:pt idx="3">
                  <c:v>17.5</c:v>
                </c:pt>
                <c:pt idx="4">
                  <c:v>18.75</c:v>
                </c:pt>
                <c:pt idx="5">
                  <c:v>17</c:v>
                </c:pt>
                <c:pt idx="6">
                  <c:v>18.75</c:v>
                </c:pt>
                <c:pt idx="7">
                  <c:v>20</c:v>
                </c:pt>
                <c:pt idx="8">
                  <c:v>18.75</c:v>
                </c:pt>
                <c:pt idx="9">
                  <c:v>20</c:v>
                </c:pt>
                <c:pt idx="10">
                  <c:v>18.75</c:v>
                </c:pt>
                <c:pt idx="11">
                  <c:v>20</c:v>
                </c:pt>
                <c:pt idx="12">
                  <c:v>18.75</c:v>
                </c:pt>
                <c:pt idx="13">
                  <c:v>18.75</c:v>
                </c:pt>
                <c:pt idx="14">
                  <c:v>20</c:v>
                </c:pt>
                <c:pt idx="15">
                  <c:v>20</c:v>
                </c:pt>
                <c:pt idx="16">
                  <c:v>18.75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17.5</c:v>
                </c:pt>
                <c:pt idx="21">
                  <c:v>20</c:v>
                </c:pt>
                <c:pt idx="22">
                  <c:v>18.75</c:v>
                </c:pt>
                <c:pt idx="23">
                  <c:v>20</c:v>
                </c:pt>
                <c:pt idx="24">
                  <c:v>17.5</c:v>
                </c:pt>
                <c:pt idx="25">
                  <c:v>20</c:v>
                </c:pt>
                <c:pt idx="26">
                  <c:v>17.5</c:v>
                </c:pt>
                <c:pt idx="27">
                  <c:v>20</c:v>
                </c:pt>
                <c:pt idx="28">
                  <c:v>17.5</c:v>
                </c:pt>
                <c:pt idx="2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5-4183-B642-0F7D2724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43196"/>
        <c:axId val="654151562"/>
      </c:lineChart>
      <c:catAx>
        <c:axId val="329643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51562"/>
        <c:crosses val="autoZero"/>
        <c:auto val="1"/>
        <c:lblAlgn val="ctr"/>
        <c:lblOffset val="100"/>
        <c:noMultiLvlLbl val="0"/>
      </c:catAx>
      <c:valAx>
        <c:axId val="654151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3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Sosyal Deneme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SOSYAL'!$D$3:$D$87</c:f>
              <c:numCache>
                <c:formatCode>General</c:formatCode>
                <c:ptCount val="85"/>
                <c:pt idx="0">
                  <c:v>14</c:v>
                </c:pt>
                <c:pt idx="1">
                  <c:v>17.5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12.75</c:v>
                </c:pt>
                <c:pt idx="8">
                  <c:v>14.75</c:v>
                </c:pt>
                <c:pt idx="9">
                  <c:v>14.75</c:v>
                </c:pt>
                <c:pt idx="10">
                  <c:v>16.25</c:v>
                </c:pt>
                <c:pt idx="11">
                  <c:v>15</c:v>
                </c:pt>
                <c:pt idx="12">
                  <c:v>16.25</c:v>
                </c:pt>
                <c:pt idx="13">
                  <c:v>16.5</c:v>
                </c:pt>
                <c:pt idx="14">
                  <c:v>16.25</c:v>
                </c:pt>
                <c:pt idx="15">
                  <c:v>15</c:v>
                </c:pt>
                <c:pt idx="16">
                  <c:v>16.5</c:v>
                </c:pt>
                <c:pt idx="17">
                  <c:v>16.25</c:v>
                </c:pt>
                <c:pt idx="18">
                  <c:v>15.25</c:v>
                </c:pt>
                <c:pt idx="19">
                  <c:v>14</c:v>
                </c:pt>
                <c:pt idx="20">
                  <c:v>15.75</c:v>
                </c:pt>
                <c:pt idx="21">
                  <c:v>14.25</c:v>
                </c:pt>
                <c:pt idx="22">
                  <c:v>15.5</c:v>
                </c:pt>
                <c:pt idx="23">
                  <c:v>14</c:v>
                </c:pt>
                <c:pt idx="24">
                  <c:v>15.75</c:v>
                </c:pt>
                <c:pt idx="25">
                  <c:v>14.5</c:v>
                </c:pt>
                <c:pt idx="26">
                  <c:v>15.25</c:v>
                </c:pt>
                <c:pt idx="27">
                  <c:v>14.5</c:v>
                </c:pt>
                <c:pt idx="28">
                  <c:v>13.75</c:v>
                </c:pt>
                <c:pt idx="29">
                  <c:v>16.25</c:v>
                </c:pt>
                <c:pt idx="30">
                  <c:v>17.5</c:v>
                </c:pt>
                <c:pt idx="31">
                  <c:v>15.25</c:v>
                </c:pt>
                <c:pt idx="32">
                  <c:v>16.5</c:v>
                </c:pt>
                <c:pt idx="33">
                  <c:v>16.5</c:v>
                </c:pt>
                <c:pt idx="34">
                  <c:v>16.25</c:v>
                </c:pt>
                <c:pt idx="35">
                  <c:v>16.25</c:v>
                </c:pt>
                <c:pt idx="36">
                  <c:v>16.25</c:v>
                </c:pt>
                <c:pt idx="37">
                  <c:v>15.25</c:v>
                </c:pt>
                <c:pt idx="38">
                  <c:v>16.25</c:v>
                </c:pt>
                <c:pt idx="39">
                  <c:v>13.75</c:v>
                </c:pt>
                <c:pt idx="40">
                  <c:v>18</c:v>
                </c:pt>
                <c:pt idx="41">
                  <c:v>15.5</c:v>
                </c:pt>
                <c:pt idx="42">
                  <c:v>18.75</c:v>
                </c:pt>
                <c:pt idx="43">
                  <c:v>17.5</c:v>
                </c:pt>
                <c:pt idx="44">
                  <c:v>18.75</c:v>
                </c:pt>
                <c:pt idx="45">
                  <c:v>17.5</c:v>
                </c:pt>
                <c:pt idx="46">
                  <c:v>16.5</c:v>
                </c:pt>
                <c:pt idx="47">
                  <c:v>17.5</c:v>
                </c:pt>
                <c:pt idx="48">
                  <c:v>17.5</c:v>
                </c:pt>
                <c:pt idx="49">
                  <c:v>18.75</c:v>
                </c:pt>
                <c:pt idx="50">
                  <c:v>16.25</c:v>
                </c:pt>
                <c:pt idx="51">
                  <c:v>20</c:v>
                </c:pt>
                <c:pt idx="52">
                  <c:v>16.25</c:v>
                </c:pt>
                <c:pt idx="53">
                  <c:v>17.5</c:v>
                </c:pt>
                <c:pt idx="54">
                  <c:v>16.25</c:v>
                </c:pt>
                <c:pt idx="55">
                  <c:v>17.5</c:v>
                </c:pt>
                <c:pt idx="56">
                  <c:v>18.75</c:v>
                </c:pt>
                <c:pt idx="57">
                  <c:v>15</c:v>
                </c:pt>
                <c:pt idx="58">
                  <c:v>18.75</c:v>
                </c:pt>
                <c:pt idx="59">
                  <c:v>16.25</c:v>
                </c:pt>
                <c:pt idx="60">
                  <c:v>17.5</c:v>
                </c:pt>
                <c:pt idx="61">
                  <c:v>18.75</c:v>
                </c:pt>
                <c:pt idx="62">
                  <c:v>17.75</c:v>
                </c:pt>
                <c:pt idx="63">
                  <c:v>15</c:v>
                </c:pt>
                <c:pt idx="64">
                  <c:v>15</c:v>
                </c:pt>
                <c:pt idx="65">
                  <c:v>20</c:v>
                </c:pt>
                <c:pt idx="66">
                  <c:v>13.75</c:v>
                </c:pt>
                <c:pt idx="67">
                  <c:v>16.25</c:v>
                </c:pt>
                <c:pt idx="68">
                  <c:v>17.5</c:v>
                </c:pt>
                <c:pt idx="69">
                  <c:v>18.75</c:v>
                </c:pt>
                <c:pt idx="70">
                  <c:v>18.75</c:v>
                </c:pt>
                <c:pt idx="71">
                  <c:v>16.25</c:v>
                </c:pt>
                <c:pt idx="72">
                  <c:v>15.25</c:v>
                </c:pt>
                <c:pt idx="73">
                  <c:v>18.75</c:v>
                </c:pt>
                <c:pt idx="74">
                  <c:v>17.75</c:v>
                </c:pt>
                <c:pt idx="75">
                  <c:v>18.75</c:v>
                </c:pt>
                <c:pt idx="76">
                  <c:v>16.25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18.75</c:v>
                </c:pt>
                <c:pt idx="81">
                  <c:v>20</c:v>
                </c:pt>
                <c:pt idx="82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E-4ABE-8D6A-273F88A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Geometri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GEOMETRİ!$E$3:$E$102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8.75</c:v>
                </c:pt>
                <c:pt idx="3">
                  <c:v>10</c:v>
                </c:pt>
                <c:pt idx="4">
                  <c:v>10</c:v>
                </c:pt>
                <c:pt idx="5">
                  <c:v>7.75</c:v>
                </c:pt>
                <c:pt idx="6">
                  <c:v>10</c:v>
                </c:pt>
                <c:pt idx="7">
                  <c:v>8.75</c:v>
                </c:pt>
                <c:pt idx="8">
                  <c:v>8.75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7.75</c:v>
                </c:pt>
                <c:pt idx="13">
                  <c:v>8.75</c:v>
                </c:pt>
                <c:pt idx="14">
                  <c:v>10</c:v>
                </c:pt>
                <c:pt idx="15">
                  <c:v>8.75</c:v>
                </c:pt>
                <c:pt idx="16">
                  <c:v>10</c:v>
                </c:pt>
                <c:pt idx="17">
                  <c:v>7.5</c:v>
                </c:pt>
                <c:pt idx="18">
                  <c:v>8.75</c:v>
                </c:pt>
                <c:pt idx="19">
                  <c:v>10</c:v>
                </c:pt>
                <c:pt idx="20">
                  <c:v>10</c:v>
                </c:pt>
                <c:pt idx="21">
                  <c:v>7.5</c:v>
                </c:pt>
                <c:pt idx="22">
                  <c:v>8.75</c:v>
                </c:pt>
                <c:pt idx="23">
                  <c:v>10</c:v>
                </c:pt>
                <c:pt idx="24">
                  <c:v>10</c:v>
                </c:pt>
                <c:pt idx="25">
                  <c:v>8.75</c:v>
                </c:pt>
                <c:pt idx="26">
                  <c:v>10</c:v>
                </c:pt>
                <c:pt idx="27">
                  <c:v>10</c:v>
                </c:pt>
                <c:pt idx="28">
                  <c:v>8.75</c:v>
                </c:pt>
                <c:pt idx="29">
                  <c:v>10</c:v>
                </c:pt>
                <c:pt idx="30">
                  <c:v>10</c:v>
                </c:pt>
                <c:pt idx="31">
                  <c:v>8.75</c:v>
                </c:pt>
                <c:pt idx="32">
                  <c:v>10</c:v>
                </c:pt>
                <c:pt idx="33">
                  <c:v>8.75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8.75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8.75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8.75</c:v>
                </c:pt>
                <c:pt idx="58">
                  <c:v>10</c:v>
                </c:pt>
                <c:pt idx="59">
                  <c:v>10</c:v>
                </c:pt>
                <c:pt idx="60">
                  <c:v>7.5</c:v>
                </c:pt>
                <c:pt idx="61">
                  <c:v>8.75</c:v>
                </c:pt>
                <c:pt idx="62">
                  <c:v>10</c:v>
                </c:pt>
                <c:pt idx="63">
                  <c:v>8.75</c:v>
                </c:pt>
                <c:pt idx="64">
                  <c:v>8.75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8.75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8.75</c:v>
                </c:pt>
                <c:pt idx="76">
                  <c:v>10</c:v>
                </c:pt>
                <c:pt idx="77">
                  <c:v>10</c:v>
                </c:pt>
                <c:pt idx="78">
                  <c:v>8.75</c:v>
                </c:pt>
                <c:pt idx="79">
                  <c:v>8.75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8.75</c:v>
                </c:pt>
                <c:pt idx="84">
                  <c:v>10</c:v>
                </c:pt>
                <c:pt idx="85">
                  <c:v>10</c:v>
                </c:pt>
                <c:pt idx="86">
                  <c:v>7.5</c:v>
                </c:pt>
                <c:pt idx="87">
                  <c:v>10</c:v>
                </c:pt>
                <c:pt idx="88">
                  <c:v>8.75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7.5</c:v>
                </c:pt>
                <c:pt idx="93">
                  <c:v>8.75</c:v>
                </c:pt>
                <c:pt idx="94">
                  <c:v>10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4826-AA3F-67A8411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AYT Fen</a:t>
            </a:r>
          </a:p>
        </c:rich>
      </c:tx>
      <c:layout>
        <c:manualLayout>
          <c:xMode val="edge"/>
          <c:yMode val="edge"/>
          <c:x val="0.43445139283683898"/>
          <c:y val="2.63157894736841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FEN'!$D$3:$D$27</c:f>
              <c:numCache>
                <c:formatCode>General</c:formatCode>
                <c:ptCount val="25"/>
                <c:pt idx="0">
                  <c:v>34</c:v>
                </c:pt>
                <c:pt idx="1">
                  <c:v>35.5</c:v>
                </c:pt>
                <c:pt idx="2">
                  <c:v>36.25</c:v>
                </c:pt>
                <c:pt idx="3">
                  <c:v>36.25</c:v>
                </c:pt>
                <c:pt idx="4">
                  <c:v>36.25</c:v>
                </c:pt>
                <c:pt idx="5">
                  <c:v>33.75</c:v>
                </c:pt>
                <c:pt idx="6">
                  <c:v>38.75</c:v>
                </c:pt>
                <c:pt idx="7">
                  <c:v>38.75</c:v>
                </c:pt>
                <c:pt idx="8">
                  <c:v>40</c:v>
                </c:pt>
                <c:pt idx="9">
                  <c:v>36.25</c:v>
                </c:pt>
                <c:pt idx="10">
                  <c:v>38.75</c:v>
                </c:pt>
                <c:pt idx="11">
                  <c:v>37.5</c:v>
                </c:pt>
                <c:pt idx="12">
                  <c:v>38.75</c:v>
                </c:pt>
                <c:pt idx="13">
                  <c:v>40</c:v>
                </c:pt>
                <c:pt idx="14">
                  <c:v>37.5</c:v>
                </c:pt>
                <c:pt idx="15">
                  <c:v>38.75</c:v>
                </c:pt>
                <c:pt idx="16">
                  <c:v>40</c:v>
                </c:pt>
                <c:pt idx="17">
                  <c:v>37.5</c:v>
                </c:pt>
                <c:pt idx="18">
                  <c:v>38.75</c:v>
                </c:pt>
                <c:pt idx="19">
                  <c:v>37.5</c:v>
                </c:pt>
                <c:pt idx="20">
                  <c:v>38.75</c:v>
                </c:pt>
                <c:pt idx="21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B3D-B2E6-574FEFD5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Fizik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FİZİK!$D$3:$D$23</c:f>
              <c:numCache>
                <c:formatCode>General</c:formatCode>
                <c:ptCount val="21"/>
                <c:pt idx="0">
                  <c:v>4.5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7</c:v>
                </c:pt>
                <c:pt idx="8">
                  <c:v>5.75</c:v>
                </c:pt>
                <c:pt idx="9">
                  <c:v>7</c:v>
                </c:pt>
                <c:pt idx="10">
                  <c:v>7</c:v>
                </c:pt>
                <c:pt idx="11">
                  <c:v>5.75</c:v>
                </c:pt>
                <c:pt idx="12">
                  <c:v>5.75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A-402A-BFB7-92BFEA76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Fizik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FİZİK'!$D$3:$D$68</c:f>
              <c:numCache>
                <c:formatCode>General</c:formatCode>
                <c:ptCount val="66"/>
                <c:pt idx="0">
                  <c:v>10.25</c:v>
                </c:pt>
                <c:pt idx="1">
                  <c:v>14</c:v>
                </c:pt>
                <c:pt idx="2">
                  <c:v>10.25</c:v>
                </c:pt>
                <c:pt idx="3">
                  <c:v>14</c:v>
                </c:pt>
                <c:pt idx="4">
                  <c:v>12.75</c:v>
                </c:pt>
                <c:pt idx="5">
                  <c:v>12.75</c:v>
                </c:pt>
                <c:pt idx="6">
                  <c:v>12.75</c:v>
                </c:pt>
                <c:pt idx="7">
                  <c:v>12.75</c:v>
                </c:pt>
                <c:pt idx="8">
                  <c:v>11.5</c:v>
                </c:pt>
                <c:pt idx="9">
                  <c:v>14</c:v>
                </c:pt>
                <c:pt idx="10">
                  <c:v>12.75</c:v>
                </c:pt>
                <c:pt idx="11">
                  <c:v>12.75</c:v>
                </c:pt>
                <c:pt idx="12">
                  <c:v>11.5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11.5</c:v>
                </c:pt>
                <c:pt idx="17">
                  <c:v>12.75</c:v>
                </c:pt>
                <c:pt idx="18">
                  <c:v>12.75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12.75</c:v>
                </c:pt>
                <c:pt idx="24">
                  <c:v>14</c:v>
                </c:pt>
                <c:pt idx="25">
                  <c:v>12.75</c:v>
                </c:pt>
                <c:pt idx="26">
                  <c:v>14</c:v>
                </c:pt>
                <c:pt idx="27">
                  <c:v>14</c:v>
                </c:pt>
                <c:pt idx="28">
                  <c:v>12.75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12.75</c:v>
                </c:pt>
                <c:pt idx="34">
                  <c:v>14</c:v>
                </c:pt>
                <c:pt idx="35">
                  <c:v>14</c:v>
                </c:pt>
                <c:pt idx="36">
                  <c:v>12.75</c:v>
                </c:pt>
                <c:pt idx="37">
                  <c:v>11.5</c:v>
                </c:pt>
                <c:pt idx="38">
                  <c:v>14</c:v>
                </c:pt>
                <c:pt idx="39">
                  <c:v>12.75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12.75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11.5</c:v>
                </c:pt>
                <c:pt idx="56">
                  <c:v>14</c:v>
                </c:pt>
                <c:pt idx="57">
                  <c:v>12.75</c:v>
                </c:pt>
                <c:pt idx="58">
                  <c:v>11.5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12.75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7-4774-B3A2-C00D18D5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02160318362697E-2"/>
          <c:y val="0.13760964912280699"/>
          <c:w val="0.92318362706083001"/>
          <c:h val="0.7718201754385960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KİMYA'!$D$3:$D$64</c:f>
              <c:numCache>
                <c:formatCode>General</c:formatCode>
                <c:ptCount val="62"/>
                <c:pt idx="0">
                  <c:v>10.5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11.75</c:v>
                </c:pt>
                <c:pt idx="6">
                  <c:v>11.75</c:v>
                </c:pt>
                <c:pt idx="7">
                  <c:v>13</c:v>
                </c:pt>
                <c:pt idx="8">
                  <c:v>11.75</c:v>
                </c:pt>
                <c:pt idx="9">
                  <c:v>13</c:v>
                </c:pt>
                <c:pt idx="10">
                  <c:v>11.75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11.75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11.75</c:v>
                </c:pt>
                <c:pt idx="25">
                  <c:v>13</c:v>
                </c:pt>
                <c:pt idx="26">
                  <c:v>10.5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11.75</c:v>
                </c:pt>
                <c:pt idx="31">
                  <c:v>13</c:v>
                </c:pt>
                <c:pt idx="32">
                  <c:v>11.75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11.75</c:v>
                </c:pt>
                <c:pt idx="38">
                  <c:v>13</c:v>
                </c:pt>
                <c:pt idx="39">
                  <c:v>11.75</c:v>
                </c:pt>
                <c:pt idx="40">
                  <c:v>13</c:v>
                </c:pt>
                <c:pt idx="41">
                  <c:v>11.75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11.75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11.75</c:v>
                </c:pt>
                <c:pt idx="52">
                  <c:v>13</c:v>
                </c:pt>
                <c:pt idx="53">
                  <c:v>13</c:v>
                </c:pt>
                <c:pt idx="54">
                  <c:v>11.75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11.75</c:v>
                </c:pt>
                <c:pt idx="60">
                  <c:v>13</c:v>
                </c:pt>
                <c:pt idx="6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4120-8FFB-2B058144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altLang="en-US"/>
              <a:t>Biyoloji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'AYT BİYOLOJİ'!$D$3:$D$54</c:f>
              <c:numCache>
                <c:formatCode>General</c:formatCode>
                <c:ptCount val="5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11.75</c:v>
                </c:pt>
                <c:pt idx="4">
                  <c:v>13</c:v>
                </c:pt>
                <c:pt idx="5">
                  <c:v>11.75</c:v>
                </c:pt>
                <c:pt idx="6">
                  <c:v>11.75</c:v>
                </c:pt>
                <c:pt idx="7">
                  <c:v>13</c:v>
                </c:pt>
                <c:pt idx="8">
                  <c:v>13</c:v>
                </c:pt>
                <c:pt idx="9">
                  <c:v>11.75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13</c:v>
                </c:pt>
                <c:pt idx="14">
                  <c:v>11.75</c:v>
                </c:pt>
                <c:pt idx="15">
                  <c:v>11.75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11.75</c:v>
                </c:pt>
                <c:pt idx="20">
                  <c:v>11.75</c:v>
                </c:pt>
                <c:pt idx="21">
                  <c:v>13</c:v>
                </c:pt>
                <c:pt idx="22">
                  <c:v>11.75</c:v>
                </c:pt>
                <c:pt idx="23">
                  <c:v>13</c:v>
                </c:pt>
                <c:pt idx="24">
                  <c:v>11.75</c:v>
                </c:pt>
                <c:pt idx="25">
                  <c:v>10.5</c:v>
                </c:pt>
                <c:pt idx="26">
                  <c:v>13</c:v>
                </c:pt>
                <c:pt idx="27">
                  <c:v>11.75</c:v>
                </c:pt>
                <c:pt idx="28">
                  <c:v>14</c:v>
                </c:pt>
                <c:pt idx="29">
                  <c:v>13</c:v>
                </c:pt>
                <c:pt idx="30">
                  <c:v>11.75</c:v>
                </c:pt>
                <c:pt idx="31">
                  <c:v>13</c:v>
                </c:pt>
                <c:pt idx="32">
                  <c:v>11.75</c:v>
                </c:pt>
                <c:pt idx="33">
                  <c:v>13</c:v>
                </c:pt>
                <c:pt idx="34">
                  <c:v>13</c:v>
                </c:pt>
                <c:pt idx="35">
                  <c:v>11.75</c:v>
                </c:pt>
                <c:pt idx="36">
                  <c:v>11.75</c:v>
                </c:pt>
                <c:pt idx="37">
                  <c:v>10.5</c:v>
                </c:pt>
                <c:pt idx="38">
                  <c:v>13</c:v>
                </c:pt>
                <c:pt idx="39">
                  <c:v>11.75</c:v>
                </c:pt>
                <c:pt idx="40">
                  <c:v>13</c:v>
                </c:pt>
                <c:pt idx="41">
                  <c:v>10.5</c:v>
                </c:pt>
                <c:pt idx="42">
                  <c:v>13</c:v>
                </c:pt>
                <c:pt idx="43">
                  <c:v>11.75</c:v>
                </c:pt>
                <c:pt idx="44">
                  <c:v>13</c:v>
                </c:pt>
                <c:pt idx="45">
                  <c:v>13</c:v>
                </c:pt>
                <c:pt idx="46">
                  <c:v>11.75</c:v>
                </c:pt>
                <c:pt idx="47">
                  <c:v>13</c:v>
                </c:pt>
                <c:pt idx="48">
                  <c:v>11.75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8-4B08-BECC-E26AD351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6050796"/>
        <c:axId val="610742867"/>
      </c:lineChart>
      <c:catAx>
        <c:axId val="596050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2867"/>
        <c:crosses val="autoZero"/>
        <c:auto val="1"/>
        <c:lblAlgn val="ctr"/>
        <c:lblOffset val="100"/>
        <c:noMultiLvlLbl val="0"/>
      </c:catAx>
      <c:valAx>
        <c:axId val="6107428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07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Geometri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34555526246403E-2"/>
          <c:y val="0.17090909090909101"/>
          <c:w val="0.91194935373252395"/>
          <c:h val="0.7162272727272730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ANALİZİ'!$V$4:$V$63</c:f>
              <c:numCache>
                <c:formatCode>General</c:formatCode>
                <c:ptCount val="60"/>
                <c:pt idx="0">
                  <c:v>3.5</c:v>
                </c:pt>
                <c:pt idx="1">
                  <c:v>5.75</c:v>
                </c:pt>
                <c:pt idx="2">
                  <c:v>5.75</c:v>
                </c:pt>
                <c:pt idx="4">
                  <c:v>7</c:v>
                </c:pt>
                <c:pt idx="5">
                  <c:v>5.75</c:v>
                </c:pt>
                <c:pt idx="6">
                  <c:v>3.75</c:v>
                </c:pt>
                <c:pt idx="7">
                  <c:v>8</c:v>
                </c:pt>
                <c:pt idx="8">
                  <c:v>6.75</c:v>
                </c:pt>
                <c:pt idx="9">
                  <c:v>9</c:v>
                </c:pt>
                <c:pt idx="10">
                  <c:v>5.75</c:v>
                </c:pt>
                <c:pt idx="11">
                  <c:v>5.5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9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6.75</c:v>
                </c:pt>
                <c:pt idx="21">
                  <c:v>2</c:v>
                </c:pt>
                <c:pt idx="22">
                  <c:v>7.75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7">
                  <c:v>2</c:v>
                </c:pt>
                <c:pt idx="29">
                  <c:v>1</c:v>
                </c:pt>
                <c:pt idx="32">
                  <c:v>10</c:v>
                </c:pt>
                <c:pt idx="42">
                  <c:v>2.75</c:v>
                </c:pt>
                <c:pt idx="59">
                  <c:v>4.8534482758620694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4C40-AAEC-321D8312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8700455"/>
        <c:axId val="194312239"/>
      </c:lineChart>
      <c:catAx>
        <c:axId val="578700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2239"/>
        <c:crosses val="autoZero"/>
        <c:auto val="1"/>
        <c:lblAlgn val="ctr"/>
        <c:lblOffset val="100"/>
        <c:noMultiLvlLbl val="0"/>
      </c:catAx>
      <c:valAx>
        <c:axId val="19431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04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Fizik</a:t>
            </a:r>
          </a:p>
        </c:rich>
      </c:tx>
      <c:layout>
        <c:manualLayout>
          <c:xMode val="edge"/>
          <c:yMode val="edge"/>
          <c:x val="0.40236909612192501"/>
          <c:y val="2.65084574602372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ANALİZİ'!$Y$4:$Y$63</c:f>
              <c:numCache>
                <c:formatCode>General</c:formatCode>
                <c:ptCount val="60"/>
                <c:pt idx="0">
                  <c:v>5</c:v>
                </c:pt>
                <c:pt idx="1">
                  <c:v>3.5</c:v>
                </c:pt>
                <c:pt idx="2">
                  <c:v>4.75</c:v>
                </c:pt>
                <c:pt idx="3">
                  <c:v>4.75</c:v>
                </c:pt>
                <c:pt idx="4">
                  <c:v>3.75</c:v>
                </c:pt>
                <c:pt idx="5">
                  <c:v>4.75</c:v>
                </c:pt>
                <c:pt idx="6">
                  <c:v>4.75</c:v>
                </c:pt>
                <c:pt idx="7">
                  <c:v>2.5</c:v>
                </c:pt>
                <c:pt idx="8">
                  <c:v>7</c:v>
                </c:pt>
                <c:pt idx="9">
                  <c:v>5.75</c:v>
                </c:pt>
                <c:pt idx="10">
                  <c:v>7</c:v>
                </c:pt>
                <c:pt idx="11">
                  <c:v>5.75</c:v>
                </c:pt>
                <c:pt idx="12">
                  <c:v>3.25</c:v>
                </c:pt>
                <c:pt idx="13">
                  <c:v>6</c:v>
                </c:pt>
                <c:pt idx="14">
                  <c:v>2.25</c:v>
                </c:pt>
                <c:pt idx="15">
                  <c:v>5.75</c:v>
                </c:pt>
                <c:pt idx="16">
                  <c:v>2.25</c:v>
                </c:pt>
                <c:pt idx="17">
                  <c:v>5.75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4.5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5.75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5.75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5.75</c:v>
                </c:pt>
                <c:pt idx="47">
                  <c:v>7</c:v>
                </c:pt>
                <c:pt idx="48">
                  <c:v>7</c:v>
                </c:pt>
                <c:pt idx="49">
                  <c:v>5.75</c:v>
                </c:pt>
                <c:pt idx="50">
                  <c:v>7</c:v>
                </c:pt>
                <c:pt idx="51">
                  <c:v>7</c:v>
                </c:pt>
                <c:pt idx="52">
                  <c:v>5.75</c:v>
                </c:pt>
                <c:pt idx="53">
                  <c:v>5.75</c:v>
                </c:pt>
                <c:pt idx="54">
                  <c:v>5.75</c:v>
                </c:pt>
                <c:pt idx="55">
                  <c:v>7</c:v>
                </c:pt>
                <c:pt idx="56">
                  <c:v>5.75</c:v>
                </c:pt>
                <c:pt idx="57">
                  <c:v>6</c:v>
                </c:pt>
                <c:pt idx="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B-4DF7-9350-02250E06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74233"/>
        <c:axId val="923627247"/>
      </c:lineChart>
      <c:catAx>
        <c:axId val="17974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7247"/>
        <c:crosses val="autoZero"/>
        <c:auto val="1"/>
        <c:lblAlgn val="ctr"/>
        <c:lblOffset val="100"/>
        <c:noMultiLvlLbl val="0"/>
      </c:catAx>
      <c:valAx>
        <c:axId val="92362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23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Kimya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02928870292904E-2"/>
          <c:y val="0.17857142857142899"/>
          <c:w val="0.900613668061367"/>
          <c:h val="0.70271428571428596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ANALİZİ'!$AB$4:$AB$63</c:f>
              <c:numCache>
                <c:formatCode>General</c:formatCode>
                <c:ptCount val="60"/>
                <c:pt idx="0">
                  <c:v>4.5</c:v>
                </c:pt>
                <c:pt idx="1">
                  <c:v>2.25</c:v>
                </c:pt>
                <c:pt idx="2">
                  <c:v>3.5</c:v>
                </c:pt>
                <c:pt idx="3">
                  <c:v>5</c:v>
                </c:pt>
                <c:pt idx="4">
                  <c:v>1.75</c:v>
                </c:pt>
                <c:pt idx="5">
                  <c:v>6</c:v>
                </c:pt>
                <c:pt idx="6">
                  <c:v>4.75</c:v>
                </c:pt>
                <c:pt idx="7">
                  <c:v>3.5</c:v>
                </c:pt>
                <c:pt idx="8">
                  <c:v>5.75</c:v>
                </c:pt>
                <c:pt idx="9">
                  <c:v>4.75</c:v>
                </c:pt>
                <c:pt idx="10">
                  <c:v>5.75</c:v>
                </c:pt>
                <c:pt idx="11">
                  <c:v>7</c:v>
                </c:pt>
                <c:pt idx="12">
                  <c:v>4.75</c:v>
                </c:pt>
                <c:pt idx="13">
                  <c:v>6.75</c:v>
                </c:pt>
                <c:pt idx="14">
                  <c:v>4.75</c:v>
                </c:pt>
                <c:pt idx="15">
                  <c:v>5.75</c:v>
                </c:pt>
                <c:pt idx="16">
                  <c:v>4.5</c:v>
                </c:pt>
                <c:pt idx="17">
                  <c:v>3.5</c:v>
                </c:pt>
                <c:pt idx="18">
                  <c:v>3.5</c:v>
                </c:pt>
                <c:pt idx="19">
                  <c:v>4.5</c:v>
                </c:pt>
                <c:pt idx="20">
                  <c:v>7</c:v>
                </c:pt>
                <c:pt idx="21">
                  <c:v>5.75</c:v>
                </c:pt>
                <c:pt idx="22">
                  <c:v>4.75</c:v>
                </c:pt>
                <c:pt idx="23">
                  <c:v>7</c:v>
                </c:pt>
                <c:pt idx="24">
                  <c:v>5.75</c:v>
                </c:pt>
                <c:pt idx="25">
                  <c:v>3.25</c:v>
                </c:pt>
                <c:pt idx="26">
                  <c:v>4.5</c:v>
                </c:pt>
                <c:pt idx="27">
                  <c:v>5</c:v>
                </c:pt>
                <c:pt idx="28">
                  <c:v>5.75</c:v>
                </c:pt>
                <c:pt idx="29">
                  <c:v>5.75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5.75</c:v>
                </c:pt>
                <c:pt idx="34">
                  <c:v>7</c:v>
                </c:pt>
                <c:pt idx="35">
                  <c:v>5.75</c:v>
                </c:pt>
                <c:pt idx="36">
                  <c:v>5.75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4.5</c:v>
                </c:pt>
                <c:pt idx="43">
                  <c:v>7</c:v>
                </c:pt>
                <c:pt idx="44">
                  <c:v>5.75</c:v>
                </c:pt>
                <c:pt idx="45">
                  <c:v>7</c:v>
                </c:pt>
                <c:pt idx="46">
                  <c:v>5.75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5.75</c:v>
                </c:pt>
                <c:pt idx="53">
                  <c:v>7</c:v>
                </c:pt>
                <c:pt idx="54">
                  <c:v>7</c:v>
                </c:pt>
                <c:pt idx="55">
                  <c:v>5.75</c:v>
                </c:pt>
                <c:pt idx="56">
                  <c:v>7</c:v>
                </c:pt>
                <c:pt idx="57">
                  <c:v>7</c:v>
                </c:pt>
                <c:pt idx="59">
                  <c:v>5.7025862068965516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5-4056-B7CF-915CFD8B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99555694"/>
        <c:axId val="744497353"/>
      </c:lineChart>
      <c:catAx>
        <c:axId val="999555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7353"/>
        <c:crosses val="autoZero"/>
        <c:auto val="1"/>
        <c:lblAlgn val="ctr"/>
        <c:lblOffset val="100"/>
        <c:noMultiLvlLbl val="0"/>
      </c:catAx>
      <c:valAx>
        <c:axId val="7444973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5569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Biyoloji</a:t>
            </a:r>
          </a:p>
        </c:rich>
      </c:tx>
      <c:layout>
        <c:manualLayout>
          <c:xMode val="edge"/>
          <c:yMode val="edge"/>
          <c:x val="0.41073399558498902"/>
          <c:y val="2.4561403508771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ANALİZİ'!$AE$4:$AE$63</c:f>
              <c:numCache>
                <c:formatCode>General</c:formatCode>
                <c:ptCount val="60"/>
                <c:pt idx="0">
                  <c:v>1.5</c:v>
                </c:pt>
                <c:pt idx="1">
                  <c:v>5</c:v>
                </c:pt>
                <c:pt idx="2">
                  <c:v>2.75</c:v>
                </c:pt>
                <c:pt idx="3">
                  <c:v>1.75</c:v>
                </c:pt>
                <c:pt idx="4">
                  <c:v>0.25</c:v>
                </c:pt>
                <c:pt idx="5">
                  <c:v>5</c:v>
                </c:pt>
                <c:pt idx="6">
                  <c:v>2.5</c:v>
                </c:pt>
                <c:pt idx="7">
                  <c:v>2.75</c:v>
                </c:pt>
                <c:pt idx="8">
                  <c:v>4.75</c:v>
                </c:pt>
                <c:pt idx="9">
                  <c:v>5</c:v>
                </c:pt>
                <c:pt idx="10">
                  <c:v>6</c:v>
                </c:pt>
                <c:pt idx="11">
                  <c:v>4.75</c:v>
                </c:pt>
                <c:pt idx="12">
                  <c:v>6</c:v>
                </c:pt>
                <c:pt idx="13">
                  <c:v>3.75</c:v>
                </c:pt>
                <c:pt idx="14">
                  <c:v>1.5</c:v>
                </c:pt>
                <c:pt idx="15">
                  <c:v>6</c:v>
                </c:pt>
                <c:pt idx="16">
                  <c:v>4.75</c:v>
                </c:pt>
                <c:pt idx="17">
                  <c:v>1</c:v>
                </c:pt>
                <c:pt idx="18">
                  <c:v>3.5</c:v>
                </c:pt>
                <c:pt idx="19">
                  <c:v>3.5</c:v>
                </c:pt>
                <c:pt idx="20">
                  <c:v>6</c:v>
                </c:pt>
                <c:pt idx="21">
                  <c:v>3.75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2.75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4.75</c:v>
                </c:pt>
                <c:pt idx="30">
                  <c:v>3.5</c:v>
                </c:pt>
                <c:pt idx="31">
                  <c:v>6</c:v>
                </c:pt>
                <c:pt idx="32">
                  <c:v>6</c:v>
                </c:pt>
                <c:pt idx="33">
                  <c:v>4.75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4.75</c:v>
                </c:pt>
                <c:pt idx="41">
                  <c:v>4.75</c:v>
                </c:pt>
                <c:pt idx="42">
                  <c:v>6</c:v>
                </c:pt>
                <c:pt idx="43">
                  <c:v>6</c:v>
                </c:pt>
                <c:pt idx="44">
                  <c:v>3.5</c:v>
                </c:pt>
                <c:pt idx="45">
                  <c:v>6</c:v>
                </c:pt>
                <c:pt idx="46">
                  <c:v>4.75</c:v>
                </c:pt>
                <c:pt idx="47">
                  <c:v>4.75</c:v>
                </c:pt>
                <c:pt idx="48">
                  <c:v>6</c:v>
                </c:pt>
                <c:pt idx="49">
                  <c:v>6</c:v>
                </c:pt>
                <c:pt idx="50">
                  <c:v>4.75</c:v>
                </c:pt>
                <c:pt idx="51">
                  <c:v>6</c:v>
                </c:pt>
                <c:pt idx="52">
                  <c:v>6</c:v>
                </c:pt>
                <c:pt idx="53">
                  <c:v>3.5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9">
                  <c:v>4.7629310344827589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A-4D09-A689-6C9DBAEB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6356201"/>
        <c:axId val="992384142"/>
      </c:lineChart>
      <c:catAx>
        <c:axId val="606356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4142"/>
        <c:crosses val="autoZero"/>
        <c:auto val="1"/>
        <c:lblAlgn val="ctr"/>
        <c:lblOffset val="100"/>
        <c:noMultiLvlLbl val="0"/>
      </c:catAx>
      <c:valAx>
        <c:axId val="99238414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620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Tarih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ANALİZİ'!$G$4:$G$63</c:f>
              <c:numCache>
                <c:formatCode>General</c:formatCode>
                <c:ptCount val="60"/>
                <c:pt idx="0">
                  <c:v>3.75</c:v>
                </c:pt>
                <c:pt idx="1">
                  <c:v>2.75</c:v>
                </c:pt>
                <c:pt idx="2">
                  <c:v>1.5</c:v>
                </c:pt>
                <c:pt idx="3">
                  <c:v>4</c:v>
                </c:pt>
                <c:pt idx="4">
                  <c:v>4</c:v>
                </c:pt>
                <c:pt idx="5">
                  <c:v>1.5</c:v>
                </c:pt>
                <c:pt idx="6">
                  <c:v>3.75</c:v>
                </c:pt>
                <c:pt idx="7">
                  <c:v>2.75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2.5</c:v>
                </c:pt>
                <c:pt idx="12">
                  <c:v>1.25</c:v>
                </c:pt>
                <c:pt idx="13">
                  <c:v>2.5</c:v>
                </c:pt>
                <c:pt idx="14">
                  <c:v>3.75</c:v>
                </c:pt>
                <c:pt idx="15">
                  <c:v>3.75</c:v>
                </c:pt>
                <c:pt idx="16">
                  <c:v>5</c:v>
                </c:pt>
                <c:pt idx="17">
                  <c:v>3.75</c:v>
                </c:pt>
                <c:pt idx="18">
                  <c:v>2.5</c:v>
                </c:pt>
                <c:pt idx="19">
                  <c:v>1.75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2.5</c:v>
                </c:pt>
                <c:pt idx="24">
                  <c:v>2.5</c:v>
                </c:pt>
                <c:pt idx="25">
                  <c:v>4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2.75</c:v>
                </c:pt>
                <c:pt idx="30">
                  <c:v>5</c:v>
                </c:pt>
                <c:pt idx="31">
                  <c:v>3.75</c:v>
                </c:pt>
                <c:pt idx="32">
                  <c:v>5</c:v>
                </c:pt>
                <c:pt idx="33">
                  <c:v>3.75</c:v>
                </c:pt>
                <c:pt idx="34">
                  <c:v>2.5</c:v>
                </c:pt>
                <c:pt idx="35">
                  <c:v>5</c:v>
                </c:pt>
                <c:pt idx="36">
                  <c:v>3.75</c:v>
                </c:pt>
                <c:pt idx="37">
                  <c:v>3.75</c:v>
                </c:pt>
                <c:pt idx="38">
                  <c:v>2.5</c:v>
                </c:pt>
                <c:pt idx="39">
                  <c:v>3.75</c:v>
                </c:pt>
                <c:pt idx="40">
                  <c:v>3.75</c:v>
                </c:pt>
                <c:pt idx="41">
                  <c:v>5</c:v>
                </c:pt>
                <c:pt idx="42">
                  <c:v>5</c:v>
                </c:pt>
                <c:pt idx="43">
                  <c:v>3.75</c:v>
                </c:pt>
                <c:pt idx="44">
                  <c:v>3.75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3.75</c:v>
                </c:pt>
                <c:pt idx="50">
                  <c:v>5</c:v>
                </c:pt>
                <c:pt idx="51">
                  <c:v>5</c:v>
                </c:pt>
                <c:pt idx="52">
                  <c:v>3.75</c:v>
                </c:pt>
                <c:pt idx="53">
                  <c:v>3.75</c:v>
                </c:pt>
                <c:pt idx="54">
                  <c:v>5</c:v>
                </c:pt>
                <c:pt idx="55">
                  <c:v>5</c:v>
                </c:pt>
                <c:pt idx="57">
                  <c:v>3.75</c:v>
                </c:pt>
                <c:pt idx="59">
                  <c:v>3.7280701754385963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1-41D2-83D9-B4F816B1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27988"/>
        <c:axId val="762827557"/>
      </c:lineChart>
      <c:catAx>
        <c:axId val="770627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7557"/>
        <c:crosses val="autoZero"/>
        <c:auto val="1"/>
        <c:lblAlgn val="ctr"/>
        <c:lblOffset val="100"/>
        <c:noMultiLvlLbl val="0"/>
      </c:catAx>
      <c:valAx>
        <c:axId val="76282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7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Coğrafya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70392042129897E-2"/>
          <c:y val="0.178905519176801"/>
          <c:w val="0.93252194265652399"/>
          <c:h val="0.7079981290926099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ANALİZİ'!$J$4:$J$63</c:f>
              <c:numCache>
                <c:formatCode>General</c:formatCode>
                <c:ptCount val="60"/>
                <c:pt idx="0">
                  <c:v>1.75</c:v>
                </c:pt>
                <c:pt idx="1">
                  <c:v>1.75</c:v>
                </c:pt>
                <c:pt idx="2">
                  <c:v>2</c:v>
                </c:pt>
                <c:pt idx="3">
                  <c:v>1.5</c:v>
                </c:pt>
                <c:pt idx="4">
                  <c:v>1.75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3.75</c:v>
                </c:pt>
                <c:pt idx="9">
                  <c:v>2.75</c:v>
                </c:pt>
                <c:pt idx="10">
                  <c:v>4</c:v>
                </c:pt>
                <c:pt idx="11">
                  <c:v>1.75</c:v>
                </c:pt>
                <c:pt idx="12">
                  <c:v>2.75</c:v>
                </c:pt>
                <c:pt idx="13">
                  <c:v>4</c:v>
                </c:pt>
                <c:pt idx="14">
                  <c:v>0.75</c:v>
                </c:pt>
                <c:pt idx="15">
                  <c:v>1.75</c:v>
                </c:pt>
                <c:pt idx="16">
                  <c:v>3.75</c:v>
                </c:pt>
                <c:pt idx="17">
                  <c:v>0</c:v>
                </c:pt>
                <c:pt idx="18">
                  <c:v>2.75</c:v>
                </c:pt>
                <c:pt idx="19">
                  <c:v>1.75</c:v>
                </c:pt>
                <c:pt idx="20">
                  <c:v>1.25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2.75</c:v>
                </c:pt>
                <c:pt idx="25">
                  <c:v>4</c:v>
                </c:pt>
                <c:pt idx="26">
                  <c:v>2.75</c:v>
                </c:pt>
                <c:pt idx="27">
                  <c:v>5</c:v>
                </c:pt>
                <c:pt idx="28">
                  <c:v>3.75</c:v>
                </c:pt>
                <c:pt idx="29">
                  <c:v>4</c:v>
                </c:pt>
                <c:pt idx="30">
                  <c:v>3.75</c:v>
                </c:pt>
                <c:pt idx="31">
                  <c:v>3.75</c:v>
                </c:pt>
                <c:pt idx="32">
                  <c:v>4</c:v>
                </c:pt>
                <c:pt idx="33">
                  <c:v>2.5</c:v>
                </c:pt>
                <c:pt idx="34">
                  <c:v>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4</c:v>
                </c:pt>
                <c:pt idx="41">
                  <c:v>3.75</c:v>
                </c:pt>
                <c:pt idx="42">
                  <c:v>0.25</c:v>
                </c:pt>
                <c:pt idx="43">
                  <c:v>3.75</c:v>
                </c:pt>
                <c:pt idx="44">
                  <c:v>2.75</c:v>
                </c:pt>
                <c:pt idx="45">
                  <c:v>5</c:v>
                </c:pt>
                <c:pt idx="46">
                  <c:v>3.75</c:v>
                </c:pt>
                <c:pt idx="47">
                  <c:v>2.5</c:v>
                </c:pt>
                <c:pt idx="48">
                  <c:v>2.5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5</c:v>
                </c:pt>
                <c:pt idx="55">
                  <c:v>5</c:v>
                </c:pt>
                <c:pt idx="57">
                  <c:v>3.75</c:v>
                </c:pt>
                <c:pt idx="59">
                  <c:v>3.1184210526315788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F-44B4-ABC1-7363E7B8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57636"/>
        <c:axId val="644094927"/>
      </c:lineChart>
      <c:catAx>
        <c:axId val="6869576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4927"/>
        <c:crosses val="autoZero"/>
        <c:auto val="1"/>
        <c:lblAlgn val="ctr"/>
        <c:lblOffset val="100"/>
        <c:noMultiLvlLbl val="0"/>
      </c:catAx>
      <c:valAx>
        <c:axId val="644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576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Felsefe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27777777777803E-2"/>
          <c:y val="0.21704545454545501"/>
          <c:w val="0.90102777777777798"/>
          <c:h val="0.7162272727272730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'TYT DENEME ANALİZİ'!$M$4:$M$63</c:f>
              <c:numCache>
                <c:formatCode>General</c:formatCode>
                <c:ptCount val="60"/>
                <c:pt idx="0">
                  <c:v>0</c:v>
                </c:pt>
                <c:pt idx="1">
                  <c:v>1.5</c:v>
                </c:pt>
                <c:pt idx="3">
                  <c:v>1.75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1.5</c:v>
                </c:pt>
                <c:pt idx="9">
                  <c:v>1.5</c:v>
                </c:pt>
                <c:pt idx="10">
                  <c:v>1.75</c:v>
                </c:pt>
                <c:pt idx="11">
                  <c:v>4</c:v>
                </c:pt>
                <c:pt idx="12">
                  <c:v>4</c:v>
                </c:pt>
                <c:pt idx="13">
                  <c:v>0.25</c:v>
                </c:pt>
                <c:pt idx="14">
                  <c:v>-0.5</c:v>
                </c:pt>
                <c:pt idx="15">
                  <c:v>2.5</c:v>
                </c:pt>
                <c:pt idx="16">
                  <c:v>2.75</c:v>
                </c:pt>
                <c:pt idx="17">
                  <c:v>5</c:v>
                </c:pt>
                <c:pt idx="18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3.75</c:v>
                </c:pt>
                <c:pt idx="26">
                  <c:v>4</c:v>
                </c:pt>
                <c:pt idx="27">
                  <c:v>2.75</c:v>
                </c:pt>
                <c:pt idx="28">
                  <c:v>5</c:v>
                </c:pt>
                <c:pt idx="29">
                  <c:v>3.75</c:v>
                </c:pt>
                <c:pt idx="30">
                  <c:v>3.75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3.75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3.75</c:v>
                </c:pt>
                <c:pt idx="41">
                  <c:v>3.75</c:v>
                </c:pt>
                <c:pt idx="42">
                  <c:v>5</c:v>
                </c:pt>
                <c:pt idx="43">
                  <c:v>5</c:v>
                </c:pt>
                <c:pt idx="44">
                  <c:v>2.5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5</c:v>
                </c:pt>
                <c:pt idx="54">
                  <c:v>5</c:v>
                </c:pt>
                <c:pt idx="55">
                  <c:v>3.75</c:v>
                </c:pt>
                <c:pt idx="56">
                  <c:v>0</c:v>
                </c:pt>
                <c:pt idx="57">
                  <c:v>3.75</c:v>
                </c:pt>
                <c:pt idx="59">
                  <c:v>3.5363636363636362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7-4AC7-BEA9-ABCE52D5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02358"/>
        <c:axId val="792490811"/>
      </c:lineChart>
      <c:catAx>
        <c:axId val="371902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90811"/>
        <c:crosses val="autoZero"/>
        <c:auto val="1"/>
        <c:lblAlgn val="ctr"/>
        <c:lblOffset val="100"/>
        <c:noMultiLvlLbl val="0"/>
      </c:catAx>
      <c:valAx>
        <c:axId val="792490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2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</xdr:colOff>
      <xdr:row>63</xdr:row>
      <xdr:rowOff>146685</xdr:rowOff>
    </xdr:from>
    <xdr:to>
      <xdr:col>9</xdr:col>
      <xdr:colOff>213995</xdr:colOff>
      <xdr:row>78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294640</xdr:colOff>
      <xdr:row>63</xdr:row>
      <xdr:rowOff>146050</xdr:rowOff>
    </xdr:from>
    <xdr:to>
      <xdr:col>27</xdr:col>
      <xdr:colOff>294640</xdr:colOff>
      <xdr:row>78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120015</xdr:colOff>
      <xdr:row>63</xdr:row>
      <xdr:rowOff>161925</xdr:rowOff>
    </xdr:from>
    <xdr:to>
      <xdr:col>37</xdr:col>
      <xdr:colOff>607695</xdr:colOff>
      <xdr:row>78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79</xdr:row>
      <xdr:rowOff>49530</xdr:rowOff>
    </xdr:from>
    <xdr:to>
      <xdr:col>9</xdr:col>
      <xdr:colOff>231140</xdr:colOff>
      <xdr:row>94</xdr:row>
      <xdr:rowOff>13335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287020</xdr:colOff>
      <xdr:row>79</xdr:row>
      <xdr:rowOff>50165</xdr:rowOff>
    </xdr:from>
    <xdr:to>
      <xdr:col>27</xdr:col>
      <xdr:colOff>248920</xdr:colOff>
      <xdr:row>93</xdr:row>
      <xdr:rowOff>183515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90170</xdr:colOff>
      <xdr:row>79</xdr:row>
      <xdr:rowOff>69850</xdr:rowOff>
    </xdr:from>
    <xdr:to>
      <xdr:col>37</xdr:col>
      <xdr:colOff>577850</xdr:colOff>
      <xdr:row>94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94</xdr:row>
      <xdr:rowOff>100330</xdr:rowOff>
    </xdr:from>
    <xdr:to>
      <xdr:col>10</xdr:col>
      <xdr:colOff>89535</xdr:colOff>
      <xdr:row>109</xdr:row>
      <xdr:rowOff>48895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79375</xdr:colOff>
      <xdr:row>94</xdr:row>
      <xdr:rowOff>107950</xdr:rowOff>
    </xdr:from>
    <xdr:to>
      <xdr:col>28</xdr:col>
      <xdr:colOff>53340</xdr:colOff>
      <xdr:row>109</xdr:row>
      <xdr:rowOff>29210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76835</xdr:colOff>
      <xdr:row>94</xdr:row>
      <xdr:rowOff>133985</xdr:rowOff>
    </xdr:from>
    <xdr:to>
      <xdr:col>37</xdr:col>
      <xdr:colOff>572770</xdr:colOff>
      <xdr:row>109</xdr:row>
      <xdr:rowOff>56515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109</xdr:row>
      <xdr:rowOff>163830</xdr:rowOff>
    </xdr:from>
    <xdr:to>
      <xdr:col>11</xdr:col>
      <xdr:colOff>55245</xdr:colOff>
      <xdr:row>124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493395</xdr:colOff>
      <xdr:row>0</xdr:row>
      <xdr:rowOff>115570</xdr:rowOff>
    </xdr:from>
    <xdr:to>
      <xdr:col>48</xdr:col>
      <xdr:colOff>477520</xdr:colOff>
      <xdr:row>63</xdr:row>
      <xdr:rowOff>72390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2540</xdr:rowOff>
    </xdr:from>
    <xdr:to>
      <xdr:col>14</xdr:col>
      <xdr:colOff>111125</xdr:colOff>
      <xdr:row>21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19</xdr:col>
      <xdr:colOff>73025</xdr:colOff>
      <xdr:row>19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17</xdr:col>
      <xdr:colOff>27305</xdr:colOff>
      <xdr:row>21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14</xdr:col>
      <xdr:colOff>111125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50</xdr:row>
      <xdr:rowOff>170180</xdr:rowOff>
    </xdr:from>
    <xdr:to>
      <xdr:col>6</xdr:col>
      <xdr:colOff>381000</xdr:colOff>
      <xdr:row>65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298450</xdr:colOff>
      <xdr:row>50</xdr:row>
      <xdr:rowOff>168910</xdr:rowOff>
    </xdr:from>
    <xdr:to>
      <xdr:col>26</xdr:col>
      <xdr:colOff>123190</xdr:colOff>
      <xdr:row>65</xdr:row>
      <xdr:rowOff>169545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173355</xdr:colOff>
      <xdr:row>50</xdr:row>
      <xdr:rowOff>179070</xdr:rowOff>
    </xdr:from>
    <xdr:to>
      <xdr:col>33</xdr:col>
      <xdr:colOff>287655</xdr:colOff>
      <xdr:row>66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264795</xdr:colOff>
      <xdr:row>0</xdr:row>
      <xdr:rowOff>20320</xdr:rowOff>
    </xdr:from>
    <xdr:to>
      <xdr:col>31</xdr:col>
      <xdr:colOff>45720</xdr:colOff>
      <xdr:row>49</xdr:row>
      <xdr:rowOff>143510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</xdr:colOff>
      <xdr:row>51</xdr:row>
      <xdr:rowOff>19050</xdr:rowOff>
    </xdr:from>
    <xdr:to>
      <xdr:col>19</xdr:col>
      <xdr:colOff>254635</xdr:colOff>
      <xdr:row>66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599440</xdr:colOff>
      <xdr:row>2</xdr:row>
      <xdr:rowOff>40640</xdr:rowOff>
    </xdr:from>
    <xdr:to>
      <xdr:col>20</xdr:col>
      <xdr:colOff>33020</xdr:colOff>
      <xdr:row>20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599440</xdr:colOff>
      <xdr:row>1</xdr:row>
      <xdr:rowOff>162560</xdr:rowOff>
    </xdr:from>
    <xdr:to>
      <xdr:col>15</xdr:col>
      <xdr:colOff>35560</xdr:colOff>
      <xdr:row>20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</xdr:colOff>
      <xdr:row>2</xdr:row>
      <xdr:rowOff>156845</xdr:rowOff>
    </xdr:from>
    <xdr:to>
      <xdr:col>20</xdr:col>
      <xdr:colOff>598170</xdr:colOff>
      <xdr:row>23</xdr:row>
      <xdr:rowOff>149860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3</xdr:row>
      <xdr:rowOff>162560</xdr:rowOff>
    </xdr:from>
    <xdr:to>
      <xdr:col>15</xdr:col>
      <xdr:colOff>604520</xdr:colOff>
      <xdr:row>19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154940</xdr:rowOff>
    </xdr:from>
    <xdr:to>
      <xdr:col>17</xdr:col>
      <xdr:colOff>583565</xdr:colOff>
      <xdr:row>22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</xdr:colOff>
      <xdr:row>1</xdr:row>
      <xdr:rowOff>93980</xdr:rowOff>
    </xdr:from>
    <xdr:to>
      <xdr:col>20</xdr:col>
      <xdr:colOff>26670</xdr:colOff>
      <xdr:row>20</xdr:row>
      <xdr:rowOff>170180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193040</xdr:rowOff>
    </xdr:from>
    <xdr:to>
      <xdr:col>14</xdr:col>
      <xdr:colOff>111125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workbookViewId="0">
      <selection activeCell="A14" sqref="A14"/>
    </sheetView>
  </sheetViews>
  <sheetFormatPr defaultColWidth="8.85546875" defaultRowHeight="15"/>
  <cols>
    <col min="1" max="1" width="27.42578125" customWidth="1"/>
    <col min="2" max="2" width="3.28515625" customWidth="1"/>
    <col min="3" max="3" width="3.42578125" customWidth="1"/>
    <col min="4" max="4" width="7.7109375" customWidth="1"/>
    <col min="5" max="5" width="3.28515625" customWidth="1"/>
    <col min="6" max="6" width="3.42578125" customWidth="1"/>
    <col min="7" max="7" width="6.28515625" customWidth="1"/>
    <col min="8" max="9" width="2.85546875" customWidth="1"/>
    <col min="10" max="10" width="6" customWidth="1"/>
    <col min="11" max="11" width="3.5703125" customWidth="1"/>
    <col min="12" max="12" width="3.7109375" customWidth="1"/>
    <col min="13" max="13" width="6.42578125" customWidth="1"/>
    <col min="14" max="14" width="4.7109375" customWidth="1"/>
    <col min="15" max="15" width="3.85546875" customWidth="1"/>
    <col min="16" max="16" width="5.5703125" customWidth="1"/>
    <col min="17" max="17" width="3.42578125" customWidth="1"/>
    <col min="18" max="18" width="3" customWidth="1"/>
    <col min="19" max="19" width="7" customWidth="1"/>
    <col min="20" max="21" width="3.42578125" customWidth="1"/>
    <col min="22" max="22" width="5.85546875" customWidth="1"/>
    <col min="23" max="24" width="3.42578125" customWidth="1"/>
    <col min="25" max="25" width="5.42578125" customWidth="1"/>
    <col min="26" max="26" width="4.140625" customWidth="1"/>
    <col min="27" max="27" width="3.42578125" customWidth="1"/>
    <col min="28" max="28" width="6.42578125" customWidth="1"/>
    <col min="29" max="29" width="4.140625" customWidth="1"/>
    <col min="30" max="30" width="3.7109375" customWidth="1"/>
    <col min="31" max="31" width="5.42578125" customWidth="1"/>
    <col min="32" max="32" width="4.7109375" customWidth="1"/>
    <col min="33" max="33" width="3.85546875" customWidth="1"/>
    <col min="34" max="34" width="7.42578125" customWidth="1"/>
  </cols>
  <sheetData>
    <row r="1" spans="1:34" ht="18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>
      <c r="A2" s="34" t="s">
        <v>1</v>
      </c>
      <c r="B2" s="39" t="s">
        <v>2</v>
      </c>
      <c r="C2" s="39"/>
      <c r="D2" s="39"/>
      <c r="E2" s="39" t="s">
        <v>3</v>
      </c>
      <c r="F2" s="39"/>
      <c r="G2" s="39"/>
      <c r="H2" s="39" t="s">
        <v>4</v>
      </c>
      <c r="I2" s="39"/>
      <c r="J2" s="40"/>
      <c r="K2" s="39" t="s">
        <v>5</v>
      </c>
      <c r="L2" s="39"/>
      <c r="M2" s="40"/>
      <c r="N2" s="39" t="s">
        <v>6</v>
      </c>
      <c r="O2" s="39"/>
      <c r="P2" s="40"/>
      <c r="Q2" s="39" t="s">
        <v>7</v>
      </c>
      <c r="R2" s="39"/>
      <c r="S2" s="40"/>
      <c r="T2" s="39" t="s">
        <v>8</v>
      </c>
      <c r="U2" s="39"/>
      <c r="V2" s="40"/>
      <c r="W2" s="39" t="s">
        <v>9</v>
      </c>
      <c r="X2" s="39"/>
      <c r="Y2" s="39"/>
      <c r="Z2" s="39" t="s">
        <v>10</v>
      </c>
      <c r="AA2" s="39"/>
      <c r="AB2" s="39"/>
      <c r="AC2" s="39" t="s">
        <v>11</v>
      </c>
      <c r="AD2" s="39"/>
      <c r="AE2" s="39"/>
      <c r="AF2" s="39" t="s">
        <v>12</v>
      </c>
      <c r="AG2" s="39"/>
      <c r="AH2" s="39"/>
    </row>
    <row r="3" spans="1:34">
      <c r="A3" s="35"/>
      <c r="B3" s="22" t="s">
        <v>13</v>
      </c>
      <c r="C3" s="22" t="s">
        <v>14</v>
      </c>
      <c r="D3" s="22" t="s">
        <v>15</v>
      </c>
      <c r="E3" s="22" t="s">
        <v>13</v>
      </c>
      <c r="F3" s="22" t="s">
        <v>14</v>
      </c>
      <c r="G3" s="22" t="s">
        <v>15</v>
      </c>
      <c r="H3" s="22" t="s">
        <v>13</v>
      </c>
      <c r="I3" s="22" t="s">
        <v>14</v>
      </c>
      <c r="J3" s="22" t="s">
        <v>15</v>
      </c>
      <c r="K3" s="22" t="s">
        <v>13</v>
      </c>
      <c r="L3" s="22" t="s">
        <v>14</v>
      </c>
      <c r="M3" s="22" t="s">
        <v>15</v>
      </c>
      <c r="N3" s="22" t="s">
        <v>13</v>
      </c>
      <c r="O3" s="22" t="s">
        <v>14</v>
      </c>
      <c r="P3" s="22" t="s">
        <v>15</v>
      </c>
      <c r="Q3" s="22" t="s">
        <v>13</v>
      </c>
      <c r="R3" s="22" t="s">
        <v>14</v>
      </c>
      <c r="S3" s="22" t="s">
        <v>15</v>
      </c>
      <c r="T3" s="22" t="s">
        <v>13</v>
      </c>
      <c r="U3" s="22" t="s">
        <v>14</v>
      </c>
      <c r="V3" s="22" t="s">
        <v>15</v>
      </c>
      <c r="W3" s="22" t="s">
        <v>13</v>
      </c>
      <c r="X3" s="22" t="s">
        <v>14</v>
      </c>
      <c r="Y3" s="22" t="s">
        <v>15</v>
      </c>
      <c r="Z3" s="22" t="s">
        <v>13</v>
      </c>
      <c r="AA3" s="22" t="s">
        <v>14</v>
      </c>
      <c r="AB3" s="22" t="s">
        <v>15</v>
      </c>
      <c r="AC3" s="22" t="s">
        <v>13</v>
      </c>
      <c r="AD3" s="22" t="s">
        <v>14</v>
      </c>
      <c r="AE3" s="22" t="s">
        <v>15</v>
      </c>
      <c r="AF3" s="28" t="s">
        <v>13</v>
      </c>
      <c r="AG3" s="28" t="s">
        <v>14</v>
      </c>
      <c r="AH3" s="28" t="s">
        <v>15</v>
      </c>
    </row>
    <row r="4" spans="1:34">
      <c r="A4" s="5" t="s">
        <v>17</v>
      </c>
      <c r="B4" s="5">
        <v>25</v>
      </c>
      <c r="C4" s="31">
        <v>11</v>
      </c>
      <c r="D4" s="23">
        <v>22.25</v>
      </c>
      <c r="E4" s="5">
        <v>4</v>
      </c>
      <c r="F4" s="5">
        <v>1</v>
      </c>
      <c r="G4" s="23">
        <v>3.75</v>
      </c>
      <c r="H4" s="5">
        <v>2</v>
      </c>
      <c r="I4" s="5">
        <v>1</v>
      </c>
      <c r="J4" s="23">
        <v>1.75</v>
      </c>
      <c r="K4" s="5">
        <v>0</v>
      </c>
      <c r="L4" s="5">
        <v>0</v>
      </c>
      <c r="M4" s="23">
        <v>0</v>
      </c>
      <c r="N4" s="5">
        <v>2</v>
      </c>
      <c r="O4" s="5">
        <v>1</v>
      </c>
      <c r="P4" s="23">
        <v>1.75</v>
      </c>
      <c r="Q4" s="5">
        <v>13</v>
      </c>
      <c r="R4" s="5">
        <v>4</v>
      </c>
      <c r="S4" s="23">
        <v>12</v>
      </c>
      <c r="T4" s="5">
        <v>4</v>
      </c>
      <c r="U4" s="5">
        <v>2</v>
      </c>
      <c r="V4" s="23">
        <v>3.5</v>
      </c>
      <c r="W4" s="5">
        <v>5</v>
      </c>
      <c r="X4" s="5">
        <v>0</v>
      </c>
      <c r="Y4" s="23">
        <v>5</v>
      </c>
      <c r="Z4" s="5">
        <v>5</v>
      </c>
      <c r="AA4" s="5">
        <v>2</v>
      </c>
      <c r="AB4" s="23">
        <v>4.5</v>
      </c>
      <c r="AC4" s="5">
        <v>2</v>
      </c>
      <c r="AD4" s="5">
        <v>2</v>
      </c>
      <c r="AE4" s="23">
        <v>1.5</v>
      </c>
      <c r="AF4" s="5">
        <v>62</v>
      </c>
      <c r="AG4" s="5">
        <v>24</v>
      </c>
      <c r="AH4" s="23">
        <v>56</v>
      </c>
    </row>
    <row r="5" spans="1:34">
      <c r="A5" s="5" t="s">
        <v>18</v>
      </c>
      <c r="B5" s="5">
        <v>24</v>
      </c>
      <c r="C5" s="31">
        <v>7</v>
      </c>
      <c r="D5" s="23">
        <v>22.25</v>
      </c>
      <c r="E5" s="5">
        <v>3</v>
      </c>
      <c r="F5" s="5">
        <v>1</v>
      </c>
      <c r="G5" s="23">
        <v>2.75</v>
      </c>
      <c r="H5" s="5">
        <v>2</v>
      </c>
      <c r="I5" s="5">
        <v>1</v>
      </c>
      <c r="J5" s="23">
        <v>1.75</v>
      </c>
      <c r="K5" s="5">
        <v>2</v>
      </c>
      <c r="L5" s="5">
        <v>2</v>
      </c>
      <c r="M5" s="23">
        <v>1.5</v>
      </c>
      <c r="N5" s="5">
        <v>3</v>
      </c>
      <c r="O5" s="5">
        <v>0</v>
      </c>
      <c r="P5" s="23">
        <v>3</v>
      </c>
      <c r="Q5" s="5">
        <v>16</v>
      </c>
      <c r="R5" s="5">
        <v>2</v>
      </c>
      <c r="S5" s="23">
        <f>Q5-(R5*1.25)</f>
        <v>13.5</v>
      </c>
      <c r="T5" s="5">
        <v>7</v>
      </c>
      <c r="U5" s="5">
        <v>1</v>
      </c>
      <c r="V5" s="23">
        <v>5.75</v>
      </c>
      <c r="W5" s="5">
        <v>4</v>
      </c>
      <c r="X5" s="5">
        <v>2</v>
      </c>
      <c r="Y5" s="23">
        <v>3.5</v>
      </c>
      <c r="Z5" s="5">
        <v>3</v>
      </c>
      <c r="AA5" s="5">
        <v>3</v>
      </c>
      <c r="AB5" s="23">
        <v>2.25</v>
      </c>
      <c r="AC5" s="5">
        <v>5</v>
      </c>
      <c r="AD5" s="5">
        <v>0</v>
      </c>
      <c r="AE5" s="23">
        <v>5</v>
      </c>
      <c r="AF5" s="5">
        <f>SUM(E5,B5,H5,K5,N5,Q5,T5,W5,Z5,AC5,)</f>
        <v>69</v>
      </c>
      <c r="AG5" s="5">
        <f>SUM(C5,F5,I5,L5,O5,R5,U5,X5,AA5,AD5,)</f>
        <v>19</v>
      </c>
      <c r="AH5" s="23">
        <v>64.25</v>
      </c>
    </row>
    <row r="6" spans="1:34">
      <c r="A6" s="5" t="s">
        <v>19</v>
      </c>
      <c r="B6" s="5">
        <v>21</v>
      </c>
      <c r="C6" s="31">
        <v>6</v>
      </c>
      <c r="D6" s="23">
        <f t="shared" ref="D6:D31" si="0">B6-(C6*0.25)</f>
        <v>19.5</v>
      </c>
      <c r="E6" s="5">
        <v>2</v>
      </c>
      <c r="F6" s="5">
        <v>2</v>
      </c>
      <c r="G6" s="23">
        <f t="shared" ref="G6:G19" si="1">E6-(F6*0.25)</f>
        <v>1.5</v>
      </c>
      <c r="H6" s="5">
        <v>2</v>
      </c>
      <c r="I6" s="5"/>
      <c r="J6" s="23">
        <v>2</v>
      </c>
      <c r="K6" s="5"/>
      <c r="L6" s="5"/>
      <c r="M6" s="23"/>
      <c r="N6" s="5">
        <v>5</v>
      </c>
      <c r="O6" s="5"/>
      <c r="P6" s="23">
        <v>5</v>
      </c>
      <c r="Q6" s="5">
        <v>17</v>
      </c>
      <c r="R6" s="5">
        <v>2</v>
      </c>
      <c r="S6" s="23">
        <f>Q6-(R6/4)</f>
        <v>16.5</v>
      </c>
      <c r="T6" s="5">
        <v>6</v>
      </c>
      <c r="U6" s="5">
        <v>1</v>
      </c>
      <c r="V6" s="23">
        <f t="shared" ref="V6:V10" si="2">T6-(U6/4)</f>
        <v>5.75</v>
      </c>
      <c r="W6" s="5">
        <v>5</v>
      </c>
      <c r="X6" s="5">
        <v>1</v>
      </c>
      <c r="Y6" s="23">
        <f>W6-(X6/4)</f>
        <v>4.75</v>
      </c>
      <c r="Z6" s="5">
        <v>4</v>
      </c>
      <c r="AA6" s="5">
        <v>2</v>
      </c>
      <c r="AB6" s="23">
        <f>Z6-(AA6/4)</f>
        <v>3.5</v>
      </c>
      <c r="AC6" s="5">
        <v>3</v>
      </c>
      <c r="AD6" s="5">
        <v>1</v>
      </c>
      <c r="AE6" s="23">
        <f>AC6-(AD6/4)</f>
        <v>2.75</v>
      </c>
      <c r="AF6" s="5">
        <v>66</v>
      </c>
      <c r="AG6" s="5">
        <v>15</v>
      </c>
      <c r="AH6" s="23">
        <f>SUM(D6,G6,J6,P6,S6,V6,Y6,AB6,AE6,)</f>
        <v>61.25</v>
      </c>
    </row>
    <row r="7" spans="1:34">
      <c r="A7" s="5" t="s">
        <v>20</v>
      </c>
      <c r="B7" s="5">
        <v>28</v>
      </c>
      <c r="C7" s="5">
        <v>2</v>
      </c>
      <c r="D7" s="23">
        <f t="shared" si="0"/>
        <v>27.5</v>
      </c>
      <c r="E7" s="5">
        <v>4</v>
      </c>
      <c r="F7" s="5"/>
      <c r="G7" s="23">
        <f t="shared" si="1"/>
        <v>4</v>
      </c>
      <c r="H7" s="5">
        <v>2</v>
      </c>
      <c r="I7" s="5">
        <v>2</v>
      </c>
      <c r="J7" s="23">
        <f>H7-(I7*0.25)</f>
        <v>1.5</v>
      </c>
      <c r="K7" s="5">
        <v>2</v>
      </c>
      <c r="L7" s="5">
        <v>1</v>
      </c>
      <c r="M7" s="23">
        <v>1.75</v>
      </c>
      <c r="N7" s="5">
        <v>3</v>
      </c>
      <c r="O7" s="5">
        <v>1</v>
      </c>
      <c r="P7" s="23">
        <f>N7-(O7*0.25)</f>
        <v>2.75</v>
      </c>
      <c r="Q7" s="5">
        <v>15</v>
      </c>
      <c r="R7" s="5">
        <v>6</v>
      </c>
      <c r="S7" s="23">
        <f t="shared" ref="S7:S31" si="3">Q7-(R7*0.25)</f>
        <v>13.5</v>
      </c>
      <c r="T7" s="5"/>
      <c r="U7" s="5"/>
      <c r="V7" s="23"/>
      <c r="W7" s="5">
        <v>5</v>
      </c>
      <c r="X7" s="5">
        <v>1</v>
      </c>
      <c r="Y7" s="23">
        <f t="shared" ref="Y7:Y24" si="4">W7-(X7*0.25)</f>
        <v>4.75</v>
      </c>
      <c r="Z7" s="5">
        <v>5</v>
      </c>
      <c r="AA7" s="5"/>
      <c r="AB7" s="23">
        <f t="shared" ref="AB7:AB31" si="5">Z7-(AA7*0.25)</f>
        <v>5</v>
      </c>
      <c r="AC7" s="5">
        <v>2</v>
      </c>
      <c r="AD7" s="5">
        <v>1</v>
      </c>
      <c r="AE7" s="23">
        <f t="shared" ref="AE7:AE31" si="6">AC7-(AD7*0.25)</f>
        <v>1.75</v>
      </c>
      <c r="AF7" s="5">
        <v>66</v>
      </c>
      <c r="AG7" s="5">
        <v>14</v>
      </c>
      <c r="AH7" s="23">
        <v>62.5</v>
      </c>
    </row>
    <row r="8" spans="1:34">
      <c r="A8" s="6" t="s">
        <v>21</v>
      </c>
      <c r="B8" s="5">
        <v>23</v>
      </c>
      <c r="C8" s="5">
        <v>8</v>
      </c>
      <c r="D8" s="23">
        <f t="shared" si="0"/>
        <v>21</v>
      </c>
      <c r="E8" s="5">
        <v>4</v>
      </c>
      <c r="F8" s="5"/>
      <c r="G8" s="23">
        <f t="shared" si="1"/>
        <v>4</v>
      </c>
      <c r="H8" s="5">
        <v>2</v>
      </c>
      <c r="I8" s="5">
        <v>1</v>
      </c>
      <c r="J8" s="23">
        <f>H8-(I8*0.25)</f>
        <v>1.75</v>
      </c>
      <c r="K8" s="5">
        <v>4</v>
      </c>
      <c r="L8" s="5"/>
      <c r="M8" s="23">
        <v>4</v>
      </c>
      <c r="N8" s="5">
        <v>3</v>
      </c>
      <c r="O8" s="5">
        <v>1</v>
      </c>
      <c r="P8" s="23">
        <v>2.75</v>
      </c>
      <c r="Q8" s="5">
        <v>15</v>
      </c>
      <c r="R8" s="5">
        <v>4</v>
      </c>
      <c r="S8" s="23">
        <f t="shared" si="3"/>
        <v>14</v>
      </c>
      <c r="T8" s="5">
        <v>7</v>
      </c>
      <c r="U8" s="5">
        <v>0</v>
      </c>
      <c r="V8" s="23">
        <v>7</v>
      </c>
      <c r="W8" s="5">
        <v>4</v>
      </c>
      <c r="X8" s="5">
        <v>1</v>
      </c>
      <c r="Y8" s="23">
        <v>3.75</v>
      </c>
      <c r="Z8" s="5">
        <v>2</v>
      </c>
      <c r="AA8" s="5">
        <v>1</v>
      </c>
      <c r="AB8" s="23">
        <v>1.75</v>
      </c>
      <c r="AC8" s="5">
        <v>1</v>
      </c>
      <c r="AD8" s="5">
        <v>3</v>
      </c>
      <c r="AE8" s="23">
        <v>0.25</v>
      </c>
      <c r="AF8" s="5">
        <f>SUM(E8,B8,H8,K8,N8,Q8,T8,W8,Z8,AC8,)</f>
        <v>65</v>
      </c>
      <c r="AG8" s="5">
        <f>SUM(C8,F8,I8,L8,O8,R8,U8,X8,AA8,AD8,)</f>
        <v>19</v>
      </c>
      <c r="AH8" s="23">
        <f t="shared" ref="AH8:AH31" si="7">SUM(M8,D8,G8,J8,P8,S8,V8,Y8,AB8,AE8,)</f>
        <v>60.25</v>
      </c>
    </row>
    <row r="9" spans="1:34">
      <c r="A9" s="5" t="s">
        <v>22</v>
      </c>
      <c r="B9" s="5">
        <v>27</v>
      </c>
      <c r="C9" s="5">
        <v>4</v>
      </c>
      <c r="D9" s="23">
        <f t="shared" si="0"/>
        <v>26</v>
      </c>
      <c r="E9" s="5">
        <v>2</v>
      </c>
      <c r="F9" s="5">
        <v>2</v>
      </c>
      <c r="G9" s="23">
        <f t="shared" si="1"/>
        <v>1.5</v>
      </c>
      <c r="H9" s="5">
        <v>5</v>
      </c>
      <c r="I9" s="5"/>
      <c r="J9" s="23">
        <f>H9-(I9*0.25)</f>
        <v>5</v>
      </c>
      <c r="K9" s="5">
        <v>2</v>
      </c>
      <c r="L9" s="5">
        <v>0</v>
      </c>
      <c r="M9" s="23">
        <v>2</v>
      </c>
      <c r="N9" s="5">
        <v>5</v>
      </c>
      <c r="O9" s="5">
        <v>0</v>
      </c>
      <c r="P9" s="23">
        <v>2.75</v>
      </c>
      <c r="Q9" s="5">
        <v>19</v>
      </c>
      <c r="R9" s="5">
        <v>2</v>
      </c>
      <c r="S9" s="23">
        <f t="shared" si="3"/>
        <v>18.5</v>
      </c>
      <c r="T9" s="5">
        <v>6</v>
      </c>
      <c r="U9" s="5">
        <v>1</v>
      </c>
      <c r="V9" s="23">
        <f t="shared" si="2"/>
        <v>5.75</v>
      </c>
      <c r="W9" s="5">
        <v>5</v>
      </c>
      <c r="X9" s="5">
        <v>1</v>
      </c>
      <c r="Y9" s="23">
        <f t="shared" si="4"/>
        <v>4.75</v>
      </c>
      <c r="Z9" s="5">
        <v>6</v>
      </c>
      <c r="AA9" s="5"/>
      <c r="AB9" s="23">
        <f t="shared" si="5"/>
        <v>6</v>
      </c>
      <c r="AC9" s="5">
        <v>5</v>
      </c>
      <c r="AD9" s="5">
        <v>0</v>
      </c>
      <c r="AE9" s="23">
        <f t="shared" si="6"/>
        <v>5</v>
      </c>
      <c r="AF9" s="5">
        <v>82</v>
      </c>
      <c r="AG9">
        <v>10</v>
      </c>
      <c r="AH9" s="23">
        <f t="shared" si="7"/>
        <v>77.25</v>
      </c>
    </row>
    <row r="10" spans="1:34">
      <c r="A10" s="5" t="s">
        <v>23</v>
      </c>
      <c r="B10" s="5">
        <v>32</v>
      </c>
      <c r="C10" s="5">
        <v>6</v>
      </c>
      <c r="D10" s="23">
        <f t="shared" si="0"/>
        <v>30.5</v>
      </c>
      <c r="E10" s="5">
        <v>4</v>
      </c>
      <c r="F10" s="5">
        <v>1</v>
      </c>
      <c r="G10" s="23">
        <f t="shared" si="1"/>
        <v>3.75</v>
      </c>
      <c r="H10" s="5">
        <v>5</v>
      </c>
      <c r="I10" s="5">
        <v>0</v>
      </c>
      <c r="J10" s="23">
        <v>5</v>
      </c>
      <c r="K10" s="5">
        <v>2</v>
      </c>
      <c r="L10" s="5">
        <v>0</v>
      </c>
      <c r="M10" s="23">
        <v>2</v>
      </c>
      <c r="N10" s="5">
        <v>4</v>
      </c>
      <c r="O10" s="5">
        <v>0</v>
      </c>
      <c r="P10" s="23">
        <v>4</v>
      </c>
      <c r="Q10" s="5">
        <v>25</v>
      </c>
      <c r="R10" s="5">
        <v>3</v>
      </c>
      <c r="S10" s="23">
        <f t="shared" si="3"/>
        <v>24.25</v>
      </c>
      <c r="T10" s="5">
        <v>4</v>
      </c>
      <c r="U10" s="5">
        <v>1</v>
      </c>
      <c r="V10" s="23">
        <f t="shared" si="2"/>
        <v>3.75</v>
      </c>
      <c r="W10" s="5">
        <v>5</v>
      </c>
      <c r="X10" s="5">
        <v>1</v>
      </c>
      <c r="Y10" s="23">
        <f t="shared" si="4"/>
        <v>4.75</v>
      </c>
      <c r="Z10" s="5">
        <v>5</v>
      </c>
      <c r="AA10" s="5">
        <v>1</v>
      </c>
      <c r="AB10" s="23">
        <f t="shared" si="5"/>
        <v>4.75</v>
      </c>
      <c r="AC10" s="5">
        <v>3</v>
      </c>
      <c r="AD10" s="5">
        <v>2</v>
      </c>
      <c r="AE10" s="23">
        <f t="shared" si="6"/>
        <v>2.5</v>
      </c>
      <c r="AF10" s="5">
        <f>SUM(E10,B10,H10,K10,N10,Q10,T10,W10,Z10,AC10,)</f>
        <v>89</v>
      </c>
      <c r="AG10" s="5">
        <v>15</v>
      </c>
      <c r="AH10" s="23">
        <f t="shared" si="7"/>
        <v>85.25</v>
      </c>
    </row>
    <row r="11" spans="1:34">
      <c r="A11" s="26" t="s">
        <v>24</v>
      </c>
      <c r="B11" s="5">
        <v>30</v>
      </c>
      <c r="C11" s="5">
        <v>8</v>
      </c>
      <c r="D11" s="23">
        <f t="shared" si="0"/>
        <v>28</v>
      </c>
      <c r="E11" s="5">
        <v>3</v>
      </c>
      <c r="F11" s="5">
        <v>1</v>
      </c>
      <c r="G11" s="23">
        <f t="shared" si="1"/>
        <v>2.75</v>
      </c>
      <c r="H11" s="5">
        <v>2</v>
      </c>
      <c r="I11" s="5">
        <v>0</v>
      </c>
      <c r="J11" s="23">
        <v>2</v>
      </c>
      <c r="K11" s="5">
        <v>5</v>
      </c>
      <c r="L11" s="5">
        <v>0</v>
      </c>
      <c r="M11" s="23">
        <v>5</v>
      </c>
      <c r="N11" s="5">
        <v>4</v>
      </c>
      <c r="O11" s="5">
        <v>0</v>
      </c>
      <c r="P11" s="23">
        <v>4</v>
      </c>
      <c r="Q11" s="5">
        <v>16</v>
      </c>
      <c r="R11" s="5">
        <v>4</v>
      </c>
      <c r="S11" s="23">
        <f t="shared" si="3"/>
        <v>15</v>
      </c>
      <c r="T11" s="5">
        <v>8</v>
      </c>
      <c r="U11" s="5">
        <v>0</v>
      </c>
      <c r="V11" s="23">
        <v>8</v>
      </c>
      <c r="W11" s="5">
        <v>3</v>
      </c>
      <c r="X11" s="5">
        <v>2</v>
      </c>
      <c r="Y11" s="23">
        <f t="shared" si="4"/>
        <v>2.5</v>
      </c>
      <c r="Z11" s="5">
        <v>4</v>
      </c>
      <c r="AA11" s="5">
        <v>2</v>
      </c>
      <c r="AB11" s="23">
        <f t="shared" si="5"/>
        <v>3.5</v>
      </c>
      <c r="AC11" s="5">
        <v>3</v>
      </c>
      <c r="AD11" s="5">
        <v>1</v>
      </c>
      <c r="AE11" s="23">
        <f t="shared" si="6"/>
        <v>2.75</v>
      </c>
      <c r="AF11" s="5">
        <v>78</v>
      </c>
      <c r="AG11" s="5">
        <v>18</v>
      </c>
      <c r="AH11" s="23">
        <f t="shared" si="7"/>
        <v>73.5</v>
      </c>
    </row>
    <row r="12" spans="1:34">
      <c r="A12" s="5" t="s">
        <v>25</v>
      </c>
      <c r="B12" s="5">
        <v>34</v>
      </c>
      <c r="C12" s="5">
        <v>5</v>
      </c>
      <c r="D12" s="23">
        <f t="shared" si="0"/>
        <v>32.75</v>
      </c>
      <c r="E12" s="5">
        <v>3</v>
      </c>
      <c r="F12" s="5">
        <v>2</v>
      </c>
      <c r="G12" s="23">
        <f t="shared" si="1"/>
        <v>2.5</v>
      </c>
      <c r="H12" s="5">
        <v>4</v>
      </c>
      <c r="I12" s="5">
        <v>1</v>
      </c>
      <c r="J12" s="23">
        <f t="shared" ref="J12:J31" si="8">H12-(I12*0.25)</f>
        <v>3.75</v>
      </c>
      <c r="K12" s="5">
        <v>2</v>
      </c>
      <c r="L12" s="5">
        <v>2</v>
      </c>
      <c r="M12" s="23">
        <f t="shared" ref="M12:M22" si="9">K12-(L12*0.25)</f>
        <v>1.5</v>
      </c>
      <c r="N12" s="5">
        <v>4</v>
      </c>
      <c r="O12" s="5">
        <v>1</v>
      </c>
      <c r="P12" s="23">
        <f t="shared" ref="P12:P24" si="10">N12-(O12*0.25)</f>
        <v>3.75</v>
      </c>
      <c r="Q12" s="5">
        <v>26</v>
      </c>
      <c r="R12" s="5">
        <v>2</v>
      </c>
      <c r="S12" s="23">
        <f t="shared" si="3"/>
        <v>25.5</v>
      </c>
      <c r="T12" s="5">
        <v>7</v>
      </c>
      <c r="U12" s="5">
        <v>1</v>
      </c>
      <c r="V12" s="23">
        <f t="shared" ref="V12:V19" si="11">T12-(U12*0.25)</f>
        <v>6.75</v>
      </c>
      <c r="W12" s="5">
        <v>7</v>
      </c>
      <c r="X12" s="5"/>
      <c r="Y12" s="23">
        <f t="shared" si="4"/>
        <v>7</v>
      </c>
      <c r="Z12" s="5">
        <v>6</v>
      </c>
      <c r="AA12" s="5">
        <v>1</v>
      </c>
      <c r="AB12" s="23">
        <f t="shared" si="5"/>
        <v>5.75</v>
      </c>
      <c r="AC12" s="5">
        <v>5</v>
      </c>
      <c r="AD12" s="5">
        <v>1</v>
      </c>
      <c r="AE12" s="23">
        <f t="shared" si="6"/>
        <v>4.75</v>
      </c>
      <c r="AF12" s="5">
        <v>98</v>
      </c>
      <c r="AG12" s="5">
        <v>16</v>
      </c>
      <c r="AH12" s="23">
        <f t="shared" si="7"/>
        <v>94</v>
      </c>
    </row>
    <row r="13" spans="1:34">
      <c r="A13" s="5" t="s">
        <v>26</v>
      </c>
      <c r="B13" s="5">
        <v>35</v>
      </c>
      <c r="C13" s="5">
        <v>2</v>
      </c>
      <c r="D13" s="23">
        <f t="shared" si="0"/>
        <v>34.5</v>
      </c>
      <c r="E13" s="5">
        <v>5</v>
      </c>
      <c r="F13" s="5"/>
      <c r="G13" s="23">
        <f t="shared" si="1"/>
        <v>5</v>
      </c>
      <c r="H13" s="5">
        <v>3</v>
      </c>
      <c r="I13" s="5">
        <v>1</v>
      </c>
      <c r="J13" s="23">
        <f t="shared" si="8"/>
        <v>2.75</v>
      </c>
      <c r="K13" s="5">
        <v>2</v>
      </c>
      <c r="L13" s="5">
        <v>2</v>
      </c>
      <c r="M13" s="23">
        <f t="shared" si="9"/>
        <v>1.5</v>
      </c>
      <c r="N13" s="5">
        <v>4</v>
      </c>
      <c r="O13" s="5">
        <v>1</v>
      </c>
      <c r="P13" s="23">
        <f t="shared" si="10"/>
        <v>3.75</v>
      </c>
      <c r="Q13" s="5">
        <v>19</v>
      </c>
      <c r="R13" s="5">
        <v>2</v>
      </c>
      <c r="S13" s="23">
        <f t="shared" si="3"/>
        <v>18.5</v>
      </c>
      <c r="T13" s="5">
        <v>9</v>
      </c>
      <c r="U13" s="5"/>
      <c r="V13" s="23">
        <f t="shared" si="11"/>
        <v>9</v>
      </c>
      <c r="W13" s="5">
        <v>6</v>
      </c>
      <c r="X13" s="5">
        <v>1</v>
      </c>
      <c r="Y13" s="23">
        <f t="shared" si="4"/>
        <v>5.75</v>
      </c>
      <c r="Z13" s="5">
        <v>5</v>
      </c>
      <c r="AA13" s="5">
        <v>1</v>
      </c>
      <c r="AB13" s="23">
        <f t="shared" si="5"/>
        <v>4.75</v>
      </c>
      <c r="AC13" s="5">
        <v>5</v>
      </c>
      <c r="AD13" s="5"/>
      <c r="AE13" s="23">
        <f t="shared" si="6"/>
        <v>5</v>
      </c>
      <c r="AF13" s="5">
        <f t="shared" ref="AF13:AF23" si="12">SUM(E13,B13,H13,K13,N13,Q13,T13,W13,Z13,AC13,)</f>
        <v>93</v>
      </c>
      <c r="AG13" s="5">
        <f t="shared" ref="AG13:AG18" si="13">SUM(C13,F13,I13,L13,O13,R13,U13,X13,AA13,AD13,)</f>
        <v>10</v>
      </c>
      <c r="AH13" s="23">
        <f t="shared" si="7"/>
        <v>90.5</v>
      </c>
    </row>
    <row r="14" spans="1:34">
      <c r="A14" s="26" t="s">
        <v>27</v>
      </c>
      <c r="B14" s="5">
        <v>27</v>
      </c>
      <c r="C14" s="5">
        <v>10</v>
      </c>
      <c r="D14" s="23">
        <f t="shared" si="0"/>
        <v>24.5</v>
      </c>
      <c r="E14" s="5">
        <v>5</v>
      </c>
      <c r="F14" s="5"/>
      <c r="G14" s="23">
        <f t="shared" si="1"/>
        <v>5</v>
      </c>
      <c r="H14" s="5">
        <v>4</v>
      </c>
      <c r="I14" s="5"/>
      <c r="J14" s="23">
        <f t="shared" si="8"/>
        <v>4</v>
      </c>
      <c r="K14" s="5">
        <v>2</v>
      </c>
      <c r="L14" s="5">
        <v>1</v>
      </c>
      <c r="M14" s="23">
        <f t="shared" si="9"/>
        <v>1.75</v>
      </c>
      <c r="N14" s="5">
        <v>3</v>
      </c>
      <c r="O14" s="5">
        <v>2</v>
      </c>
      <c r="P14" s="23">
        <f t="shared" si="10"/>
        <v>2.5</v>
      </c>
      <c r="Q14" s="5">
        <v>9</v>
      </c>
      <c r="R14" s="5">
        <v>2</v>
      </c>
      <c r="S14" s="23">
        <f t="shared" si="3"/>
        <v>8.5</v>
      </c>
      <c r="T14" s="5">
        <v>6</v>
      </c>
      <c r="U14" s="5">
        <v>1</v>
      </c>
      <c r="V14" s="23">
        <f t="shared" si="11"/>
        <v>5.75</v>
      </c>
      <c r="W14" s="5">
        <v>7</v>
      </c>
      <c r="X14" s="5"/>
      <c r="Y14" s="23">
        <f t="shared" si="4"/>
        <v>7</v>
      </c>
      <c r="Z14" s="5">
        <v>6</v>
      </c>
      <c r="AA14" s="5">
        <v>1</v>
      </c>
      <c r="AB14" s="23">
        <f t="shared" si="5"/>
        <v>5.75</v>
      </c>
      <c r="AC14" s="5">
        <v>6</v>
      </c>
      <c r="AD14" s="5"/>
      <c r="AE14" s="23">
        <f t="shared" si="6"/>
        <v>6</v>
      </c>
      <c r="AF14" s="5">
        <f t="shared" si="12"/>
        <v>75</v>
      </c>
      <c r="AG14" s="5">
        <f t="shared" si="13"/>
        <v>17</v>
      </c>
      <c r="AH14" s="23">
        <f t="shared" si="7"/>
        <v>70.75</v>
      </c>
    </row>
    <row r="15" spans="1:34">
      <c r="A15" s="5" t="s">
        <v>28</v>
      </c>
      <c r="B15" s="5">
        <v>31</v>
      </c>
      <c r="C15" s="5">
        <v>7</v>
      </c>
      <c r="D15" s="23">
        <f t="shared" si="0"/>
        <v>29.25</v>
      </c>
      <c r="E15" s="5">
        <v>3</v>
      </c>
      <c r="F15" s="5">
        <v>2</v>
      </c>
      <c r="G15" s="23">
        <f t="shared" si="1"/>
        <v>2.5</v>
      </c>
      <c r="H15" s="5">
        <v>2</v>
      </c>
      <c r="I15" s="5">
        <v>1</v>
      </c>
      <c r="J15" s="23">
        <f t="shared" si="8"/>
        <v>1.75</v>
      </c>
      <c r="K15" s="5">
        <v>4</v>
      </c>
      <c r="L15" s="5"/>
      <c r="M15" s="23">
        <f t="shared" si="9"/>
        <v>4</v>
      </c>
      <c r="N15" s="5">
        <v>3</v>
      </c>
      <c r="O15" s="5">
        <v>2</v>
      </c>
      <c r="P15" s="23">
        <f t="shared" si="10"/>
        <v>2.5</v>
      </c>
      <c r="Q15" s="5">
        <v>25</v>
      </c>
      <c r="R15" s="5">
        <v>3</v>
      </c>
      <c r="S15" s="23">
        <f t="shared" si="3"/>
        <v>24.25</v>
      </c>
      <c r="T15" s="5">
        <v>6</v>
      </c>
      <c r="U15" s="5">
        <v>2</v>
      </c>
      <c r="V15" s="23">
        <f t="shared" si="11"/>
        <v>5.5</v>
      </c>
      <c r="W15" s="5">
        <v>6</v>
      </c>
      <c r="X15" s="5">
        <v>1</v>
      </c>
      <c r="Y15" s="23">
        <f t="shared" si="4"/>
        <v>5.75</v>
      </c>
      <c r="Z15" s="5">
        <v>7</v>
      </c>
      <c r="AA15" s="5"/>
      <c r="AB15" s="23">
        <f t="shared" si="5"/>
        <v>7</v>
      </c>
      <c r="AC15" s="5">
        <v>5</v>
      </c>
      <c r="AD15" s="5">
        <v>1</v>
      </c>
      <c r="AE15" s="23">
        <f t="shared" si="6"/>
        <v>4.75</v>
      </c>
      <c r="AF15" s="5">
        <f t="shared" si="12"/>
        <v>92</v>
      </c>
      <c r="AG15" s="5">
        <f t="shared" si="13"/>
        <v>19</v>
      </c>
      <c r="AH15" s="23">
        <f t="shared" si="7"/>
        <v>87.25</v>
      </c>
    </row>
    <row r="16" spans="1:34">
      <c r="A16" s="31" t="s">
        <v>29</v>
      </c>
      <c r="B16" s="5">
        <v>22</v>
      </c>
      <c r="C16" s="5">
        <v>14</v>
      </c>
      <c r="D16" s="23">
        <f t="shared" si="0"/>
        <v>18.5</v>
      </c>
      <c r="E16" s="5">
        <v>2</v>
      </c>
      <c r="F16" s="5">
        <v>3</v>
      </c>
      <c r="G16" s="23">
        <f t="shared" si="1"/>
        <v>1.25</v>
      </c>
      <c r="H16" s="5">
        <v>3</v>
      </c>
      <c r="I16" s="5">
        <v>1</v>
      </c>
      <c r="J16" s="23">
        <f t="shared" si="8"/>
        <v>2.75</v>
      </c>
      <c r="K16" s="5">
        <v>4</v>
      </c>
      <c r="L16" s="5"/>
      <c r="M16" s="23">
        <f t="shared" si="9"/>
        <v>4</v>
      </c>
      <c r="N16" s="5">
        <v>4</v>
      </c>
      <c r="O16" s="5"/>
      <c r="P16" s="23">
        <f t="shared" si="10"/>
        <v>4</v>
      </c>
      <c r="Q16" s="5">
        <v>15</v>
      </c>
      <c r="R16" s="5">
        <v>2</v>
      </c>
      <c r="S16" s="23">
        <f t="shared" si="3"/>
        <v>14.5</v>
      </c>
      <c r="T16" s="5">
        <v>3</v>
      </c>
      <c r="U16" s="5">
        <v>0</v>
      </c>
      <c r="V16" s="23">
        <f t="shared" si="11"/>
        <v>3</v>
      </c>
      <c r="W16" s="5">
        <v>4</v>
      </c>
      <c r="X16" s="5">
        <v>3</v>
      </c>
      <c r="Y16" s="23">
        <f t="shared" si="4"/>
        <v>3.25</v>
      </c>
      <c r="Z16" s="5">
        <v>5</v>
      </c>
      <c r="AA16" s="5">
        <v>1</v>
      </c>
      <c r="AB16" s="23">
        <f t="shared" si="5"/>
        <v>4.75</v>
      </c>
      <c r="AC16" s="5">
        <v>6</v>
      </c>
      <c r="AD16" s="5"/>
      <c r="AE16" s="23">
        <f t="shared" si="6"/>
        <v>6</v>
      </c>
      <c r="AF16" s="5">
        <f t="shared" si="12"/>
        <v>68</v>
      </c>
      <c r="AG16" s="5">
        <f t="shared" si="13"/>
        <v>24</v>
      </c>
      <c r="AH16" s="23">
        <f t="shared" si="7"/>
        <v>62</v>
      </c>
    </row>
    <row r="17" spans="1:34">
      <c r="A17" s="5" t="s">
        <v>30</v>
      </c>
      <c r="B17" s="5">
        <v>34</v>
      </c>
      <c r="C17" s="5">
        <v>5</v>
      </c>
      <c r="D17" s="23">
        <f t="shared" si="0"/>
        <v>32.75</v>
      </c>
      <c r="E17" s="5">
        <v>3</v>
      </c>
      <c r="F17" s="5">
        <v>2</v>
      </c>
      <c r="G17" s="23">
        <f t="shared" si="1"/>
        <v>2.5</v>
      </c>
      <c r="H17" s="5">
        <v>4</v>
      </c>
      <c r="I17" s="5"/>
      <c r="J17" s="23">
        <f t="shared" si="8"/>
        <v>4</v>
      </c>
      <c r="K17" s="5">
        <v>1</v>
      </c>
      <c r="L17" s="5">
        <v>3</v>
      </c>
      <c r="M17" s="23">
        <f t="shared" si="9"/>
        <v>0.25</v>
      </c>
      <c r="N17" s="5">
        <v>5</v>
      </c>
      <c r="O17" s="5"/>
      <c r="P17" s="23">
        <f t="shared" si="10"/>
        <v>5</v>
      </c>
      <c r="Q17" s="5">
        <v>22</v>
      </c>
      <c r="R17" s="5">
        <v>1</v>
      </c>
      <c r="S17" s="23">
        <f t="shared" si="3"/>
        <v>21.75</v>
      </c>
      <c r="T17" s="5">
        <v>2</v>
      </c>
      <c r="U17" s="5"/>
      <c r="V17" s="23">
        <f t="shared" si="11"/>
        <v>2</v>
      </c>
      <c r="W17" s="5">
        <v>6</v>
      </c>
      <c r="X17" s="5"/>
      <c r="Y17" s="23">
        <f t="shared" si="4"/>
        <v>6</v>
      </c>
      <c r="Z17" s="5">
        <v>7</v>
      </c>
      <c r="AA17" s="5">
        <v>1</v>
      </c>
      <c r="AB17" s="23">
        <f t="shared" si="5"/>
        <v>6.75</v>
      </c>
      <c r="AC17" s="5">
        <v>4</v>
      </c>
      <c r="AD17" s="5">
        <v>1</v>
      </c>
      <c r="AE17" s="23">
        <f t="shared" si="6"/>
        <v>3.75</v>
      </c>
      <c r="AF17" s="5">
        <f t="shared" si="12"/>
        <v>88</v>
      </c>
      <c r="AG17" s="5">
        <f t="shared" si="13"/>
        <v>13</v>
      </c>
      <c r="AH17" s="23">
        <f t="shared" si="7"/>
        <v>84.75</v>
      </c>
    </row>
    <row r="18" spans="1:34">
      <c r="A18" s="26" t="s">
        <v>31</v>
      </c>
      <c r="B18" s="5">
        <v>36</v>
      </c>
      <c r="C18" s="5">
        <v>2</v>
      </c>
      <c r="D18" s="23">
        <f t="shared" si="0"/>
        <v>35.5</v>
      </c>
      <c r="E18" s="5">
        <v>4</v>
      </c>
      <c r="F18" s="5">
        <v>1</v>
      </c>
      <c r="G18" s="23">
        <f t="shared" si="1"/>
        <v>3.75</v>
      </c>
      <c r="H18" s="5">
        <v>1</v>
      </c>
      <c r="I18" s="5">
        <v>1</v>
      </c>
      <c r="J18" s="23">
        <f t="shared" si="8"/>
        <v>0.75</v>
      </c>
      <c r="K18" s="5">
        <v>0</v>
      </c>
      <c r="L18" s="5">
        <v>2</v>
      </c>
      <c r="M18" s="23">
        <f t="shared" si="9"/>
        <v>-0.5</v>
      </c>
      <c r="N18" s="5">
        <v>4</v>
      </c>
      <c r="O18" s="5"/>
      <c r="P18" s="23">
        <f t="shared" si="10"/>
        <v>4</v>
      </c>
      <c r="Q18" s="5">
        <v>11</v>
      </c>
      <c r="R18" s="5">
        <v>1</v>
      </c>
      <c r="S18" s="23">
        <f t="shared" si="3"/>
        <v>10.75</v>
      </c>
      <c r="T18" s="5">
        <v>8</v>
      </c>
      <c r="U18" s="5"/>
      <c r="V18" s="23">
        <f t="shared" si="11"/>
        <v>8</v>
      </c>
      <c r="W18" s="5">
        <v>3</v>
      </c>
      <c r="X18" s="5">
        <v>3</v>
      </c>
      <c r="Y18" s="23">
        <f t="shared" si="4"/>
        <v>2.25</v>
      </c>
      <c r="Z18" s="5">
        <v>5</v>
      </c>
      <c r="AA18" s="5">
        <v>1</v>
      </c>
      <c r="AB18" s="23">
        <f t="shared" si="5"/>
        <v>4.75</v>
      </c>
      <c r="AC18" s="5">
        <v>2</v>
      </c>
      <c r="AD18" s="5">
        <v>2</v>
      </c>
      <c r="AE18" s="23">
        <f t="shared" si="6"/>
        <v>1.5</v>
      </c>
      <c r="AF18" s="5">
        <f t="shared" si="12"/>
        <v>74</v>
      </c>
      <c r="AG18" s="5">
        <f t="shared" si="13"/>
        <v>13</v>
      </c>
      <c r="AH18" s="23">
        <f t="shared" si="7"/>
        <v>70.75</v>
      </c>
    </row>
    <row r="19" spans="1:34">
      <c r="A19" s="64" t="s">
        <v>32</v>
      </c>
      <c r="B19" s="5">
        <v>34</v>
      </c>
      <c r="C19" s="5">
        <v>6</v>
      </c>
      <c r="D19" s="23">
        <f t="shared" si="0"/>
        <v>32.5</v>
      </c>
      <c r="E19" s="5">
        <v>4</v>
      </c>
      <c r="F19" s="5">
        <v>1</v>
      </c>
      <c r="G19" s="23">
        <f t="shared" si="1"/>
        <v>3.75</v>
      </c>
      <c r="H19" s="5">
        <v>2</v>
      </c>
      <c r="I19" s="5">
        <v>1</v>
      </c>
      <c r="J19" s="23">
        <f t="shared" si="8"/>
        <v>1.75</v>
      </c>
      <c r="K19" s="5">
        <v>3</v>
      </c>
      <c r="L19" s="5">
        <v>2</v>
      </c>
      <c r="M19" s="23">
        <f t="shared" si="9"/>
        <v>2.5</v>
      </c>
      <c r="N19" s="5">
        <v>4</v>
      </c>
      <c r="O19" s="5">
        <v>1</v>
      </c>
      <c r="P19" s="23">
        <f t="shared" si="10"/>
        <v>3.75</v>
      </c>
      <c r="Q19" s="5">
        <v>20</v>
      </c>
      <c r="R19" s="5">
        <v>3</v>
      </c>
      <c r="S19" s="23">
        <f t="shared" si="3"/>
        <v>19.25</v>
      </c>
      <c r="T19" s="5">
        <v>9</v>
      </c>
      <c r="U19" s="5"/>
      <c r="V19" s="23">
        <f t="shared" si="11"/>
        <v>9</v>
      </c>
      <c r="W19" s="5">
        <v>6</v>
      </c>
      <c r="X19" s="5">
        <v>1</v>
      </c>
      <c r="Y19" s="23">
        <f t="shared" si="4"/>
        <v>5.75</v>
      </c>
      <c r="Z19" s="5">
        <v>6</v>
      </c>
      <c r="AA19" s="5">
        <v>1</v>
      </c>
      <c r="AB19" s="23">
        <f t="shared" si="5"/>
        <v>5.75</v>
      </c>
      <c r="AC19" s="5">
        <v>6</v>
      </c>
      <c r="AD19" s="5"/>
      <c r="AE19" s="23">
        <f t="shared" si="6"/>
        <v>6</v>
      </c>
      <c r="AF19" s="5">
        <f t="shared" si="12"/>
        <v>94</v>
      </c>
      <c r="AG19" s="5">
        <f t="shared" ref="AG19:AG23" si="14">SUM(F19,C19,I19,L19,O19,R19,U19,X19,AA19,AD19,)</f>
        <v>16</v>
      </c>
      <c r="AH19" s="23">
        <f t="shared" si="7"/>
        <v>90</v>
      </c>
    </row>
    <row r="20" spans="1:34">
      <c r="A20" s="26" t="s">
        <v>33</v>
      </c>
      <c r="B20" s="5">
        <v>27</v>
      </c>
      <c r="C20" s="5">
        <v>8</v>
      </c>
      <c r="D20" s="23">
        <f t="shared" si="0"/>
        <v>25</v>
      </c>
      <c r="E20" s="5">
        <v>5</v>
      </c>
      <c r="F20" s="5">
        <v>0</v>
      </c>
      <c r="G20" s="23">
        <v>5</v>
      </c>
      <c r="H20" s="5">
        <v>4</v>
      </c>
      <c r="I20" s="5">
        <v>1</v>
      </c>
      <c r="J20" s="23">
        <f t="shared" si="8"/>
        <v>3.75</v>
      </c>
      <c r="K20" s="5">
        <v>3</v>
      </c>
      <c r="L20" s="5">
        <v>1</v>
      </c>
      <c r="M20" s="23">
        <f t="shared" si="9"/>
        <v>2.75</v>
      </c>
      <c r="N20" s="5">
        <v>5</v>
      </c>
      <c r="O20" s="5">
        <v>0</v>
      </c>
      <c r="P20" s="23">
        <f t="shared" si="10"/>
        <v>5</v>
      </c>
      <c r="Q20" s="5">
        <v>18</v>
      </c>
      <c r="R20" s="5">
        <v>5</v>
      </c>
      <c r="S20" s="23">
        <f t="shared" si="3"/>
        <v>16.75</v>
      </c>
      <c r="T20" s="5">
        <v>1</v>
      </c>
      <c r="U20" s="5"/>
      <c r="V20" s="23">
        <v>1</v>
      </c>
      <c r="W20" s="5">
        <v>3</v>
      </c>
      <c r="X20" s="5">
        <v>3</v>
      </c>
      <c r="Y20" s="23">
        <f t="shared" si="4"/>
        <v>2.25</v>
      </c>
      <c r="Z20" s="5">
        <v>5</v>
      </c>
      <c r="AA20" s="5">
        <v>2</v>
      </c>
      <c r="AB20" s="23">
        <f t="shared" si="5"/>
        <v>4.5</v>
      </c>
      <c r="AC20" s="5">
        <v>5</v>
      </c>
      <c r="AD20" s="5">
        <v>1</v>
      </c>
      <c r="AE20" s="23">
        <f t="shared" si="6"/>
        <v>4.75</v>
      </c>
      <c r="AF20" s="5">
        <f t="shared" si="12"/>
        <v>76</v>
      </c>
      <c r="AG20" s="5">
        <f t="shared" si="14"/>
        <v>21</v>
      </c>
      <c r="AH20" s="23">
        <f t="shared" si="7"/>
        <v>70.75</v>
      </c>
    </row>
    <row r="21" spans="1:34">
      <c r="A21" s="26" t="s">
        <v>34</v>
      </c>
      <c r="B21" s="5">
        <v>25</v>
      </c>
      <c r="C21" s="5">
        <v>13</v>
      </c>
      <c r="D21" s="23">
        <f t="shared" si="0"/>
        <v>21.75</v>
      </c>
      <c r="E21" s="5">
        <v>4</v>
      </c>
      <c r="F21" s="5">
        <v>1</v>
      </c>
      <c r="G21" s="23">
        <f t="shared" ref="G21:G31" si="15">E21-(F21*0.25)</f>
        <v>3.75</v>
      </c>
      <c r="H21" s="5">
        <v>1</v>
      </c>
      <c r="I21" s="5">
        <v>4</v>
      </c>
      <c r="J21" s="23">
        <f t="shared" si="8"/>
        <v>0</v>
      </c>
      <c r="K21" s="5">
        <v>5</v>
      </c>
      <c r="L21" s="5">
        <v>0</v>
      </c>
      <c r="M21" s="23">
        <f t="shared" si="9"/>
        <v>5</v>
      </c>
      <c r="N21" s="5">
        <v>4</v>
      </c>
      <c r="O21" s="5">
        <v>0</v>
      </c>
      <c r="P21" s="23">
        <f t="shared" si="10"/>
        <v>4</v>
      </c>
      <c r="Q21" s="5">
        <v>13</v>
      </c>
      <c r="R21" s="5">
        <v>4</v>
      </c>
      <c r="S21" s="23">
        <f t="shared" si="3"/>
        <v>12</v>
      </c>
      <c r="T21" s="5">
        <v>5</v>
      </c>
      <c r="U21" s="5">
        <v>0</v>
      </c>
      <c r="V21" s="23">
        <f t="shared" ref="V21:V24" si="16">T21-(U21*0.25)</f>
        <v>5</v>
      </c>
      <c r="W21" s="5">
        <v>6</v>
      </c>
      <c r="X21" s="5">
        <v>1</v>
      </c>
      <c r="Y21" s="23">
        <f t="shared" si="4"/>
        <v>5.75</v>
      </c>
      <c r="Z21" s="5">
        <v>4</v>
      </c>
      <c r="AA21" s="5">
        <v>2</v>
      </c>
      <c r="AB21" s="23">
        <f t="shared" si="5"/>
        <v>3.5</v>
      </c>
      <c r="AC21" s="5">
        <v>2</v>
      </c>
      <c r="AD21" s="5">
        <v>4</v>
      </c>
      <c r="AE21" s="23">
        <f t="shared" si="6"/>
        <v>1</v>
      </c>
      <c r="AF21" s="5">
        <f t="shared" si="12"/>
        <v>69</v>
      </c>
      <c r="AG21" s="5">
        <f t="shared" si="14"/>
        <v>29</v>
      </c>
      <c r="AH21" s="23">
        <f t="shared" si="7"/>
        <v>61.75</v>
      </c>
    </row>
    <row r="22" spans="1:34">
      <c r="A22" s="5" t="s">
        <v>35</v>
      </c>
      <c r="B22" s="5">
        <v>33</v>
      </c>
      <c r="C22" s="5">
        <v>6</v>
      </c>
      <c r="D22" s="23">
        <f t="shared" si="0"/>
        <v>31.5</v>
      </c>
      <c r="E22" s="5">
        <v>3</v>
      </c>
      <c r="F22" s="5">
        <v>2</v>
      </c>
      <c r="G22" s="23">
        <f t="shared" si="15"/>
        <v>2.5</v>
      </c>
      <c r="H22" s="5">
        <v>3</v>
      </c>
      <c r="I22" s="5">
        <v>1</v>
      </c>
      <c r="J22" s="23">
        <f t="shared" si="8"/>
        <v>2.75</v>
      </c>
      <c r="K22" s="5">
        <v>2</v>
      </c>
      <c r="L22" s="5"/>
      <c r="M22" s="23">
        <f t="shared" si="9"/>
        <v>2</v>
      </c>
      <c r="N22" s="5">
        <v>3</v>
      </c>
      <c r="O22" s="5">
        <v>1</v>
      </c>
      <c r="P22" s="23">
        <f t="shared" si="10"/>
        <v>2.75</v>
      </c>
      <c r="Q22" s="5">
        <v>25</v>
      </c>
      <c r="R22" s="5">
        <v>3</v>
      </c>
      <c r="S22" s="23">
        <f t="shared" si="3"/>
        <v>24.25</v>
      </c>
      <c r="T22" s="5">
        <v>6</v>
      </c>
      <c r="U22" s="5"/>
      <c r="V22" s="23">
        <f t="shared" si="16"/>
        <v>6</v>
      </c>
      <c r="W22" s="5">
        <v>7</v>
      </c>
      <c r="X22" s="5"/>
      <c r="Y22" s="23">
        <f t="shared" si="4"/>
        <v>7</v>
      </c>
      <c r="Z22" s="5">
        <v>4</v>
      </c>
      <c r="AA22" s="5">
        <v>2</v>
      </c>
      <c r="AB22" s="23">
        <f t="shared" si="5"/>
        <v>3.5</v>
      </c>
      <c r="AC22" s="5">
        <v>4</v>
      </c>
      <c r="AD22" s="5">
        <v>2</v>
      </c>
      <c r="AE22" s="23">
        <f t="shared" si="6"/>
        <v>3.5</v>
      </c>
      <c r="AF22" s="5">
        <f t="shared" si="12"/>
        <v>90</v>
      </c>
      <c r="AG22" s="5">
        <f t="shared" si="14"/>
        <v>17</v>
      </c>
      <c r="AH22" s="23">
        <f t="shared" si="7"/>
        <v>85.75</v>
      </c>
    </row>
    <row r="23" spans="1:34">
      <c r="A23" s="26" t="s">
        <v>36</v>
      </c>
      <c r="B23" s="5">
        <v>25</v>
      </c>
      <c r="C23" s="5">
        <v>5</v>
      </c>
      <c r="D23" s="23">
        <f t="shared" si="0"/>
        <v>23.75</v>
      </c>
      <c r="E23" s="5">
        <v>2</v>
      </c>
      <c r="F23" s="5">
        <v>1</v>
      </c>
      <c r="G23" s="23">
        <f t="shared" si="15"/>
        <v>1.75</v>
      </c>
      <c r="H23" s="5">
        <v>2</v>
      </c>
      <c r="I23" s="5">
        <v>1</v>
      </c>
      <c r="J23" s="23">
        <f t="shared" si="8"/>
        <v>1.75</v>
      </c>
      <c r="K23" s="5"/>
      <c r="L23" s="5"/>
      <c r="M23" s="23"/>
      <c r="N23" s="5">
        <v>2</v>
      </c>
      <c r="O23" s="5">
        <v>1</v>
      </c>
      <c r="P23" s="23">
        <f t="shared" si="10"/>
        <v>1.75</v>
      </c>
      <c r="Q23" s="5">
        <v>19</v>
      </c>
      <c r="R23" s="5">
        <v>2</v>
      </c>
      <c r="S23" s="23">
        <f t="shared" si="3"/>
        <v>18.5</v>
      </c>
      <c r="T23" s="5"/>
      <c r="U23" s="5"/>
      <c r="V23" s="23">
        <f t="shared" si="16"/>
        <v>0</v>
      </c>
      <c r="W23" s="5">
        <v>7</v>
      </c>
      <c r="X23" s="5"/>
      <c r="Y23" s="23">
        <f t="shared" si="4"/>
        <v>7</v>
      </c>
      <c r="Z23" s="5">
        <v>5</v>
      </c>
      <c r="AA23" s="5">
        <v>2</v>
      </c>
      <c r="AB23" s="23">
        <f t="shared" si="5"/>
        <v>4.5</v>
      </c>
      <c r="AC23" s="5">
        <v>4</v>
      </c>
      <c r="AD23" s="5">
        <v>2</v>
      </c>
      <c r="AE23" s="23">
        <f t="shared" si="6"/>
        <v>3.5</v>
      </c>
      <c r="AF23" s="5">
        <f t="shared" si="12"/>
        <v>66</v>
      </c>
      <c r="AG23" s="5">
        <f t="shared" si="14"/>
        <v>14</v>
      </c>
      <c r="AH23" s="23">
        <f t="shared" si="7"/>
        <v>62.5</v>
      </c>
    </row>
    <row r="24" spans="1:34">
      <c r="A24" s="5" t="s">
        <v>37</v>
      </c>
      <c r="B24" s="5">
        <v>34</v>
      </c>
      <c r="C24" s="5">
        <v>6</v>
      </c>
      <c r="D24" s="23">
        <f t="shared" si="0"/>
        <v>32.5</v>
      </c>
      <c r="E24" s="5">
        <v>4</v>
      </c>
      <c r="F24" s="5">
        <v>1</v>
      </c>
      <c r="G24" s="23">
        <f t="shared" si="15"/>
        <v>3.75</v>
      </c>
      <c r="H24" s="5">
        <v>2</v>
      </c>
      <c r="I24" s="5">
        <v>3</v>
      </c>
      <c r="J24" s="23">
        <f t="shared" si="8"/>
        <v>1.25</v>
      </c>
      <c r="K24" s="5">
        <v>4</v>
      </c>
      <c r="L24" s="5"/>
      <c r="M24" s="23">
        <f t="shared" ref="M24:M31" si="17">K24-(L24*0.25)</f>
        <v>4</v>
      </c>
      <c r="N24" s="5">
        <v>4</v>
      </c>
      <c r="O24" s="5"/>
      <c r="P24" s="23">
        <f t="shared" si="10"/>
        <v>4</v>
      </c>
      <c r="Q24" s="5">
        <v>28</v>
      </c>
      <c r="R24" s="5">
        <v>1</v>
      </c>
      <c r="S24" s="23">
        <f t="shared" si="3"/>
        <v>27.75</v>
      </c>
      <c r="T24" s="5">
        <v>7</v>
      </c>
      <c r="U24" s="5">
        <v>1</v>
      </c>
      <c r="V24" s="23">
        <f t="shared" si="16"/>
        <v>6.75</v>
      </c>
      <c r="W24" s="5">
        <v>7</v>
      </c>
      <c r="X24" s="5"/>
      <c r="Y24" s="23">
        <f t="shared" si="4"/>
        <v>7</v>
      </c>
      <c r="Z24" s="5">
        <v>7</v>
      </c>
      <c r="AA24" s="5"/>
      <c r="AB24" s="23">
        <f t="shared" si="5"/>
        <v>7</v>
      </c>
      <c r="AC24" s="5">
        <v>6</v>
      </c>
      <c r="AD24" s="5"/>
      <c r="AE24" s="23">
        <f t="shared" si="6"/>
        <v>6</v>
      </c>
      <c r="AF24" s="5">
        <v>103</v>
      </c>
      <c r="AG24" s="5">
        <v>12</v>
      </c>
      <c r="AH24" s="23">
        <f t="shared" si="7"/>
        <v>100</v>
      </c>
    </row>
    <row r="25" spans="1:34">
      <c r="A25" s="26" t="s">
        <v>38</v>
      </c>
      <c r="B25" s="5">
        <v>27</v>
      </c>
      <c r="C25" s="5">
        <v>6</v>
      </c>
      <c r="D25" s="23">
        <f t="shared" si="0"/>
        <v>25.5</v>
      </c>
      <c r="E25" s="5">
        <v>4</v>
      </c>
      <c r="F25" s="5">
        <v>1</v>
      </c>
      <c r="G25" s="23">
        <f t="shared" si="15"/>
        <v>3.75</v>
      </c>
      <c r="H25" s="5">
        <v>2</v>
      </c>
      <c r="I25" s="5">
        <v>1</v>
      </c>
      <c r="J25" s="23">
        <f t="shared" si="8"/>
        <v>1.75</v>
      </c>
      <c r="K25" s="5">
        <v>1</v>
      </c>
      <c r="L25" s="5"/>
      <c r="M25" s="23">
        <v>1</v>
      </c>
      <c r="N25" s="5">
        <v>3</v>
      </c>
      <c r="O25" s="5">
        <v>2</v>
      </c>
      <c r="P25" s="23">
        <v>1</v>
      </c>
      <c r="Q25" s="5">
        <v>10</v>
      </c>
      <c r="R25" s="5">
        <v>4</v>
      </c>
      <c r="S25" s="23">
        <f t="shared" si="3"/>
        <v>9</v>
      </c>
      <c r="T25" s="5">
        <v>2</v>
      </c>
      <c r="U25" s="5"/>
      <c r="V25" s="23">
        <v>2</v>
      </c>
      <c r="W25" s="5">
        <v>7</v>
      </c>
      <c r="X25" s="5"/>
      <c r="Y25" s="23">
        <v>7</v>
      </c>
      <c r="Z25" s="5">
        <v>6</v>
      </c>
      <c r="AA25" s="5">
        <v>1</v>
      </c>
      <c r="AB25" s="23">
        <f t="shared" si="5"/>
        <v>5.75</v>
      </c>
      <c r="AC25" s="5">
        <v>4</v>
      </c>
      <c r="AD25" s="5">
        <v>1</v>
      </c>
      <c r="AE25" s="23">
        <f t="shared" si="6"/>
        <v>3.75</v>
      </c>
      <c r="AF25" s="5">
        <f t="shared" ref="AF25:AF31" si="18">SUM(E25,B25,H25,K25,N25,Q25,T25,W25,Z25,AC25,)</f>
        <v>66</v>
      </c>
      <c r="AG25" s="5">
        <f t="shared" ref="AG25:AG31" si="19">SUM(F25,C25,I25,L25,O25,R25,U25,X25,AA25,AD25,)</f>
        <v>16</v>
      </c>
      <c r="AH25" s="23">
        <f t="shared" si="7"/>
        <v>60.5</v>
      </c>
    </row>
    <row r="26" spans="1:34">
      <c r="A26" s="5" t="s">
        <v>39</v>
      </c>
      <c r="B26" s="5">
        <v>37</v>
      </c>
      <c r="C26" s="5">
        <v>3</v>
      </c>
      <c r="D26" s="23">
        <f t="shared" si="0"/>
        <v>36.25</v>
      </c>
      <c r="E26" s="5">
        <v>4</v>
      </c>
      <c r="F26" s="5">
        <v>1</v>
      </c>
      <c r="G26" s="23">
        <f t="shared" si="15"/>
        <v>3.75</v>
      </c>
      <c r="H26" s="5">
        <v>2</v>
      </c>
      <c r="I26" s="5">
        <v>1</v>
      </c>
      <c r="J26" s="23">
        <f t="shared" si="8"/>
        <v>1.75</v>
      </c>
      <c r="K26" s="5">
        <v>4</v>
      </c>
      <c r="L26" s="5"/>
      <c r="M26" s="23">
        <f t="shared" si="17"/>
        <v>4</v>
      </c>
      <c r="N26" s="5">
        <v>5</v>
      </c>
      <c r="O26" s="5"/>
      <c r="P26" s="23">
        <f t="shared" ref="P26:P31" si="20">N26-(O26*0.25)</f>
        <v>5</v>
      </c>
      <c r="Q26" s="5">
        <v>27</v>
      </c>
      <c r="R26" s="5">
        <v>2</v>
      </c>
      <c r="S26" s="23">
        <f t="shared" si="3"/>
        <v>26.5</v>
      </c>
      <c r="T26" s="5">
        <v>8</v>
      </c>
      <c r="U26" s="5">
        <v>1</v>
      </c>
      <c r="V26" s="23">
        <f t="shared" ref="V26:V29" si="21">T26-(U26*0.25)</f>
        <v>7.75</v>
      </c>
      <c r="W26" s="5">
        <v>7</v>
      </c>
      <c r="X26" s="5"/>
      <c r="Y26" s="23">
        <f t="shared" ref="Y26:Y31" si="22">W26-(X26*0.25)</f>
        <v>7</v>
      </c>
      <c r="Z26" s="5">
        <v>5</v>
      </c>
      <c r="AA26" s="5">
        <v>1</v>
      </c>
      <c r="AB26" s="23">
        <f t="shared" si="5"/>
        <v>4.75</v>
      </c>
      <c r="AC26" s="5">
        <v>6</v>
      </c>
      <c r="AD26" s="5"/>
      <c r="AE26" s="23">
        <f t="shared" si="6"/>
        <v>6</v>
      </c>
      <c r="AF26" s="5">
        <f t="shared" si="18"/>
        <v>105</v>
      </c>
      <c r="AG26" s="5">
        <f t="shared" si="19"/>
        <v>9</v>
      </c>
      <c r="AH26" s="23">
        <f t="shared" si="7"/>
        <v>102.75</v>
      </c>
    </row>
    <row r="27" spans="1:34">
      <c r="A27" s="26" t="s">
        <v>40</v>
      </c>
      <c r="B27" s="5">
        <v>33</v>
      </c>
      <c r="C27" s="5">
        <v>2</v>
      </c>
      <c r="D27" s="23">
        <f t="shared" si="0"/>
        <v>32.5</v>
      </c>
      <c r="E27" s="5">
        <v>3</v>
      </c>
      <c r="F27" s="5">
        <v>2</v>
      </c>
      <c r="G27" s="23">
        <f t="shared" si="15"/>
        <v>2.5</v>
      </c>
      <c r="H27" s="5">
        <v>2</v>
      </c>
      <c r="I27" s="5">
        <v>1</v>
      </c>
      <c r="J27" s="23">
        <f t="shared" si="8"/>
        <v>1.75</v>
      </c>
      <c r="K27" s="5">
        <v>5</v>
      </c>
      <c r="L27" s="5">
        <v>0</v>
      </c>
      <c r="M27" s="23">
        <f t="shared" si="17"/>
        <v>5</v>
      </c>
      <c r="N27" s="5">
        <v>5</v>
      </c>
      <c r="O27" s="5">
        <v>0</v>
      </c>
      <c r="P27" s="23">
        <f t="shared" si="20"/>
        <v>5</v>
      </c>
      <c r="Q27" s="5">
        <v>30</v>
      </c>
      <c r="R27" s="5">
        <v>2</v>
      </c>
      <c r="S27" s="23">
        <f t="shared" si="3"/>
        <v>29.5</v>
      </c>
      <c r="T27" s="5"/>
      <c r="U27" s="5"/>
      <c r="V27" s="23">
        <f t="shared" si="21"/>
        <v>0</v>
      </c>
      <c r="W27" s="5">
        <v>5</v>
      </c>
      <c r="X27" s="5">
        <v>2</v>
      </c>
      <c r="Y27" s="23">
        <f t="shared" si="22"/>
        <v>4.5</v>
      </c>
      <c r="Z27" s="5">
        <v>7</v>
      </c>
      <c r="AA27" s="5"/>
      <c r="AB27" s="23">
        <f t="shared" si="5"/>
        <v>7</v>
      </c>
      <c r="AC27" s="5">
        <v>6</v>
      </c>
      <c r="AD27" s="5"/>
      <c r="AE27" s="23">
        <f t="shared" si="6"/>
        <v>6</v>
      </c>
      <c r="AF27" s="5">
        <f t="shared" si="18"/>
        <v>96</v>
      </c>
      <c r="AG27" s="5">
        <f t="shared" si="19"/>
        <v>9</v>
      </c>
      <c r="AH27" s="23">
        <f t="shared" si="7"/>
        <v>93.75</v>
      </c>
    </row>
    <row r="28" spans="1:34">
      <c r="A28" s="5" t="s">
        <v>41</v>
      </c>
      <c r="B28" s="5">
        <v>35</v>
      </c>
      <c r="C28" s="5">
        <v>4</v>
      </c>
      <c r="D28" s="23">
        <f t="shared" si="0"/>
        <v>34</v>
      </c>
      <c r="E28" s="5">
        <v>3</v>
      </c>
      <c r="F28" s="5">
        <v>2</v>
      </c>
      <c r="G28" s="23">
        <f t="shared" si="15"/>
        <v>2.5</v>
      </c>
      <c r="H28" s="5">
        <v>3</v>
      </c>
      <c r="I28" s="5">
        <v>1</v>
      </c>
      <c r="J28" s="23">
        <f t="shared" si="8"/>
        <v>2.75</v>
      </c>
      <c r="K28" s="5">
        <v>5</v>
      </c>
      <c r="L28" s="5"/>
      <c r="M28" s="23">
        <f t="shared" si="17"/>
        <v>5</v>
      </c>
      <c r="N28" s="5">
        <v>5</v>
      </c>
      <c r="O28" s="5"/>
      <c r="P28" s="23">
        <f t="shared" si="20"/>
        <v>5</v>
      </c>
      <c r="Q28" s="5">
        <v>26</v>
      </c>
      <c r="R28" s="5">
        <v>1</v>
      </c>
      <c r="S28" s="23">
        <f t="shared" si="3"/>
        <v>25.75</v>
      </c>
      <c r="T28" s="5">
        <v>8</v>
      </c>
      <c r="U28" s="5"/>
      <c r="V28" s="23">
        <f t="shared" si="21"/>
        <v>8</v>
      </c>
      <c r="W28" s="5">
        <v>7</v>
      </c>
      <c r="X28" s="5"/>
      <c r="Y28" s="23">
        <f t="shared" si="22"/>
        <v>7</v>
      </c>
      <c r="Z28" s="5">
        <v>6</v>
      </c>
      <c r="AA28" s="5">
        <v>1</v>
      </c>
      <c r="AB28" s="23">
        <f t="shared" si="5"/>
        <v>5.75</v>
      </c>
      <c r="AC28" s="5">
        <v>6</v>
      </c>
      <c r="AD28" s="5"/>
      <c r="AE28" s="23">
        <f t="shared" si="6"/>
        <v>6</v>
      </c>
      <c r="AF28" s="5">
        <f t="shared" si="18"/>
        <v>104</v>
      </c>
      <c r="AG28" s="5">
        <f t="shared" si="19"/>
        <v>9</v>
      </c>
      <c r="AH28" s="23">
        <f t="shared" si="7"/>
        <v>101.75</v>
      </c>
    </row>
    <row r="29" spans="1:34">
      <c r="A29" s="26" t="s">
        <v>42</v>
      </c>
      <c r="B29" s="5">
        <v>30</v>
      </c>
      <c r="C29" s="5">
        <v>7</v>
      </c>
      <c r="D29" s="23">
        <f t="shared" si="0"/>
        <v>28.25</v>
      </c>
      <c r="E29" s="5">
        <v>4</v>
      </c>
      <c r="F29" s="5"/>
      <c r="G29" s="23">
        <f t="shared" si="15"/>
        <v>4</v>
      </c>
      <c r="H29" s="5">
        <v>4</v>
      </c>
      <c r="I29" s="5"/>
      <c r="J29" s="23">
        <f t="shared" si="8"/>
        <v>4</v>
      </c>
      <c r="K29" s="5">
        <v>4</v>
      </c>
      <c r="L29" s="5">
        <v>1</v>
      </c>
      <c r="M29" s="23">
        <f t="shared" si="17"/>
        <v>3.75</v>
      </c>
      <c r="N29" s="5">
        <v>3</v>
      </c>
      <c r="O29" s="5">
        <v>1</v>
      </c>
      <c r="P29" s="23">
        <f t="shared" si="20"/>
        <v>2.75</v>
      </c>
      <c r="Q29" s="5">
        <v>25</v>
      </c>
      <c r="R29" s="5">
        <v>5</v>
      </c>
      <c r="S29" s="23">
        <f t="shared" si="3"/>
        <v>23.75</v>
      </c>
      <c r="T29" s="5"/>
      <c r="U29" s="5"/>
      <c r="V29" s="23">
        <f t="shared" si="21"/>
        <v>0</v>
      </c>
      <c r="W29" s="5">
        <v>5</v>
      </c>
      <c r="X29" s="5"/>
      <c r="Y29" s="23">
        <f t="shared" si="22"/>
        <v>5</v>
      </c>
      <c r="Z29" s="5">
        <v>4</v>
      </c>
      <c r="AA29" s="5">
        <v>3</v>
      </c>
      <c r="AB29" s="23">
        <f t="shared" si="5"/>
        <v>3.25</v>
      </c>
      <c r="AC29" s="5">
        <v>3</v>
      </c>
      <c r="AD29" s="5">
        <v>1</v>
      </c>
      <c r="AE29" s="23">
        <f t="shared" si="6"/>
        <v>2.75</v>
      </c>
      <c r="AF29" s="5">
        <f t="shared" si="18"/>
        <v>82</v>
      </c>
      <c r="AG29" s="5">
        <f t="shared" si="19"/>
        <v>18</v>
      </c>
      <c r="AH29" s="23">
        <f t="shared" si="7"/>
        <v>77.5</v>
      </c>
    </row>
    <row r="30" spans="1:34">
      <c r="A30" s="5" t="s">
        <v>43</v>
      </c>
      <c r="B30" s="5">
        <v>33</v>
      </c>
      <c r="C30" s="5">
        <v>5</v>
      </c>
      <c r="D30" s="23">
        <f t="shared" si="0"/>
        <v>31.75</v>
      </c>
      <c r="E30" s="5">
        <v>4</v>
      </c>
      <c r="F30" s="5">
        <v>1</v>
      </c>
      <c r="G30" s="23">
        <f t="shared" si="15"/>
        <v>3.75</v>
      </c>
      <c r="H30" s="5">
        <v>3</v>
      </c>
      <c r="I30" s="5">
        <v>1</v>
      </c>
      <c r="J30" s="23">
        <f t="shared" si="8"/>
        <v>2.75</v>
      </c>
      <c r="K30" s="5">
        <v>4</v>
      </c>
      <c r="L30" s="5"/>
      <c r="M30" s="23">
        <f t="shared" si="17"/>
        <v>4</v>
      </c>
      <c r="N30" s="5">
        <v>5</v>
      </c>
      <c r="O30" s="5"/>
      <c r="P30" s="23">
        <f t="shared" si="20"/>
        <v>5</v>
      </c>
      <c r="Q30" s="5">
        <v>34</v>
      </c>
      <c r="R30" s="5">
        <v>3</v>
      </c>
      <c r="S30" s="23">
        <f t="shared" si="3"/>
        <v>33.25</v>
      </c>
      <c r="T30" s="5"/>
      <c r="U30" s="5"/>
      <c r="V30" s="23"/>
      <c r="W30" s="5">
        <v>7</v>
      </c>
      <c r="X30" s="5"/>
      <c r="Y30" s="23">
        <f t="shared" si="22"/>
        <v>7</v>
      </c>
      <c r="Z30" s="5">
        <v>5</v>
      </c>
      <c r="AA30" s="5">
        <v>2</v>
      </c>
      <c r="AB30" s="23">
        <f t="shared" si="5"/>
        <v>4.5</v>
      </c>
      <c r="AC30" s="5">
        <v>5</v>
      </c>
      <c r="AD30" s="5"/>
      <c r="AE30" s="23">
        <f t="shared" si="6"/>
        <v>5</v>
      </c>
      <c r="AF30" s="5">
        <f t="shared" si="18"/>
        <v>100</v>
      </c>
      <c r="AG30" s="5">
        <f t="shared" si="19"/>
        <v>12</v>
      </c>
      <c r="AH30" s="23">
        <f t="shared" si="7"/>
        <v>97</v>
      </c>
    </row>
    <row r="31" spans="1:34">
      <c r="A31" s="26" t="s">
        <v>44</v>
      </c>
      <c r="B31" s="5">
        <v>30</v>
      </c>
      <c r="C31" s="5">
        <v>4</v>
      </c>
      <c r="D31" s="23">
        <f t="shared" si="0"/>
        <v>29</v>
      </c>
      <c r="E31" s="5">
        <v>4</v>
      </c>
      <c r="F31" s="5">
        <v>1</v>
      </c>
      <c r="G31" s="23">
        <f t="shared" si="15"/>
        <v>3.75</v>
      </c>
      <c r="H31" s="5">
        <v>5</v>
      </c>
      <c r="I31" s="5"/>
      <c r="J31" s="23">
        <f t="shared" si="8"/>
        <v>5</v>
      </c>
      <c r="K31" s="5">
        <v>3</v>
      </c>
      <c r="L31" s="5">
        <v>1</v>
      </c>
      <c r="M31" s="23">
        <f t="shared" si="17"/>
        <v>2.75</v>
      </c>
      <c r="N31" s="5">
        <v>4</v>
      </c>
      <c r="O31" s="5">
        <v>1</v>
      </c>
      <c r="P31" s="23">
        <f t="shared" si="20"/>
        <v>3.75</v>
      </c>
      <c r="Q31" s="5">
        <v>16</v>
      </c>
      <c r="R31" s="5">
        <v>3</v>
      </c>
      <c r="S31" s="23">
        <f t="shared" si="3"/>
        <v>15.25</v>
      </c>
      <c r="T31" s="5">
        <v>2</v>
      </c>
      <c r="U31" s="5">
        <v>0</v>
      </c>
      <c r="V31" s="23">
        <f t="shared" ref="V31:V33" si="23">T31-(U31*0.25)</f>
        <v>2</v>
      </c>
      <c r="W31" s="5">
        <v>7</v>
      </c>
      <c r="X31" s="5"/>
      <c r="Y31" s="23">
        <f t="shared" si="22"/>
        <v>7</v>
      </c>
      <c r="Z31" s="5">
        <v>5</v>
      </c>
      <c r="AA31" s="5"/>
      <c r="AB31" s="23">
        <f t="shared" si="5"/>
        <v>5</v>
      </c>
      <c r="AC31" s="5">
        <v>5</v>
      </c>
      <c r="AD31" s="5"/>
      <c r="AE31" s="23">
        <f t="shared" si="6"/>
        <v>5</v>
      </c>
      <c r="AF31" s="5">
        <f t="shared" si="18"/>
        <v>81</v>
      </c>
      <c r="AG31" s="5">
        <f t="shared" si="19"/>
        <v>10</v>
      </c>
      <c r="AH31" s="23">
        <f t="shared" si="7"/>
        <v>78.5</v>
      </c>
    </row>
    <row r="32" spans="1:34">
      <c r="A32" s="5" t="s">
        <v>45</v>
      </c>
      <c r="B32" s="5">
        <v>34</v>
      </c>
      <c r="C32" s="5">
        <v>5</v>
      </c>
      <c r="D32" s="23">
        <f t="shared" ref="D32:D36" si="24">B32-(C32*0.25)</f>
        <v>32.75</v>
      </c>
      <c r="E32" s="5">
        <v>4</v>
      </c>
      <c r="F32" s="5">
        <v>1</v>
      </c>
      <c r="G32" s="23">
        <f t="shared" ref="G32:G36" si="25">E32-(F32*0.25)</f>
        <v>3.75</v>
      </c>
      <c r="H32" s="5">
        <v>4</v>
      </c>
      <c r="I32" s="5">
        <v>1</v>
      </c>
      <c r="J32" s="23">
        <f t="shared" ref="J32:J36" si="26">H32-(I32*0.25)</f>
        <v>3.75</v>
      </c>
      <c r="K32" s="5">
        <v>5</v>
      </c>
      <c r="L32" s="5"/>
      <c r="M32" s="23">
        <f t="shared" ref="M32:M36" si="27">K32-(L32*0.25)</f>
        <v>5</v>
      </c>
      <c r="N32" s="5">
        <v>5</v>
      </c>
      <c r="O32" s="5"/>
      <c r="P32" s="23">
        <f t="shared" ref="P32:P36" si="28">N32-(O32*0.25)</f>
        <v>5</v>
      </c>
      <c r="Q32" s="5">
        <v>40</v>
      </c>
      <c r="R32" s="5"/>
      <c r="S32" s="23">
        <f t="shared" ref="S32:S36" si="29">Q32-(R32*0.25)</f>
        <v>40</v>
      </c>
      <c r="T32" s="5"/>
      <c r="U32" s="5"/>
      <c r="V32" s="23"/>
      <c r="W32" s="5">
        <v>7</v>
      </c>
      <c r="X32" s="5"/>
      <c r="Y32" s="23">
        <f t="shared" ref="Y32:Y36" si="30">W32-(X32*0.25)</f>
        <v>7</v>
      </c>
      <c r="Z32" s="5">
        <v>6</v>
      </c>
      <c r="AA32" s="5">
        <v>1</v>
      </c>
      <c r="AB32" s="23">
        <f t="shared" ref="AB32:AB36" si="31">Z32-(AA32*0.25)</f>
        <v>5.75</v>
      </c>
      <c r="AC32" s="5">
        <v>6</v>
      </c>
      <c r="AD32" s="5"/>
      <c r="AE32" s="23">
        <f t="shared" ref="AE32:AE36" si="32">AC32-(AD32*0.25)</f>
        <v>6</v>
      </c>
      <c r="AF32" s="5">
        <f t="shared" ref="AF32:AF36" si="33">SUM(E32,B32,H32,K32,N32,Q32,T32,W32,Z32,AC32,)</f>
        <v>111</v>
      </c>
      <c r="AG32" s="5">
        <f t="shared" ref="AG32:AG36" si="34">SUM(F32,C32,I32,L32,O32,R32,U32,X32,AA32,AD32,)</f>
        <v>8</v>
      </c>
      <c r="AH32" s="23">
        <f t="shared" ref="AH32:AH36" si="35">SUM(M32,D32,G32,J32,P32,S32,V32,Y32,AB32,AE32,)</f>
        <v>109</v>
      </c>
    </row>
    <row r="33" spans="1:34">
      <c r="A33" s="26" t="s">
        <v>46</v>
      </c>
      <c r="B33" s="5">
        <v>34</v>
      </c>
      <c r="C33" s="5">
        <v>1</v>
      </c>
      <c r="D33" s="23">
        <f t="shared" si="24"/>
        <v>33.75</v>
      </c>
      <c r="E33" s="5">
        <v>3</v>
      </c>
      <c r="F33" s="5">
        <v>1</v>
      </c>
      <c r="G33" s="23">
        <f t="shared" si="25"/>
        <v>2.75</v>
      </c>
      <c r="H33" s="5">
        <v>4</v>
      </c>
      <c r="I33" s="5"/>
      <c r="J33" s="23">
        <f t="shared" si="26"/>
        <v>4</v>
      </c>
      <c r="K33" s="5">
        <v>4</v>
      </c>
      <c r="L33" s="5">
        <v>1</v>
      </c>
      <c r="M33" s="23">
        <f t="shared" si="27"/>
        <v>3.75</v>
      </c>
      <c r="N33" s="5">
        <v>5</v>
      </c>
      <c r="O33" s="5"/>
      <c r="P33" s="23">
        <f t="shared" si="28"/>
        <v>5</v>
      </c>
      <c r="Q33" s="5">
        <v>23</v>
      </c>
      <c r="R33" s="5">
        <v>3</v>
      </c>
      <c r="S33" s="23">
        <f t="shared" si="29"/>
        <v>22.25</v>
      </c>
      <c r="T33" s="5">
        <v>1</v>
      </c>
      <c r="U33" s="5"/>
      <c r="V33" s="23">
        <f t="shared" si="23"/>
        <v>1</v>
      </c>
      <c r="W33" s="5">
        <v>6</v>
      </c>
      <c r="X33" s="5">
        <v>1</v>
      </c>
      <c r="Y33" s="23">
        <f t="shared" si="30"/>
        <v>5.75</v>
      </c>
      <c r="Z33" s="5">
        <v>6</v>
      </c>
      <c r="AA33" s="5">
        <v>1</v>
      </c>
      <c r="AB33" s="23">
        <f t="shared" si="31"/>
        <v>5.75</v>
      </c>
      <c r="AC33" s="5">
        <v>5</v>
      </c>
      <c r="AD33" s="5">
        <v>1</v>
      </c>
      <c r="AE33" s="23">
        <f t="shared" si="32"/>
        <v>4.75</v>
      </c>
      <c r="AF33" s="5">
        <f t="shared" si="33"/>
        <v>91</v>
      </c>
      <c r="AG33" s="5">
        <f t="shared" si="34"/>
        <v>9</v>
      </c>
      <c r="AH33" s="23">
        <f t="shared" si="35"/>
        <v>88.75</v>
      </c>
    </row>
    <row r="34" spans="1:34">
      <c r="A34" s="5" t="s">
        <v>47</v>
      </c>
      <c r="B34" s="5">
        <v>33</v>
      </c>
      <c r="C34" s="5">
        <v>4</v>
      </c>
      <c r="D34" s="23">
        <f t="shared" si="24"/>
        <v>32</v>
      </c>
      <c r="E34" s="5">
        <v>5</v>
      </c>
      <c r="F34" s="5"/>
      <c r="G34" s="23">
        <f t="shared" si="25"/>
        <v>5</v>
      </c>
      <c r="H34" s="5">
        <v>4</v>
      </c>
      <c r="I34" s="5">
        <v>1</v>
      </c>
      <c r="J34" s="23">
        <f t="shared" si="26"/>
        <v>3.75</v>
      </c>
      <c r="K34" s="5">
        <v>4</v>
      </c>
      <c r="L34" s="5">
        <v>1</v>
      </c>
      <c r="M34" s="23">
        <f t="shared" si="27"/>
        <v>3.75</v>
      </c>
      <c r="N34" s="5">
        <v>5</v>
      </c>
      <c r="O34" s="5"/>
      <c r="P34" s="23">
        <f t="shared" si="28"/>
        <v>5</v>
      </c>
      <c r="Q34" s="5">
        <v>33</v>
      </c>
      <c r="R34" s="5"/>
      <c r="S34" s="23">
        <f t="shared" si="29"/>
        <v>33</v>
      </c>
      <c r="T34" s="5"/>
      <c r="U34" s="5"/>
      <c r="V34" s="23"/>
      <c r="W34" s="5">
        <v>7</v>
      </c>
      <c r="X34" s="5"/>
      <c r="Y34" s="23">
        <f t="shared" si="30"/>
        <v>7</v>
      </c>
      <c r="Z34" s="5">
        <v>7</v>
      </c>
      <c r="AA34" s="5"/>
      <c r="AB34" s="23">
        <f t="shared" si="31"/>
        <v>7</v>
      </c>
      <c r="AC34" s="5">
        <v>4</v>
      </c>
      <c r="AD34" s="5">
        <v>2</v>
      </c>
      <c r="AE34" s="23">
        <f t="shared" si="32"/>
        <v>3.5</v>
      </c>
      <c r="AF34" s="5">
        <f t="shared" si="33"/>
        <v>102</v>
      </c>
      <c r="AG34" s="5">
        <f t="shared" si="34"/>
        <v>8</v>
      </c>
      <c r="AH34" s="23">
        <f t="shared" si="35"/>
        <v>100</v>
      </c>
    </row>
    <row r="35" spans="1:34">
      <c r="A35" s="3" t="s">
        <v>48</v>
      </c>
      <c r="B35" s="5">
        <v>36</v>
      </c>
      <c r="C35" s="5">
        <v>4</v>
      </c>
      <c r="D35" s="23">
        <f t="shared" si="24"/>
        <v>35</v>
      </c>
      <c r="E35" s="5">
        <v>4</v>
      </c>
      <c r="F35" s="5">
        <v>1</v>
      </c>
      <c r="G35" s="23">
        <f t="shared" si="25"/>
        <v>3.75</v>
      </c>
      <c r="H35" s="5">
        <v>4</v>
      </c>
      <c r="I35" s="5">
        <v>1</v>
      </c>
      <c r="J35" s="23">
        <f t="shared" si="26"/>
        <v>3.75</v>
      </c>
      <c r="K35" s="5">
        <v>5</v>
      </c>
      <c r="L35" s="5"/>
      <c r="M35" s="23">
        <f t="shared" si="27"/>
        <v>5</v>
      </c>
      <c r="N35" s="5">
        <v>5</v>
      </c>
      <c r="O35" s="5"/>
      <c r="P35" s="23">
        <f t="shared" si="28"/>
        <v>5</v>
      </c>
      <c r="Q35" s="5">
        <v>35</v>
      </c>
      <c r="R35" s="5">
        <v>2</v>
      </c>
      <c r="S35" s="23">
        <f t="shared" si="29"/>
        <v>34.5</v>
      </c>
      <c r="T35" s="5"/>
      <c r="U35" s="5"/>
      <c r="V35" s="23"/>
      <c r="W35" s="5">
        <v>7</v>
      </c>
      <c r="X35" s="5"/>
      <c r="Y35" s="23">
        <f t="shared" si="30"/>
        <v>7</v>
      </c>
      <c r="Z35" s="5">
        <v>7</v>
      </c>
      <c r="AA35" s="5"/>
      <c r="AB35" s="23">
        <f t="shared" si="31"/>
        <v>7</v>
      </c>
      <c r="AC35" s="5">
        <v>6</v>
      </c>
      <c r="AD35" s="5"/>
      <c r="AE35" s="23">
        <f t="shared" si="32"/>
        <v>6</v>
      </c>
      <c r="AF35" s="5">
        <f t="shared" si="33"/>
        <v>109</v>
      </c>
      <c r="AG35" s="5">
        <f t="shared" si="34"/>
        <v>8</v>
      </c>
      <c r="AH35" s="23">
        <f t="shared" si="35"/>
        <v>107</v>
      </c>
    </row>
    <row r="36" spans="1:34">
      <c r="A36" s="5" t="s">
        <v>49</v>
      </c>
      <c r="B36" s="5">
        <v>36</v>
      </c>
      <c r="C36" s="5">
        <v>4</v>
      </c>
      <c r="D36" s="23">
        <f t="shared" si="24"/>
        <v>35</v>
      </c>
      <c r="E36" s="5">
        <v>5</v>
      </c>
      <c r="F36" s="5"/>
      <c r="G36" s="23">
        <f t="shared" si="25"/>
        <v>5</v>
      </c>
      <c r="H36" s="5">
        <v>4</v>
      </c>
      <c r="I36" s="5"/>
      <c r="J36" s="23">
        <f t="shared" si="26"/>
        <v>4</v>
      </c>
      <c r="K36" s="5">
        <v>5</v>
      </c>
      <c r="L36" s="5"/>
      <c r="M36" s="23">
        <f t="shared" si="27"/>
        <v>5</v>
      </c>
      <c r="N36" s="5">
        <v>5</v>
      </c>
      <c r="O36" s="5"/>
      <c r="P36" s="23">
        <f t="shared" si="28"/>
        <v>5</v>
      </c>
      <c r="Q36" s="5">
        <v>22</v>
      </c>
      <c r="R36" s="5">
        <v>3</v>
      </c>
      <c r="S36" s="23">
        <f t="shared" si="29"/>
        <v>21.25</v>
      </c>
      <c r="T36" s="5">
        <v>10</v>
      </c>
      <c r="U36" s="5"/>
      <c r="V36" s="23">
        <f>T36-(U36*0.25)</f>
        <v>10</v>
      </c>
      <c r="W36" s="5">
        <v>7</v>
      </c>
      <c r="X36" s="5"/>
      <c r="Y36" s="23">
        <f t="shared" si="30"/>
        <v>7</v>
      </c>
      <c r="Z36" s="5">
        <v>6</v>
      </c>
      <c r="AA36" s="5"/>
      <c r="AB36" s="23">
        <f t="shared" si="31"/>
        <v>6</v>
      </c>
      <c r="AC36" s="5">
        <v>6</v>
      </c>
      <c r="AD36" s="5"/>
      <c r="AE36" s="23">
        <f t="shared" si="32"/>
        <v>6</v>
      </c>
      <c r="AF36" s="5">
        <f t="shared" si="33"/>
        <v>106</v>
      </c>
      <c r="AG36" s="5">
        <f t="shared" si="34"/>
        <v>7</v>
      </c>
      <c r="AH36" s="23">
        <f t="shared" si="35"/>
        <v>104.25</v>
      </c>
    </row>
    <row r="37" spans="1:34">
      <c r="A37" s="5" t="s">
        <v>50</v>
      </c>
      <c r="B37" s="5">
        <v>33</v>
      </c>
      <c r="C37" s="5">
        <v>6</v>
      </c>
      <c r="D37" s="23">
        <f t="shared" ref="D37:D61" si="36">B37-(C37*0.25)</f>
        <v>31.5</v>
      </c>
      <c r="E37" s="5">
        <v>4</v>
      </c>
      <c r="F37" s="5">
        <v>1</v>
      </c>
      <c r="G37" s="23">
        <f t="shared" ref="G37:G59" si="37">E37-(F37*0.25)</f>
        <v>3.75</v>
      </c>
      <c r="H37" s="5">
        <v>3</v>
      </c>
      <c r="I37" s="5">
        <v>2</v>
      </c>
      <c r="J37" s="23">
        <f t="shared" ref="J37:J59" si="38">H37-(I37*0.25)</f>
        <v>2.5</v>
      </c>
      <c r="K37" s="5">
        <v>5</v>
      </c>
      <c r="L37" s="5"/>
      <c r="M37" s="23">
        <f t="shared" ref="M37:M59" si="39">K37-(L37*0.25)</f>
        <v>5</v>
      </c>
      <c r="N37" s="5">
        <v>4</v>
      </c>
      <c r="O37" s="5">
        <v>1</v>
      </c>
      <c r="P37" s="23">
        <f t="shared" ref="P37:P61" si="40">N37-(O37*0.25)</f>
        <v>3.75</v>
      </c>
      <c r="Q37" s="5">
        <v>35</v>
      </c>
      <c r="R37" s="5">
        <v>1</v>
      </c>
      <c r="S37" s="23">
        <f t="shared" ref="S37:S61" si="41">Q37-(R37*0.25)</f>
        <v>34.75</v>
      </c>
      <c r="T37" s="5"/>
      <c r="U37" s="5"/>
      <c r="V37" s="23"/>
      <c r="W37" s="5">
        <v>6</v>
      </c>
      <c r="X37" s="5">
        <v>1</v>
      </c>
      <c r="Y37" s="23">
        <f t="shared" ref="Y37:Y61" si="42">W37-(X37*0.25)</f>
        <v>5.75</v>
      </c>
      <c r="Z37" s="5">
        <v>6</v>
      </c>
      <c r="AA37" s="5">
        <v>1</v>
      </c>
      <c r="AB37" s="23">
        <f t="shared" ref="AB37:AB61" si="43">Z37-(AA37*0.25)</f>
        <v>5.75</v>
      </c>
      <c r="AC37" s="5">
        <v>5</v>
      </c>
      <c r="AD37" s="5">
        <v>1</v>
      </c>
      <c r="AE37" s="23">
        <f t="shared" ref="AE37:AE61" si="44">AC37-(AD37*0.25)</f>
        <v>4.75</v>
      </c>
      <c r="AF37" s="5">
        <f t="shared" ref="AF37:AF61" si="45">SUM(E37,B37,H37,K37,N37,Q37,T37,W37,Z37,AC37,)</f>
        <v>101</v>
      </c>
      <c r="AG37" s="5">
        <f t="shared" ref="AG37:AG61" si="46">SUM(F37,C37,I37,L37,O37,R37,U37,X37,AA37,AD37,)</f>
        <v>14</v>
      </c>
      <c r="AH37" s="23">
        <f t="shared" ref="AH37:AH61" si="47">SUM(M37,D37,G37,J37,P37,S37,V37,Y37,AB37,AE37,)</f>
        <v>97.5</v>
      </c>
    </row>
    <row r="38" spans="1:34">
      <c r="A38" s="5" t="s">
        <v>51</v>
      </c>
      <c r="B38" s="5">
        <v>39</v>
      </c>
      <c r="C38" s="5"/>
      <c r="D38" s="23">
        <f t="shared" si="36"/>
        <v>39</v>
      </c>
      <c r="E38" s="5">
        <v>3</v>
      </c>
      <c r="F38" s="5">
        <v>2</v>
      </c>
      <c r="G38" s="23">
        <f t="shared" si="37"/>
        <v>2.5</v>
      </c>
      <c r="H38" s="5">
        <v>5</v>
      </c>
      <c r="I38" s="5"/>
      <c r="J38" s="23">
        <f t="shared" si="38"/>
        <v>5</v>
      </c>
      <c r="K38" s="5">
        <v>5</v>
      </c>
      <c r="L38" s="5"/>
      <c r="M38" s="23">
        <f t="shared" si="39"/>
        <v>5</v>
      </c>
      <c r="N38" s="5">
        <v>4</v>
      </c>
      <c r="O38" s="5">
        <v>1</v>
      </c>
      <c r="P38" s="23">
        <f t="shared" si="40"/>
        <v>3.75</v>
      </c>
      <c r="Q38" s="5">
        <v>36</v>
      </c>
      <c r="R38" s="5">
        <v>2</v>
      </c>
      <c r="S38" s="23">
        <f t="shared" si="41"/>
        <v>35.5</v>
      </c>
      <c r="T38" s="5"/>
      <c r="U38" s="5"/>
      <c r="V38" s="23"/>
      <c r="W38" s="5">
        <v>7</v>
      </c>
      <c r="X38" s="5"/>
      <c r="Y38" s="23">
        <f t="shared" si="42"/>
        <v>7</v>
      </c>
      <c r="Z38" s="5">
        <v>7</v>
      </c>
      <c r="AA38" s="5"/>
      <c r="AB38" s="23">
        <f t="shared" si="43"/>
        <v>7</v>
      </c>
      <c r="AC38" s="5">
        <v>6</v>
      </c>
      <c r="AD38" s="5"/>
      <c r="AE38" s="23">
        <f t="shared" si="44"/>
        <v>6</v>
      </c>
      <c r="AF38" s="5">
        <f t="shared" si="45"/>
        <v>112</v>
      </c>
      <c r="AG38" s="5">
        <f t="shared" si="46"/>
        <v>5</v>
      </c>
      <c r="AH38" s="23">
        <f t="shared" si="47"/>
        <v>110.75</v>
      </c>
    </row>
    <row r="39" spans="1:34">
      <c r="A39" s="26" t="s">
        <v>52</v>
      </c>
      <c r="B39" s="5">
        <v>34</v>
      </c>
      <c r="C39" s="5">
        <v>6</v>
      </c>
      <c r="D39" s="23">
        <f t="shared" si="36"/>
        <v>32.5</v>
      </c>
      <c r="E39" s="5">
        <v>5</v>
      </c>
      <c r="F39" s="5"/>
      <c r="G39" s="23">
        <f t="shared" si="37"/>
        <v>5</v>
      </c>
      <c r="H39" s="5">
        <v>4</v>
      </c>
      <c r="I39" s="5">
        <v>1</v>
      </c>
      <c r="J39" s="23">
        <f t="shared" si="38"/>
        <v>3.75</v>
      </c>
      <c r="K39" s="5">
        <v>4</v>
      </c>
      <c r="L39" s="5">
        <v>1</v>
      </c>
      <c r="M39" s="23">
        <f t="shared" si="39"/>
        <v>3.75</v>
      </c>
      <c r="N39" s="5">
        <v>5</v>
      </c>
      <c r="O39" s="5"/>
      <c r="P39" s="23">
        <f t="shared" si="40"/>
        <v>5</v>
      </c>
      <c r="Q39" s="5">
        <v>35</v>
      </c>
      <c r="R39" s="5">
        <v>1</v>
      </c>
      <c r="S39" s="23">
        <f t="shared" si="41"/>
        <v>34.75</v>
      </c>
      <c r="T39" s="5"/>
      <c r="U39" s="5"/>
      <c r="V39" s="23"/>
      <c r="W39" s="5">
        <v>7</v>
      </c>
      <c r="X39" s="5"/>
      <c r="Y39" s="23">
        <f t="shared" si="42"/>
        <v>7</v>
      </c>
      <c r="Z39" s="5">
        <v>6</v>
      </c>
      <c r="AA39" s="5">
        <v>1</v>
      </c>
      <c r="AB39" s="23">
        <f t="shared" si="43"/>
        <v>5.75</v>
      </c>
      <c r="AC39" s="5">
        <v>6</v>
      </c>
      <c r="AD39" s="5"/>
      <c r="AE39" s="23">
        <f t="shared" si="44"/>
        <v>6</v>
      </c>
      <c r="AF39" s="5">
        <f t="shared" si="45"/>
        <v>106</v>
      </c>
      <c r="AG39" s="5">
        <f t="shared" si="46"/>
        <v>10</v>
      </c>
      <c r="AH39" s="23">
        <f t="shared" si="47"/>
        <v>103.5</v>
      </c>
    </row>
    <row r="40" spans="1:34">
      <c r="A40" s="5" t="s">
        <v>53</v>
      </c>
      <c r="B40" s="5">
        <v>37</v>
      </c>
      <c r="C40" s="5">
        <v>3</v>
      </c>
      <c r="D40" s="23">
        <f>B40-(C40*0.25)</f>
        <v>36.25</v>
      </c>
      <c r="E40" s="5">
        <v>4</v>
      </c>
      <c r="F40" s="5">
        <v>1</v>
      </c>
      <c r="G40" s="23">
        <f t="shared" si="37"/>
        <v>3.75</v>
      </c>
      <c r="H40" s="5">
        <v>4</v>
      </c>
      <c r="I40" s="5">
        <v>1</v>
      </c>
      <c r="J40" s="23">
        <f t="shared" si="38"/>
        <v>3.75</v>
      </c>
      <c r="K40" s="5">
        <v>5</v>
      </c>
      <c r="L40" s="5"/>
      <c r="M40" s="23">
        <f t="shared" si="39"/>
        <v>5</v>
      </c>
      <c r="N40" s="5">
        <v>4</v>
      </c>
      <c r="O40" s="5">
        <v>1</v>
      </c>
      <c r="P40" s="23">
        <f t="shared" si="40"/>
        <v>3.75</v>
      </c>
      <c r="Q40" s="5">
        <v>33</v>
      </c>
      <c r="R40" s="5">
        <v>3</v>
      </c>
      <c r="S40" s="23">
        <f t="shared" si="41"/>
        <v>32.25</v>
      </c>
      <c r="T40" s="5"/>
      <c r="U40" s="5"/>
      <c r="V40" s="23"/>
      <c r="W40" s="5">
        <v>7</v>
      </c>
      <c r="X40" s="5"/>
      <c r="Y40" s="23">
        <f t="shared" si="42"/>
        <v>7</v>
      </c>
      <c r="Z40" s="5">
        <v>6</v>
      </c>
      <c r="AA40" s="5">
        <v>1</v>
      </c>
      <c r="AB40" s="23">
        <f t="shared" si="43"/>
        <v>5.75</v>
      </c>
      <c r="AC40" s="5">
        <v>6</v>
      </c>
      <c r="AD40" s="5"/>
      <c r="AE40" s="23">
        <f t="shared" si="44"/>
        <v>6</v>
      </c>
      <c r="AF40" s="5">
        <f t="shared" si="45"/>
        <v>106</v>
      </c>
      <c r="AG40" s="5">
        <f t="shared" si="46"/>
        <v>10</v>
      </c>
      <c r="AH40" s="23">
        <f t="shared" si="47"/>
        <v>103.5</v>
      </c>
    </row>
    <row r="41" spans="1:34">
      <c r="A41" s="5" t="s">
        <v>54</v>
      </c>
      <c r="B41" s="5">
        <v>35</v>
      </c>
      <c r="C41" s="5">
        <v>5</v>
      </c>
      <c r="D41" s="23">
        <f t="shared" si="36"/>
        <v>33.75</v>
      </c>
      <c r="E41" s="5">
        <v>4</v>
      </c>
      <c r="F41" s="5">
        <v>1</v>
      </c>
      <c r="G41" s="23">
        <f t="shared" si="37"/>
        <v>3.75</v>
      </c>
      <c r="H41" s="5">
        <v>4</v>
      </c>
      <c r="I41" s="5">
        <v>1</v>
      </c>
      <c r="J41" s="23">
        <f t="shared" si="38"/>
        <v>3.75</v>
      </c>
      <c r="K41" s="5">
        <v>5</v>
      </c>
      <c r="L41" s="5"/>
      <c r="M41" s="23">
        <f t="shared" si="39"/>
        <v>5</v>
      </c>
      <c r="N41" s="5">
        <v>4</v>
      </c>
      <c r="O41" s="5">
        <v>1</v>
      </c>
      <c r="P41" s="23">
        <f t="shared" si="40"/>
        <v>3.75</v>
      </c>
      <c r="Q41" s="5">
        <v>37</v>
      </c>
      <c r="R41" s="5">
        <v>3</v>
      </c>
      <c r="S41" s="23">
        <f t="shared" si="41"/>
        <v>36.25</v>
      </c>
      <c r="T41" s="5"/>
      <c r="U41" s="5"/>
      <c r="V41" s="23"/>
      <c r="W41" s="5">
        <v>7</v>
      </c>
      <c r="X41" s="5"/>
      <c r="Y41" s="23">
        <f t="shared" si="42"/>
        <v>7</v>
      </c>
      <c r="Z41" s="5">
        <v>7</v>
      </c>
      <c r="AA41" s="5"/>
      <c r="AB41" s="23">
        <f t="shared" si="43"/>
        <v>7</v>
      </c>
      <c r="AC41" s="5">
        <v>6</v>
      </c>
      <c r="AD41" s="5"/>
      <c r="AE41" s="23">
        <f t="shared" si="44"/>
        <v>6</v>
      </c>
      <c r="AF41" s="5">
        <f t="shared" si="45"/>
        <v>109</v>
      </c>
      <c r="AG41" s="5">
        <f t="shared" si="46"/>
        <v>11</v>
      </c>
      <c r="AH41" s="23">
        <f t="shared" si="47"/>
        <v>106.25</v>
      </c>
    </row>
    <row r="42" spans="1:34">
      <c r="A42" s="5" t="s">
        <v>55</v>
      </c>
      <c r="B42" s="5">
        <v>34</v>
      </c>
      <c r="C42" s="5">
        <v>5</v>
      </c>
      <c r="D42" s="23">
        <f t="shared" si="36"/>
        <v>32.75</v>
      </c>
      <c r="E42" s="5">
        <v>3</v>
      </c>
      <c r="F42" s="5">
        <v>2</v>
      </c>
      <c r="G42" s="23">
        <f t="shared" si="37"/>
        <v>2.5</v>
      </c>
      <c r="H42" s="5">
        <v>4</v>
      </c>
      <c r="I42" s="5">
        <v>1</v>
      </c>
      <c r="J42" s="23">
        <f t="shared" si="38"/>
        <v>3.75</v>
      </c>
      <c r="K42" s="5">
        <v>5</v>
      </c>
      <c r="L42" s="5"/>
      <c r="M42" s="23">
        <f t="shared" si="39"/>
        <v>5</v>
      </c>
      <c r="N42" s="5">
        <v>5</v>
      </c>
      <c r="O42" s="5"/>
      <c r="P42" s="23">
        <f t="shared" si="40"/>
        <v>5</v>
      </c>
      <c r="Q42" s="5">
        <v>35</v>
      </c>
      <c r="R42" s="5">
        <v>3</v>
      </c>
      <c r="S42" s="23">
        <f t="shared" si="41"/>
        <v>34.25</v>
      </c>
      <c r="T42" s="5"/>
      <c r="U42" s="5"/>
      <c r="V42" s="23"/>
      <c r="W42" s="5">
        <v>7</v>
      </c>
      <c r="X42" s="5"/>
      <c r="Y42" s="23">
        <f t="shared" si="42"/>
        <v>7</v>
      </c>
      <c r="Z42" s="5">
        <v>7</v>
      </c>
      <c r="AA42" s="5"/>
      <c r="AB42" s="23">
        <f t="shared" si="43"/>
        <v>7</v>
      </c>
      <c r="AC42" s="5">
        <v>6</v>
      </c>
      <c r="AD42" s="5"/>
      <c r="AE42" s="23">
        <f t="shared" si="44"/>
        <v>6</v>
      </c>
      <c r="AF42" s="5">
        <f t="shared" si="45"/>
        <v>106</v>
      </c>
      <c r="AG42" s="5">
        <f t="shared" si="46"/>
        <v>11</v>
      </c>
      <c r="AH42" s="23">
        <f t="shared" si="47"/>
        <v>103.25</v>
      </c>
    </row>
    <row r="43" spans="1:34">
      <c r="A43" s="5" t="s">
        <v>56</v>
      </c>
      <c r="B43" s="5">
        <v>35</v>
      </c>
      <c r="C43" s="5">
        <v>5</v>
      </c>
      <c r="D43" s="23">
        <f t="shared" si="36"/>
        <v>33.75</v>
      </c>
      <c r="E43" s="5">
        <v>4</v>
      </c>
      <c r="F43" s="5">
        <v>1</v>
      </c>
      <c r="G43" s="23">
        <f t="shared" si="37"/>
        <v>3.75</v>
      </c>
      <c r="H43" s="5">
        <v>4</v>
      </c>
      <c r="I43" s="5">
        <v>1</v>
      </c>
      <c r="J43" s="23">
        <f t="shared" si="38"/>
        <v>3.75</v>
      </c>
      <c r="K43" s="5">
        <v>4</v>
      </c>
      <c r="L43" s="5"/>
      <c r="M43" s="23">
        <f t="shared" si="39"/>
        <v>4</v>
      </c>
      <c r="N43" s="5">
        <v>5</v>
      </c>
      <c r="O43" s="5"/>
      <c r="P43" s="23">
        <f t="shared" si="40"/>
        <v>5</v>
      </c>
      <c r="Q43" s="5">
        <v>37</v>
      </c>
      <c r="R43" s="5">
        <v>3</v>
      </c>
      <c r="S43" s="23">
        <f t="shared" si="41"/>
        <v>36.25</v>
      </c>
      <c r="T43" s="5"/>
      <c r="U43" s="5"/>
      <c r="V43" s="23"/>
      <c r="W43" s="5">
        <v>7</v>
      </c>
      <c r="X43" s="5"/>
      <c r="Y43" s="23">
        <f t="shared" si="42"/>
        <v>7</v>
      </c>
      <c r="Z43" s="5">
        <v>7</v>
      </c>
      <c r="AA43" s="5"/>
      <c r="AB43" s="23">
        <f t="shared" si="43"/>
        <v>7</v>
      </c>
      <c r="AC43" s="5">
        <v>6</v>
      </c>
      <c r="AD43" s="5"/>
      <c r="AE43" s="23">
        <f t="shared" si="44"/>
        <v>6</v>
      </c>
      <c r="AF43" s="5">
        <f t="shared" si="45"/>
        <v>109</v>
      </c>
      <c r="AG43" s="5">
        <f t="shared" si="46"/>
        <v>10</v>
      </c>
      <c r="AH43" s="23">
        <f t="shared" si="47"/>
        <v>106.5</v>
      </c>
    </row>
    <row r="44" spans="1:34">
      <c r="A44" s="5" t="s">
        <v>57</v>
      </c>
      <c r="B44" s="5">
        <v>34</v>
      </c>
      <c r="C44" s="5">
        <v>5</v>
      </c>
      <c r="D44" s="23">
        <f t="shared" si="36"/>
        <v>32.75</v>
      </c>
      <c r="E44" s="5">
        <v>4</v>
      </c>
      <c r="F44" s="5">
        <v>1</v>
      </c>
      <c r="G44" s="23">
        <f t="shared" si="37"/>
        <v>3.75</v>
      </c>
      <c r="H44" s="5">
        <v>4</v>
      </c>
      <c r="I44" s="5"/>
      <c r="J44" s="23">
        <f t="shared" si="38"/>
        <v>4</v>
      </c>
      <c r="K44" s="5">
        <v>4</v>
      </c>
      <c r="L44" s="5">
        <v>1</v>
      </c>
      <c r="M44" s="23">
        <f t="shared" si="39"/>
        <v>3.75</v>
      </c>
      <c r="N44" s="5">
        <v>5</v>
      </c>
      <c r="O44" s="5"/>
      <c r="P44" s="23">
        <f t="shared" si="40"/>
        <v>5</v>
      </c>
      <c r="Q44" s="5">
        <v>37</v>
      </c>
      <c r="R44" s="5">
        <v>3</v>
      </c>
      <c r="S44" s="23">
        <f t="shared" si="41"/>
        <v>36.25</v>
      </c>
      <c r="T44" s="5"/>
      <c r="U44" s="5"/>
      <c r="V44" s="23"/>
      <c r="W44" s="5">
        <v>7</v>
      </c>
      <c r="X44" s="5"/>
      <c r="Y44" s="23">
        <f t="shared" si="42"/>
        <v>7</v>
      </c>
      <c r="Z44" s="5">
        <v>7</v>
      </c>
      <c r="AA44" s="5"/>
      <c r="AB44" s="23">
        <f t="shared" si="43"/>
        <v>7</v>
      </c>
      <c r="AC44" s="5">
        <v>5</v>
      </c>
      <c r="AD44" s="5">
        <v>1</v>
      </c>
      <c r="AE44" s="23">
        <f t="shared" si="44"/>
        <v>4.75</v>
      </c>
      <c r="AF44" s="5">
        <f t="shared" si="45"/>
        <v>107</v>
      </c>
      <c r="AG44" s="5">
        <f t="shared" si="46"/>
        <v>11</v>
      </c>
      <c r="AH44" s="23">
        <f t="shared" si="47"/>
        <v>104.25</v>
      </c>
    </row>
    <row r="45" spans="1:34">
      <c r="A45" s="5" t="s">
        <v>58</v>
      </c>
      <c r="B45" s="5">
        <v>36</v>
      </c>
      <c r="C45" s="5">
        <v>4</v>
      </c>
      <c r="D45" s="23">
        <f t="shared" si="36"/>
        <v>35</v>
      </c>
      <c r="E45" s="5">
        <v>5</v>
      </c>
      <c r="F45" s="5"/>
      <c r="G45" s="23">
        <f t="shared" si="37"/>
        <v>5</v>
      </c>
      <c r="H45" s="5">
        <v>4</v>
      </c>
      <c r="I45" s="5">
        <v>1</v>
      </c>
      <c r="J45" s="23">
        <f t="shared" si="38"/>
        <v>3.75</v>
      </c>
      <c r="K45" s="5">
        <v>4</v>
      </c>
      <c r="L45" s="5">
        <v>1</v>
      </c>
      <c r="M45" s="23">
        <f t="shared" si="39"/>
        <v>3.75</v>
      </c>
      <c r="N45" s="5">
        <v>4</v>
      </c>
      <c r="O45" s="5">
        <v>1</v>
      </c>
      <c r="P45" s="23">
        <f t="shared" si="40"/>
        <v>3.75</v>
      </c>
      <c r="Q45" s="5">
        <v>32</v>
      </c>
      <c r="R45" s="5">
        <v>1</v>
      </c>
      <c r="S45" s="23">
        <f t="shared" si="41"/>
        <v>31.75</v>
      </c>
      <c r="T45" s="5"/>
      <c r="U45" s="5"/>
      <c r="V45" s="23"/>
      <c r="W45" s="5">
        <v>7</v>
      </c>
      <c r="X45" s="5"/>
      <c r="Y45" s="23">
        <f t="shared" si="42"/>
        <v>7</v>
      </c>
      <c r="Z45" s="5">
        <v>7</v>
      </c>
      <c r="AA45" s="5"/>
      <c r="AB45" s="23">
        <f t="shared" si="43"/>
        <v>7</v>
      </c>
      <c r="AC45" s="5">
        <v>5</v>
      </c>
      <c r="AD45" s="5">
        <v>1</v>
      </c>
      <c r="AE45" s="23">
        <f t="shared" si="44"/>
        <v>4.75</v>
      </c>
      <c r="AF45" s="5">
        <f t="shared" si="45"/>
        <v>104</v>
      </c>
      <c r="AG45" s="5">
        <f t="shared" si="46"/>
        <v>9</v>
      </c>
      <c r="AH45" s="23">
        <f t="shared" si="47"/>
        <v>101.75</v>
      </c>
    </row>
    <row r="46" spans="1:34">
      <c r="A46" s="5" t="s">
        <v>59</v>
      </c>
      <c r="B46" s="5">
        <v>32</v>
      </c>
      <c r="C46" s="5">
        <v>7</v>
      </c>
      <c r="D46" s="23">
        <f t="shared" si="36"/>
        <v>30.25</v>
      </c>
      <c r="E46" s="5">
        <v>5</v>
      </c>
      <c r="F46" s="5"/>
      <c r="G46" s="23">
        <f t="shared" si="37"/>
        <v>5</v>
      </c>
      <c r="H46" s="5">
        <v>1</v>
      </c>
      <c r="I46" s="5">
        <v>3</v>
      </c>
      <c r="J46" s="23">
        <f t="shared" si="38"/>
        <v>0.25</v>
      </c>
      <c r="K46" s="5">
        <v>5</v>
      </c>
      <c r="L46" s="5"/>
      <c r="M46" s="23">
        <f t="shared" si="39"/>
        <v>5</v>
      </c>
      <c r="N46" s="5">
        <v>5</v>
      </c>
      <c r="O46" s="5"/>
      <c r="P46" s="23">
        <f t="shared" si="40"/>
        <v>5</v>
      </c>
      <c r="Q46" s="5">
        <v>17</v>
      </c>
      <c r="R46" s="5">
        <v>1</v>
      </c>
      <c r="S46" s="23">
        <f t="shared" si="41"/>
        <v>16.75</v>
      </c>
      <c r="T46" s="5">
        <v>3</v>
      </c>
      <c r="U46" s="5">
        <v>1</v>
      </c>
      <c r="V46" s="23">
        <f>T46-(U46*0.25)</f>
        <v>2.75</v>
      </c>
      <c r="W46" s="5">
        <v>6</v>
      </c>
      <c r="X46" s="5"/>
      <c r="Y46" s="23">
        <f t="shared" si="42"/>
        <v>6</v>
      </c>
      <c r="Z46" s="5">
        <v>5</v>
      </c>
      <c r="AA46" s="5">
        <v>2</v>
      </c>
      <c r="AB46" s="23">
        <f t="shared" si="43"/>
        <v>4.5</v>
      </c>
      <c r="AC46" s="5">
        <v>6</v>
      </c>
      <c r="AD46" s="5"/>
      <c r="AE46" s="23">
        <f t="shared" si="44"/>
        <v>6</v>
      </c>
      <c r="AF46" s="5">
        <f t="shared" si="45"/>
        <v>85</v>
      </c>
      <c r="AG46" s="5">
        <f t="shared" si="46"/>
        <v>14</v>
      </c>
      <c r="AH46" s="23">
        <f t="shared" si="47"/>
        <v>81.5</v>
      </c>
    </row>
    <row r="47" spans="1:34">
      <c r="A47" s="5" t="s">
        <v>60</v>
      </c>
      <c r="B47" s="5">
        <v>36</v>
      </c>
      <c r="C47" s="5">
        <v>4</v>
      </c>
      <c r="D47" s="23">
        <f t="shared" si="36"/>
        <v>35</v>
      </c>
      <c r="E47" s="5">
        <v>4</v>
      </c>
      <c r="F47" s="5">
        <v>1</v>
      </c>
      <c r="G47" s="23">
        <f t="shared" si="37"/>
        <v>3.75</v>
      </c>
      <c r="H47" s="5">
        <v>4</v>
      </c>
      <c r="I47" s="5">
        <v>1</v>
      </c>
      <c r="J47" s="23">
        <f t="shared" si="38"/>
        <v>3.75</v>
      </c>
      <c r="K47" s="5">
        <v>5</v>
      </c>
      <c r="L47" s="5"/>
      <c r="M47" s="23">
        <f t="shared" si="39"/>
        <v>5</v>
      </c>
      <c r="N47" s="5">
        <v>5</v>
      </c>
      <c r="O47" s="5"/>
      <c r="P47" s="23">
        <f t="shared" si="40"/>
        <v>5</v>
      </c>
      <c r="Q47" s="5">
        <v>38</v>
      </c>
      <c r="R47" s="5">
        <v>2</v>
      </c>
      <c r="S47" s="23">
        <f t="shared" si="41"/>
        <v>37.5</v>
      </c>
      <c r="T47" s="5"/>
      <c r="U47" s="5"/>
      <c r="V47" s="23"/>
      <c r="W47" s="5">
        <v>7</v>
      </c>
      <c r="X47" s="5"/>
      <c r="Y47" s="23">
        <f t="shared" si="42"/>
        <v>7</v>
      </c>
      <c r="Z47" s="5">
        <v>7</v>
      </c>
      <c r="AA47" s="5"/>
      <c r="AB47" s="23">
        <f t="shared" si="43"/>
        <v>7</v>
      </c>
      <c r="AC47" s="5">
        <v>6</v>
      </c>
      <c r="AD47" s="5"/>
      <c r="AE47" s="23">
        <f t="shared" si="44"/>
        <v>6</v>
      </c>
      <c r="AF47" s="5">
        <f t="shared" si="45"/>
        <v>112</v>
      </c>
      <c r="AG47" s="5">
        <f t="shared" si="46"/>
        <v>8</v>
      </c>
      <c r="AH47" s="23">
        <f t="shared" si="47"/>
        <v>110</v>
      </c>
    </row>
    <row r="48" spans="1:34">
      <c r="A48" s="5" t="s">
        <v>61</v>
      </c>
      <c r="B48" s="5">
        <v>32</v>
      </c>
      <c r="C48" s="5">
        <v>6</v>
      </c>
      <c r="D48" s="23">
        <f t="shared" si="36"/>
        <v>30.5</v>
      </c>
      <c r="E48" s="5">
        <v>4</v>
      </c>
      <c r="F48" s="5">
        <v>1</v>
      </c>
      <c r="G48" s="23">
        <f t="shared" si="37"/>
        <v>3.75</v>
      </c>
      <c r="H48" s="5">
        <v>3</v>
      </c>
      <c r="I48" s="5">
        <v>1</v>
      </c>
      <c r="J48" s="23">
        <f t="shared" si="38"/>
        <v>2.75</v>
      </c>
      <c r="K48" s="5">
        <v>3</v>
      </c>
      <c r="L48" s="5">
        <v>2</v>
      </c>
      <c r="M48" s="23">
        <f t="shared" si="39"/>
        <v>2.5</v>
      </c>
      <c r="N48" s="5">
        <v>3</v>
      </c>
      <c r="O48" s="5">
        <v>2</v>
      </c>
      <c r="P48" s="23">
        <f t="shared" si="40"/>
        <v>2.5</v>
      </c>
      <c r="Q48" s="5">
        <v>32</v>
      </c>
      <c r="R48" s="5">
        <v>2</v>
      </c>
      <c r="S48" s="23">
        <f t="shared" si="41"/>
        <v>31.5</v>
      </c>
      <c r="T48" s="5"/>
      <c r="U48" s="5"/>
      <c r="V48" s="23"/>
      <c r="W48" s="5">
        <v>7</v>
      </c>
      <c r="X48" s="5"/>
      <c r="Y48" s="23">
        <f t="shared" si="42"/>
        <v>7</v>
      </c>
      <c r="Z48" s="5">
        <v>6</v>
      </c>
      <c r="AA48" s="5">
        <v>1</v>
      </c>
      <c r="AB48" s="23">
        <f t="shared" si="43"/>
        <v>5.75</v>
      </c>
      <c r="AC48" s="5">
        <v>4</v>
      </c>
      <c r="AD48" s="5">
        <v>2</v>
      </c>
      <c r="AE48" s="23">
        <f t="shared" si="44"/>
        <v>3.5</v>
      </c>
      <c r="AF48" s="5">
        <f t="shared" si="45"/>
        <v>94</v>
      </c>
      <c r="AG48" s="5">
        <f t="shared" si="46"/>
        <v>17</v>
      </c>
      <c r="AH48" s="23">
        <f t="shared" si="47"/>
        <v>89.75</v>
      </c>
    </row>
    <row r="49" spans="1:34">
      <c r="A49" s="5" t="s">
        <v>62</v>
      </c>
      <c r="B49" s="5">
        <v>33</v>
      </c>
      <c r="C49" s="5">
        <v>4</v>
      </c>
      <c r="D49" s="23">
        <f t="shared" si="36"/>
        <v>32</v>
      </c>
      <c r="E49" s="5">
        <v>5</v>
      </c>
      <c r="F49" s="5"/>
      <c r="G49" s="23">
        <f t="shared" si="37"/>
        <v>5</v>
      </c>
      <c r="H49" s="5">
        <v>5</v>
      </c>
      <c r="I49" s="5"/>
      <c r="J49" s="23">
        <f t="shared" si="38"/>
        <v>5</v>
      </c>
      <c r="K49" s="5">
        <v>4</v>
      </c>
      <c r="L49" s="5">
        <v>1</v>
      </c>
      <c r="M49" s="23">
        <f t="shared" si="39"/>
        <v>3.75</v>
      </c>
      <c r="N49" s="5">
        <v>5</v>
      </c>
      <c r="O49" s="5"/>
      <c r="P49" s="23">
        <f t="shared" si="40"/>
        <v>5</v>
      </c>
      <c r="Q49" s="5">
        <v>34</v>
      </c>
      <c r="R49" s="5"/>
      <c r="S49" s="23">
        <f t="shared" si="41"/>
        <v>34</v>
      </c>
      <c r="T49" s="5"/>
      <c r="U49" s="5"/>
      <c r="V49" s="23"/>
      <c r="W49" s="5">
        <v>7</v>
      </c>
      <c r="X49" s="5"/>
      <c r="Y49" s="23">
        <f t="shared" si="42"/>
        <v>7</v>
      </c>
      <c r="Z49" s="5">
        <v>7</v>
      </c>
      <c r="AA49" s="5"/>
      <c r="AB49" s="23">
        <f t="shared" si="43"/>
        <v>7</v>
      </c>
      <c r="AC49" s="5">
        <v>6</v>
      </c>
      <c r="AD49" s="5"/>
      <c r="AE49" s="23">
        <f t="shared" si="44"/>
        <v>6</v>
      </c>
      <c r="AF49" s="5">
        <f t="shared" si="45"/>
        <v>106</v>
      </c>
      <c r="AG49" s="5">
        <f t="shared" si="46"/>
        <v>5</v>
      </c>
      <c r="AH49" s="23">
        <f t="shared" si="47"/>
        <v>104.75</v>
      </c>
    </row>
    <row r="50" spans="1:34">
      <c r="A50" s="5" t="s">
        <v>63</v>
      </c>
      <c r="B50" s="5">
        <v>33</v>
      </c>
      <c r="C50" s="5">
        <v>4</v>
      </c>
      <c r="D50" s="23">
        <f t="shared" si="36"/>
        <v>32</v>
      </c>
      <c r="E50" s="5">
        <v>5</v>
      </c>
      <c r="F50" s="5"/>
      <c r="G50" s="23">
        <f t="shared" si="37"/>
        <v>5</v>
      </c>
      <c r="H50" s="5">
        <v>4</v>
      </c>
      <c r="I50" s="5">
        <v>1</v>
      </c>
      <c r="J50" s="23">
        <f t="shared" si="38"/>
        <v>3.75</v>
      </c>
      <c r="K50" s="5">
        <v>4</v>
      </c>
      <c r="L50" s="5">
        <v>1</v>
      </c>
      <c r="M50" s="23">
        <f t="shared" si="39"/>
        <v>3.75</v>
      </c>
      <c r="N50" s="5">
        <v>4</v>
      </c>
      <c r="O50" s="5">
        <v>1</v>
      </c>
      <c r="P50" s="23">
        <f t="shared" si="40"/>
        <v>3.75</v>
      </c>
      <c r="Q50" s="5">
        <v>26</v>
      </c>
      <c r="R50" s="5">
        <v>2</v>
      </c>
      <c r="S50" s="23">
        <f t="shared" si="41"/>
        <v>25.5</v>
      </c>
      <c r="T50" s="5"/>
      <c r="U50" s="5"/>
      <c r="V50" s="23"/>
      <c r="W50" s="5">
        <v>6</v>
      </c>
      <c r="X50" s="5">
        <v>1</v>
      </c>
      <c r="Y50" s="23">
        <f t="shared" si="42"/>
        <v>5.75</v>
      </c>
      <c r="Z50" s="5">
        <v>6</v>
      </c>
      <c r="AA50" s="5">
        <v>1</v>
      </c>
      <c r="AB50" s="23">
        <f t="shared" si="43"/>
        <v>5.75</v>
      </c>
      <c r="AC50" s="5">
        <v>5</v>
      </c>
      <c r="AD50" s="5">
        <v>1</v>
      </c>
      <c r="AE50" s="23">
        <f t="shared" si="44"/>
        <v>4.75</v>
      </c>
      <c r="AF50" s="5">
        <f t="shared" si="45"/>
        <v>93</v>
      </c>
      <c r="AG50" s="5">
        <f t="shared" si="46"/>
        <v>12</v>
      </c>
      <c r="AH50" s="23">
        <f t="shared" si="47"/>
        <v>90</v>
      </c>
    </row>
    <row r="51" spans="1:34">
      <c r="A51" s="17" t="s">
        <v>64</v>
      </c>
      <c r="B51" s="25">
        <v>38</v>
      </c>
      <c r="C51" s="25">
        <v>2</v>
      </c>
      <c r="D51" s="25">
        <f t="shared" si="36"/>
        <v>37.5</v>
      </c>
      <c r="E51" s="25">
        <v>5</v>
      </c>
      <c r="F51" s="25"/>
      <c r="G51" s="25">
        <f t="shared" si="37"/>
        <v>5</v>
      </c>
      <c r="H51" s="25">
        <v>3</v>
      </c>
      <c r="I51" s="25">
        <v>2</v>
      </c>
      <c r="J51" s="25">
        <f t="shared" si="38"/>
        <v>2.5</v>
      </c>
      <c r="K51" s="25">
        <v>4</v>
      </c>
      <c r="L51" s="25">
        <v>1</v>
      </c>
      <c r="M51" s="25">
        <f t="shared" si="39"/>
        <v>3.75</v>
      </c>
      <c r="N51" s="25">
        <v>4</v>
      </c>
      <c r="O51" s="25">
        <v>1</v>
      </c>
      <c r="P51" s="25">
        <f t="shared" si="40"/>
        <v>3.75</v>
      </c>
      <c r="Q51" s="25">
        <v>40</v>
      </c>
      <c r="R51" s="25"/>
      <c r="S51" s="25">
        <f t="shared" si="41"/>
        <v>40</v>
      </c>
      <c r="T51" s="25"/>
      <c r="U51" s="25"/>
      <c r="V51" s="25"/>
      <c r="W51" s="25">
        <v>7</v>
      </c>
      <c r="X51" s="25"/>
      <c r="Y51" s="25">
        <f t="shared" si="42"/>
        <v>7</v>
      </c>
      <c r="Z51" s="25">
        <v>7</v>
      </c>
      <c r="AA51" s="25"/>
      <c r="AB51" s="25">
        <f t="shared" si="43"/>
        <v>7</v>
      </c>
      <c r="AC51" s="25">
        <v>5</v>
      </c>
      <c r="AD51" s="25">
        <v>1</v>
      </c>
      <c r="AE51" s="25">
        <f t="shared" si="44"/>
        <v>4.75</v>
      </c>
      <c r="AF51" s="25">
        <f t="shared" si="45"/>
        <v>113</v>
      </c>
      <c r="AG51" s="25">
        <f t="shared" si="46"/>
        <v>7</v>
      </c>
      <c r="AH51" s="30">
        <f t="shared" si="47"/>
        <v>111.25</v>
      </c>
    </row>
    <row r="52" spans="1:34">
      <c r="A52" s="5" t="s">
        <v>65</v>
      </c>
      <c r="B52" s="5">
        <v>36</v>
      </c>
      <c r="C52" s="5">
        <v>4</v>
      </c>
      <c r="D52" s="23">
        <f t="shared" si="36"/>
        <v>35</v>
      </c>
      <c r="E52" s="5">
        <v>5</v>
      </c>
      <c r="F52" s="5"/>
      <c r="G52" s="23">
        <f t="shared" si="37"/>
        <v>5</v>
      </c>
      <c r="H52" s="5">
        <v>3</v>
      </c>
      <c r="I52" s="5">
        <v>2</v>
      </c>
      <c r="J52" s="23">
        <f t="shared" si="38"/>
        <v>2.5</v>
      </c>
      <c r="K52" s="5">
        <v>5</v>
      </c>
      <c r="L52" s="5"/>
      <c r="M52" s="23">
        <f t="shared" si="39"/>
        <v>5</v>
      </c>
      <c r="N52" s="5">
        <v>4</v>
      </c>
      <c r="O52" s="5">
        <v>1</v>
      </c>
      <c r="P52" s="23">
        <f t="shared" si="40"/>
        <v>3.75</v>
      </c>
      <c r="Q52" s="5">
        <v>37</v>
      </c>
      <c r="R52" s="5">
        <v>1</v>
      </c>
      <c r="S52" s="23">
        <f t="shared" si="41"/>
        <v>36.75</v>
      </c>
      <c r="T52" s="5"/>
      <c r="U52" s="5"/>
      <c r="V52" s="23"/>
      <c r="W52" s="5">
        <v>7</v>
      </c>
      <c r="X52" s="5"/>
      <c r="Y52" s="23">
        <f t="shared" si="42"/>
        <v>7</v>
      </c>
      <c r="Z52" s="5">
        <v>7</v>
      </c>
      <c r="AA52" s="5"/>
      <c r="AB52" s="23">
        <f t="shared" si="43"/>
        <v>7</v>
      </c>
      <c r="AC52" s="5">
        <v>6</v>
      </c>
      <c r="AD52" s="5"/>
      <c r="AE52" s="23">
        <f t="shared" si="44"/>
        <v>6</v>
      </c>
      <c r="AF52" s="5">
        <f t="shared" si="45"/>
        <v>110</v>
      </c>
      <c r="AG52" s="5">
        <f t="shared" si="46"/>
        <v>8</v>
      </c>
      <c r="AH52" s="23">
        <f t="shared" si="47"/>
        <v>108</v>
      </c>
    </row>
    <row r="53" spans="1:34">
      <c r="A53" s="5" t="s">
        <v>66</v>
      </c>
      <c r="B53" s="5">
        <v>35</v>
      </c>
      <c r="C53" s="5">
        <v>4</v>
      </c>
      <c r="D53" s="23">
        <f t="shared" si="36"/>
        <v>34</v>
      </c>
      <c r="E53" s="5">
        <v>4</v>
      </c>
      <c r="F53" s="5">
        <v>1</v>
      </c>
      <c r="G53" s="23">
        <f t="shared" si="37"/>
        <v>3.75</v>
      </c>
      <c r="H53" s="5">
        <v>4</v>
      </c>
      <c r="I53" s="5">
        <v>1</v>
      </c>
      <c r="J53" s="23">
        <f t="shared" si="38"/>
        <v>3.75</v>
      </c>
      <c r="K53" s="5">
        <v>4</v>
      </c>
      <c r="L53" s="5">
        <v>1</v>
      </c>
      <c r="M53" s="23">
        <f t="shared" si="39"/>
        <v>3.75</v>
      </c>
      <c r="N53" s="5">
        <v>5</v>
      </c>
      <c r="O53" s="5"/>
      <c r="P53" s="23">
        <f t="shared" si="40"/>
        <v>5</v>
      </c>
      <c r="Q53" s="5">
        <v>35</v>
      </c>
      <c r="R53" s="5">
        <v>2</v>
      </c>
      <c r="S53" s="23">
        <f t="shared" si="41"/>
        <v>34.5</v>
      </c>
      <c r="T53" s="5"/>
      <c r="U53" s="5"/>
      <c r="V53" s="23"/>
      <c r="W53" s="5">
        <v>6</v>
      </c>
      <c r="X53" s="5">
        <v>1</v>
      </c>
      <c r="Y53" s="23">
        <f t="shared" si="42"/>
        <v>5.75</v>
      </c>
      <c r="Z53" s="5">
        <v>7</v>
      </c>
      <c r="AA53" s="5"/>
      <c r="AB53" s="23">
        <f t="shared" si="43"/>
        <v>7</v>
      </c>
      <c r="AC53" s="5">
        <v>6</v>
      </c>
      <c r="AD53" s="5"/>
      <c r="AE53" s="23">
        <f t="shared" si="44"/>
        <v>6</v>
      </c>
      <c r="AF53" s="5">
        <f t="shared" si="45"/>
        <v>106</v>
      </c>
      <c r="AG53" s="5">
        <f t="shared" si="46"/>
        <v>10</v>
      </c>
      <c r="AH53" s="23">
        <f t="shared" si="47"/>
        <v>103.5</v>
      </c>
    </row>
    <row r="54" spans="1:34">
      <c r="A54" s="5" t="s">
        <v>67</v>
      </c>
      <c r="B54" s="5">
        <v>35</v>
      </c>
      <c r="C54" s="5">
        <v>5</v>
      </c>
      <c r="D54" s="23">
        <f t="shared" si="36"/>
        <v>33.75</v>
      </c>
      <c r="E54" s="5">
        <v>5</v>
      </c>
      <c r="F54" s="5"/>
      <c r="G54" s="23">
        <f t="shared" si="37"/>
        <v>5</v>
      </c>
      <c r="H54" s="5">
        <v>4</v>
      </c>
      <c r="I54" s="5">
        <v>1</v>
      </c>
      <c r="J54" s="23">
        <f t="shared" si="38"/>
        <v>3.75</v>
      </c>
      <c r="K54" s="5">
        <v>4</v>
      </c>
      <c r="L54" s="5">
        <v>1</v>
      </c>
      <c r="M54" s="23">
        <f t="shared" si="39"/>
        <v>3.75</v>
      </c>
      <c r="N54" s="5">
        <v>5</v>
      </c>
      <c r="O54" s="5"/>
      <c r="P54" s="23">
        <f t="shared" si="40"/>
        <v>5</v>
      </c>
      <c r="Q54" s="5">
        <v>32</v>
      </c>
      <c r="R54" s="5">
        <v>2</v>
      </c>
      <c r="S54" s="23">
        <f t="shared" si="41"/>
        <v>31.5</v>
      </c>
      <c r="T54" s="5"/>
      <c r="U54" s="5"/>
      <c r="V54" s="23"/>
      <c r="W54" s="5">
        <v>7</v>
      </c>
      <c r="X54" s="5"/>
      <c r="Y54" s="23">
        <f t="shared" si="42"/>
        <v>7</v>
      </c>
      <c r="Z54" s="5">
        <v>7</v>
      </c>
      <c r="AA54" s="5"/>
      <c r="AB54" s="23">
        <f t="shared" si="43"/>
        <v>7</v>
      </c>
      <c r="AC54" s="5">
        <v>5</v>
      </c>
      <c r="AD54" s="5">
        <v>1</v>
      </c>
      <c r="AE54" s="23">
        <f t="shared" si="44"/>
        <v>4.75</v>
      </c>
      <c r="AF54" s="5">
        <f t="shared" si="45"/>
        <v>104</v>
      </c>
      <c r="AG54" s="5">
        <f t="shared" si="46"/>
        <v>10</v>
      </c>
      <c r="AH54" s="23">
        <f t="shared" si="47"/>
        <v>101.5</v>
      </c>
    </row>
    <row r="55" spans="1:34">
      <c r="A55" s="17" t="s">
        <v>68</v>
      </c>
      <c r="B55" s="25">
        <v>35</v>
      </c>
      <c r="C55" s="25">
        <v>5</v>
      </c>
      <c r="D55" s="25">
        <f t="shared" si="36"/>
        <v>33.75</v>
      </c>
      <c r="E55" s="25">
        <v>5</v>
      </c>
      <c r="F55" s="25"/>
      <c r="G55" s="25">
        <f t="shared" si="37"/>
        <v>5</v>
      </c>
      <c r="H55" s="25">
        <v>4</v>
      </c>
      <c r="I55" s="25">
        <v>1</v>
      </c>
      <c r="J55" s="25">
        <f t="shared" si="38"/>
        <v>3.75</v>
      </c>
      <c r="K55" s="25">
        <v>4</v>
      </c>
      <c r="L55" s="25">
        <v>1</v>
      </c>
      <c r="M55" s="25">
        <f t="shared" si="39"/>
        <v>3.75</v>
      </c>
      <c r="N55" s="25">
        <v>5</v>
      </c>
      <c r="O55" s="25"/>
      <c r="P55" s="25">
        <f t="shared" si="40"/>
        <v>5</v>
      </c>
      <c r="Q55" s="25">
        <v>39</v>
      </c>
      <c r="R55" s="25">
        <v>1</v>
      </c>
      <c r="S55" s="25">
        <f t="shared" si="41"/>
        <v>38.75</v>
      </c>
      <c r="T55" s="25"/>
      <c r="U55" s="25"/>
      <c r="V55" s="25"/>
      <c r="W55" s="25">
        <v>7</v>
      </c>
      <c r="X55" s="25"/>
      <c r="Y55" s="25">
        <f t="shared" si="42"/>
        <v>7</v>
      </c>
      <c r="Z55" s="25">
        <v>7</v>
      </c>
      <c r="AA55" s="25"/>
      <c r="AB55" s="25">
        <f t="shared" si="43"/>
        <v>7</v>
      </c>
      <c r="AC55" s="25">
        <v>6</v>
      </c>
      <c r="AD55" s="25"/>
      <c r="AE55" s="25">
        <f t="shared" si="44"/>
        <v>6</v>
      </c>
      <c r="AF55" s="25">
        <f t="shared" si="45"/>
        <v>112</v>
      </c>
      <c r="AG55" s="25">
        <f t="shared" si="46"/>
        <v>8</v>
      </c>
      <c r="AH55" s="25">
        <f t="shared" si="47"/>
        <v>110</v>
      </c>
    </row>
    <row r="56" spans="1:34">
      <c r="A56" s="5" t="s">
        <v>69</v>
      </c>
      <c r="B56" s="5">
        <v>37</v>
      </c>
      <c r="C56" s="5">
        <v>3</v>
      </c>
      <c r="D56" s="23">
        <f t="shared" si="36"/>
        <v>36.25</v>
      </c>
      <c r="E56" s="5">
        <v>4</v>
      </c>
      <c r="F56" s="5">
        <v>1</v>
      </c>
      <c r="G56" s="23">
        <f t="shared" si="37"/>
        <v>3.75</v>
      </c>
      <c r="H56" s="5">
        <v>4</v>
      </c>
      <c r="I56" s="5">
        <v>1</v>
      </c>
      <c r="J56" s="23">
        <f t="shared" si="38"/>
        <v>3.75</v>
      </c>
      <c r="K56" s="5">
        <v>4</v>
      </c>
      <c r="L56" s="5">
        <v>1</v>
      </c>
      <c r="M56" s="23">
        <f t="shared" si="39"/>
        <v>3.75</v>
      </c>
      <c r="N56" s="5">
        <v>5</v>
      </c>
      <c r="O56" s="5"/>
      <c r="P56" s="23">
        <f t="shared" si="40"/>
        <v>5</v>
      </c>
      <c r="Q56" s="5">
        <v>38</v>
      </c>
      <c r="R56" s="5">
        <v>2</v>
      </c>
      <c r="S56" s="23">
        <f t="shared" si="41"/>
        <v>37.5</v>
      </c>
      <c r="T56" s="5"/>
      <c r="U56" s="5"/>
      <c r="V56" s="23"/>
      <c r="W56" s="5">
        <v>6</v>
      </c>
      <c r="X56" s="5">
        <v>1</v>
      </c>
      <c r="Y56" s="23">
        <f t="shared" si="42"/>
        <v>5.75</v>
      </c>
      <c r="Z56" s="5">
        <v>6</v>
      </c>
      <c r="AA56" s="5">
        <v>1</v>
      </c>
      <c r="AB56" s="23">
        <f t="shared" si="43"/>
        <v>5.75</v>
      </c>
      <c r="AC56" s="5">
        <v>6</v>
      </c>
      <c r="AD56" s="5"/>
      <c r="AE56" s="23">
        <f t="shared" si="44"/>
        <v>6</v>
      </c>
      <c r="AF56" s="5">
        <f t="shared" si="45"/>
        <v>110</v>
      </c>
      <c r="AG56" s="5">
        <f t="shared" si="46"/>
        <v>10</v>
      </c>
      <c r="AH56" s="23">
        <f t="shared" si="47"/>
        <v>107.5</v>
      </c>
    </row>
    <row r="57" spans="1:34">
      <c r="A57" s="5" t="s">
        <v>70</v>
      </c>
      <c r="B57" s="5">
        <v>36</v>
      </c>
      <c r="C57" s="5">
        <v>4</v>
      </c>
      <c r="D57" s="23">
        <f t="shared" si="36"/>
        <v>35</v>
      </c>
      <c r="E57" s="5">
        <v>4</v>
      </c>
      <c r="F57" s="5">
        <v>1</v>
      </c>
      <c r="G57" s="23">
        <f t="shared" si="37"/>
        <v>3.75</v>
      </c>
      <c r="H57" s="5">
        <v>4</v>
      </c>
      <c r="I57" s="5">
        <v>1</v>
      </c>
      <c r="J57" s="23">
        <f t="shared" si="38"/>
        <v>3.75</v>
      </c>
      <c r="K57" s="5">
        <v>5</v>
      </c>
      <c r="L57" s="5"/>
      <c r="M57" s="23">
        <f t="shared" si="39"/>
        <v>5</v>
      </c>
      <c r="N57" s="5">
        <v>4</v>
      </c>
      <c r="O57" s="5">
        <v>1</v>
      </c>
      <c r="P57" s="23">
        <f t="shared" si="40"/>
        <v>3.75</v>
      </c>
      <c r="Q57" s="5">
        <v>30</v>
      </c>
      <c r="R57" s="5">
        <v>1</v>
      </c>
      <c r="S57" s="23">
        <f t="shared" si="41"/>
        <v>29.75</v>
      </c>
      <c r="T57" s="5"/>
      <c r="U57" s="5"/>
      <c r="V57" s="23"/>
      <c r="W57" s="5">
        <v>6</v>
      </c>
      <c r="X57" s="5">
        <v>1</v>
      </c>
      <c r="Y57" s="23">
        <f t="shared" si="42"/>
        <v>5.75</v>
      </c>
      <c r="Z57" s="5">
        <v>7</v>
      </c>
      <c r="AA57" s="5"/>
      <c r="AB57" s="23">
        <f t="shared" si="43"/>
        <v>7</v>
      </c>
      <c r="AC57" s="5">
        <v>4</v>
      </c>
      <c r="AD57" s="5">
        <v>2</v>
      </c>
      <c r="AE57" s="23">
        <f t="shared" si="44"/>
        <v>3.5</v>
      </c>
      <c r="AF57" s="5">
        <f t="shared" si="45"/>
        <v>100</v>
      </c>
      <c r="AG57" s="5">
        <f t="shared" si="46"/>
        <v>11</v>
      </c>
      <c r="AH57" s="23">
        <f t="shared" si="47"/>
        <v>97.25</v>
      </c>
    </row>
    <row r="58" spans="1:34">
      <c r="A58" s="17" t="s">
        <v>71</v>
      </c>
      <c r="B58" s="25">
        <v>34</v>
      </c>
      <c r="C58" s="25">
        <v>3</v>
      </c>
      <c r="D58" s="25">
        <f t="shared" si="36"/>
        <v>33.25</v>
      </c>
      <c r="E58" s="25">
        <v>5</v>
      </c>
      <c r="F58" s="25"/>
      <c r="G58" s="25">
        <f t="shared" si="37"/>
        <v>5</v>
      </c>
      <c r="H58" s="25">
        <v>5</v>
      </c>
      <c r="I58" s="25"/>
      <c r="J58" s="25">
        <f t="shared" si="38"/>
        <v>5</v>
      </c>
      <c r="K58" s="25">
        <v>5</v>
      </c>
      <c r="L58" s="25"/>
      <c r="M58" s="25">
        <f t="shared" si="39"/>
        <v>5</v>
      </c>
      <c r="N58" s="25">
        <v>4</v>
      </c>
      <c r="O58" s="25">
        <v>1</v>
      </c>
      <c r="P58" s="25">
        <f t="shared" si="40"/>
        <v>3.75</v>
      </c>
      <c r="Q58" s="25">
        <v>35</v>
      </c>
      <c r="R58" s="25">
        <v>1</v>
      </c>
      <c r="S58" s="25">
        <f t="shared" si="41"/>
        <v>34.75</v>
      </c>
      <c r="T58" s="25"/>
      <c r="U58" s="25"/>
      <c r="V58" s="25"/>
      <c r="W58" s="25">
        <v>6</v>
      </c>
      <c r="X58" s="25">
        <v>1</v>
      </c>
      <c r="Y58" s="25">
        <f t="shared" si="42"/>
        <v>5.75</v>
      </c>
      <c r="Z58" s="25">
        <v>7</v>
      </c>
      <c r="AA58" s="25"/>
      <c r="AB58" s="25">
        <f t="shared" si="43"/>
        <v>7</v>
      </c>
      <c r="AC58" s="25">
        <v>6</v>
      </c>
      <c r="AD58" s="25"/>
      <c r="AE58" s="25">
        <f t="shared" si="44"/>
        <v>6</v>
      </c>
      <c r="AF58" s="25">
        <f t="shared" si="45"/>
        <v>107</v>
      </c>
      <c r="AG58" s="25">
        <f t="shared" si="46"/>
        <v>6</v>
      </c>
      <c r="AH58" s="25">
        <f t="shared" si="47"/>
        <v>105.5</v>
      </c>
    </row>
    <row r="59" spans="1:34">
      <c r="A59" s="5" t="s">
        <v>72</v>
      </c>
      <c r="B59" s="5">
        <v>36</v>
      </c>
      <c r="C59" s="5">
        <v>4</v>
      </c>
      <c r="D59" s="23">
        <f t="shared" si="36"/>
        <v>35</v>
      </c>
      <c r="E59" s="5">
        <v>5</v>
      </c>
      <c r="F59" s="5"/>
      <c r="G59" s="23">
        <f t="shared" si="37"/>
        <v>5</v>
      </c>
      <c r="H59" s="5">
        <v>5</v>
      </c>
      <c r="I59" s="5"/>
      <c r="J59" s="23">
        <f t="shared" si="38"/>
        <v>5</v>
      </c>
      <c r="K59" s="5">
        <v>4</v>
      </c>
      <c r="L59" s="5">
        <v>1</v>
      </c>
      <c r="M59" s="23">
        <f t="shared" si="39"/>
        <v>3.75</v>
      </c>
      <c r="N59" s="5">
        <v>4</v>
      </c>
      <c r="O59" s="5">
        <v>1</v>
      </c>
      <c r="P59" s="23">
        <f t="shared" si="40"/>
        <v>3.75</v>
      </c>
      <c r="Q59" s="5">
        <v>36</v>
      </c>
      <c r="R59" s="5">
        <v>2</v>
      </c>
      <c r="S59" s="23">
        <f t="shared" si="41"/>
        <v>35.5</v>
      </c>
      <c r="T59" s="5"/>
      <c r="U59" s="5"/>
      <c r="V59" s="23"/>
      <c r="W59" s="5">
        <v>7</v>
      </c>
      <c r="X59" s="5"/>
      <c r="Y59" s="23">
        <f t="shared" si="42"/>
        <v>7</v>
      </c>
      <c r="Z59" s="5">
        <v>6</v>
      </c>
      <c r="AA59" s="5">
        <v>1</v>
      </c>
      <c r="AB59" s="23">
        <f t="shared" si="43"/>
        <v>5.75</v>
      </c>
      <c r="AC59" s="5">
        <v>6</v>
      </c>
      <c r="AD59" s="5"/>
      <c r="AE59" s="23">
        <f t="shared" si="44"/>
        <v>6</v>
      </c>
      <c r="AF59" s="5">
        <f t="shared" si="45"/>
        <v>109</v>
      </c>
      <c r="AG59" s="5">
        <f t="shared" si="46"/>
        <v>9</v>
      </c>
      <c r="AH59" s="23">
        <f t="shared" si="47"/>
        <v>106.75</v>
      </c>
    </row>
    <row r="60" spans="1:34">
      <c r="A60" s="5" t="s">
        <v>73</v>
      </c>
      <c r="B60" s="5">
        <v>36</v>
      </c>
      <c r="C60" s="5">
        <v>3</v>
      </c>
      <c r="D60" s="23">
        <f t="shared" si="36"/>
        <v>35.25</v>
      </c>
      <c r="E60" s="5"/>
      <c r="F60" s="5"/>
      <c r="G60" s="23"/>
      <c r="H60" s="5"/>
      <c r="I60" s="5"/>
      <c r="J60" s="23"/>
      <c r="K60" s="5"/>
      <c r="L60" s="5"/>
      <c r="M60" s="23" t="s">
        <v>74</v>
      </c>
      <c r="N60" s="5">
        <v>17</v>
      </c>
      <c r="O60" s="5">
        <v>2</v>
      </c>
      <c r="P60" s="23">
        <f t="shared" si="40"/>
        <v>16.5</v>
      </c>
      <c r="Q60" s="5">
        <v>35</v>
      </c>
      <c r="R60" s="5">
        <v>1</v>
      </c>
      <c r="S60" s="23">
        <f t="shared" si="41"/>
        <v>34.75</v>
      </c>
      <c r="T60" s="5"/>
      <c r="U60" s="5"/>
      <c r="V60" s="23"/>
      <c r="W60" s="5">
        <v>6</v>
      </c>
      <c r="X60" s="5">
        <v>1</v>
      </c>
      <c r="Y60" s="23">
        <f t="shared" si="42"/>
        <v>5.75</v>
      </c>
      <c r="Z60" s="5">
        <v>7</v>
      </c>
      <c r="AA60" s="5"/>
      <c r="AB60" s="23">
        <f t="shared" si="43"/>
        <v>7</v>
      </c>
      <c r="AC60" s="5">
        <v>6</v>
      </c>
      <c r="AD60" s="5"/>
      <c r="AE60" s="23">
        <f t="shared" si="44"/>
        <v>6</v>
      </c>
      <c r="AF60" s="5">
        <f t="shared" si="45"/>
        <v>107</v>
      </c>
      <c r="AG60" s="5">
        <f t="shared" si="46"/>
        <v>7</v>
      </c>
      <c r="AH60" s="23">
        <f t="shared" si="47"/>
        <v>105.25</v>
      </c>
    </row>
    <row r="61" spans="1:34">
      <c r="A61" s="17" t="s">
        <v>75</v>
      </c>
      <c r="B61" s="25">
        <v>33</v>
      </c>
      <c r="C61" s="25">
        <v>5</v>
      </c>
      <c r="D61" s="25">
        <f t="shared" si="36"/>
        <v>31.75</v>
      </c>
      <c r="E61" s="25">
        <v>4</v>
      </c>
      <c r="F61" s="25">
        <v>1</v>
      </c>
      <c r="G61" s="25">
        <f>E61-(F61*0.25)</f>
        <v>3.75</v>
      </c>
      <c r="H61" s="25">
        <v>4</v>
      </c>
      <c r="I61" s="25">
        <v>1</v>
      </c>
      <c r="J61" s="25">
        <f>H61-(I61*0.25)</f>
        <v>3.75</v>
      </c>
      <c r="K61" s="25">
        <v>4</v>
      </c>
      <c r="L61" s="25">
        <v>1</v>
      </c>
      <c r="M61" s="25">
        <f>K61-(L61*0.25)</f>
        <v>3.75</v>
      </c>
      <c r="N61" s="25">
        <v>5</v>
      </c>
      <c r="O61" s="25"/>
      <c r="P61" s="25">
        <f t="shared" si="40"/>
        <v>5</v>
      </c>
      <c r="Q61" s="25">
        <v>33</v>
      </c>
      <c r="R61" s="25">
        <v>1</v>
      </c>
      <c r="S61" s="25">
        <f t="shared" si="41"/>
        <v>32.75</v>
      </c>
      <c r="T61" s="25"/>
      <c r="U61" s="25"/>
      <c r="V61" s="25"/>
      <c r="W61" s="25">
        <v>6</v>
      </c>
      <c r="X61" s="25"/>
      <c r="Y61" s="25">
        <f t="shared" si="42"/>
        <v>6</v>
      </c>
      <c r="Z61" s="25">
        <v>7</v>
      </c>
      <c r="AA61" s="25"/>
      <c r="AB61" s="25">
        <f t="shared" si="43"/>
        <v>7</v>
      </c>
      <c r="AC61" s="25">
        <v>6</v>
      </c>
      <c r="AD61" s="25"/>
      <c r="AE61" s="25">
        <f t="shared" si="44"/>
        <v>6</v>
      </c>
      <c r="AF61" s="25">
        <f t="shared" si="45"/>
        <v>102</v>
      </c>
      <c r="AG61" s="25">
        <f t="shared" si="46"/>
        <v>9</v>
      </c>
      <c r="AH61" s="25">
        <f t="shared" si="47"/>
        <v>99.75</v>
      </c>
    </row>
    <row r="62" spans="1:34">
      <c r="A62" s="26"/>
      <c r="B62" s="5"/>
      <c r="C62" s="5"/>
      <c r="D62" s="23"/>
      <c r="E62" s="5"/>
      <c r="F62" s="5"/>
      <c r="G62" s="23"/>
      <c r="H62" s="5"/>
      <c r="I62" s="5"/>
      <c r="J62" s="23"/>
      <c r="K62" s="5"/>
      <c r="L62" s="5"/>
      <c r="M62" s="23"/>
      <c r="N62" s="5"/>
      <c r="O62" s="5"/>
      <c r="P62" s="23"/>
      <c r="Q62" s="5"/>
      <c r="R62" s="5"/>
      <c r="S62" s="23"/>
      <c r="T62" s="5"/>
      <c r="U62" s="5"/>
      <c r="V62" s="23"/>
      <c r="W62" s="5"/>
      <c r="X62" s="5"/>
      <c r="Y62" s="23"/>
      <c r="Z62" s="5"/>
      <c r="AA62" s="5"/>
      <c r="AB62" s="23"/>
      <c r="AC62" s="5"/>
      <c r="AD62" s="5"/>
      <c r="AE62" s="23"/>
      <c r="AF62" s="5"/>
      <c r="AG62" s="5"/>
      <c r="AH62" s="23"/>
    </row>
    <row r="63" spans="1:34">
      <c r="A63" s="27" t="s">
        <v>76</v>
      </c>
      <c r="B63" s="32"/>
      <c r="C63" s="33"/>
      <c r="D63" s="23">
        <f>AVERAGE(D4:D62)</f>
        <v>31.120689655172413</v>
      </c>
      <c r="E63" s="32"/>
      <c r="F63" s="33"/>
      <c r="G63" s="23">
        <f>AVERAGE(G4:G62)</f>
        <v>3.7280701754385963</v>
      </c>
      <c r="H63" s="36"/>
      <c r="I63" s="37"/>
      <c r="J63" s="23">
        <f>AVERAGE(J4:J62)</f>
        <v>3.1184210526315788</v>
      </c>
      <c r="K63" s="36"/>
      <c r="L63" s="37"/>
      <c r="M63" s="23">
        <f>AVERAGE(M4:M62)</f>
        <v>3.5363636363636362</v>
      </c>
      <c r="N63" s="36"/>
      <c r="O63" s="37"/>
      <c r="P63" s="23">
        <f>AVERAGE(P4:P62)</f>
        <v>4.2327586206896548</v>
      </c>
      <c r="Q63" s="32"/>
      <c r="R63" s="33"/>
      <c r="S63" s="23">
        <f>AVERAGE(S4:S62)</f>
        <v>26.331896551724139</v>
      </c>
      <c r="T63" s="32"/>
      <c r="U63" s="33"/>
      <c r="V63" s="23">
        <f>AVERAGE(V4:V62)</f>
        <v>4.8534482758620694</v>
      </c>
      <c r="W63" s="32"/>
      <c r="X63" s="33"/>
      <c r="Y63" s="23">
        <f>AVERAGE(Y4:Y62)</f>
        <v>6</v>
      </c>
      <c r="Z63" s="32"/>
      <c r="AA63" s="33"/>
      <c r="AB63" s="23">
        <f>AVERAGE(AB4:AB62)</f>
        <v>5.7025862068965516</v>
      </c>
      <c r="AC63" s="32"/>
      <c r="AD63" s="33"/>
      <c r="AE63" s="23">
        <f>AVERAGE(AE4:AE62)</f>
        <v>4.7629310344827589</v>
      </c>
      <c r="AF63" s="32"/>
      <c r="AG63" s="33"/>
      <c r="AH63" s="23">
        <f>AVERAGE(AH4:AH62)</f>
        <v>90.71120689655173</v>
      </c>
    </row>
  </sheetData>
  <mergeCells count="24">
    <mergeCell ref="A1:AH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F63:AG63"/>
    <mergeCell ref="A2:A3"/>
    <mergeCell ref="Q63:R63"/>
    <mergeCell ref="T63:U63"/>
    <mergeCell ref="W63:X63"/>
    <mergeCell ref="Z63:AA63"/>
    <mergeCell ref="AC63:AD63"/>
    <mergeCell ref="B63:C63"/>
    <mergeCell ref="E63:F63"/>
    <mergeCell ref="H63:I63"/>
    <mergeCell ref="K63:L63"/>
    <mergeCell ref="N63:O63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D3" sqref="D3"/>
    </sheetView>
  </sheetViews>
  <sheetFormatPr defaultColWidth="8.85546875" defaultRowHeight="15"/>
  <cols>
    <col min="1" max="1" width="14.28515625" customWidth="1"/>
  </cols>
  <sheetData>
    <row r="1" spans="1:4" ht="18.75">
      <c r="A1" s="60" t="s">
        <v>222</v>
      </c>
      <c r="B1" s="60"/>
      <c r="C1" s="60"/>
      <c r="D1" s="60"/>
    </row>
    <row r="2" spans="1:4" ht="15.75">
      <c r="A2" s="7" t="s">
        <v>3</v>
      </c>
      <c r="B2" s="8" t="s">
        <v>13</v>
      </c>
      <c r="C2" s="8" t="s">
        <v>14</v>
      </c>
      <c r="D2" s="8" t="s">
        <v>15</v>
      </c>
    </row>
    <row r="3" spans="1:4">
      <c r="A3" s="3" t="s">
        <v>125</v>
      </c>
      <c r="B3" s="4">
        <v>5</v>
      </c>
      <c r="C3" s="4">
        <v>2</v>
      </c>
      <c r="D3" s="4">
        <f>B3-(C3/4)</f>
        <v>4.5</v>
      </c>
    </row>
    <row r="4" spans="1:4">
      <c r="A4" s="3" t="s">
        <v>198</v>
      </c>
      <c r="B4" s="4">
        <v>6</v>
      </c>
      <c r="C4" s="4">
        <v>1</v>
      </c>
      <c r="D4" s="4">
        <f t="shared" ref="D4:D6" si="0">B4-(C4/4)</f>
        <v>5.75</v>
      </c>
    </row>
    <row r="5" spans="1:4">
      <c r="A5" s="6" t="s">
        <v>199</v>
      </c>
      <c r="B5" s="4">
        <v>6</v>
      </c>
      <c r="C5" s="4">
        <v>1</v>
      </c>
      <c r="D5" s="4">
        <f t="shared" si="0"/>
        <v>5.75</v>
      </c>
    </row>
    <row r="6" spans="1:4">
      <c r="A6" s="6" t="s">
        <v>77</v>
      </c>
      <c r="B6" s="4">
        <v>6</v>
      </c>
      <c r="C6" s="4">
        <v>1</v>
      </c>
      <c r="D6" s="4">
        <f t="shared" si="0"/>
        <v>5.75</v>
      </c>
    </row>
    <row r="7" spans="1:4">
      <c r="A7" s="3" t="s">
        <v>216</v>
      </c>
      <c r="B7" s="4">
        <v>6</v>
      </c>
      <c r="C7" s="4">
        <v>1</v>
      </c>
      <c r="D7" s="4">
        <v>5.75</v>
      </c>
    </row>
    <row r="8" spans="1:4">
      <c r="A8" s="3" t="s">
        <v>133</v>
      </c>
      <c r="B8" s="4">
        <v>6</v>
      </c>
      <c r="C8" s="4">
        <v>1</v>
      </c>
      <c r="D8" s="4">
        <v>5.75</v>
      </c>
    </row>
    <row r="9" spans="1:4">
      <c r="A9" s="3" t="s">
        <v>29</v>
      </c>
      <c r="B9" s="4">
        <v>6</v>
      </c>
      <c r="C9" s="4">
        <v>1</v>
      </c>
      <c r="D9" s="4">
        <v>5.75</v>
      </c>
    </row>
    <row r="10" spans="1:4">
      <c r="A10" s="3" t="s">
        <v>202</v>
      </c>
      <c r="B10" s="4">
        <v>7</v>
      </c>
      <c r="C10" s="4"/>
      <c r="D10" s="4">
        <v>7</v>
      </c>
    </row>
    <row r="11" spans="1:4">
      <c r="A11" s="3" t="s">
        <v>203</v>
      </c>
      <c r="B11" s="4">
        <v>6</v>
      </c>
      <c r="C11" s="4">
        <v>1</v>
      </c>
      <c r="D11" s="4">
        <v>5.75</v>
      </c>
    </row>
    <row r="12" spans="1:4">
      <c r="A12" s="3" t="s">
        <v>137</v>
      </c>
      <c r="B12" s="4">
        <v>7</v>
      </c>
      <c r="C12" s="4"/>
      <c r="D12" s="4">
        <v>7</v>
      </c>
    </row>
    <row r="13" spans="1:4">
      <c r="A13" s="3" t="s">
        <v>205</v>
      </c>
      <c r="B13" s="4">
        <v>7</v>
      </c>
      <c r="C13" s="4"/>
      <c r="D13" s="4">
        <v>7</v>
      </c>
    </row>
    <row r="14" spans="1:4">
      <c r="A14" s="3" t="s">
        <v>138</v>
      </c>
      <c r="B14" s="4">
        <v>6</v>
      </c>
      <c r="C14" s="4">
        <v>1</v>
      </c>
      <c r="D14" s="4">
        <v>5.75</v>
      </c>
    </row>
    <row r="15" spans="1:4">
      <c r="A15" s="3" t="s">
        <v>141</v>
      </c>
      <c r="B15" s="4">
        <v>6</v>
      </c>
      <c r="C15" s="4">
        <v>1</v>
      </c>
      <c r="D15" s="4">
        <v>5.75</v>
      </c>
    </row>
    <row r="16" spans="1:4">
      <c r="A16" s="3" t="s">
        <v>34</v>
      </c>
      <c r="B16" s="4">
        <v>7</v>
      </c>
      <c r="C16" s="4"/>
      <c r="D16" s="4">
        <v>7</v>
      </c>
    </row>
    <row r="17" spans="1:4">
      <c r="A17" s="3" t="s">
        <v>144</v>
      </c>
      <c r="B17" s="4">
        <v>7</v>
      </c>
      <c r="C17" s="4"/>
      <c r="D17" s="4">
        <v>7</v>
      </c>
    </row>
    <row r="18" spans="1:4">
      <c r="A18" s="3" t="s">
        <v>36</v>
      </c>
      <c r="B18" s="4">
        <v>7</v>
      </c>
      <c r="C18" s="4"/>
      <c r="D18" s="4">
        <v>7</v>
      </c>
    </row>
    <row r="19" spans="1:4">
      <c r="A19" s="3"/>
      <c r="B19" s="4"/>
      <c r="C19" s="4"/>
      <c r="D19" s="4"/>
    </row>
    <row r="20" spans="1:4">
      <c r="A20" s="3"/>
      <c r="B20" s="4"/>
      <c r="C20" s="4"/>
      <c r="D20" s="4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61" t="s">
        <v>170</v>
      </c>
      <c r="B24" s="62"/>
      <c r="C24" s="63"/>
      <c r="D24" s="5">
        <f>AVERAGE(D3:D23)</f>
        <v>6.140625</v>
      </c>
    </row>
  </sheetData>
  <mergeCells count="2">
    <mergeCell ref="A1:D1"/>
    <mergeCell ref="A24:C24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0"/>
  <sheetViews>
    <sheetView topLeftCell="A51" workbookViewId="0">
      <selection activeCell="A78" sqref="A78"/>
    </sheetView>
  </sheetViews>
  <sheetFormatPr defaultColWidth="8.85546875" defaultRowHeight="15"/>
  <cols>
    <col min="1" max="1" width="14.28515625" customWidth="1"/>
    <col min="4" max="4" width="12.85546875"/>
  </cols>
  <sheetData>
    <row r="1" spans="1:4" ht="18.75">
      <c r="A1" s="60" t="s">
        <v>222</v>
      </c>
      <c r="B1" s="60"/>
      <c r="C1" s="60"/>
      <c r="D1" s="60"/>
    </row>
    <row r="2" spans="1:4" ht="15.75">
      <c r="A2" s="7" t="s">
        <v>3</v>
      </c>
      <c r="B2" s="8" t="s">
        <v>13</v>
      </c>
      <c r="C2" s="8" t="s">
        <v>14</v>
      </c>
      <c r="D2" s="8" t="s">
        <v>15</v>
      </c>
    </row>
    <row r="3" spans="1:4">
      <c r="A3" s="3" t="s">
        <v>148</v>
      </c>
      <c r="B3" s="4">
        <v>11</v>
      </c>
      <c r="C3" s="4">
        <v>3</v>
      </c>
      <c r="D3" s="4">
        <f t="shared" ref="D3:D7" si="0">B3-(C3/4)</f>
        <v>10.25</v>
      </c>
    </row>
    <row r="4" spans="1:4">
      <c r="A4" s="3" t="s">
        <v>149</v>
      </c>
      <c r="B4" s="4">
        <v>14</v>
      </c>
      <c r="C4" s="4"/>
      <c r="D4" s="4">
        <f t="shared" si="0"/>
        <v>14</v>
      </c>
    </row>
    <row r="5" spans="1:4">
      <c r="A5" s="6" t="s">
        <v>178</v>
      </c>
      <c r="B5" s="4">
        <v>11</v>
      </c>
      <c r="C5" s="4">
        <v>3</v>
      </c>
      <c r="D5" s="4">
        <f t="shared" si="0"/>
        <v>10.25</v>
      </c>
    </row>
    <row r="6" spans="1:4">
      <c r="A6" s="6" t="s">
        <v>183</v>
      </c>
      <c r="B6" s="4">
        <v>14</v>
      </c>
      <c r="C6" s="4">
        <v>0</v>
      </c>
      <c r="D6" s="4">
        <v>14</v>
      </c>
    </row>
    <row r="7" spans="1:4">
      <c r="A7" s="3" t="s">
        <v>184</v>
      </c>
      <c r="B7" s="4">
        <v>13</v>
      </c>
      <c r="C7" s="4">
        <v>1</v>
      </c>
      <c r="D7" s="4">
        <f t="shared" si="0"/>
        <v>12.75</v>
      </c>
    </row>
    <row r="8" spans="1:4">
      <c r="A8" s="3" t="s">
        <v>83</v>
      </c>
      <c r="B8" s="4">
        <v>13</v>
      </c>
      <c r="C8" s="4">
        <v>1</v>
      </c>
      <c r="D8" s="4">
        <v>12.75</v>
      </c>
    </row>
    <row r="9" spans="1:4">
      <c r="A9" s="3" t="s">
        <v>185</v>
      </c>
      <c r="B9" s="4">
        <v>13</v>
      </c>
      <c r="C9" s="4">
        <v>1</v>
      </c>
      <c r="D9" s="4">
        <v>12.75</v>
      </c>
    </row>
    <row r="10" spans="1:4">
      <c r="A10" s="5" t="s">
        <v>84</v>
      </c>
      <c r="B10" s="4">
        <v>13</v>
      </c>
      <c r="C10" s="4">
        <v>1</v>
      </c>
      <c r="D10" s="4">
        <v>12.75</v>
      </c>
    </row>
    <row r="11" spans="1:4">
      <c r="A11" s="3" t="s">
        <v>186</v>
      </c>
      <c r="B11" s="4">
        <v>12</v>
      </c>
      <c r="C11" s="4">
        <v>2</v>
      </c>
      <c r="D11" s="4">
        <f t="shared" ref="D11:D15" si="1">B11-(C11/4)</f>
        <v>11.5</v>
      </c>
    </row>
    <row r="12" spans="1:4">
      <c r="A12" s="3" t="s">
        <v>187</v>
      </c>
      <c r="B12" s="4">
        <v>14</v>
      </c>
      <c r="C12" s="4">
        <v>0</v>
      </c>
      <c r="D12" s="4">
        <v>14</v>
      </c>
    </row>
    <row r="13" spans="1:4">
      <c r="A13" s="5" t="s">
        <v>85</v>
      </c>
      <c r="B13" s="4">
        <v>13</v>
      </c>
      <c r="C13" s="4">
        <v>1</v>
      </c>
      <c r="D13" s="4">
        <f t="shared" si="1"/>
        <v>12.75</v>
      </c>
    </row>
    <row r="14" spans="1:4">
      <c r="A14" s="5" t="s">
        <v>188</v>
      </c>
      <c r="B14" s="4">
        <v>13</v>
      </c>
      <c r="C14" s="4">
        <v>1</v>
      </c>
      <c r="D14" s="4">
        <f t="shared" si="1"/>
        <v>12.75</v>
      </c>
    </row>
    <row r="15" spans="1:4">
      <c r="A15" s="5" t="s">
        <v>161</v>
      </c>
      <c r="B15" s="4">
        <v>12</v>
      </c>
      <c r="C15" s="4">
        <v>2</v>
      </c>
      <c r="D15" s="4">
        <f t="shared" si="1"/>
        <v>11.5</v>
      </c>
    </row>
    <row r="16" spans="1:4">
      <c r="A16" s="3" t="s">
        <v>163</v>
      </c>
      <c r="B16" s="4">
        <v>14</v>
      </c>
      <c r="C16" s="4"/>
      <c r="D16" s="4">
        <v>14</v>
      </c>
    </row>
    <row r="17" spans="1:4">
      <c r="A17" s="3" t="s">
        <v>48</v>
      </c>
      <c r="B17" s="4">
        <v>14</v>
      </c>
      <c r="C17" s="4"/>
      <c r="D17" s="4">
        <v>14</v>
      </c>
    </row>
    <row r="18" spans="1:4">
      <c r="A18" s="5" t="s">
        <v>190</v>
      </c>
      <c r="B18" s="4">
        <v>14</v>
      </c>
      <c r="C18" s="4"/>
      <c r="D18" s="4">
        <v>14</v>
      </c>
    </row>
    <row r="19" spans="1:4">
      <c r="A19" s="5" t="s">
        <v>89</v>
      </c>
      <c r="B19" s="4">
        <v>12</v>
      </c>
      <c r="C19" s="4">
        <v>2</v>
      </c>
      <c r="D19" s="4">
        <f t="shared" ref="D19:D22" si="2">B19-(C19/4)</f>
        <v>11.5</v>
      </c>
    </row>
    <row r="20" spans="1:4">
      <c r="A20" s="3" t="s">
        <v>50</v>
      </c>
      <c r="B20" s="4">
        <v>13</v>
      </c>
      <c r="C20" s="4">
        <v>1</v>
      </c>
      <c r="D20" s="4">
        <f t="shared" si="2"/>
        <v>12.75</v>
      </c>
    </row>
    <row r="21" spans="1:4">
      <c r="A21" s="5" t="s">
        <v>191</v>
      </c>
      <c r="B21" s="4">
        <v>13</v>
      </c>
      <c r="C21" s="4">
        <v>1</v>
      </c>
      <c r="D21" s="4">
        <f t="shared" si="2"/>
        <v>12.75</v>
      </c>
    </row>
    <row r="22" spans="1:4">
      <c r="A22" s="5" t="s">
        <v>92</v>
      </c>
      <c r="B22" s="4">
        <v>14</v>
      </c>
      <c r="C22" s="4"/>
      <c r="D22" s="4">
        <f t="shared" si="2"/>
        <v>14</v>
      </c>
    </row>
    <row r="23" spans="1:4">
      <c r="A23" s="5" t="s">
        <v>52</v>
      </c>
      <c r="B23" s="4">
        <v>14</v>
      </c>
      <c r="C23" s="4"/>
      <c r="D23" s="4">
        <v>14</v>
      </c>
    </row>
    <row r="24" spans="1:4">
      <c r="A24" s="5" t="s">
        <v>94</v>
      </c>
      <c r="B24" s="4">
        <v>14</v>
      </c>
      <c r="C24" s="4"/>
      <c r="D24" s="4">
        <v>14</v>
      </c>
    </row>
    <row r="25" spans="1:4">
      <c r="A25" s="5" t="s">
        <v>95</v>
      </c>
      <c r="B25" s="4">
        <v>14</v>
      </c>
      <c r="C25" s="4"/>
      <c r="D25" s="4">
        <f t="shared" ref="D25:D28" si="3">B25-(C25/4)</f>
        <v>14</v>
      </c>
    </row>
    <row r="26" spans="1:4">
      <c r="A26" s="5" t="s">
        <v>95</v>
      </c>
      <c r="B26" s="4">
        <v>13</v>
      </c>
      <c r="C26" s="4">
        <v>1</v>
      </c>
      <c r="D26" s="4">
        <f t="shared" si="3"/>
        <v>12.75</v>
      </c>
    </row>
    <row r="27" spans="1:4">
      <c r="A27" s="5" t="s">
        <v>54</v>
      </c>
      <c r="B27" s="4">
        <v>14</v>
      </c>
      <c r="C27" s="4"/>
      <c r="D27" s="4">
        <f t="shared" si="3"/>
        <v>14</v>
      </c>
    </row>
    <row r="28" spans="1:4">
      <c r="A28" s="5" t="s">
        <v>54</v>
      </c>
      <c r="B28" s="4">
        <v>13</v>
      </c>
      <c r="C28" s="4">
        <v>1</v>
      </c>
      <c r="D28" s="4">
        <f t="shared" si="3"/>
        <v>12.75</v>
      </c>
    </row>
    <row r="29" spans="1:4">
      <c r="A29" s="5" t="s">
        <v>57</v>
      </c>
      <c r="B29" s="4">
        <v>14</v>
      </c>
      <c r="C29" s="4"/>
      <c r="D29" s="4">
        <v>14</v>
      </c>
    </row>
    <row r="30" spans="1:4">
      <c r="A30" s="5" t="s">
        <v>57</v>
      </c>
      <c r="B30" s="4">
        <v>14</v>
      </c>
      <c r="C30" s="4"/>
      <c r="D30" s="4">
        <v>14</v>
      </c>
    </row>
    <row r="31" spans="1:4">
      <c r="A31" s="5" t="s">
        <v>60</v>
      </c>
      <c r="B31" s="4">
        <v>13</v>
      </c>
      <c r="C31" s="4">
        <v>1</v>
      </c>
      <c r="D31" s="4">
        <f t="shared" ref="D31:D44" si="4">B31-(C31/4)</f>
        <v>12.75</v>
      </c>
    </row>
    <row r="32" spans="1:4">
      <c r="A32" s="5" t="s">
        <v>60</v>
      </c>
      <c r="B32" s="4">
        <v>14</v>
      </c>
      <c r="C32" s="4"/>
      <c r="D32" s="4">
        <f t="shared" si="4"/>
        <v>14</v>
      </c>
    </row>
    <row r="33" spans="1:4">
      <c r="A33" s="5" t="s">
        <v>61</v>
      </c>
      <c r="B33" s="4">
        <v>14</v>
      </c>
      <c r="C33" s="4"/>
      <c r="D33" s="4">
        <f t="shared" si="4"/>
        <v>14</v>
      </c>
    </row>
    <row r="34" spans="1:4">
      <c r="A34" s="5" t="s">
        <v>61</v>
      </c>
      <c r="B34" s="4">
        <v>14</v>
      </c>
      <c r="C34" s="4"/>
      <c r="D34" s="4">
        <f t="shared" si="4"/>
        <v>14</v>
      </c>
    </row>
    <row r="35" spans="1:4">
      <c r="A35" s="5" t="s">
        <v>62</v>
      </c>
      <c r="B35" s="4">
        <v>14</v>
      </c>
      <c r="C35" s="4"/>
      <c r="D35" s="4">
        <f t="shared" si="4"/>
        <v>14</v>
      </c>
    </row>
    <row r="36" spans="1:4">
      <c r="A36" s="5" t="s">
        <v>62</v>
      </c>
      <c r="B36" s="4">
        <v>13</v>
      </c>
      <c r="C36" s="4">
        <v>1</v>
      </c>
      <c r="D36" s="4">
        <f t="shared" si="4"/>
        <v>12.75</v>
      </c>
    </row>
    <row r="37" spans="1:4">
      <c r="A37" s="5" t="s">
        <v>100</v>
      </c>
      <c r="B37" s="4">
        <v>14</v>
      </c>
      <c r="C37" s="4"/>
      <c r="D37" s="4">
        <f t="shared" si="4"/>
        <v>14</v>
      </c>
    </row>
    <row r="38" spans="1:4">
      <c r="A38" s="5" t="s">
        <v>100</v>
      </c>
      <c r="B38" s="4">
        <v>14</v>
      </c>
      <c r="C38" s="4"/>
      <c r="D38" s="4">
        <f t="shared" si="4"/>
        <v>14</v>
      </c>
    </row>
    <row r="39" spans="1:4">
      <c r="A39" s="5" t="s">
        <v>100</v>
      </c>
      <c r="B39" s="4">
        <v>13</v>
      </c>
      <c r="C39" s="4">
        <v>1</v>
      </c>
      <c r="D39" s="4">
        <f t="shared" si="4"/>
        <v>12.75</v>
      </c>
    </row>
    <row r="40" spans="1:4">
      <c r="A40" s="5" t="s">
        <v>100</v>
      </c>
      <c r="B40" s="4">
        <v>12</v>
      </c>
      <c r="C40" s="4">
        <v>2</v>
      </c>
      <c r="D40" s="4">
        <f t="shared" si="4"/>
        <v>11.5</v>
      </c>
    </row>
    <row r="41" spans="1:4">
      <c r="A41" s="5" t="s">
        <v>166</v>
      </c>
      <c r="B41" s="4">
        <v>14</v>
      </c>
      <c r="C41" s="4"/>
      <c r="D41" s="4">
        <f t="shared" si="4"/>
        <v>14</v>
      </c>
    </row>
    <row r="42" spans="1:4">
      <c r="A42" s="5" t="s">
        <v>166</v>
      </c>
      <c r="B42" s="4">
        <v>13</v>
      </c>
      <c r="C42" s="4">
        <v>1</v>
      </c>
      <c r="D42" s="4">
        <f t="shared" si="4"/>
        <v>12.75</v>
      </c>
    </row>
    <row r="43" spans="1:4">
      <c r="A43" s="5" t="s">
        <v>102</v>
      </c>
      <c r="B43" s="4">
        <v>14</v>
      </c>
      <c r="C43" s="4"/>
      <c r="D43" s="4">
        <f t="shared" si="4"/>
        <v>14</v>
      </c>
    </row>
    <row r="44" spans="1:4">
      <c r="A44" s="5" t="s">
        <v>102</v>
      </c>
      <c r="B44" s="4">
        <v>14</v>
      </c>
      <c r="C44" s="4"/>
      <c r="D44" s="4">
        <f t="shared" si="4"/>
        <v>14</v>
      </c>
    </row>
    <row r="45" spans="1:4">
      <c r="A45" s="3" t="s">
        <v>63</v>
      </c>
      <c r="B45" s="4">
        <v>14</v>
      </c>
      <c r="C45" s="4"/>
      <c r="D45" s="4">
        <v>14</v>
      </c>
    </row>
    <row r="46" spans="1:4">
      <c r="A46" s="5" t="s">
        <v>103</v>
      </c>
      <c r="B46" s="4">
        <v>14</v>
      </c>
      <c r="C46" s="4"/>
      <c r="D46" s="4">
        <v>14</v>
      </c>
    </row>
    <row r="47" spans="1:4">
      <c r="A47" s="5" t="s">
        <v>103</v>
      </c>
      <c r="B47" s="4">
        <v>14</v>
      </c>
      <c r="C47" s="4"/>
      <c r="D47" s="4">
        <v>14</v>
      </c>
    </row>
    <row r="48" spans="1:4">
      <c r="A48" s="5" t="s">
        <v>104</v>
      </c>
      <c r="B48" s="4">
        <v>14</v>
      </c>
      <c r="C48" s="4"/>
      <c r="D48" s="4">
        <f t="shared" ref="D48:D57" si="5">B48-(C48/4)</f>
        <v>14</v>
      </c>
    </row>
    <row r="49" spans="1:4">
      <c r="A49" s="5" t="s">
        <v>104</v>
      </c>
      <c r="B49" s="4">
        <v>13</v>
      </c>
      <c r="C49" s="4">
        <v>1</v>
      </c>
      <c r="D49" s="4">
        <f t="shared" si="5"/>
        <v>12.75</v>
      </c>
    </row>
    <row r="50" spans="1:4">
      <c r="A50" s="5" t="s">
        <v>104</v>
      </c>
      <c r="B50" s="4">
        <v>14</v>
      </c>
      <c r="C50" s="4"/>
      <c r="D50" s="4">
        <f t="shared" si="5"/>
        <v>14</v>
      </c>
    </row>
    <row r="51" spans="1:4">
      <c r="A51" s="5" t="s">
        <v>167</v>
      </c>
      <c r="B51" s="4">
        <v>14</v>
      </c>
      <c r="C51" s="4"/>
      <c r="D51" s="4">
        <f t="shared" si="5"/>
        <v>14</v>
      </c>
    </row>
    <row r="52" spans="1:4">
      <c r="A52" s="5" t="s">
        <v>167</v>
      </c>
      <c r="B52" s="4">
        <v>14</v>
      </c>
      <c r="C52" s="4"/>
      <c r="D52" s="4">
        <f t="shared" si="5"/>
        <v>14</v>
      </c>
    </row>
    <row r="53" spans="1:4">
      <c r="A53" s="5" t="s">
        <v>65</v>
      </c>
      <c r="B53" s="4">
        <v>14</v>
      </c>
      <c r="C53" s="4"/>
      <c r="D53" s="4">
        <f t="shared" si="5"/>
        <v>14</v>
      </c>
    </row>
    <row r="54" spans="1:4">
      <c r="A54" s="5" t="s">
        <v>65</v>
      </c>
      <c r="B54" s="4">
        <v>14</v>
      </c>
      <c r="C54" s="4"/>
      <c r="D54" s="4">
        <f t="shared" si="5"/>
        <v>14</v>
      </c>
    </row>
    <row r="55" spans="1:4">
      <c r="A55" s="5" t="s">
        <v>65</v>
      </c>
      <c r="B55" s="4">
        <v>14</v>
      </c>
      <c r="C55" s="4"/>
      <c r="D55" s="4">
        <f t="shared" si="5"/>
        <v>14</v>
      </c>
    </row>
    <row r="56" spans="1:4">
      <c r="A56" s="5" t="s">
        <v>66</v>
      </c>
      <c r="B56" s="4">
        <v>14</v>
      </c>
      <c r="C56" s="4"/>
      <c r="D56" s="4">
        <f t="shared" si="5"/>
        <v>14</v>
      </c>
    </row>
    <row r="57" spans="1:4">
      <c r="A57" s="5" t="s">
        <v>107</v>
      </c>
      <c r="B57" s="4">
        <v>14</v>
      </c>
      <c r="C57" s="4"/>
      <c r="D57" s="4">
        <f t="shared" si="5"/>
        <v>14</v>
      </c>
    </row>
    <row r="58" spans="1:4">
      <c r="A58" s="5" t="s">
        <v>107</v>
      </c>
      <c r="B58" s="4">
        <v>12</v>
      </c>
      <c r="C58" s="4">
        <v>2</v>
      </c>
      <c r="D58" s="4">
        <f t="shared" ref="D58:D61" si="6">B58-(C58/4)</f>
        <v>11.5</v>
      </c>
    </row>
    <row r="59" spans="1:4">
      <c r="A59" s="5" t="s">
        <v>67</v>
      </c>
      <c r="B59" s="4">
        <v>14</v>
      </c>
      <c r="C59" s="4"/>
      <c r="D59" s="4">
        <f t="shared" si="6"/>
        <v>14</v>
      </c>
    </row>
    <row r="60" spans="1:4">
      <c r="A60" s="5" t="s">
        <v>67</v>
      </c>
      <c r="B60" s="4">
        <v>13</v>
      </c>
      <c r="C60" s="4">
        <v>1</v>
      </c>
      <c r="D60" s="4">
        <f t="shared" si="6"/>
        <v>12.75</v>
      </c>
    </row>
    <row r="61" spans="1:4">
      <c r="A61" s="5" t="s">
        <v>67</v>
      </c>
      <c r="B61" s="4">
        <v>12</v>
      </c>
      <c r="C61" s="4">
        <v>2</v>
      </c>
      <c r="D61" s="4">
        <f t="shared" si="6"/>
        <v>11.5</v>
      </c>
    </row>
    <row r="62" spans="1:4">
      <c r="A62" s="5" t="s">
        <v>168</v>
      </c>
      <c r="B62" s="4">
        <v>14</v>
      </c>
      <c r="C62" s="4"/>
      <c r="D62" s="4">
        <v>14</v>
      </c>
    </row>
    <row r="63" spans="1:4">
      <c r="A63" s="5" t="s">
        <v>168</v>
      </c>
      <c r="B63" s="4">
        <v>14</v>
      </c>
      <c r="C63" s="4"/>
      <c r="D63" s="4">
        <v>14</v>
      </c>
    </row>
    <row r="64" spans="1:4">
      <c r="A64" s="5" t="s">
        <v>108</v>
      </c>
      <c r="B64" s="4">
        <v>14</v>
      </c>
      <c r="C64" s="4"/>
      <c r="D64" s="4">
        <f t="shared" ref="D64:D78" si="7">B64-(C64/4)</f>
        <v>14</v>
      </c>
    </row>
    <row r="65" spans="1:4">
      <c r="A65" s="5" t="s">
        <v>108</v>
      </c>
      <c r="B65" s="4">
        <v>13</v>
      </c>
      <c r="C65" s="4">
        <v>1</v>
      </c>
      <c r="D65" s="4">
        <f t="shared" si="7"/>
        <v>12.75</v>
      </c>
    </row>
    <row r="66" spans="1:4">
      <c r="A66" s="5" t="s">
        <v>108</v>
      </c>
      <c r="B66" s="4">
        <v>14</v>
      </c>
      <c r="C66" s="4"/>
      <c r="D66" s="4">
        <f t="shared" si="7"/>
        <v>14</v>
      </c>
    </row>
    <row r="67" spans="1:4">
      <c r="A67" s="3" t="s">
        <v>69</v>
      </c>
      <c r="B67" s="4">
        <v>14</v>
      </c>
      <c r="C67" s="4"/>
      <c r="D67" s="4">
        <f t="shared" si="7"/>
        <v>14</v>
      </c>
    </row>
    <row r="68" spans="1:4">
      <c r="A68" s="3" t="s">
        <v>110</v>
      </c>
      <c r="B68" s="4">
        <v>14</v>
      </c>
      <c r="C68" s="4"/>
      <c r="D68" s="4">
        <f t="shared" si="7"/>
        <v>14</v>
      </c>
    </row>
    <row r="69" spans="1:4">
      <c r="A69" s="3" t="s">
        <v>110</v>
      </c>
      <c r="B69" s="4">
        <v>13</v>
      </c>
      <c r="C69" s="4">
        <v>1</v>
      </c>
      <c r="D69" s="4">
        <f t="shared" si="7"/>
        <v>12.75</v>
      </c>
    </row>
    <row r="70" spans="1:4">
      <c r="A70" s="3" t="s">
        <v>110</v>
      </c>
      <c r="B70" s="4">
        <v>14</v>
      </c>
      <c r="C70" s="4"/>
      <c r="D70" s="4">
        <f t="shared" si="7"/>
        <v>14</v>
      </c>
    </row>
    <row r="71" spans="1:4">
      <c r="A71" s="3" t="s">
        <v>169</v>
      </c>
      <c r="B71" s="4">
        <v>14</v>
      </c>
      <c r="C71" s="4"/>
      <c r="D71" s="4">
        <f t="shared" si="7"/>
        <v>14</v>
      </c>
    </row>
    <row r="72" spans="1:4">
      <c r="A72" s="3" t="s">
        <v>169</v>
      </c>
      <c r="B72" s="4">
        <v>14</v>
      </c>
      <c r="C72" s="4"/>
      <c r="D72" s="4">
        <f t="shared" si="7"/>
        <v>14</v>
      </c>
    </row>
    <row r="73" spans="1:4">
      <c r="A73" s="5" t="s">
        <v>72</v>
      </c>
      <c r="B73" s="4">
        <v>12</v>
      </c>
      <c r="C73" s="4">
        <v>2</v>
      </c>
      <c r="D73" s="4">
        <f t="shared" si="7"/>
        <v>11.5</v>
      </c>
    </row>
    <row r="74" spans="1:4">
      <c r="A74" s="5" t="s">
        <v>113</v>
      </c>
      <c r="B74" s="4">
        <v>14</v>
      </c>
      <c r="C74" s="4"/>
      <c r="D74" s="4">
        <f t="shared" si="7"/>
        <v>14</v>
      </c>
    </row>
    <row r="75" spans="1:4">
      <c r="A75" s="5" t="s">
        <v>113</v>
      </c>
      <c r="B75" s="4">
        <v>14</v>
      </c>
      <c r="C75" s="4"/>
      <c r="D75" s="4">
        <f t="shared" si="7"/>
        <v>14</v>
      </c>
    </row>
    <row r="76" spans="1:4">
      <c r="A76" s="5" t="s">
        <v>113</v>
      </c>
      <c r="B76" s="4">
        <v>13</v>
      </c>
      <c r="C76" s="4">
        <v>1</v>
      </c>
      <c r="D76" s="4">
        <f t="shared" si="7"/>
        <v>12.75</v>
      </c>
    </row>
    <row r="77" spans="1:4">
      <c r="A77" s="5" t="s">
        <v>193</v>
      </c>
      <c r="B77" s="4">
        <v>14</v>
      </c>
      <c r="C77" s="4"/>
      <c r="D77" s="4">
        <f t="shared" si="7"/>
        <v>14</v>
      </c>
    </row>
    <row r="78" spans="1:4">
      <c r="A78" s="5" t="s">
        <v>193</v>
      </c>
      <c r="B78" s="4">
        <v>13</v>
      </c>
      <c r="C78" s="4"/>
      <c r="D78" s="4">
        <f t="shared" si="7"/>
        <v>13</v>
      </c>
    </row>
    <row r="79" spans="1:4">
      <c r="A79" s="3"/>
      <c r="B79" s="4"/>
      <c r="C79" s="4"/>
      <c r="D79" s="4"/>
    </row>
    <row r="80" spans="1:4">
      <c r="A80" s="61" t="s">
        <v>170</v>
      </c>
      <c r="B80" s="62"/>
      <c r="C80" s="63"/>
      <c r="D80" s="5">
        <f>AVERAGE(D3:D68)</f>
        <v>13.337121212121213</v>
      </c>
    </row>
  </sheetData>
  <mergeCells count="2">
    <mergeCell ref="A1:D1"/>
    <mergeCell ref="A80:C80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5"/>
  <sheetViews>
    <sheetView topLeftCell="A39" workbookViewId="0">
      <selection activeCell="A63" sqref="A63"/>
    </sheetView>
  </sheetViews>
  <sheetFormatPr defaultColWidth="8.85546875" defaultRowHeight="15"/>
  <cols>
    <col min="1" max="1" width="14.28515625" customWidth="1"/>
    <col min="4" max="4" width="12.85546875"/>
  </cols>
  <sheetData>
    <row r="1" spans="1:4" ht="18.75">
      <c r="A1" s="41" t="s">
        <v>223</v>
      </c>
      <c r="B1" s="41"/>
      <c r="C1" s="41"/>
      <c r="D1" s="41"/>
    </row>
    <row r="2" spans="1:4" ht="15.75">
      <c r="A2" s="1" t="s">
        <v>3</v>
      </c>
      <c r="B2" s="2" t="s">
        <v>13</v>
      </c>
      <c r="C2" s="2" t="s">
        <v>14</v>
      </c>
      <c r="D2" s="2" t="s">
        <v>15</v>
      </c>
    </row>
    <row r="3" spans="1:4">
      <c r="A3" s="3" t="s">
        <v>83</v>
      </c>
      <c r="B3" s="4">
        <v>11</v>
      </c>
      <c r="C3" s="4">
        <v>2</v>
      </c>
      <c r="D3" s="4">
        <f>B3-(C3/4)</f>
        <v>10.5</v>
      </c>
    </row>
    <row r="4" spans="1:4">
      <c r="A4" s="5" t="s">
        <v>84</v>
      </c>
      <c r="B4" s="4">
        <v>13</v>
      </c>
      <c r="C4" s="4"/>
      <c r="D4" s="4">
        <v>13</v>
      </c>
    </row>
    <row r="5" spans="1:4">
      <c r="A5" s="6" t="s">
        <v>85</v>
      </c>
      <c r="B5" s="4">
        <v>13</v>
      </c>
      <c r="C5" s="4"/>
      <c r="D5" s="4">
        <v>13</v>
      </c>
    </row>
    <row r="6" spans="1:4">
      <c r="A6" s="5" t="s">
        <v>161</v>
      </c>
      <c r="B6" s="4">
        <v>13</v>
      </c>
      <c r="C6" s="4"/>
      <c r="D6" s="4">
        <v>13</v>
      </c>
    </row>
    <row r="7" spans="1:4">
      <c r="A7" s="3" t="s">
        <v>48</v>
      </c>
      <c r="B7" s="4">
        <v>13</v>
      </c>
      <c r="C7" s="4"/>
      <c r="D7" s="4">
        <v>13</v>
      </c>
    </row>
    <row r="8" spans="1:4">
      <c r="A8" s="3" t="s">
        <v>50</v>
      </c>
      <c r="B8" s="4">
        <v>12</v>
      </c>
      <c r="C8" s="4">
        <v>1</v>
      </c>
      <c r="D8" s="4">
        <f t="shared" ref="D8:D13" si="0">B8-(C8/4)</f>
        <v>11.75</v>
      </c>
    </row>
    <row r="9" spans="1:4">
      <c r="A9" s="5" t="s">
        <v>52</v>
      </c>
      <c r="B9" s="4">
        <v>12</v>
      </c>
      <c r="C9" s="4">
        <v>1</v>
      </c>
      <c r="D9" s="4">
        <f t="shared" si="0"/>
        <v>11.75</v>
      </c>
    </row>
    <row r="10" spans="1:4">
      <c r="A10" s="5" t="s">
        <v>54</v>
      </c>
      <c r="B10" s="4">
        <v>13</v>
      </c>
      <c r="C10" s="4"/>
      <c r="D10" s="4">
        <f t="shared" si="0"/>
        <v>13</v>
      </c>
    </row>
    <row r="11" spans="1:4">
      <c r="A11" s="5" t="s">
        <v>54</v>
      </c>
      <c r="B11" s="4">
        <v>12</v>
      </c>
      <c r="C11" s="4">
        <v>1</v>
      </c>
      <c r="D11" s="4">
        <f t="shared" si="0"/>
        <v>11.75</v>
      </c>
    </row>
    <row r="12" spans="1:4">
      <c r="A12" s="5" t="s">
        <v>57</v>
      </c>
      <c r="B12" s="4">
        <v>13</v>
      </c>
      <c r="C12" s="4"/>
      <c r="D12" s="4">
        <f t="shared" si="0"/>
        <v>13</v>
      </c>
    </row>
    <row r="13" spans="1:4">
      <c r="A13" s="5" t="s">
        <v>57</v>
      </c>
      <c r="B13" s="4">
        <v>12</v>
      </c>
      <c r="C13" s="4">
        <v>1</v>
      </c>
      <c r="D13" s="4">
        <f t="shared" si="0"/>
        <v>11.75</v>
      </c>
    </row>
    <row r="14" spans="1:4">
      <c r="A14" s="5" t="s">
        <v>58</v>
      </c>
      <c r="B14" s="4">
        <v>13</v>
      </c>
      <c r="C14" s="4"/>
      <c r="D14" s="4">
        <v>13</v>
      </c>
    </row>
    <row r="15" spans="1:4">
      <c r="A15" s="5" t="s">
        <v>58</v>
      </c>
      <c r="B15" s="4">
        <v>13</v>
      </c>
      <c r="C15" s="4"/>
      <c r="D15" s="4">
        <v>13</v>
      </c>
    </row>
    <row r="16" spans="1:4">
      <c r="A16" s="5" t="s">
        <v>59</v>
      </c>
      <c r="B16" s="4">
        <v>13</v>
      </c>
      <c r="C16" s="4"/>
      <c r="D16" s="4">
        <v>13</v>
      </c>
    </row>
    <row r="17" spans="1:4">
      <c r="A17" s="5" t="s">
        <v>59</v>
      </c>
      <c r="B17" s="4">
        <v>13</v>
      </c>
      <c r="C17" s="4"/>
      <c r="D17" s="4">
        <v>13</v>
      </c>
    </row>
    <row r="18" spans="1:4">
      <c r="A18" s="5" t="s">
        <v>62</v>
      </c>
      <c r="B18" s="4">
        <v>13</v>
      </c>
      <c r="C18" s="4"/>
      <c r="D18" s="4">
        <v>13</v>
      </c>
    </row>
    <row r="19" spans="1:4">
      <c r="A19" s="5" t="s">
        <v>62</v>
      </c>
      <c r="B19" s="4">
        <v>13</v>
      </c>
      <c r="C19" s="4"/>
      <c r="D19" s="4">
        <v>13</v>
      </c>
    </row>
    <row r="20" spans="1:4">
      <c r="A20" s="5" t="s">
        <v>100</v>
      </c>
      <c r="B20" s="4">
        <v>13</v>
      </c>
      <c r="C20" s="4"/>
      <c r="D20" s="4">
        <v>13</v>
      </c>
    </row>
    <row r="21" spans="1:4">
      <c r="A21" s="5" t="s">
        <v>100</v>
      </c>
      <c r="B21" s="4">
        <v>13</v>
      </c>
      <c r="C21" s="4"/>
      <c r="D21" s="4">
        <v>13</v>
      </c>
    </row>
    <row r="22" spans="1:4">
      <c r="A22" s="5" t="s">
        <v>166</v>
      </c>
      <c r="B22" s="4">
        <v>13</v>
      </c>
      <c r="C22" s="4"/>
      <c r="D22" s="4">
        <f t="shared" ref="D22:D34" si="1">B22-(C22/4)</f>
        <v>13</v>
      </c>
    </row>
    <row r="23" spans="1:4">
      <c r="A23" s="5" t="s">
        <v>166</v>
      </c>
      <c r="B23" s="4">
        <v>12</v>
      </c>
      <c r="C23" s="4">
        <v>1</v>
      </c>
      <c r="D23" s="4">
        <f t="shared" si="1"/>
        <v>11.75</v>
      </c>
    </row>
    <row r="24" spans="1:4">
      <c r="A24" s="3" t="s">
        <v>63</v>
      </c>
      <c r="B24" s="4">
        <v>13</v>
      </c>
      <c r="C24" s="4"/>
      <c r="D24" s="4">
        <v>13</v>
      </c>
    </row>
    <row r="25" spans="1:4">
      <c r="A25" s="3" t="s">
        <v>63</v>
      </c>
      <c r="B25" s="4">
        <v>13</v>
      </c>
      <c r="C25" s="4"/>
      <c r="D25" s="4">
        <v>13</v>
      </c>
    </row>
    <row r="26" spans="1:4">
      <c r="A26" s="5" t="s">
        <v>103</v>
      </c>
      <c r="B26" s="4">
        <v>13</v>
      </c>
      <c r="C26" s="4"/>
      <c r="D26" s="4">
        <f t="shared" si="1"/>
        <v>13</v>
      </c>
    </row>
    <row r="27" spans="1:4">
      <c r="A27" s="5" t="s">
        <v>103</v>
      </c>
      <c r="B27" s="4">
        <v>12</v>
      </c>
      <c r="C27" s="4">
        <v>1</v>
      </c>
      <c r="D27" s="4">
        <f t="shared" si="1"/>
        <v>11.75</v>
      </c>
    </row>
    <row r="28" spans="1:4">
      <c r="A28" s="5" t="s">
        <v>103</v>
      </c>
      <c r="B28" s="4">
        <v>13</v>
      </c>
      <c r="C28" s="4"/>
      <c r="D28" s="4">
        <f t="shared" si="1"/>
        <v>13</v>
      </c>
    </row>
    <row r="29" spans="1:4">
      <c r="A29" s="5" t="s">
        <v>167</v>
      </c>
      <c r="B29" s="4">
        <v>11</v>
      </c>
      <c r="C29" s="4">
        <v>2</v>
      </c>
      <c r="D29" s="4">
        <f t="shared" si="1"/>
        <v>10.5</v>
      </c>
    </row>
    <row r="30" spans="1:4">
      <c r="A30" s="5" t="s">
        <v>167</v>
      </c>
      <c r="B30" s="4">
        <v>13</v>
      </c>
      <c r="C30" s="4"/>
      <c r="D30" s="4">
        <f t="shared" si="1"/>
        <v>13</v>
      </c>
    </row>
    <row r="31" spans="1:4">
      <c r="A31" s="5" t="s">
        <v>105</v>
      </c>
      <c r="B31" s="4">
        <v>13</v>
      </c>
      <c r="C31" s="4"/>
      <c r="D31" s="4">
        <f t="shared" si="1"/>
        <v>13</v>
      </c>
    </row>
    <row r="32" spans="1:4">
      <c r="A32" s="5" t="s">
        <v>105</v>
      </c>
      <c r="B32" s="4">
        <v>13</v>
      </c>
      <c r="C32" s="4"/>
      <c r="D32" s="4">
        <f t="shared" si="1"/>
        <v>13</v>
      </c>
    </row>
    <row r="33" spans="1:4">
      <c r="A33" s="5" t="s">
        <v>65</v>
      </c>
      <c r="B33" s="4">
        <v>12</v>
      </c>
      <c r="C33" s="4">
        <v>1</v>
      </c>
      <c r="D33" s="4">
        <f t="shared" si="1"/>
        <v>11.75</v>
      </c>
    </row>
    <row r="34" spans="1:4">
      <c r="A34" s="5" t="s">
        <v>65</v>
      </c>
      <c r="B34" s="4">
        <v>13</v>
      </c>
      <c r="C34" s="4"/>
      <c r="D34" s="4">
        <f t="shared" si="1"/>
        <v>13</v>
      </c>
    </row>
    <row r="35" spans="1:4">
      <c r="A35" s="5" t="s">
        <v>65</v>
      </c>
      <c r="B35" s="4">
        <v>12</v>
      </c>
      <c r="C35" s="4">
        <v>1</v>
      </c>
      <c r="D35" s="4">
        <f t="shared" ref="D35:D44" si="2">B35-(C35/4)</f>
        <v>11.75</v>
      </c>
    </row>
    <row r="36" spans="1:4">
      <c r="A36" s="5" t="s">
        <v>66</v>
      </c>
      <c r="B36" s="4">
        <v>13</v>
      </c>
      <c r="C36" s="4"/>
      <c r="D36" s="4">
        <v>13</v>
      </c>
    </row>
    <row r="37" spans="1:4">
      <c r="A37" s="5" t="s">
        <v>66</v>
      </c>
      <c r="B37" s="4">
        <v>13</v>
      </c>
      <c r="C37" s="4"/>
      <c r="D37" s="4">
        <v>13</v>
      </c>
    </row>
    <row r="38" spans="1:4">
      <c r="A38" s="5" t="s">
        <v>107</v>
      </c>
      <c r="B38" s="4">
        <v>13</v>
      </c>
      <c r="C38" s="4"/>
      <c r="D38" s="4">
        <f t="shared" si="2"/>
        <v>13</v>
      </c>
    </row>
    <row r="39" spans="1:4">
      <c r="A39" s="5" t="s">
        <v>107</v>
      </c>
      <c r="B39" s="4">
        <v>13</v>
      </c>
      <c r="C39" s="4"/>
      <c r="D39" s="4">
        <f t="shared" si="2"/>
        <v>13</v>
      </c>
    </row>
    <row r="40" spans="1:4">
      <c r="A40" s="5" t="s">
        <v>107</v>
      </c>
      <c r="B40" s="4">
        <v>12</v>
      </c>
      <c r="C40" s="4">
        <v>1</v>
      </c>
      <c r="D40" s="4">
        <f t="shared" si="2"/>
        <v>11.75</v>
      </c>
    </row>
    <row r="41" spans="1:4">
      <c r="A41" s="5" t="s">
        <v>168</v>
      </c>
      <c r="B41" s="4">
        <v>13</v>
      </c>
      <c r="C41" s="4"/>
      <c r="D41" s="4">
        <f t="shared" si="2"/>
        <v>13</v>
      </c>
    </row>
    <row r="42" spans="1:4">
      <c r="A42" s="5" t="s">
        <v>168</v>
      </c>
      <c r="B42" s="4">
        <v>12</v>
      </c>
      <c r="C42" s="4">
        <v>1</v>
      </c>
      <c r="D42" s="4">
        <f t="shared" si="2"/>
        <v>11.75</v>
      </c>
    </row>
    <row r="43" spans="1:4">
      <c r="A43" s="5" t="s">
        <v>168</v>
      </c>
      <c r="B43" s="4">
        <v>13</v>
      </c>
      <c r="C43" s="4"/>
      <c r="D43" s="4">
        <f t="shared" si="2"/>
        <v>13</v>
      </c>
    </row>
    <row r="44" spans="1:4">
      <c r="A44" s="5" t="s">
        <v>168</v>
      </c>
      <c r="B44" s="4">
        <v>12</v>
      </c>
      <c r="C44" s="4">
        <v>1</v>
      </c>
      <c r="D44" s="4">
        <f t="shared" si="2"/>
        <v>11.75</v>
      </c>
    </row>
    <row r="45" spans="1:4">
      <c r="A45" s="5" t="s">
        <v>108</v>
      </c>
      <c r="B45" s="4">
        <v>13</v>
      </c>
      <c r="C45" s="4"/>
      <c r="D45" s="4">
        <v>13</v>
      </c>
    </row>
    <row r="46" spans="1:4">
      <c r="A46" s="5" t="s">
        <v>108</v>
      </c>
      <c r="B46" s="4">
        <v>13</v>
      </c>
      <c r="C46" s="4"/>
      <c r="D46" s="4">
        <v>13</v>
      </c>
    </row>
    <row r="47" spans="1:4">
      <c r="A47" s="3" t="s">
        <v>69</v>
      </c>
      <c r="B47" s="4">
        <v>13</v>
      </c>
      <c r="C47" s="4"/>
      <c r="D47" s="4">
        <f t="shared" ref="D47:D57" si="3">B47-(C47/4)</f>
        <v>13</v>
      </c>
    </row>
    <row r="48" spans="1:4">
      <c r="A48" s="3" t="s">
        <v>69</v>
      </c>
      <c r="B48" s="4">
        <v>12</v>
      </c>
      <c r="C48" s="4">
        <v>1</v>
      </c>
      <c r="D48" s="4">
        <f t="shared" si="3"/>
        <v>11.75</v>
      </c>
    </row>
    <row r="49" spans="1:4">
      <c r="A49" s="3" t="s">
        <v>70</v>
      </c>
      <c r="B49" s="4">
        <v>13</v>
      </c>
      <c r="C49" s="4"/>
      <c r="D49" s="4">
        <f t="shared" si="3"/>
        <v>13</v>
      </c>
    </row>
    <row r="50" spans="1:4">
      <c r="A50" s="3" t="s">
        <v>70</v>
      </c>
      <c r="B50" s="4">
        <v>13</v>
      </c>
      <c r="C50" s="4"/>
      <c r="D50" s="4">
        <f t="shared" si="3"/>
        <v>13</v>
      </c>
    </row>
    <row r="51" spans="1:4">
      <c r="A51" s="3" t="s">
        <v>70</v>
      </c>
      <c r="B51" s="4">
        <v>13</v>
      </c>
      <c r="C51" s="4"/>
      <c r="D51" s="4">
        <f t="shared" si="3"/>
        <v>13</v>
      </c>
    </row>
    <row r="52" spans="1:4">
      <c r="A52" s="3" t="s">
        <v>169</v>
      </c>
      <c r="B52" s="4">
        <v>13</v>
      </c>
      <c r="C52" s="4"/>
      <c r="D52" s="4">
        <f t="shared" si="3"/>
        <v>13</v>
      </c>
    </row>
    <row r="53" spans="1:4">
      <c r="A53" s="3" t="s">
        <v>169</v>
      </c>
      <c r="B53" s="4">
        <v>13</v>
      </c>
      <c r="C53" s="4"/>
      <c r="D53" s="4">
        <f t="shared" si="3"/>
        <v>13</v>
      </c>
    </row>
    <row r="54" spans="1:4">
      <c r="A54" s="3" t="s">
        <v>169</v>
      </c>
      <c r="B54" s="4">
        <v>12</v>
      </c>
      <c r="C54" s="4">
        <v>1</v>
      </c>
      <c r="D54" s="4">
        <f t="shared" si="3"/>
        <v>11.75</v>
      </c>
    </row>
    <row r="55" spans="1:4">
      <c r="A55" s="3" t="s">
        <v>169</v>
      </c>
      <c r="B55" s="4">
        <v>13</v>
      </c>
      <c r="C55" s="4"/>
      <c r="D55" s="4">
        <f t="shared" si="3"/>
        <v>13</v>
      </c>
    </row>
    <row r="56" spans="1:4">
      <c r="A56" s="5" t="s">
        <v>111</v>
      </c>
      <c r="B56" s="4">
        <v>13</v>
      </c>
      <c r="C56" s="4"/>
      <c r="D56" s="4">
        <f t="shared" si="3"/>
        <v>13</v>
      </c>
    </row>
    <row r="57" spans="1:4">
      <c r="A57" s="5" t="s">
        <v>111</v>
      </c>
      <c r="B57" s="4">
        <v>12</v>
      </c>
      <c r="C57" s="4">
        <v>1</v>
      </c>
      <c r="D57" s="4">
        <f t="shared" si="3"/>
        <v>11.75</v>
      </c>
    </row>
    <row r="58" spans="1:4">
      <c r="A58" s="5" t="s">
        <v>72</v>
      </c>
      <c r="B58" s="4">
        <v>13</v>
      </c>
      <c r="C58" s="4"/>
      <c r="D58" s="4">
        <v>13</v>
      </c>
    </row>
    <row r="59" spans="1:4">
      <c r="A59" s="5" t="s">
        <v>72</v>
      </c>
      <c r="B59" s="4">
        <v>13</v>
      </c>
      <c r="C59" s="4"/>
      <c r="D59" s="4">
        <v>13</v>
      </c>
    </row>
    <row r="60" spans="1:4">
      <c r="A60" s="5" t="s">
        <v>73</v>
      </c>
      <c r="B60" s="4">
        <v>13</v>
      </c>
      <c r="C60" s="4"/>
      <c r="D60" s="4">
        <f t="shared" ref="D60:D64" si="4">B60-(C60/4)</f>
        <v>13</v>
      </c>
    </row>
    <row r="61" spans="1:4">
      <c r="A61" s="5" t="s">
        <v>73</v>
      </c>
      <c r="B61" s="4">
        <v>13</v>
      </c>
      <c r="C61" s="4"/>
      <c r="D61" s="4">
        <f t="shared" si="4"/>
        <v>13</v>
      </c>
    </row>
    <row r="62" spans="1:4">
      <c r="A62" s="5" t="s">
        <v>73</v>
      </c>
      <c r="B62" s="4">
        <v>12</v>
      </c>
      <c r="C62" s="4">
        <v>1</v>
      </c>
      <c r="D62" s="4">
        <f t="shared" si="4"/>
        <v>11.75</v>
      </c>
    </row>
    <row r="63" spans="1:4">
      <c r="A63" s="5" t="s">
        <v>193</v>
      </c>
      <c r="B63" s="4">
        <v>13</v>
      </c>
      <c r="C63" s="4"/>
      <c r="D63" s="4">
        <f t="shared" si="4"/>
        <v>13</v>
      </c>
    </row>
    <row r="64" spans="1:4">
      <c r="A64" s="5" t="s">
        <v>193</v>
      </c>
      <c r="B64" s="4">
        <v>12</v>
      </c>
      <c r="C64" s="4">
        <v>1</v>
      </c>
      <c r="D64" s="4">
        <f t="shared" si="4"/>
        <v>11.75</v>
      </c>
    </row>
    <row r="65" spans="1:4">
      <c r="A65" s="42" t="s">
        <v>170</v>
      </c>
      <c r="B65" s="43"/>
      <c r="C65" s="44"/>
      <c r="D65" s="5">
        <f>AVERAGE(D3:D64)</f>
        <v>12.596774193548388</v>
      </c>
    </row>
  </sheetData>
  <mergeCells count="2">
    <mergeCell ref="A1:D1"/>
    <mergeCell ref="A65:C65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5"/>
  <sheetViews>
    <sheetView topLeftCell="A30" workbookViewId="0">
      <selection activeCell="A52" sqref="A52"/>
    </sheetView>
  </sheetViews>
  <sheetFormatPr defaultColWidth="8.85546875" defaultRowHeight="15"/>
  <cols>
    <col min="1" max="1" width="14.28515625" customWidth="1"/>
    <col min="4" max="4" width="12.85546875"/>
  </cols>
  <sheetData>
    <row r="1" spans="1:4" ht="18.75">
      <c r="A1" s="41" t="s">
        <v>224</v>
      </c>
      <c r="B1" s="41"/>
      <c r="C1" s="41"/>
      <c r="D1" s="41"/>
    </row>
    <row r="2" spans="1:4" ht="15.75">
      <c r="A2" s="1" t="s">
        <v>3</v>
      </c>
      <c r="B2" s="2" t="s">
        <v>13</v>
      </c>
      <c r="C2" s="2" t="s">
        <v>14</v>
      </c>
      <c r="D2" s="2" t="s">
        <v>15</v>
      </c>
    </row>
    <row r="3" spans="1:4">
      <c r="A3" s="3" t="s">
        <v>86</v>
      </c>
      <c r="B3" s="4">
        <v>13</v>
      </c>
      <c r="C3" s="4"/>
      <c r="D3" s="4">
        <v>13</v>
      </c>
    </row>
    <row r="4" spans="1:4">
      <c r="A4" s="5" t="s">
        <v>190</v>
      </c>
      <c r="B4" s="4">
        <v>13</v>
      </c>
      <c r="C4" s="4"/>
      <c r="D4" s="4">
        <v>13</v>
      </c>
    </row>
    <row r="5" spans="1:4">
      <c r="A5" s="5" t="s">
        <v>93</v>
      </c>
      <c r="B5" s="4">
        <v>13</v>
      </c>
      <c r="C5" s="4"/>
      <c r="D5" s="4">
        <v>13</v>
      </c>
    </row>
    <row r="6" spans="1:4">
      <c r="A6" s="5" t="s">
        <v>94</v>
      </c>
      <c r="B6" s="4">
        <v>12</v>
      </c>
      <c r="C6" s="4">
        <v>1</v>
      </c>
      <c r="D6" s="4">
        <f t="shared" ref="D6:D24" si="0">B6-(C6/4)</f>
        <v>11.75</v>
      </c>
    </row>
    <row r="7" spans="1:4">
      <c r="A7" s="5" t="s">
        <v>96</v>
      </c>
      <c r="B7" s="4">
        <v>13</v>
      </c>
      <c r="C7" s="4"/>
      <c r="D7" s="4">
        <f t="shared" si="0"/>
        <v>13</v>
      </c>
    </row>
    <row r="8" spans="1:4">
      <c r="A8" s="5" t="s">
        <v>96</v>
      </c>
      <c r="B8" s="4">
        <v>12</v>
      </c>
      <c r="C8" s="4">
        <v>1</v>
      </c>
      <c r="D8" s="4">
        <f t="shared" si="0"/>
        <v>11.75</v>
      </c>
    </row>
    <row r="9" spans="1:4">
      <c r="A9" s="5" t="s">
        <v>98</v>
      </c>
      <c r="B9" s="4">
        <v>12</v>
      </c>
      <c r="C9" s="4">
        <v>1</v>
      </c>
      <c r="D9" s="4">
        <f t="shared" si="0"/>
        <v>11.75</v>
      </c>
    </row>
    <row r="10" spans="1:4">
      <c r="A10" s="5" t="s">
        <v>98</v>
      </c>
      <c r="B10" s="4">
        <v>13</v>
      </c>
      <c r="C10" s="4"/>
      <c r="D10" s="4">
        <f t="shared" si="0"/>
        <v>13</v>
      </c>
    </row>
    <row r="11" spans="1:4">
      <c r="A11" s="5" t="s">
        <v>60</v>
      </c>
      <c r="B11" s="4">
        <v>13</v>
      </c>
      <c r="C11" s="4"/>
      <c r="D11" s="4">
        <f t="shared" si="0"/>
        <v>13</v>
      </c>
    </row>
    <row r="12" spans="1:4">
      <c r="A12" s="5" t="s">
        <v>60</v>
      </c>
      <c r="B12" s="4">
        <v>12</v>
      </c>
      <c r="C12" s="4">
        <v>1</v>
      </c>
      <c r="D12" s="4">
        <f t="shared" si="0"/>
        <v>11.75</v>
      </c>
    </row>
    <row r="13" spans="1:4">
      <c r="A13" s="5" t="s">
        <v>165</v>
      </c>
      <c r="B13" s="4">
        <v>13</v>
      </c>
      <c r="C13" s="4"/>
      <c r="D13" s="4">
        <f t="shared" si="0"/>
        <v>13</v>
      </c>
    </row>
    <row r="14" spans="1:4">
      <c r="A14" s="5" t="s">
        <v>165</v>
      </c>
      <c r="B14" s="4">
        <v>12</v>
      </c>
      <c r="C14" s="4">
        <v>1</v>
      </c>
      <c r="D14" s="4">
        <f t="shared" si="0"/>
        <v>11.75</v>
      </c>
    </row>
    <row r="15" spans="1:4">
      <c r="A15" s="5" t="s">
        <v>102</v>
      </c>
      <c r="B15" s="4">
        <v>12</v>
      </c>
      <c r="C15" s="4">
        <v>1</v>
      </c>
      <c r="D15" s="4">
        <f t="shared" si="0"/>
        <v>11.75</v>
      </c>
    </row>
    <row r="16" spans="1:4">
      <c r="A16" s="5" t="s">
        <v>102</v>
      </c>
      <c r="B16" s="4">
        <v>13</v>
      </c>
      <c r="C16" s="4"/>
      <c r="D16" s="4">
        <f t="shared" si="0"/>
        <v>13</v>
      </c>
    </row>
    <row r="17" spans="1:4">
      <c r="A17" s="5" t="s">
        <v>103</v>
      </c>
      <c r="B17" s="4">
        <v>12</v>
      </c>
      <c r="C17" s="4">
        <v>1</v>
      </c>
      <c r="D17" s="4">
        <f t="shared" si="0"/>
        <v>11.75</v>
      </c>
    </row>
    <row r="18" spans="1:4">
      <c r="A18" s="5" t="s">
        <v>103</v>
      </c>
      <c r="B18" s="4">
        <v>12</v>
      </c>
      <c r="C18" s="4">
        <v>1</v>
      </c>
      <c r="D18" s="4">
        <f t="shared" si="0"/>
        <v>11.75</v>
      </c>
    </row>
    <row r="19" spans="1:4">
      <c r="A19" s="5" t="s">
        <v>103</v>
      </c>
      <c r="B19" s="4">
        <v>13</v>
      </c>
      <c r="C19" s="4"/>
      <c r="D19" s="4">
        <f t="shared" si="0"/>
        <v>13</v>
      </c>
    </row>
    <row r="20" spans="1:4">
      <c r="A20" s="5" t="s">
        <v>104</v>
      </c>
      <c r="B20" s="4">
        <v>13</v>
      </c>
      <c r="C20" s="4"/>
      <c r="D20" s="4">
        <f t="shared" si="0"/>
        <v>13</v>
      </c>
    </row>
    <row r="21" spans="1:4">
      <c r="A21" s="5" t="s">
        <v>104</v>
      </c>
      <c r="B21" s="4">
        <v>13</v>
      </c>
      <c r="C21" s="4"/>
      <c r="D21" s="4">
        <f t="shared" si="0"/>
        <v>13</v>
      </c>
    </row>
    <row r="22" spans="1:4">
      <c r="A22" s="5" t="s">
        <v>104</v>
      </c>
      <c r="B22" s="4">
        <v>12</v>
      </c>
      <c r="C22" s="4">
        <v>1</v>
      </c>
      <c r="D22" s="4">
        <f t="shared" si="0"/>
        <v>11.75</v>
      </c>
    </row>
    <row r="23" spans="1:4">
      <c r="A23" s="5" t="s">
        <v>167</v>
      </c>
      <c r="B23" s="4">
        <v>12</v>
      </c>
      <c r="C23" s="4">
        <v>1</v>
      </c>
      <c r="D23" s="4">
        <f t="shared" si="0"/>
        <v>11.75</v>
      </c>
    </row>
    <row r="24" spans="1:4">
      <c r="A24" s="5" t="s">
        <v>167</v>
      </c>
      <c r="B24" s="4">
        <v>13</v>
      </c>
      <c r="C24" s="4"/>
      <c r="D24" s="4">
        <f t="shared" si="0"/>
        <v>13</v>
      </c>
    </row>
    <row r="25" spans="1:4">
      <c r="A25" s="5" t="s">
        <v>167</v>
      </c>
      <c r="B25" s="4">
        <v>12</v>
      </c>
      <c r="C25" s="4">
        <v>1</v>
      </c>
      <c r="D25" s="4">
        <f t="shared" ref="D25:D29" si="1">B25-(C25/4)</f>
        <v>11.75</v>
      </c>
    </row>
    <row r="26" spans="1:4">
      <c r="A26" s="5" t="s">
        <v>105</v>
      </c>
      <c r="B26" s="4">
        <v>13</v>
      </c>
      <c r="C26" s="4"/>
      <c r="D26" s="4">
        <f t="shared" si="1"/>
        <v>13</v>
      </c>
    </row>
    <row r="27" spans="1:4">
      <c r="A27" s="5" t="s">
        <v>105</v>
      </c>
      <c r="B27" s="4">
        <v>12</v>
      </c>
      <c r="C27" s="4">
        <v>1</v>
      </c>
      <c r="D27" s="4">
        <f t="shared" si="1"/>
        <v>11.75</v>
      </c>
    </row>
    <row r="28" spans="1:4">
      <c r="A28" s="5" t="s">
        <v>107</v>
      </c>
      <c r="B28" s="4">
        <v>11</v>
      </c>
      <c r="C28" s="4">
        <v>2</v>
      </c>
      <c r="D28" s="4">
        <f t="shared" si="1"/>
        <v>10.5</v>
      </c>
    </row>
    <row r="29" spans="1:4">
      <c r="A29" s="5" t="s">
        <v>107</v>
      </c>
      <c r="B29" s="4">
        <v>13</v>
      </c>
      <c r="C29" s="4"/>
      <c r="D29" s="4">
        <f t="shared" si="1"/>
        <v>13</v>
      </c>
    </row>
    <row r="30" spans="1:4">
      <c r="A30" s="5" t="s">
        <v>107</v>
      </c>
      <c r="B30" s="4">
        <v>12</v>
      </c>
      <c r="C30" s="4">
        <v>1</v>
      </c>
      <c r="D30" s="4">
        <f t="shared" ref="D30:D54" si="2">B30-(C30/4)</f>
        <v>11.75</v>
      </c>
    </row>
    <row r="31" spans="1:4">
      <c r="A31" s="5" t="s">
        <v>67</v>
      </c>
      <c r="B31" s="4">
        <v>14</v>
      </c>
      <c r="C31" s="4"/>
      <c r="D31" s="4">
        <f t="shared" si="2"/>
        <v>14</v>
      </c>
    </row>
    <row r="32" spans="1:4">
      <c r="A32" s="5" t="s">
        <v>67</v>
      </c>
      <c r="B32" s="4">
        <v>13</v>
      </c>
      <c r="C32" s="4"/>
      <c r="D32" s="4">
        <f t="shared" si="2"/>
        <v>13</v>
      </c>
    </row>
    <row r="33" spans="1:4">
      <c r="A33" s="5" t="s">
        <v>67</v>
      </c>
      <c r="B33" s="4">
        <v>12</v>
      </c>
      <c r="C33" s="4">
        <v>1</v>
      </c>
      <c r="D33" s="4">
        <f t="shared" si="2"/>
        <v>11.75</v>
      </c>
    </row>
    <row r="34" spans="1:4">
      <c r="A34" s="5" t="s">
        <v>168</v>
      </c>
      <c r="B34" s="4">
        <v>13</v>
      </c>
      <c r="C34" s="4"/>
      <c r="D34" s="4">
        <f t="shared" si="2"/>
        <v>13</v>
      </c>
    </row>
    <row r="35" spans="1:4">
      <c r="A35" s="5" t="s">
        <v>168</v>
      </c>
      <c r="B35" s="4">
        <v>12</v>
      </c>
      <c r="C35" s="4">
        <v>1</v>
      </c>
      <c r="D35" s="4">
        <f t="shared" si="2"/>
        <v>11.75</v>
      </c>
    </row>
    <row r="36" spans="1:4">
      <c r="A36" s="5" t="s">
        <v>168</v>
      </c>
      <c r="B36" s="4">
        <v>13</v>
      </c>
      <c r="C36" s="4"/>
      <c r="D36" s="4">
        <f t="shared" si="2"/>
        <v>13</v>
      </c>
    </row>
    <row r="37" spans="1:4">
      <c r="A37" s="5" t="s">
        <v>108</v>
      </c>
      <c r="B37" s="4">
        <v>13</v>
      </c>
      <c r="C37" s="4"/>
      <c r="D37" s="4">
        <f t="shared" si="2"/>
        <v>13</v>
      </c>
    </row>
    <row r="38" spans="1:4">
      <c r="A38" s="5" t="s">
        <v>108</v>
      </c>
      <c r="B38" s="4">
        <v>12</v>
      </c>
      <c r="C38" s="4">
        <v>1</v>
      </c>
      <c r="D38" s="4">
        <f t="shared" si="2"/>
        <v>11.75</v>
      </c>
    </row>
    <row r="39" spans="1:4">
      <c r="A39" s="5" t="s">
        <v>70</v>
      </c>
      <c r="B39" s="4">
        <v>12</v>
      </c>
      <c r="C39" s="4">
        <v>1</v>
      </c>
      <c r="D39" s="4">
        <f t="shared" si="2"/>
        <v>11.75</v>
      </c>
    </row>
    <row r="40" spans="1:4">
      <c r="A40" s="5" t="s">
        <v>70</v>
      </c>
      <c r="B40" s="4">
        <v>11</v>
      </c>
      <c r="C40" s="4">
        <v>2</v>
      </c>
      <c r="D40" s="4">
        <f t="shared" si="2"/>
        <v>10.5</v>
      </c>
    </row>
    <row r="41" spans="1:4">
      <c r="A41" s="5" t="s">
        <v>70</v>
      </c>
      <c r="B41" s="4">
        <v>13</v>
      </c>
      <c r="C41" s="4"/>
      <c r="D41" s="4">
        <f t="shared" si="2"/>
        <v>13</v>
      </c>
    </row>
    <row r="42" spans="1:4">
      <c r="A42" s="5" t="s">
        <v>110</v>
      </c>
      <c r="B42" s="4">
        <v>12</v>
      </c>
      <c r="C42" s="4">
        <v>1</v>
      </c>
      <c r="D42" s="4">
        <f t="shared" si="2"/>
        <v>11.75</v>
      </c>
    </row>
    <row r="43" spans="1:4">
      <c r="A43" s="5" t="s">
        <v>110</v>
      </c>
      <c r="B43" s="4">
        <v>13</v>
      </c>
      <c r="C43" s="4"/>
      <c r="D43" s="4">
        <f t="shared" si="2"/>
        <v>13</v>
      </c>
    </row>
    <row r="44" spans="1:4">
      <c r="A44" s="5" t="s">
        <v>110</v>
      </c>
      <c r="B44" s="4">
        <v>11</v>
      </c>
      <c r="C44" s="4">
        <v>2</v>
      </c>
      <c r="D44" s="4">
        <f t="shared" si="2"/>
        <v>10.5</v>
      </c>
    </row>
    <row r="45" spans="1:4">
      <c r="A45" s="5" t="s">
        <v>110</v>
      </c>
      <c r="B45" s="4">
        <v>13</v>
      </c>
      <c r="C45" s="4"/>
      <c r="D45" s="4">
        <f t="shared" si="2"/>
        <v>13</v>
      </c>
    </row>
    <row r="46" spans="1:4">
      <c r="A46" s="5" t="s">
        <v>110</v>
      </c>
      <c r="B46" s="4">
        <v>12</v>
      </c>
      <c r="C46" s="4">
        <v>1</v>
      </c>
      <c r="D46" s="4">
        <f t="shared" si="2"/>
        <v>11.75</v>
      </c>
    </row>
    <row r="47" spans="1:4">
      <c r="A47" s="3" t="s">
        <v>169</v>
      </c>
      <c r="B47" s="4">
        <v>13</v>
      </c>
      <c r="C47" s="4"/>
      <c r="D47" s="4">
        <f t="shared" si="2"/>
        <v>13</v>
      </c>
    </row>
    <row r="48" spans="1:4">
      <c r="A48" s="3" t="s">
        <v>169</v>
      </c>
      <c r="B48" s="4">
        <v>13</v>
      </c>
      <c r="C48" s="4"/>
      <c r="D48" s="4">
        <f t="shared" si="2"/>
        <v>13</v>
      </c>
    </row>
    <row r="49" spans="1:4">
      <c r="A49" s="3" t="s">
        <v>169</v>
      </c>
      <c r="B49" s="4">
        <v>12</v>
      </c>
      <c r="C49" s="4">
        <v>1</v>
      </c>
      <c r="D49" s="4">
        <f t="shared" si="2"/>
        <v>11.75</v>
      </c>
    </row>
    <row r="50" spans="1:4">
      <c r="A50" s="5" t="s">
        <v>113</v>
      </c>
      <c r="B50" s="4">
        <v>13</v>
      </c>
      <c r="C50" s="4"/>
      <c r="D50" s="4">
        <f t="shared" si="2"/>
        <v>13</v>
      </c>
    </row>
    <row r="51" spans="1:4">
      <c r="A51" s="5" t="s">
        <v>113</v>
      </c>
      <c r="B51" s="4">
        <v>12</v>
      </c>
      <c r="C51" s="4">
        <v>1</v>
      </c>
      <c r="D51" s="4">
        <f t="shared" si="2"/>
        <v>11.75</v>
      </c>
    </row>
    <row r="52" spans="1:4">
      <c r="A52" s="5" t="s">
        <v>193</v>
      </c>
      <c r="B52" s="4">
        <v>13</v>
      </c>
      <c r="C52" s="4"/>
      <c r="D52" s="4">
        <f t="shared" si="2"/>
        <v>13</v>
      </c>
    </row>
    <row r="53" spans="1:4">
      <c r="A53" s="5" t="s">
        <v>193</v>
      </c>
      <c r="B53" s="4">
        <v>13</v>
      </c>
      <c r="C53" s="4"/>
      <c r="D53" s="4">
        <f t="shared" si="2"/>
        <v>13</v>
      </c>
    </row>
    <row r="54" spans="1:4" ht="12.95" customHeight="1">
      <c r="A54" s="5" t="s">
        <v>193</v>
      </c>
      <c r="B54" s="4">
        <v>13</v>
      </c>
      <c r="C54" s="4"/>
      <c r="D54" s="4">
        <f t="shared" si="2"/>
        <v>13</v>
      </c>
    </row>
    <row r="55" spans="1:4">
      <c r="A55" s="42" t="s">
        <v>170</v>
      </c>
      <c r="B55" s="43"/>
      <c r="C55" s="44"/>
      <c r="D55" s="5">
        <f>AVERAGE(D3:D54)</f>
        <v>12.370192307692308</v>
      </c>
    </row>
  </sheetData>
  <mergeCells count="2">
    <mergeCell ref="A1:D1"/>
    <mergeCell ref="A55:C55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opLeftCell="A25" zoomScale="90" zoomScaleNormal="90" workbookViewId="0">
      <selection activeCell="A46" sqref="A46"/>
    </sheetView>
  </sheetViews>
  <sheetFormatPr defaultColWidth="8.85546875" defaultRowHeight="15"/>
  <cols>
    <col min="1" max="1" width="27.42578125" customWidth="1"/>
    <col min="2" max="2" width="3.42578125" customWidth="1"/>
    <col min="3" max="3" width="3" customWidth="1"/>
    <col min="4" max="4" width="7" customWidth="1"/>
    <col min="5" max="5" width="2.85546875" customWidth="1"/>
    <col min="6" max="6" width="3.42578125" customWidth="1"/>
    <col min="7" max="7" width="5.85546875" customWidth="1"/>
    <col min="8" max="9" width="3.42578125" customWidth="1"/>
    <col min="10" max="10" width="7.28515625" customWidth="1"/>
    <col min="11" max="11" width="4.140625" customWidth="1"/>
    <col min="12" max="12" width="3.42578125" customWidth="1"/>
    <col min="13" max="13" width="6.42578125" customWidth="1"/>
    <col min="14" max="14" width="4.140625" customWidth="1"/>
    <col min="15" max="15" width="3.7109375" customWidth="1"/>
    <col min="16" max="16" width="7" customWidth="1"/>
    <col min="17" max="17" width="4.85546875" customWidth="1"/>
    <col min="18" max="18" width="3.85546875" customWidth="1"/>
    <col min="19" max="19" width="8.42578125" customWidth="1"/>
    <col min="20" max="20" width="8.5703125" customWidth="1"/>
  </cols>
  <sheetData>
    <row r="1" spans="1:20" ht="18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>
      <c r="A2" s="34" t="s">
        <v>1</v>
      </c>
      <c r="B2" s="39" t="s">
        <v>7</v>
      </c>
      <c r="C2" s="39"/>
      <c r="D2" s="40"/>
      <c r="E2" s="39" t="s">
        <v>8</v>
      </c>
      <c r="F2" s="39"/>
      <c r="G2" s="40"/>
      <c r="H2" s="39" t="s">
        <v>9</v>
      </c>
      <c r="I2" s="39"/>
      <c r="J2" s="39"/>
      <c r="K2" s="39" t="s">
        <v>10</v>
      </c>
      <c r="L2" s="39"/>
      <c r="M2" s="39"/>
      <c r="N2" s="39" t="s">
        <v>11</v>
      </c>
      <c r="O2" s="39"/>
      <c r="P2" s="39"/>
      <c r="Q2" s="39" t="s">
        <v>12</v>
      </c>
      <c r="R2" s="39"/>
      <c r="S2" s="39"/>
      <c r="T2" s="39"/>
    </row>
    <row r="3" spans="1:20">
      <c r="A3" s="35"/>
      <c r="B3" s="22" t="s">
        <v>13</v>
      </c>
      <c r="C3" s="22" t="s">
        <v>14</v>
      </c>
      <c r="D3" s="22" t="s">
        <v>15</v>
      </c>
      <c r="E3" s="22" t="s">
        <v>13</v>
      </c>
      <c r="F3" s="22" t="s">
        <v>14</v>
      </c>
      <c r="G3" s="22" t="s">
        <v>15</v>
      </c>
      <c r="H3" s="22" t="s">
        <v>13</v>
      </c>
      <c r="I3" s="22" t="s">
        <v>14</v>
      </c>
      <c r="J3" s="22" t="s">
        <v>15</v>
      </c>
      <c r="K3" s="22" t="s">
        <v>13</v>
      </c>
      <c r="L3" s="22" t="s">
        <v>14</v>
      </c>
      <c r="M3" s="22" t="s">
        <v>15</v>
      </c>
      <c r="N3" s="22" t="s">
        <v>13</v>
      </c>
      <c r="O3" s="22" t="s">
        <v>14</v>
      </c>
      <c r="P3" s="22" t="s">
        <v>15</v>
      </c>
      <c r="Q3" s="28" t="s">
        <v>13</v>
      </c>
      <c r="R3" s="28" t="s">
        <v>14</v>
      </c>
      <c r="S3" s="28" t="s">
        <v>15</v>
      </c>
      <c r="T3" s="28" t="s">
        <v>16</v>
      </c>
    </row>
    <row r="4" spans="1:20">
      <c r="A4" s="5" t="s">
        <v>77</v>
      </c>
      <c r="B4" s="5">
        <v>27</v>
      </c>
      <c r="C4" s="5"/>
      <c r="D4" s="23">
        <f t="shared" ref="D4:D12" si="0">B4-(C4/4)</f>
        <v>27</v>
      </c>
      <c r="E4" s="5">
        <v>7</v>
      </c>
      <c r="F4" s="5"/>
      <c r="G4" s="23">
        <f>E4-(F4/4)</f>
        <v>7</v>
      </c>
      <c r="H4" s="5">
        <v>9</v>
      </c>
      <c r="I4" s="5"/>
      <c r="J4" s="23">
        <f t="shared" ref="J4:J12" si="1">H4-(I4/4)</f>
        <v>9</v>
      </c>
      <c r="K4" s="5">
        <v>7</v>
      </c>
      <c r="L4" s="5"/>
      <c r="M4" s="23">
        <f t="shared" ref="M4:M12" si="2">K4-(L4/4)</f>
        <v>7</v>
      </c>
      <c r="N4" s="5">
        <v>9</v>
      </c>
      <c r="O4" s="5"/>
      <c r="P4" s="23">
        <f t="shared" ref="P4:P12" si="3">N4-(O4/4)</f>
        <v>9</v>
      </c>
      <c r="Q4" s="5">
        <v>64</v>
      </c>
      <c r="R4" s="5">
        <v>0</v>
      </c>
      <c r="S4" s="23">
        <v>64</v>
      </c>
      <c r="T4" s="5"/>
    </row>
    <row r="5" spans="1:20">
      <c r="A5" s="5" t="s">
        <v>78</v>
      </c>
      <c r="B5" s="5">
        <v>30</v>
      </c>
      <c r="C5" s="5">
        <v>2</v>
      </c>
      <c r="D5" s="23">
        <f t="shared" si="0"/>
        <v>29.5</v>
      </c>
      <c r="E5" s="5"/>
      <c r="F5" s="5"/>
      <c r="G5" s="23"/>
      <c r="H5" s="5">
        <v>4</v>
      </c>
      <c r="I5" s="5">
        <v>6</v>
      </c>
      <c r="J5" s="23">
        <f t="shared" si="1"/>
        <v>2.5</v>
      </c>
      <c r="K5" s="5">
        <v>9</v>
      </c>
      <c r="L5" s="5">
        <v>2</v>
      </c>
      <c r="M5" s="23">
        <f t="shared" si="2"/>
        <v>8.5</v>
      </c>
      <c r="N5" s="5">
        <v>4</v>
      </c>
      <c r="O5" s="5">
        <v>5</v>
      </c>
      <c r="P5" s="23">
        <f t="shared" si="3"/>
        <v>2.75</v>
      </c>
      <c r="Q5" s="5">
        <f t="shared" ref="Q5:Q12" si="4">SUM(B5,E5,H5,K5,N5)</f>
        <v>47</v>
      </c>
      <c r="R5" s="5">
        <f t="shared" ref="R5:R12" si="5">SUM(C5,F5,I5,L5,O5,)</f>
        <v>15</v>
      </c>
      <c r="S5" s="23">
        <f t="shared" ref="S5:S12" si="6">SUM(D5,J5,M5,P5)</f>
        <v>43.25</v>
      </c>
      <c r="T5" s="5"/>
    </row>
    <row r="6" spans="1:20">
      <c r="A6" s="5" t="s">
        <v>79</v>
      </c>
      <c r="B6" s="5">
        <v>30</v>
      </c>
      <c r="C6" s="5">
        <v>2</v>
      </c>
      <c r="D6" s="23">
        <f t="shared" si="0"/>
        <v>29.5</v>
      </c>
      <c r="E6" s="5"/>
      <c r="F6" s="5"/>
      <c r="G6" s="23"/>
      <c r="H6" s="5">
        <v>7</v>
      </c>
      <c r="I6" s="5">
        <v>3</v>
      </c>
      <c r="J6" s="23">
        <f t="shared" si="1"/>
        <v>6.25</v>
      </c>
      <c r="K6" s="5">
        <v>4</v>
      </c>
      <c r="L6" s="5">
        <v>3</v>
      </c>
      <c r="M6" s="23">
        <f t="shared" si="2"/>
        <v>3.25</v>
      </c>
      <c r="N6" s="5">
        <v>4</v>
      </c>
      <c r="O6" s="5">
        <v>3</v>
      </c>
      <c r="P6" s="23">
        <f t="shared" si="3"/>
        <v>3.25</v>
      </c>
      <c r="Q6" s="5">
        <f t="shared" si="4"/>
        <v>45</v>
      </c>
      <c r="R6" s="5">
        <f t="shared" si="5"/>
        <v>11</v>
      </c>
      <c r="S6" s="23">
        <f t="shared" si="6"/>
        <v>42.25</v>
      </c>
      <c r="T6" s="5"/>
    </row>
    <row r="7" spans="1:20">
      <c r="A7" s="5" t="s">
        <v>80</v>
      </c>
      <c r="B7" s="5">
        <v>34</v>
      </c>
      <c r="C7" s="5">
        <v>1</v>
      </c>
      <c r="D7" s="23">
        <f t="shared" si="0"/>
        <v>33.75</v>
      </c>
      <c r="E7" s="5"/>
      <c r="F7" s="5"/>
      <c r="G7" s="23"/>
      <c r="H7" s="5">
        <v>12</v>
      </c>
      <c r="I7" s="5"/>
      <c r="J7" s="23">
        <f t="shared" si="1"/>
        <v>12</v>
      </c>
      <c r="K7" s="5">
        <v>8</v>
      </c>
      <c r="L7" s="5">
        <v>2</v>
      </c>
      <c r="M7" s="23">
        <f t="shared" si="2"/>
        <v>7.5</v>
      </c>
      <c r="N7" s="5">
        <v>8</v>
      </c>
      <c r="O7" s="5">
        <v>3</v>
      </c>
      <c r="P7" s="23">
        <f t="shared" si="3"/>
        <v>7.25</v>
      </c>
      <c r="Q7" s="5">
        <f t="shared" si="4"/>
        <v>62</v>
      </c>
      <c r="R7" s="5">
        <f t="shared" si="5"/>
        <v>6</v>
      </c>
      <c r="S7" s="23">
        <f t="shared" si="6"/>
        <v>60.5</v>
      </c>
      <c r="T7" s="5"/>
    </row>
    <row r="8" spans="1:20">
      <c r="A8" s="6" t="s">
        <v>81</v>
      </c>
      <c r="B8" s="5">
        <v>29</v>
      </c>
      <c r="C8" s="5">
        <v>3</v>
      </c>
      <c r="D8" s="23">
        <f t="shared" si="0"/>
        <v>28.25</v>
      </c>
      <c r="E8" s="5"/>
      <c r="F8" s="5"/>
      <c r="G8" s="23"/>
      <c r="H8" s="5">
        <v>7</v>
      </c>
      <c r="I8" s="5">
        <v>3</v>
      </c>
      <c r="J8" s="23">
        <f t="shared" si="1"/>
        <v>6.25</v>
      </c>
      <c r="K8" s="5">
        <v>8</v>
      </c>
      <c r="L8" s="5">
        <v>3</v>
      </c>
      <c r="M8" s="23">
        <f t="shared" si="2"/>
        <v>7.25</v>
      </c>
      <c r="N8" s="5">
        <v>5</v>
      </c>
      <c r="O8" s="5">
        <v>3</v>
      </c>
      <c r="P8" s="23">
        <f t="shared" si="3"/>
        <v>4.25</v>
      </c>
      <c r="Q8" s="5">
        <f t="shared" si="4"/>
        <v>49</v>
      </c>
      <c r="R8" s="5">
        <f t="shared" si="5"/>
        <v>12</v>
      </c>
      <c r="S8" s="23">
        <f t="shared" si="6"/>
        <v>46</v>
      </c>
      <c r="T8" s="5"/>
    </row>
    <row r="9" spans="1:20">
      <c r="A9" s="5" t="s">
        <v>82</v>
      </c>
      <c r="B9" s="5">
        <v>36</v>
      </c>
      <c r="C9" s="5">
        <v>4</v>
      </c>
      <c r="D9" s="23">
        <f t="shared" si="0"/>
        <v>35</v>
      </c>
      <c r="E9" s="5"/>
      <c r="F9" s="5"/>
      <c r="G9" s="23"/>
      <c r="H9" s="5">
        <v>14</v>
      </c>
      <c r="I9" s="5"/>
      <c r="J9" s="23">
        <f t="shared" si="1"/>
        <v>14</v>
      </c>
      <c r="K9" s="5">
        <v>10</v>
      </c>
      <c r="L9" s="5">
        <v>1</v>
      </c>
      <c r="M9" s="23">
        <f t="shared" si="2"/>
        <v>9.75</v>
      </c>
      <c r="N9" s="5">
        <v>8</v>
      </c>
      <c r="O9" s="5">
        <v>1</v>
      </c>
      <c r="P9" s="23">
        <f t="shared" si="3"/>
        <v>7.75</v>
      </c>
      <c r="Q9" s="5">
        <f t="shared" si="4"/>
        <v>68</v>
      </c>
      <c r="R9" s="5">
        <f t="shared" si="5"/>
        <v>6</v>
      </c>
      <c r="S9" s="23">
        <f t="shared" si="6"/>
        <v>66.5</v>
      </c>
      <c r="T9" s="5"/>
    </row>
    <row r="10" spans="1:20">
      <c r="A10" s="5" t="s">
        <v>83</v>
      </c>
      <c r="B10" s="5">
        <v>35</v>
      </c>
      <c r="C10" s="5">
        <v>2</v>
      </c>
      <c r="D10" s="23">
        <f t="shared" si="0"/>
        <v>34.5</v>
      </c>
      <c r="E10" s="5"/>
      <c r="F10" s="5"/>
      <c r="G10" s="23"/>
      <c r="H10" s="5">
        <v>13</v>
      </c>
      <c r="I10" s="5">
        <v>1</v>
      </c>
      <c r="J10" s="23">
        <f t="shared" si="1"/>
        <v>12.75</v>
      </c>
      <c r="K10" s="5">
        <v>11</v>
      </c>
      <c r="L10" s="5">
        <v>1</v>
      </c>
      <c r="M10" s="23">
        <f t="shared" si="2"/>
        <v>10.75</v>
      </c>
      <c r="N10" s="5">
        <v>12</v>
      </c>
      <c r="O10" s="5"/>
      <c r="P10" s="23">
        <f t="shared" si="3"/>
        <v>12</v>
      </c>
      <c r="Q10" s="5">
        <f t="shared" si="4"/>
        <v>71</v>
      </c>
      <c r="R10" s="5">
        <f t="shared" si="5"/>
        <v>4</v>
      </c>
      <c r="S10" s="23">
        <f t="shared" si="6"/>
        <v>70</v>
      </c>
      <c r="T10" s="5"/>
    </row>
    <row r="11" spans="1:20">
      <c r="A11" s="5" t="s">
        <v>84</v>
      </c>
      <c r="B11" s="5">
        <v>35</v>
      </c>
      <c r="C11" s="5">
        <v>2</v>
      </c>
      <c r="D11" s="23">
        <f t="shared" si="0"/>
        <v>34.5</v>
      </c>
      <c r="E11" s="5"/>
      <c r="F11" s="5"/>
      <c r="G11" s="23"/>
      <c r="H11" s="5">
        <v>13</v>
      </c>
      <c r="I11" s="5">
        <v>1</v>
      </c>
      <c r="J11" s="23">
        <f t="shared" si="1"/>
        <v>12.75</v>
      </c>
      <c r="K11" s="5">
        <v>13</v>
      </c>
      <c r="L11" s="5"/>
      <c r="M11" s="23">
        <f t="shared" si="2"/>
        <v>13</v>
      </c>
      <c r="N11" s="5">
        <v>11</v>
      </c>
      <c r="O11" s="5">
        <v>2</v>
      </c>
      <c r="P11" s="23">
        <f t="shared" si="3"/>
        <v>10.5</v>
      </c>
      <c r="Q11" s="5">
        <f t="shared" si="4"/>
        <v>72</v>
      </c>
      <c r="R11" s="5">
        <f t="shared" si="5"/>
        <v>5</v>
      </c>
      <c r="S11" s="23">
        <f t="shared" si="6"/>
        <v>70.75</v>
      </c>
      <c r="T11" s="5"/>
    </row>
    <row r="12" spans="1:20">
      <c r="A12" s="5" t="s">
        <v>85</v>
      </c>
      <c r="B12" s="5">
        <v>36</v>
      </c>
      <c r="C12" s="5"/>
      <c r="D12" s="23">
        <f t="shared" si="0"/>
        <v>36</v>
      </c>
      <c r="E12" s="5"/>
      <c r="F12" s="5"/>
      <c r="G12" s="23"/>
      <c r="H12" s="5">
        <v>13</v>
      </c>
      <c r="I12" s="5">
        <v>1</v>
      </c>
      <c r="J12" s="23">
        <f t="shared" si="1"/>
        <v>12.75</v>
      </c>
      <c r="K12" s="5">
        <v>11</v>
      </c>
      <c r="L12" s="5">
        <v>2</v>
      </c>
      <c r="M12" s="23">
        <f t="shared" si="2"/>
        <v>10.5</v>
      </c>
      <c r="N12" s="5">
        <v>10</v>
      </c>
      <c r="O12" s="5">
        <v>3</v>
      </c>
      <c r="P12" s="23">
        <f t="shared" si="3"/>
        <v>9.25</v>
      </c>
      <c r="Q12" s="5">
        <f t="shared" si="4"/>
        <v>70</v>
      </c>
      <c r="R12" s="5">
        <f t="shared" si="5"/>
        <v>6</v>
      </c>
      <c r="S12" s="23">
        <f t="shared" si="6"/>
        <v>68.5</v>
      </c>
      <c r="T12" s="5"/>
    </row>
    <row r="13" spans="1:20">
      <c r="A13" s="5" t="s">
        <v>86</v>
      </c>
      <c r="B13" s="5">
        <v>36</v>
      </c>
      <c r="C13" s="5">
        <v>2</v>
      </c>
      <c r="D13" s="23">
        <f t="shared" ref="D13:D43" si="7">B13-(C13/4)</f>
        <v>35.5</v>
      </c>
      <c r="E13" s="5"/>
      <c r="F13" s="5"/>
      <c r="G13" s="23"/>
      <c r="H13" s="5">
        <v>14</v>
      </c>
      <c r="I13" s="5"/>
      <c r="J13" s="23">
        <f t="shared" ref="J13:J43" si="8">H13-(I13/4)</f>
        <v>14</v>
      </c>
      <c r="K13" s="5">
        <v>13</v>
      </c>
      <c r="L13" s="5"/>
      <c r="M13" s="23">
        <f t="shared" ref="M13:M43" si="9">K13-(L13/4)</f>
        <v>13</v>
      </c>
      <c r="N13" s="5">
        <v>10</v>
      </c>
      <c r="O13" s="5">
        <v>2</v>
      </c>
      <c r="P13" s="23">
        <f t="shared" ref="P13:P43" si="10">N13-(O13/4)</f>
        <v>9.5</v>
      </c>
      <c r="Q13" s="5">
        <f t="shared" ref="Q13:Q43" si="11">SUM(B13,E13,H13,K13,N13)</f>
        <v>73</v>
      </c>
      <c r="R13" s="5">
        <f t="shared" ref="R13:R16" si="12">SUM(C13,F13,I13,L13,O13,)</f>
        <v>4</v>
      </c>
      <c r="S13" s="23">
        <f t="shared" ref="S13:S43" si="13">SUM(D13,J13,M13,P13)</f>
        <v>72</v>
      </c>
      <c r="T13" s="5"/>
    </row>
    <row r="14" spans="1:20">
      <c r="A14" s="5" t="s">
        <v>87</v>
      </c>
      <c r="B14" s="5">
        <v>36</v>
      </c>
      <c r="C14" s="5">
        <v>2</v>
      </c>
      <c r="D14" s="23">
        <f t="shared" si="7"/>
        <v>35.5</v>
      </c>
      <c r="E14" s="5"/>
      <c r="F14" s="5"/>
      <c r="G14" s="23"/>
      <c r="H14" s="5">
        <v>13</v>
      </c>
      <c r="I14" s="5"/>
      <c r="J14" s="23">
        <f t="shared" si="8"/>
        <v>13</v>
      </c>
      <c r="K14" s="5">
        <v>13</v>
      </c>
      <c r="L14" s="5"/>
      <c r="M14" s="23">
        <f t="shared" si="9"/>
        <v>13</v>
      </c>
      <c r="N14" s="5">
        <v>12</v>
      </c>
      <c r="O14" s="5"/>
      <c r="P14" s="23">
        <f t="shared" si="10"/>
        <v>12</v>
      </c>
      <c r="Q14" s="5">
        <f t="shared" si="11"/>
        <v>74</v>
      </c>
      <c r="R14" s="5">
        <f t="shared" si="12"/>
        <v>2</v>
      </c>
      <c r="S14" s="23">
        <f t="shared" si="13"/>
        <v>73.5</v>
      </c>
      <c r="T14" s="5"/>
    </row>
    <row r="15" spans="1:20">
      <c r="A15" s="5" t="s">
        <v>88</v>
      </c>
      <c r="B15" s="5">
        <v>38</v>
      </c>
      <c r="C15" s="5">
        <v>2</v>
      </c>
      <c r="D15" s="23">
        <f t="shared" si="7"/>
        <v>37.5</v>
      </c>
      <c r="E15" s="5"/>
      <c r="F15" s="5"/>
      <c r="G15" s="23"/>
      <c r="H15" s="5">
        <v>14</v>
      </c>
      <c r="I15" s="5"/>
      <c r="J15" s="23">
        <f t="shared" si="8"/>
        <v>14</v>
      </c>
      <c r="K15" s="5">
        <v>11</v>
      </c>
      <c r="L15" s="5">
        <v>2</v>
      </c>
      <c r="M15" s="23">
        <f t="shared" si="9"/>
        <v>10.5</v>
      </c>
      <c r="N15" s="5">
        <v>12</v>
      </c>
      <c r="O15" s="5">
        <v>1</v>
      </c>
      <c r="P15" s="23">
        <f t="shared" si="10"/>
        <v>11.75</v>
      </c>
      <c r="Q15" s="5">
        <f t="shared" si="11"/>
        <v>75</v>
      </c>
      <c r="R15" s="5">
        <f t="shared" si="12"/>
        <v>5</v>
      </c>
      <c r="S15" s="23">
        <f t="shared" si="13"/>
        <v>73.75</v>
      </c>
      <c r="T15" s="5"/>
    </row>
    <row r="16" spans="1:20">
      <c r="A16" s="5" t="s">
        <v>89</v>
      </c>
      <c r="B16" s="5">
        <v>36</v>
      </c>
      <c r="C16" s="5">
        <v>4</v>
      </c>
      <c r="D16" s="23">
        <f t="shared" si="7"/>
        <v>35</v>
      </c>
      <c r="E16" s="5"/>
      <c r="F16" s="5"/>
      <c r="G16" s="23"/>
      <c r="H16" s="5">
        <v>12</v>
      </c>
      <c r="I16" s="5">
        <v>2</v>
      </c>
      <c r="J16" s="23">
        <f t="shared" si="8"/>
        <v>11.5</v>
      </c>
      <c r="K16" s="5">
        <v>13</v>
      </c>
      <c r="L16" s="5"/>
      <c r="M16" s="23">
        <f t="shared" si="9"/>
        <v>13</v>
      </c>
      <c r="N16" s="5">
        <v>12</v>
      </c>
      <c r="O16" s="5">
        <v>1</v>
      </c>
      <c r="P16" s="23">
        <f t="shared" si="10"/>
        <v>11.75</v>
      </c>
      <c r="Q16" s="5">
        <f t="shared" si="11"/>
        <v>73</v>
      </c>
      <c r="R16" s="5">
        <f t="shared" si="12"/>
        <v>7</v>
      </c>
      <c r="S16" s="23">
        <f t="shared" si="13"/>
        <v>71.25</v>
      </c>
      <c r="T16" s="5"/>
    </row>
    <row r="17" spans="1:20">
      <c r="A17" s="5" t="s">
        <v>90</v>
      </c>
      <c r="B17" s="5">
        <v>39</v>
      </c>
      <c r="C17" s="5">
        <v>1</v>
      </c>
      <c r="D17" s="23">
        <f t="shared" si="7"/>
        <v>38.75</v>
      </c>
      <c r="E17" s="5"/>
      <c r="F17" s="5"/>
      <c r="G17" s="23"/>
      <c r="H17" s="5">
        <v>14</v>
      </c>
      <c r="I17" s="5"/>
      <c r="J17" s="23">
        <f t="shared" si="8"/>
        <v>14</v>
      </c>
      <c r="K17" s="5">
        <v>12</v>
      </c>
      <c r="L17" s="5">
        <v>1</v>
      </c>
      <c r="M17" s="23">
        <f t="shared" si="9"/>
        <v>11.75</v>
      </c>
      <c r="N17" s="5">
        <v>13</v>
      </c>
      <c r="O17" s="5"/>
      <c r="P17" s="23">
        <f t="shared" si="10"/>
        <v>13</v>
      </c>
      <c r="Q17" s="5">
        <f t="shared" si="11"/>
        <v>78</v>
      </c>
      <c r="R17" s="5">
        <f t="shared" ref="R17:R43" si="14">SUM(C17,F17,I17,L17,O17)</f>
        <v>2</v>
      </c>
      <c r="S17" s="23">
        <f t="shared" si="13"/>
        <v>77.5</v>
      </c>
      <c r="T17" s="5"/>
    </row>
    <row r="18" spans="1:20">
      <c r="A18" s="5" t="s">
        <v>91</v>
      </c>
      <c r="B18" s="5">
        <v>38</v>
      </c>
      <c r="C18" s="5">
        <v>2</v>
      </c>
      <c r="D18" s="23">
        <f t="shared" si="7"/>
        <v>37.5</v>
      </c>
      <c r="E18" s="5"/>
      <c r="F18" s="5"/>
      <c r="G18" s="23"/>
      <c r="H18" s="5">
        <v>12</v>
      </c>
      <c r="I18" s="5">
        <v>1</v>
      </c>
      <c r="J18" s="23">
        <f t="shared" si="8"/>
        <v>11.75</v>
      </c>
      <c r="K18" s="5">
        <v>12</v>
      </c>
      <c r="L18" s="5">
        <v>1</v>
      </c>
      <c r="M18" s="23">
        <f t="shared" si="9"/>
        <v>11.75</v>
      </c>
      <c r="N18" s="5">
        <v>12</v>
      </c>
      <c r="O18" s="5"/>
      <c r="P18" s="23">
        <f t="shared" si="10"/>
        <v>12</v>
      </c>
      <c r="Q18" s="5">
        <f t="shared" si="11"/>
        <v>74</v>
      </c>
      <c r="R18" s="5">
        <f t="shared" si="14"/>
        <v>4</v>
      </c>
      <c r="S18" s="23">
        <f t="shared" si="13"/>
        <v>73</v>
      </c>
      <c r="T18" s="5"/>
    </row>
    <row r="19" spans="1:20">
      <c r="A19" s="5" t="s">
        <v>92</v>
      </c>
      <c r="B19" s="5">
        <v>38</v>
      </c>
      <c r="C19" s="5">
        <v>1</v>
      </c>
      <c r="D19" s="23">
        <f t="shared" si="7"/>
        <v>37.75</v>
      </c>
      <c r="E19" s="5"/>
      <c r="F19" s="5"/>
      <c r="G19" s="23"/>
      <c r="H19" s="5">
        <v>14</v>
      </c>
      <c r="I19" s="5"/>
      <c r="J19" s="23">
        <f t="shared" si="8"/>
        <v>14</v>
      </c>
      <c r="K19" s="5">
        <v>12</v>
      </c>
      <c r="L19" s="5">
        <v>1</v>
      </c>
      <c r="M19" s="23">
        <f t="shared" si="9"/>
        <v>11.75</v>
      </c>
      <c r="N19" s="5">
        <v>11</v>
      </c>
      <c r="O19" s="5">
        <v>2</v>
      </c>
      <c r="P19" s="23">
        <f t="shared" si="10"/>
        <v>10.5</v>
      </c>
      <c r="Q19" s="5">
        <f t="shared" si="11"/>
        <v>75</v>
      </c>
      <c r="R19" s="5">
        <f t="shared" si="14"/>
        <v>4</v>
      </c>
      <c r="S19" s="23">
        <f t="shared" si="13"/>
        <v>74</v>
      </c>
      <c r="T19" s="5"/>
    </row>
    <row r="20" spans="1:20">
      <c r="A20" s="5" t="s">
        <v>93</v>
      </c>
      <c r="B20" s="5">
        <v>37</v>
      </c>
      <c r="C20" s="5">
        <v>2</v>
      </c>
      <c r="D20" s="23">
        <f t="shared" si="7"/>
        <v>36.5</v>
      </c>
      <c r="E20" s="5"/>
      <c r="F20" s="5"/>
      <c r="G20" s="23"/>
      <c r="H20" s="5">
        <v>14</v>
      </c>
      <c r="I20" s="5"/>
      <c r="J20" s="23">
        <f t="shared" si="8"/>
        <v>14</v>
      </c>
      <c r="K20" s="5">
        <v>11</v>
      </c>
      <c r="L20" s="5">
        <v>2</v>
      </c>
      <c r="M20" s="23">
        <f t="shared" si="9"/>
        <v>10.5</v>
      </c>
      <c r="N20" s="5">
        <v>11</v>
      </c>
      <c r="O20" s="5">
        <v>2</v>
      </c>
      <c r="P20" s="23">
        <f t="shared" si="10"/>
        <v>10.5</v>
      </c>
      <c r="Q20" s="5">
        <f t="shared" si="11"/>
        <v>73</v>
      </c>
      <c r="R20" s="5">
        <f t="shared" si="14"/>
        <v>6</v>
      </c>
      <c r="S20" s="23">
        <f t="shared" si="13"/>
        <v>71.5</v>
      </c>
      <c r="T20" s="5"/>
    </row>
    <row r="21" spans="1:20">
      <c r="A21" s="5" t="s">
        <v>94</v>
      </c>
      <c r="B21" s="5">
        <v>26</v>
      </c>
      <c r="C21" s="5">
        <v>3</v>
      </c>
      <c r="D21" s="23">
        <f t="shared" si="7"/>
        <v>25.25</v>
      </c>
      <c r="E21" s="5">
        <v>7</v>
      </c>
      <c r="F21" s="5">
        <v>1</v>
      </c>
      <c r="G21" s="23">
        <f>E21-(F21/4)</f>
        <v>6.75</v>
      </c>
      <c r="H21" s="5">
        <v>13</v>
      </c>
      <c r="I21" s="5">
        <v>1</v>
      </c>
      <c r="J21" s="23">
        <f t="shared" si="8"/>
        <v>12.75</v>
      </c>
      <c r="K21" s="5">
        <v>9</v>
      </c>
      <c r="L21" s="5">
        <v>3</v>
      </c>
      <c r="M21" s="23">
        <f t="shared" si="9"/>
        <v>8.25</v>
      </c>
      <c r="N21" s="5">
        <v>7</v>
      </c>
      <c r="O21" s="5">
        <v>5</v>
      </c>
      <c r="P21" s="23">
        <f t="shared" si="10"/>
        <v>5.75</v>
      </c>
      <c r="Q21" s="5">
        <f t="shared" si="11"/>
        <v>62</v>
      </c>
      <c r="R21" s="5">
        <f t="shared" si="14"/>
        <v>13</v>
      </c>
      <c r="S21" s="23">
        <f t="shared" si="13"/>
        <v>52</v>
      </c>
      <c r="T21" s="5"/>
    </row>
    <row r="22" spans="1:20">
      <c r="A22" s="5" t="s">
        <v>53</v>
      </c>
      <c r="B22" s="5">
        <v>38</v>
      </c>
      <c r="C22" s="5">
        <v>1</v>
      </c>
      <c r="D22" s="23">
        <f t="shared" si="7"/>
        <v>37.75</v>
      </c>
      <c r="E22" s="5"/>
      <c r="F22" s="5"/>
      <c r="G22" s="23"/>
      <c r="H22" s="5">
        <v>14</v>
      </c>
      <c r="I22" s="5"/>
      <c r="J22" s="23">
        <f t="shared" si="8"/>
        <v>14</v>
      </c>
      <c r="K22" s="5">
        <v>12</v>
      </c>
      <c r="L22" s="5">
        <v>1</v>
      </c>
      <c r="M22" s="23">
        <f t="shared" si="9"/>
        <v>11.75</v>
      </c>
      <c r="N22" s="5">
        <v>12</v>
      </c>
      <c r="O22" s="5">
        <v>1</v>
      </c>
      <c r="P22" s="23">
        <f t="shared" si="10"/>
        <v>11.75</v>
      </c>
      <c r="Q22" s="5">
        <f t="shared" si="11"/>
        <v>76</v>
      </c>
      <c r="R22" s="5">
        <f t="shared" si="14"/>
        <v>3</v>
      </c>
      <c r="S22" s="23">
        <f t="shared" si="13"/>
        <v>75.25</v>
      </c>
      <c r="T22" s="5"/>
    </row>
    <row r="23" spans="1:20">
      <c r="A23" s="5" t="s">
        <v>95</v>
      </c>
      <c r="B23" s="5">
        <v>38</v>
      </c>
      <c r="C23" s="5">
        <v>2</v>
      </c>
      <c r="D23" s="23">
        <f t="shared" si="7"/>
        <v>37.5</v>
      </c>
      <c r="E23" s="5"/>
      <c r="F23" s="5"/>
      <c r="G23" s="23"/>
      <c r="H23" s="5">
        <v>13</v>
      </c>
      <c r="I23" s="5">
        <v>1</v>
      </c>
      <c r="J23" s="23">
        <f t="shared" si="8"/>
        <v>12.75</v>
      </c>
      <c r="K23" s="5">
        <v>11</v>
      </c>
      <c r="L23" s="5">
        <v>2</v>
      </c>
      <c r="M23" s="23">
        <f t="shared" si="9"/>
        <v>10.5</v>
      </c>
      <c r="N23" s="5">
        <v>12</v>
      </c>
      <c r="O23" s="5">
        <v>1</v>
      </c>
      <c r="P23" s="23">
        <f t="shared" si="10"/>
        <v>11.75</v>
      </c>
      <c r="Q23" s="5">
        <f t="shared" si="11"/>
        <v>74</v>
      </c>
      <c r="R23" s="5">
        <f t="shared" si="14"/>
        <v>6</v>
      </c>
      <c r="S23" s="23">
        <f t="shared" si="13"/>
        <v>72.5</v>
      </c>
      <c r="T23" s="5"/>
    </row>
    <row r="24" spans="1:20">
      <c r="A24" s="5" t="s">
        <v>96</v>
      </c>
      <c r="B24" s="5">
        <v>37</v>
      </c>
      <c r="C24" s="5"/>
      <c r="D24" s="23">
        <f t="shared" si="7"/>
        <v>37</v>
      </c>
      <c r="E24" s="5"/>
      <c r="F24" s="5"/>
      <c r="G24" s="23"/>
      <c r="H24" s="5">
        <v>13</v>
      </c>
      <c r="I24" s="5">
        <v>1</v>
      </c>
      <c r="J24" s="23">
        <f t="shared" si="8"/>
        <v>12.75</v>
      </c>
      <c r="K24" s="5">
        <v>12</v>
      </c>
      <c r="L24" s="5">
        <v>1</v>
      </c>
      <c r="M24" s="23">
        <f t="shared" si="9"/>
        <v>11.75</v>
      </c>
      <c r="N24" s="5">
        <v>12</v>
      </c>
      <c r="O24" s="5">
        <v>1</v>
      </c>
      <c r="P24" s="23">
        <f t="shared" si="10"/>
        <v>11.75</v>
      </c>
      <c r="Q24" s="5">
        <f t="shared" si="11"/>
        <v>74</v>
      </c>
      <c r="R24" s="5">
        <f t="shared" si="14"/>
        <v>3</v>
      </c>
      <c r="S24" s="23">
        <f t="shared" si="13"/>
        <v>73.25</v>
      </c>
      <c r="T24" s="5"/>
    </row>
    <row r="25" spans="1:20">
      <c r="A25" s="5" t="s">
        <v>97</v>
      </c>
      <c r="B25" s="5">
        <v>31</v>
      </c>
      <c r="C25" s="5">
        <v>6</v>
      </c>
      <c r="D25" s="23">
        <f t="shared" si="7"/>
        <v>29.5</v>
      </c>
      <c r="E25" s="5"/>
      <c r="F25" s="5"/>
      <c r="G25" s="23"/>
      <c r="H25" s="5">
        <v>14</v>
      </c>
      <c r="I25" s="5"/>
      <c r="J25" s="23">
        <f t="shared" si="8"/>
        <v>14</v>
      </c>
      <c r="K25" s="5">
        <v>13</v>
      </c>
      <c r="L25" s="5"/>
      <c r="M25" s="23">
        <f t="shared" si="9"/>
        <v>13</v>
      </c>
      <c r="N25" s="5">
        <v>10</v>
      </c>
      <c r="O25" s="5">
        <v>3</v>
      </c>
      <c r="P25" s="23">
        <f t="shared" si="10"/>
        <v>9.25</v>
      </c>
      <c r="Q25" s="5">
        <f t="shared" si="11"/>
        <v>68</v>
      </c>
      <c r="R25" s="5">
        <f t="shared" si="14"/>
        <v>9</v>
      </c>
      <c r="S25" s="23">
        <f t="shared" si="13"/>
        <v>65.75</v>
      </c>
      <c r="T25" s="29"/>
    </row>
    <row r="26" spans="1:20">
      <c r="A26" s="5" t="s">
        <v>98</v>
      </c>
      <c r="B26" s="5">
        <v>38</v>
      </c>
      <c r="C26" s="5"/>
      <c r="D26" s="23">
        <f t="shared" si="7"/>
        <v>38</v>
      </c>
      <c r="E26" s="5"/>
      <c r="F26" s="5"/>
      <c r="G26" s="23"/>
      <c r="H26" s="5">
        <v>14</v>
      </c>
      <c r="I26" s="5"/>
      <c r="J26" s="23">
        <f t="shared" si="8"/>
        <v>14</v>
      </c>
      <c r="K26" s="5">
        <v>13</v>
      </c>
      <c r="L26" s="5"/>
      <c r="M26" s="23">
        <f t="shared" si="9"/>
        <v>13</v>
      </c>
      <c r="N26" s="5">
        <v>11</v>
      </c>
      <c r="O26" s="5">
        <v>2</v>
      </c>
      <c r="P26" s="23">
        <f t="shared" si="10"/>
        <v>10.5</v>
      </c>
      <c r="Q26" s="5">
        <f t="shared" si="11"/>
        <v>76</v>
      </c>
      <c r="R26" s="5">
        <f t="shared" si="14"/>
        <v>2</v>
      </c>
      <c r="S26" s="23">
        <f t="shared" si="13"/>
        <v>75.5</v>
      </c>
      <c r="T26" s="5"/>
    </row>
    <row r="27" spans="1:20">
      <c r="A27" s="5" t="s">
        <v>99</v>
      </c>
      <c r="B27" s="5">
        <v>39</v>
      </c>
      <c r="C27" s="5"/>
      <c r="D27" s="23">
        <f t="shared" si="7"/>
        <v>39</v>
      </c>
      <c r="E27" s="5"/>
      <c r="F27" s="5"/>
      <c r="G27" s="23"/>
      <c r="H27" s="5">
        <v>14</v>
      </c>
      <c r="I27" s="5"/>
      <c r="J27" s="23">
        <f t="shared" si="8"/>
        <v>14</v>
      </c>
      <c r="K27" s="5">
        <v>12</v>
      </c>
      <c r="L27" s="5">
        <v>1</v>
      </c>
      <c r="M27" s="23">
        <f t="shared" si="9"/>
        <v>11.75</v>
      </c>
      <c r="N27" s="5">
        <v>13</v>
      </c>
      <c r="O27" s="5"/>
      <c r="P27" s="23">
        <f t="shared" si="10"/>
        <v>13</v>
      </c>
      <c r="Q27" s="5">
        <f t="shared" si="11"/>
        <v>78</v>
      </c>
      <c r="R27" s="5">
        <f t="shared" si="14"/>
        <v>1</v>
      </c>
      <c r="S27" s="23">
        <f t="shared" si="13"/>
        <v>77.75</v>
      </c>
      <c r="T27" s="5"/>
    </row>
    <row r="28" spans="1:20">
      <c r="A28" s="5" t="s">
        <v>61</v>
      </c>
      <c r="B28" s="5">
        <v>39</v>
      </c>
      <c r="C28" s="5"/>
      <c r="D28" s="23">
        <f t="shared" si="7"/>
        <v>39</v>
      </c>
      <c r="E28" s="5"/>
      <c r="F28" s="5"/>
      <c r="G28" s="23"/>
      <c r="H28" s="5">
        <v>14</v>
      </c>
      <c r="I28" s="5"/>
      <c r="J28" s="23">
        <f t="shared" si="8"/>
        <v>14</v>
      </c>
      <c r="K28" s="5">
        <v>13</v>
      </c>
      <c r="L28" s="5"/>
      <c r="M28" s="23">
        <f t="shared" si="9"/>
        <v>13</v>
      </c>
      <c r="N28" s="5">
        <v>13</v>
      </c>
      <c r="O28" s="5"/>
      <c r="P28" s="23">
        <f t="shared" si="10"/>
        <v>13</v>
      </c>
      <c r="Q28" s="5">
        <f t="shared" si="11"/>
        <v>79</v>
      </c>
      <c r="R28" s="5">
        <f t="shared" si="14"/>
        <v>0</v>
      </c>
      <c r="S28" s="23">
        <f t="shared" si="13"/>
        <v>79</v>
      </c>
      <c r="T28" s="5"/>
    </row>
    <row r="29" spans="1:20">
      <c r="A29" s="5" t="s">
        <v>100</v>
      </c>
      <c r="B29" s="5">
        <v>39</v>
      </c>
      <c r="C29" s="5">
        <v>1</v>
      </c>
      <c r="D29" s="23">
        <f t="shared" si="7"/>
        <v>38.75</v>
      </c>
      <c r="E29" s="5"/>
      <c r="F29" s="5"/>
      <c r="G29" s="23"/>
      <c r="H29" s="5">
        <v>14</v>
      </c>
      <c r="I29" s="5"/>
      <c r="J29" s="23">
        <f t="shared" si="8"/>
        <v>14</v>
      </c>
      <c r="K29" s="5">
        <v>13</v>
      </c>
      <c r="L29" s="5"/>
      <c r="M29" s="23">
        <f t="shared" si="9"/>
        <v>13</v>
      </c>
      <c r="N29" s="5">
        <v>12</v>
      </c>
      <c r="O29" s="5">
        <v>1</v>
      </c>
      <c r="P29" s="23">
        <f t="shared" si="10"/>
        <v>11.75</v>
      </c>
      <c r="Q29" s="5">
        <f t="shared" si="11"/>
        <v>78</v>
      </c>
      <c r="R29" s="5">
        <f t="shared" si="14"/>
        <v>2</v>
      </c>
      <c r="S29" s="23">
        <f t="shared" si="13"/>
        <v>77.5</v>
      </c>
      <c r="T29" s="5"/>
    </row>
    <row r="30" spans="1:20">
      <c r="A30" s="5" t="s">
        <v>101</v>
      </c>
      <c r="B30" s="5">
        <v>39</v>
      </c>
      <c r="C30" s="5">
        <v>1</v>
      </c>
      <c r="D30" s="23">
        <f t="shared" si="7"/>
        <v>38.75</v>
      </c>
      <c r="E30" s="5"/>
      <c r="F30" s="5"/>
      <c r="G30" s="23"/>
      <c r="H30" s="5">
        <v>14</v>
      </c>
      <c r="I30" s="5"/>
      <c r="J30" s="23">
        <f t="shared" si="8"/>
        <v>14</v>
      </c>
      <c r="K30" s="5">
        <v>12</v>
      </c>
      <c r="L30" s="5">
        <v>1</v>
      </c>
      <c r="M30" s="23">
        <f t="shared" si="9"/>
        <v>11.75</v>
      </c>
      <c r="N30" s="5">
        <v>13</v>
      </c>
      <c r="O30" s="5"/>
      <c r="P30" s="23">
        <f t="shared" si="10"/>
        <v>13</v>
      </c>
      <c r="Q30" s="5">
        <f t="shared" si="11"/>
        <v>78</v>
      </c>
      <c r="R30" s="5">
        <f t="shared" si="14"/>
        <v>2</v>
      </c>
      <c r="S30" s="23">
        <f t="shared" si="13"/>
        <v>77.5</v>
      </c>
      <c r="T30" s="5"/>
    </row>
    <row r="31" spans="1:20">
      <c r="A31" s="5" t="s">
        <v>102</v>
      </c>
      <c r="B31" s="5">
        <v>38</v>
      </c>
      <c r="C31" s="5">
        <v>1</v>
      </c>
      <c r="D31" s="23">
        <f t="shared" si="7"/>
        <v>37.75</v>
      </c>
      <c r="E31" s="5"/>
      <c r="F31" s="5"/>
      <c r="G31" s="23"/>
      <c r="H31" s="5">
        <v>14</v>
      </c>
      <c r="I31" s="5"/>
      <c r="J31" s="23">
        <f t="shared" si="8"/>
        <v>14</v>
      </c>
      <c r="K31" s="5">
        <v>13</v>
      </c>
      <c r="L31" s="5"/>
      <c r="M31" s="23">
        <f t="shared" si="9"/>
        <v>13</v>
      </c>
      <c r="N31" s="5">
        <v>12</v>
      </c>
      <c r="O31" s="5">
        <v>1</v>
      </c>
      <c r="P31" s="23">
        <f t="shared" si="10"/>
        <v>11.75</v>
      </c>
      <c r="Q31" s="5">
        <f t="shared" si="11"/>
        <v>77</v>
      </c>
      <c r="R31" s="5">
        <f t="shared" si="14"/>
        <v>2</v>
      </c>
      <c r="S31" s="23">
        <f t="shared" si="13"/>
        <v>76.5</v>
      </c>
      <c r="T31" s="5"/>
    </row>
    <row r="32" spans="1:20">
      <c r="A32" s="3" t="s">
        <v>63</v>
      </c>
      <c r="B32" s="5">
        <v>38</v>
      </c>
      <c r="C32" s="5">
        <v>1</v>
      </c>
      <c r="D32" s="23">
        <f t="shared" si="7"/>
        <v>37.75</v>
      </c>
      <c r="E32" s="5"/>
      <c r="F32" s="5"/>
      <c r="G32" s="23"/>
      <c r="H32" s="5">
        <v>13</v>
      </c>
      <c r="I32" s="5">
        <v>1</v>
      </c>
      <c r="J32" s="23">
        <f t="shared" si="8"/>
        <v>12.75</v>
      </c>
      <c r="K32" s="5">
        <v>12</v>
      </c>
      <c r="L32" s="5">
        <v>1</v>
      </c>
      <c r="M32" s="23">
        <f t="shared" si="9"/>
        <v>11.75</v>
      </c>
      <c r="N32" s="5">
        <v>12</v>
      </c>
      <c r="O32" s="5"/>
      <c r="P32" s="23">
        <f t="shared" si="10"/>
        <v>12</v>
      </c>
      <c r="Q32" s="5">
        <f t="shared" si="11"/>
        <v>75</v>
      </c>
      <c r="R32" s="5">
        <f t="shared" si="14"/>
        <v>3</v>
      </c>
      <c r="S32" s="23">
        <f t="shared" si="13"/>
        <v>74.25</v>
      </c>
      <c r="T32" s="5"/>
    </row>
    <row r="33" spans="1:20">
      <c r="A33" s="5" t="s">
        <v>103</v>
      </c>
      <c r="B33" s="5">
        <v>38</v>
      </c>
      <c r="C33" s="5">
        <v>1</v>
      </c>
      <c r="D33" s="23">
        <f t="shared" si="7"/>
        <v>37.75</v>
      </c>
      <c r="E33" s="5"/>
      <c r="F33" s="5"/>
      <c r="G33" s="23"/>
      <c r="H33" s="5">
        <v>14</v>
      </c>
      <c r="I33" s="5"/>
      <c r="J33" s="23">
        <f t="shared" si="8"/>
        <v>14</v>
      </c>
      <c r="K33" s="5">
        <v>13</v>
      </c>
      <c r="L33" s="5"/>
      <c r="M33" s="23">
        <f t="shared" si="9"/>
        <v>13</v>
      </c>
      <c r="N33" s="5">
        <v>13</v>
      </c>
      <c r="O33" s="5"/>
      <c r="P33" s="23">
        <f t="shared" si="10"/>
        <v>13</v>
      </c>
      <c r="Q33" s="5">
        <f t="shared" si="11"/>
        <v>78</v>
      </c>
      <c r="R33" s="5">
        <f t="shared" si="14"/>
        <v>1</v>
      </c>
      <c r="S33" s="23">
        <f t="shared" si="13"/>
        <v>77.75</v>
      </c>
      <c r="T33" s="5"/>
    </row>
    <row r="34" spans="1:20">
      <c r="A34" s="5" t="s">
        <v>104</v>
      </c>
      <c r="B34" s="5">
        <v>33</v>
      </c>
      <c r="C34" s="5">
        <v>2</v>
      </c>
      <c r="D34" s="23">
        <f t="shared" si="7"/>
        <v>32.5</v>
      </c>
      <c r="E34" s="5"/>
      <c r="F34" s="5"/>
      <c r="G34" s="23"/>
      <c r="H34" s="5">
        <v>13</v>
      </c>
      <c r="I34" s="5">
        <v>1</v>
      </c>
      <c r="J34" s="23">
        <f t="shared" si="8"/>
        <v>12.75</v>
      </c>
      <c r="K34" s="5">
        <v>12</v>
      </c>
      <c r="L34" s="5">
        <v>1</v>
      </c>
      <c r="M34" s="23">
        <f t="shared" si="9"/>
        <v>11.75</v>
      </c>
      <c r="N34" s="5">
        <v>11</v>
      </c>
      <c r="O34" s="5">
        <v>2</v>
      </c>
      <c r="P34" s="23">
        <f t="shared" si="10"/>
        <v>10.5</v>
      </c>
      <c r="Q34" s="5">
        <f t="shared" si="11"/>
        <v>69</v>
      </c>
      <c r="R34" s="5">
        <f t="shared" si="14"/>
        <v>6</v>
      </c>
      <c r="S34" s="23">
        <f t="shared" si="13"/>
        <v>67.5</v>
      </c>
      <c r="T34" s="5"/>
    </row>
    <row r="35" spans="1:20">
      <c r="A35" s="5" t="s">
        <v>105</v>
      </c>
      <c r="B35" s="5">
        <v>38</v>
      </c>
      <c r="C35" s="5">
        <v>1</v>
      </c>
      <c r="D35" s="23">
        <f t="shared" si="7"/>
        <v>37.75</v>
      </c>
      <c r="E35" s="5"/>
      <c r="F35" s="5"/>
      <c r="G35" s="23"/>
      <c r="H35" s="5">
        <v>13</v>
      </c>
      <c r="I35" s="5">
        <v>1</v>
      </c>
      <c r="J35" s="23">
        <f t="shared" si="8"/>
        <v>12.75</v>
      </c>
      <c r="K35" s="5">
        <v>12</v>
      </c>
      <c r="L35" s="5">
        <v>1</v>
      </c>
      <c r="M35" s="23">
        <f t="shared" si="9"/>
        <v>11.75</v>
      </c>
      <c r="N35" s="5">
        <v>12</v>
      </c>
      <c r="O35" s="5"/>
      <c r="P35" s="23">
        <f t="shared" si="10"/>
        <v>12</v>
      </c>
      <c r="Q35" s="5">
        <f t="shared" si="11"/>
        <v>75</v>
      </c>
      <c r="R35" s="5">
        <f t="shared" si="14"/>
        <v>3</v>
      </c>
      <c r="S35" s="23">
        <f t="shared" si="13"/>
        <v>74.25</v>
      </c>
      <c r="T35" s="5"/>
    </row>
    <row r="36" spans="1:20">
      <c r="A36" s="24" t="s">
        <v>106</v>
      </c>
      <c r="B36" s="25">
        <v>35</v>
      </c>
      <c r="C36" s="25"/>
      <c r="D36" s="25">
        <f t="shared" si="7"/>
        <v>35</v>
      </c>
      <c r="E36" s="25"/>
      <c r="F36" s="25"/>
      <c r="G36" s="25"/>
      <c r="H36" s="25">
        <v>14</v>
      </c>
      <c r="I36" s="25"/>
      <c r="J36" s="25">
        <f t="shared" si="8"/>
        <v>14</v>
      </c>
      <c r="K36" s="25">
        <v>13</v>
      </c>
      <c r="L36" s="25"/>
      <c r="M36" s="25">
        <f t="shared" si="9"/>
        <v>13</v>
      </c>
      <c r="N36" s="25">
        <v>13</v>
      </c>
      <c r="O36" s="25"/>
      <c r="P36" s="25">
        <f t="shared" si="10"/>
        <v>13</v>
      </c>
      <c r="Q36" s="25">
        <f t="shared" si="11"/>
        <v>75</v>
      </c>
      <c r="R36" s="25">
        <f t="shared" si="14"/>
        <v>0</v>
      </c>
      <c r="S36" s="25">
        <f t="shared" si="13"/>
        <v>75</v>
      </c>
      <c r="T36" s="5"/>
    </row>
    <row r="37" spans="1:20">
      <c r="A37" s="5" t="s">
        <v>66</v>
      </c>
      <c r="B37" s="5">
        <v>38</v>
      </c>
      <c r="C37" s="5"/>
      <c r="D37" s="23">
        <f t="shared" si="7"/>
        <v>38</v>
      </c>
      <c r="E37" s="5"/>
      <c r="F37" s="5"/>
      <c r="G37" s="23"/>
      <c r="H37" s="5">
        <v>14</v>
      </c>
      <c r="I37" s="5"/>
      <c r="J37" s="23">
        <f t="shared" si="8"/>
        <v>14</v>
      </c>
      <c r="K37" s="5">
        <v>12</v>
      </c>
      <c r="L37" s="5">
        <v>1</v>
      </c>
      <c r="M37" s="23">
        <f t="shared" si="9"/>
        <v>11.75</v>
      </c>
      <c r="N37" s="5">
        <v>13</v>
      </c>
      <c r="O37" s="5"/>
      <c r="P37" s="23">
        <f t="shared" si="10"/>
        <v>13</v>
      </c>
      <c r="Q37" s="5">
        <f t="shared" si="11"/>
        <v>77</v>
      </c>
      <c r="R37" s="5">
        <f t="shared" si="14"/>
        <v>1</v>
      </c>
      <c r="S37" s="23">
        <f t="shared" si="13"/>
        <v>76.75</v>
      </c>
      <c r="T37" s="5"/>
    </row>
    <row r="38" spans="1:20">
      <c r="A38" s="5" t="s">
        <v>107</v>
      </c>
      <c r="B38" s="5">
        <v>37</v>
      </c>
      <c r="C38" s="5">
        <v>3</v>
      </c>
      <c r="D38" s="23">
        <f t="shared" si="7"/>
        <v>36.25</v>
      </c>
      <c r="E38" s="5"/>
      <c r="F38" s="5"/>
      <c r="G38" s="23"/>
      <c r="H38" s="5">
        <v>14</v>
      </c>
      <c r="I38" s="5"/>
      <c r="J38" s="23">
        <f t="shared" si="8"/>
        <v>14</v>
      </c>
      <c r="K38" s="5">
        <v>13</v>
      </c>
      <c r="L38" s="5"/>
      <c r="M38" s="23">
        <f t="shared" si="9"/>
        <v>13</v>
      </c>
      <c r="N38" s="5">
        <v>13</v>
      </c>
      <c r="O38" s="5"/>
      <c r="P38" s="23">
        <f t="shared" si="10"/>
        <v>13</v>
      </c>
      <c r="Q38" s="5">
        <f t="shared" si="11"/>
        <v>77</v>
      </c>
      <c r="R38" s="5">
        <f t="shared" si="14"/>
        <v>3</v>
      </c>
      <c r="S38" s="23">
        <f t="shared" si="13"/>
        <v>76.25</v>
      </c>
      <c r="T38" s="5"/>
    </row>
    <row r="39" spans="1:20">
      <c r="A39" s="5" t="s">
        <v>108</v>
      </c>
      <c r="B39" s="5">
        <v>38</v>
      </c>
      <c r="C39" s="5">
        <v>1</v>
      </c>
      <c r="D39" s="23">
        <f t="shared" si="7"/>
        <v>37.75</v>
      </c>
      <c r="E39" s="5"/>
      <c r="F39" s="5"/>
      <c r="G39" s="23"/>
      <c r="H39" s="5">
        <v>14</v>
      </c>
      <c r="I39" s="5"/>
      <c r="J39" s="23">
        <f t="shared" si="8"/>
        <v>14</v>
      </c>
      <c r="K39" s="5">
        <v>13</v>
      </c>
      <c r="L39" s="5"/>
      <c r="M39" s="23">
        <f t="shared" si="9"/>
        <v>13</v>
      </c>
      <c r="N39" s="5">
        <v>13</v>
      </c>
      <c r="O39" s="5"/>
      <c r="P39" s="23">
        <f t="shared" si="10"/>
        <v>13</v>
      </c>
      <c r="Q39" s="5">
        <f t="shared" si="11"/>
        <v>78</v>
      </c>
      <c r="R39" s="5">
        <f t="shared" si="14"/>
        <v>1</v>
      </c>
      <c r="S39" s="23">
        <f t="shared" si="13"/>
        <v>77.75</v>
      </c>
      <c r="T39" s="5"/>
    </row>
    <row r="40" spans="1:20">
      <c r="A40" s="24" t="s">
        <v>109</v>
      </c>
      <c r="B40" s="25">
        <v>40</v>
      </c>
      <c r="C40" s="25"/>
      <c r="D40" s="25">
        <f t="shared" si="7"/>
        <v>40</v>
      </c>
      <c r="E40" s="25"/>
      <c r="F40" s="25"/>
      <c r="G40" s="25"/>
      <c r="H40" s="25">
        <v>13</v>
      </c>
      <c r="I40" s="25">
        <v>1</v>
      </c>
      <c r="J40" s="25">
        <f t="shared" si="8"/>
        <v>12.75</v>
      </c>
      <c r="K40" s="25">
        <v>13</v>
      </c>
      <c r="L40" s="25"/>
      <c r="M40" s="25">
        <f t="shared" si="9"/>
        <v>13</v>
      </c>
      <c r="N40" s="25">
        <v>11</v>
      </c>
      <c r="O40" s="25">
        <v>2</v>
      </c>
      <c r="P40" s="25">
        <f t="shared" si="10"/>
        <v>10.5</v>
      </c>
      <c r="Q40" s="25">
        <f t="shared" si="11"/>
        <v>77</v>
      </c>
      <c r="R40" s="25">
        <f t="shared" si="14"/>
        <v>3</v>
      </c>
      <c r="S40" s="25">
        <f t="shared" si="13"/>
        <v>76.25</v>
      </c>
      <c r="T40" s="5"/>
    </row>
    <row r="41" spans="1:20">
      <c r="A41" s="3" t="s">
        <v>69</v>
      </c>
      <c r="B41" s="5">
        <v>40</v>
      </c>
      <c r="C41" s="5"/>
      <c r="D41" s="23">
        <f t="shared" si="7"/>
        <v>40</v>
      </c>
      <c r="E41" s="5"/>
      <c r="F41" s="5"/>
      <c r="G41" s="23"/>
      <c r="H41" s="5">
        <v>14</v>
      </c>
      <c r="I41" s="5"/>
      <c r="J41" s="23">
        <f t="shared" si="8"/>
        <v>14</v>
      </c>
      <c r="K41" s="5">
        <v>13</v>
      </c>
      <c r="L41" s="5"/>
      <c r="M41" s="23">
        <f t="shared" si="9"/>
        <v>13</v>
      </c>
      <c r="N41" s="5">
        <v>13</v>
      </c>
      <c r="O41" s="5"/>
      <c r="P41" s="23">
        <f t="shared" si="10"/>
        <v>13</v>
      </c>
      <c r="Q41" s="5">
        <f t="shared" si="11"/>
        <v>80</v>
      </c>
      <c r="R41" s="5">
        <f t="shared" si="14"/>
        <v>0</v>
      </c>
      <c r="S41" s="30">
        <f t="shared" si="13"/>
        <v>80</v>
      </c>
      <c r="T41" s="5"/>
    </row>
    <row r="42" spans="1:20">
      <c r="A42" s="3" t="s">
        <v>110</v>
      </c>
      <c r="B42" s="5">
        <v>37</v>
      </c>
      <c r="C42" s="5">
        <v>3</v>
      </c>
      <c r="D42" s="23">
        <f t="shared" si="7"/>
        <v>36.25</v>
      </c>
      <c r="E42" s="5"/>
      <c r="F42" s="5"/>
      <c r="G42" s="23"/>
      <c r="H42" s="5">
        <v>13</v>
      </c>
      <c r="I42" s="5">
        <v>1</v>
      </c>
      <c r="J42" s="23">
        <f t="shared" si="8"/>
        <v>12.75</v>
      </c>
      <c r="K42" s="5">
        <v>12</v>
      </c>
      <c r="L42" s="5">
        <v>1</v>
      </c>
      <c r="M42" s="23">
        <f t="shared" si="9"/>
        <v>11.75</v>
      </c>
      <c r="N42" s="5">
        <v>12</v>
      </c>
      <c r="O42" s="5">
        <v>1</v>
      </c>
      <c r="P42" s="23">
        <f t="shared" si="10"/>
        <v>11.75</v>
      </c>
      <c r="Q42" s="5">
        <f t="shared" si="11"/>
        <v>74</v>
      </c>
      <c r="R42" s="5">
        <f t="shared" si="14"/>
        <v>6</v>
      </c>
      <c r="S42" s="23">
        <f t="shared" si="13"/>
        <v>72.5</v>
      </c>
      <c r="T42" s="5"/>
    </row>
    <row r="43" spans="1:20">
      <c r="A43" s="3" t="s">
        <v>111</v>
      </c>
      <c r="B43" s="5">
        <v>37</v>
      </c>
      <c r="C43" s="5"/>
      <c r="D43" s="23">
        <f t="shared" si="7"/>
        <v>37</v>
      </c>
      <c r="E43" s="5"/>
      <c r="F43" s="5"/>
      <c r="G43" s="23"/>
      <c r="H43" s="5">
        <v>14</v>
      </c>
      <c r="I43" s="5"/>
      <c r="J43" s="23">
        <f t="shared" si="8"/>
        <v>14</v>
      </c>
      <c r="K43" s="5">
        <v>13</v>
      </c>
      <c r="L43" s="5"/>
      <c r="M43" s="23">
        <f t="shared" si="9"/>
        <v>13</v>
      </c>
      <c r="N43" s="5">
        <v>13</v>
      </c>
      <c r="O43" s="5"/>
      <c r="P43" s="23">
        <f t="shared" si="10"/>
        <v>13</v>
      </c>
      <c r="Q43" s="5">
        <f t="shared" si="11"/>
        <v>77</v>
      </c>
      <c r="R43" s="5">
        <f t="shared" si="14"/>
        <v>0</v>
      </c>
      <c r="S43" s="23">
        <f t="shared" si="13"/>
        <v>77</v>
      </c>
      <c r="T43" s="5"/>
    </row>
    <row r="44" spans="1:20">
      <c r="A44" s="17" t="s">
        <v>112</v>
      </c>
      <c r="B44" s="25">
        <v>40</v>
      </c>
      <c r="C44" s="25"/>
      <c r="D44" s="25">
        <v>40</v>
      </c>
      <c r="E44" s="25"/>
      <c r="F44" s="25"/>
      <c r="G44" s="25"/>
      <c r="H44" s="25">
        <v>14</v>
      </c>
      <c r="I44" s="25"/>
      <c r="J44" s="25">
        <v>14</v>
      </c>
      <c r="K44" s="25">
        <v>13</v>
      </c>
      <c r="L44" s="25"/>
      <c r="M44" s="25">
        <v>13</v>
      </c>
      <c r="N44" s="25">
        <v>13</v>
      </c>
      <c r="O44" s="25"/>
      <c r="P44" s="25">
        <v>13</v>
      </c>
      <c r="Q44" s="25">
        <v>80</v>
      </c>
      <c r="R44" s="25"/>
      <c r="S44" s="30">
        <v>80</v>
      </c>
      <c r="T44" s="5"/>
    </row>
    <row r="45" spans="1:20">
      <c r="A45" s="5" t="s">
        <v>72</v>
      </c>
      <c r="B45" s="5">
        <v>38</v>
      </c>
      <c r="C45" s="5"/>
      <c r="D45" s="23">
        <f>B45-(C45/4)</f>
        <v>38</v>
      </c>
      <c r="E45" s="5"/>
      <c r="F45" s="5"/>
      <c r="G45" s="5"/>
      <c r="H45" s="5">
        <v>13</v>
      </c>
      <c r="I45" s="5">
        <v>1</v>
      </c>
      <c r="J45" s="23">
        <f>H45-(I45/4)</f>
        <v>12.75</v>
      </c>
      <c r="K45" s="5">
        <v>12</v>
      </c>
      <c r="L45" s="5">
        <v>1</v>
      </c>
      <c r="M45" s="23">
        <f>K45-(L45/4)</f>
        <v>11.75</v>
      </c>
      <c r="N45" s="5">
        <v>13</v>
      </c>
      <c r="O45" s="5"/>
      <c r="P45" s="23">
        <f>N45-(O45/4)</f>
        <v>13</v>
      </c>
      <c r="Q45" s="5">
        <f>SUM(B45,E45,H45,K45,N45)</f>
        <v>76</v>
      </c>
      <c r="R45" s="5">
        <f>SUM(C45,F45,I45,L45,O45)</f>
        <v>2</v>
      </c>
      <c r="S45" s="23">
        <f>SUM(D45,J45,M45,P45)</f>
        <v>75.5</v>
      </c>
      <c r="T45" s="5"/>
    </row>
    <row r="46" spans="1:20">
      <c r="A46" s="5" t="s">
        <v>113</v>
      </c>
      <c r="B46" s="5">
        <v>36</v>
      </c>
      <c r="C46" s="5">
        <v>2</v>
      </c>
      <c r="D46" s="23">
        <f>B46-(C46/4)</f>
        <v>35.5</v>
      </c>
      <c r="E46" s="5"/>
      <c r="F46" s="5"/>
      <c r="G46" s="5"/>
      <c r="H46" s="5">
        <v>13</v>
      </c>
      <c r="I46" s="5">
        <v>1</v>
      </c>
      <c r="J46" s="23">
        <f>H46-(I46/4)</f>
        <v>12.75</v>
      </c>
      <c r="K46" s="5">
        <v>13</v>
      </c>
      <c r="L46" s="5"/>
      <c r="M46" s="23">
        <f>K46-(L46/4)</f>
        <v>13</v>
      </c>
      <c r="N46" s="5">
        <v>12</v>
      </c>
      <c r="O46" s="5">
        <v>1</v>
      </c>
      <c r="P46" s="23">
        <f>N46-(O46/4)</f>
        <v>11.75</v>
      </c>
      <c r="Q46" s="5">
        <f>SUM(B46,E46,H46,K46,N46)</f>
        <v>74</v>
      </c>
      <c r="R46" s="5">
        <f>SUM(C46,F46,I46,L46,O46)</f>
        <v>4</v>
      </c>
      <c r="S46" s="23">
        <f>SUM(D46,J46,M46,P46)</f>
        <v>73</v>
      </c>
      <c r="T46" s="5"/>
    </row>
    <row r="47" spans="1:20">
      <c r="A47" s="2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26"/>
      <c r="T47" s="5"/>
    </row>
    <row r="48" spans="1:20">
      <c r="A48" s="2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6"/>
      <c r="T48" s="5"/>
    </row>
    <row r="49" spans="1:20">
      <c r="A49" s="2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26"/>
      <c r="T49" s="5"/>
    </row>
    <row r="50" spans="1:20">
      <c r="A50" s="27" t="s">
        <v>76</v>
      </c>
      <c r="B50" s="32"/>
      <c r="C50" s="33"/>
      <c r="D50" s="23">
        <f>AVERAGE(D4:D44)</f>
        <v>35.762195121951223</v>
      </c>
      <c r="E50" s="32"/>
      <c r="F50" s="33"/>
      <c r="G50" s="23">
        <f>AVERAGE(G4:G44)</f>
        <v>6.875</v>
      </c>
      <c r="H50" s="32"/>
      <c r="I50" s="33"/>
      <c r="J50" s="23">
        <f>AVERAGE(J4:J44)</f>
        <v>12.695121951219512</v>
      </c>
      <c r="K50" s="32"/>
      <c r="L50" s="33"/>
      <c r="M50" s="23">
        <f>AVERAGE(M4:M44)</f>
        <v>11.371951219512194</v>
      </c>
      <c r="N50" s="32"/>
      <c r="O50" s="33"/>
      <c r="P50" s="23">
        <f>AVERAGE(P4:P44)</f>
        <v>10.75609756097561</v>
      </c>
      <c r="Q50" s="32"/>
      <c r="R50" s="33"/>
      <c r="S50" s="23">
        <f>AVERAGE(S4:S44)</f>
        <v>70.878048780487802</v>
      </c>
      <c r="T50" s="5"/>
    </row>
  </sheetData>
  <mergeCells count="14">
    <mergeCell ref="A1:T1"/>
    <mergeCell ref="B2:D2"/>
    <mergeCell ref="E2:G2"/>
    <mergeCell ref="H2:J2"/>
    <mergeCell ref="K2:M2"/>
    <mergeCell ref="N2:P2"/>
    <mergeCell ref="Q2:T2"/>
    <mergeCell ref="Q50:R50"/>
    <mergeCell ref="A2:A3"/>
    <mergeCell ref="B50:C50"/>
    <mergeCell ref="E50:F50"/>
    <mergeCell ref="H50:I50"/>
    <mergeCell ref="K50:L50"/>
    <mergeCell ref="N50:O5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4"/>
  <sheetViews>
    <sheetView workbookViewId="0">
      <selection activeCell="A4" sqref="A4"/>
    </sheetView>
  </sheetViews>
  <sheetFormatPr defaultColWidth="8.85546875" defaultRowHeight="15"/>
  <cols>
    <col min="1" max="1" width="11.140625" customWidth="1"/>
    <col min="4" max="4" width="12.85546875"/>
  </cols>
  <sheetData>
    <row r="1" spans="1:4" ht="18.75">
      <c r="A1" s="41" t="s">
        <v>114</v>
      </c>
      <c r="B1" s="41"/>
      <c r="C1" s="41"/>
      <c r="D1" s="41"/>
    </row>
    <row r="2" spans="1:4" ht="15.75">
      <c r="A2" s="1" t="s">
        <v>3</v>
      </c>
      <c r="B2" s="2" t="s">
        <v>13</v>
      </c>
      <c r="C2" s="2" t="s">
        <v>14</v>
      </c>
      <c r="D2" s="2" t="s">
        <v>15</v>
      </c>
    </row>
    <row r="3" spans="1:4">
      <c r="A3" s="3" t="s">
        <v>115</v>
      </c>
      <c r="B3" s="4">
        <v>32</v>
      </c>
      <c r="C3" s="4">
        <v>2</v>
      </c>
      <c r="D3" s="4" t="s">
        <v>116</v>
      </c>
    </row>
    <row r="4" spans="1:4">
      <c r="A4" s="3" t="s">
        <v>117</v>
      </c>
      <c r="B4" s="4">
        <v>32</v>
      </c>
      <c r="C4" s="4"/>
      <c r="D4" s="4">
        <v>32</v>
      </c>
    </row>
    <row r="5" spans="1:4">
      <c r="A5" s="6" t="s">
        <v>118</v>
      </c>
      <c r="B5" s="4">
        <v>37</v>
      </c>
      <c r="C5" s="4">
        <v>2</v>
      </c>
      <c r="D5" s="4">
        <f t="shared" ref="D5:D22" si="0">B5-(C5/4)</f>
        <v>36.5</v>
      </c>
    </row>
    <row r="6" spans="1:4">
      <c r="A6" s="6" t="s">
        <v>119</v>
      </c>
      <c r="B6" s="4">
        <v>39</v>
      </c>
      <c r="C6" s="4">
        <v>1</v>
      </c>
      <c r="D6" s="4">
        <f t="shared" si="0"/>
        <v>38.75</v>
      </c>
    </row>
    <row r="7" spans="1:4">
      <c r="A7" s="6" t="s">
        <v>120</v>
      </c>
      <c r="B7" s="4">
        <v>31</v>
      </c>
      <c r="C7" s="4">
        <v>2</v>
      </c>
      <c r="D7" s="4">
        <f t="shared" si="0"/>
        <v>30.5</v>
      </c>
    </row>
    <row r="8" spans="1:4">
      <c r="A8" s="3" t="s">
        <v>121</v>
      </c>
      <c r="B8" s="4">
        <v>32</v>
      </c>
      <c r="C8" s="4">
        <v>4</v>
      </c>
      <c r="D8" s="4">
        <f t="shared" si="0"/>
        <v>31</v>
      </c>
    </row>
    <row r="9" spans="1:4">
      <c r="A9" s="3" t="s">
        <v>122</v>
      </c>
      <c r="B9" s="4">
        <v>35</v>
      </c>
      <c r="C9" s="4">
        <v>5</v>
      </c>
      <c r="D9" s="4">
        <f t="shared" si="0"/>
        <v>33.75</v>
      </c>
    </row>
    <row r="10" spans="1:4">
      <c r="A10" s="3" t="s">
        <v>123</v>
      </c>
      <c r="B10" s="4">
        <v>33</v>
      </c>
      <c r="C10" s="4">
        <v>2</v>
      </c>
      <c r="D10" s="4">
        <f t="shared" si="0"/>
        <v>32.5</v>
      </c>
    </row>
    <row r="11" spans="1:4">
      <c r="A11" s="3" t="s">
        <v>124</v>
      </c>
      <c r="B11" s="4">
        <v>32</v>
      </c>
      <c r="C11" s="4">
        <v>2</v>
      </c>
      <c r="D11" s="4">
        <f t="shared" si="0"/>
        <v>31.5</v>
      </c>
    </row>
    <row r="12" spans="1:4">
      <c r="A12" s="3" t="s">
        <v>125</v>
      </c>
      <c r="B12" s="4">
        <v>31</v>
      </c>
      <c r="C12" s="4">
        <v>1</v>
      </c>
      <c r="D12" s="4">
        <f t="shared" si="0"/>
        <v>30.75</v>
      </c>
    </row>
    <row r="13" spans="1:4">
      <c r="A13" s="3" t="s">
        <v>126</v>
      </c>
      <c r="B13" s="4">
        <v>29</v>
      </c>
      <c r="C13" s="4">
        <v>3</v>
      </c>
      <c r="D13" s="4">
        <f t="shared" si="0"/>
        <v>28.25</v>
      </c>
    </row>
    <row r="14" spans="1:4">
      <c r="A14" s="3" t="s">
        <v>127</v>
      </c>
      <c r="B14" s="4">
        <v>35</v>
      </c>
      <c r="C14" s="4">
        <v>3</v>
      </c>
      <c r="D14" s="4">
        <f t="shared" si="0"/>
        <v>34.25</v>
      </c>
    </row>
    <row r="15" spans="1:4">
      <c r="A15" s="3" t="s">
        <v>128</v>
      </c>
      <c r="B15" s="4">
        <v>37</v>
      </c>
      <c r="C15" s="4">
        <v>3</v>
      </c>
      <c r="D15" s="4">
        <f t="shared" si="0"/>
        <v>36.25</v>
      </c>
    </row>
    <row r="16" spans="1:4">
      <c r="A16" s="3" t="s">
        <v>129</v>
      </c>
      <c r="B16" s="4">
        <v>33</v>
      </c>
      <c r="C16" s="4">
        <v>3</v>
      </c>
      <c r="D16" s="4">
        <f t="shared" si="0"/>
        <v>32.25</v>
      </c>
    </row>
    <row r="17" spans="1:4">
      <c r="A17" s="3" t="s">
        <v>130</v>
      </c>
      <c r="B17" s="4">
        <v>32</v>
      </c>
      <c r="C17" s="4">
        <v>3</v>
      </c>
      <c r="D17" s="4">
        <f t="shared" si="0"/>
        <v>31.25</v>
      </c>
    </row>
    <row r="18" spans="1:4">
      <c r="A18" s="3" t="s">
        <v>131</v>
      </c>
      <c r="B18" s="4">
        <v>33</v>
      </c>
      <c r="C18" s="4">
        <v>3</v>
      </c>
      <c r="D18" s="4">
        <f t="shared" si="0"/>
        <v>32.25</v>
      </c>
    </row>
    <row r="19" spans="1:4">
      <c r="A19" s="3" t="s">
        <v>132</v>
      </c>
      <c r="B19" s="4">
        <v>31</v>
      </c>
      <c r="C19" s="4">
        <v>3</v>
      </c>
      <c r="D19" s="4">
        <f t="shared" si="0"/>
        <v>30.25</v>
      </c>
    </row>
    <row r="20" spans="1:4">
      <c r="A20" s="3" t="s">
        <v>133</v>
      </c>
      <c r="B20" s="4">
        <v>34</v>
      </c>
      <c r="C20" s="4">
        <v>2</v>
      </c>
      <c r="D20" s="4">
        <f t="shared" si="0"/>
        <v>33.5</v>
      </c>
    </row>
    <row r="21" spans="1:4">
      <c r="A21" s="5" t="s">
        <v>134</v>
      </c>
      <c r="B21" s="4">
        <v>35</v>
      </c>
      <c r="C21" s="4">
        <v>2</v>
      </c>
      <c r="D21" s="4">
        <f t="shared" si="0"/>
        <v>34.5</v>
      </c>
    </row>
    <row r="22" spans="1:4">
      <c r="A22" s="5" t="s">
        <v>135</v>
      </c>
      <c r="B22" s="4">
        <v>33</v>
      </c>
      <c r="C22" s="4">
        <v>3</v>
      </c>
      <c r="D22" s="4">
        <f t="shared" si="0"/>
        <v>32.25</v>
      </c>
    </row>
    <row r="23" spans="1:4">
      <c r="A23" s="5" t="s">
        <v>136</v>
      </c>
      <c r="B23" s="4">
        <v>31</v>
      </c>
      <c r="C23" s="4">
        <v>2</v>
      </c>
      <c r="D23" s="4">
        <f t="shared" ref="D23:D33" si="1">B23-(C23/4)</f>
        <v>30.5</v>
      </c>
    </row>
    <row r="24" spans="1:4">
      <c r="A24" s="5" t="s">
        <v>137</v>
      </c>
      <c r="B24" s="4">
        <v>29</v>
      </c>
      <c r="C24" s="4"/>
      <c r="D24" s="4">
        <f t="shared" si="1"/>
        <v>29</v>
      </c>
    </row>
    <row r="25" spans="1:4">
      <c r="A25" s="5" t="s">
        <v>138</v>
      </c>
      <c r="B25" s="4">
        <v>37</v>
      </c>
      <c r="C25" s="4">
        <v>2</v>
      </c>
      <c r="D25" s="4">
        <f t="shared" si="1"/>
        <v>36.5</v>
      </c>
    </row>
    <row r="26" spans="1:4">
      <c r="A26" s="5" t="s">
        <v>139</v>
      </c>
      <c r="B26" s="4">
        <v>36</v>
      </c>
      <c r="C26" s="4">
        <v>3</v>
      </c>
      <c r="D26" s="4">
        <f t="shared" si="1"/>
        <v>35.25</v>
      </c>
    </row>
    <row r="27" spans="1:4">
      <c r="A27" s="5" t="s">
        <v>140</v>
      </c>
      <c r="B27" s="4">
        <v>35</v>
      </c>
      <c r="C27" s="4">
        <v>2</v>
      </c>
      <c r="D27" s="4">
        <f t="shared" si="1"/>
        <v>34.5</v>
      </c>
    </row>
    <row r="28" spans="1:4">
      <c r="A28" s="5" t="s">
        <v>141</v>
      </c>
      <c r="B28" s="4">
        <v>36</v>
      </c>
      <c r="C28" s="4">
        <v>2</v>
      </c>
      <c r="D28" s="4">
        <f t="shared" si="1"/>
        <v>35.5</v>
      </c>
    </row>
    <row r="29" spans="1:4">
      <c r="A29" s="5" t="s">
        <v>34</v>
      </c>
      <c r="B29" s="4">
        <v>36</v>
      </c>
      <c r="C29" s="4">
        <v>2</v>
      </c>
      <c r="D29" s="4">
        <f t="shared" si="1"/>
        <v>35.5</v>
      </c>
    </row>
    <row r="30" spans="1:4">
      <c r="A30" s="5" t="s">
        <v>142</v>
      </c>
      <c r="B30" s="4">
        <v>35</v>
      </c>
      <c r="C30" s="4">
        <v>3</v>
      </c>
      <c r="D30" s="4">
        <f t="shared" si="1"/>
        <v>34.25</v>
      </c>
    </row>
    <row r="31" spans="1:4">
      <c r="A31" s="5" t="s">
        <v>143</v>
      </c>
      <c r="B31" s="4">
        <v>32</v>
      </c>
      <c r="C31" s="4">
        <v>3</v>
      </c>
      <c r="D31" s="4">
        <f t="shared" si="1"/>
        <v>31.25</v>
      </c>
    </row>
    <row r="32" spans="1:4">
      <c r="A32" s="5" t="s">
        <v>144</v>
      </c>
      <c r="B32" s="4">
        <v>33</v>
      </c>
      <c r="C32" s="4">
        <v>2</v>
      </c>
      <c r="D32" s="4">
        <f t="shared" si="1"/>
        <v>32.5</v>
      </c>
    </row>
    <row r="33" spans="1:4">
      <c r="A33" s="5" t="s">
        <v>145</v>
      </c>
      <c r="B33" s="4">
        <v>32</v>
      </c>
      <c r="C33" s="4">
        <v>3</v>
      </c>
      <c r="D33" s="4">
        <f t="shared" si="1"/>
        <v>31.25</v>
      </c>
    </row>
    <row r="34" spans="1:4">
      <c r="A34" s="5" t="s">
        <v>146</v>
      </c>
      <c r="B34" s="4">
        <v>33</v>
      </c>
      <c r="C34" s="4">
        <v>2</v>
      </c>
      <c r="D34" s="4">
        <v>32.5</v>
      </c>
    </row>
    <row r="35" spans="1:4">
      <c r="A35" s="5" t="s">
        <v>147</v>
      </c>
      <c r="B35" s="4">
        <v>34</v>
      </c>
      <c r="C35" s="4">
        <v>3</v>
      </c>
      <c r="D35" s="4">
        <f t="shared" ref="D35:D42" si="2">B35-(C35/4)</f>
        <v>33.25</v>
      </c>
    </row>
    <row r="36" spans="1:4">
      <c r="A36" s="5" t="s">
        <v>148</v>
      </c>
      <c r="B36" s="4">
        <v>33</v>
      </c>
      <c r="C36" s="4">
        <v>2</v>
      </c>
      <c r="D36" s="4">
        <f t="shared" si="2"/>
        <v>32.5</v>
      </c>
    </row>
    <row r="37" spans="1:4">
      <c r="A37" s="5" t="s">
        <v>149</v>
      </c>
      <c r="B37" s="4">
        <v>33</v>
      </c>
      <c r="C37" s="4">
        <v>4</v>
      </c>
      <c r="D37" s="4">
        <f t="shared" si="2"/>
        <v>32</v>
      </c>
    </row>
    <row r="38" spans="1:4">
      <c r="A38" s="5" t="s">
        <v>150</v>
      </c>
      <c r="B38" s="4">
        <v>32</v>
      </c>
      <c r="C38" s="4">
        <v>2</v>
      </c>
      <c r="D38" s="4">
        <f t="shared" si="2"/>
        <v>31.5</v>
      </c>
    </row>
    <row r="39" spans="1:4">
      <c r="A39" s="5" t="s">
        <v>151</v>
      </c>
      <c r="B39" s="4">
        <v>32</v>
      </c>
      <c r="C39" s="4">
        <v>3</v>
      </c>
      <c r="D39" s="4">
        <f t="shared" si="2"/>
        <v>31.25</v>
      </c>
    </row>
    <row r="40" spans="1:4">
      <c r="A40" s="5" t="s">
        <v>152</v>
      </c>
      <c r="B40" s="4">
        <v>28</v>
      </c>
      <c r="C40" s="4">
        <v>2</v>
      </c>
      <c r="D40" s="4">
        <f t="shared" si="2"/>
        <v>27.5</v>
      </c>
    </row>
    <row r="41" spans="1:4">
      <c r="A41" s="5" t="s">
        <v>153</v>
      </c>
      <c r="B41" s="4">
        <v>33</v>
      </c>
      <c r="C41" s="4">
        <v>5</v>
      </c>
      <c r="D41" s="4">
        <f t="shared" si="2"/>
        <v>31.75</v>
      </c>
    </row>
    <row r="42" spans="1:4">
      <c r="A42" s="5" t="s">
        <v>154</v>
      </c>
      <c r="B42" s="4">
        <v>34</v>
      </c>
      <c r="C42" s="4">
        <v>6</v>
      </c>
      <c r="D42" s="4">
        <f t="shared" si="2"/>
        <v>32.5</v>
      </c>
    </row>
    <row r="43" spans="1:4">
      <c r="A43" s="5" t="s">
        <v>155</v>
      </c>
      <c r="B43" s="4">
        <v>28</v>
      </c>
      <c r="C43" s="4">
        <v>2</v>
      </c>
      <c r="D43" s="4">
        <v>27.5</v>
      </c>
    </row>
    <row r="44" spans="1:4">
      <c r="A44" s="5" t="s">
        <v>156</v>
      </c>
      <c r="B44" s="4">
        <v>32</v>
      </c>
      <c r="C44" s="4"/>
      <c r="D44" s="4">
        <v>32</v>
      </c>
    </row>
    <row r="45" spans="1:4">
      <c r="A45" s="5" t="s">
        <v>83</v>
      </c>
      <c r="B45" s="4">
        <v>30</v>
      </c>
      <c r="C45" s="4">
        <v>2</v>
      </c>
      <c r="D45" s="4">
        <f t="shared" ref="D45:D63" si="3">B45-(C45/4)</f>
        <v>29.5</v>
      </c>
    </row>
    <row r="46" spans="1:4">
      <c r="A46" s="5" t="s">
        <v>157</v>
      </c>
      <c r="B46" s="4">
        <v>29</v>
      </c>
      <c r="C46" s="4">
        <v>2</v>
      </c>
      <c r="D46" s="4">
        <f t="shared" si="3"/>
        <v>28.5</v>
      </c>
    </row>
    <row r="47" spans="1:4">
      <c r="A47" s="5" t="s">
        <v>158</v>
      </c>
      <c r="B47" s="4">
        <v>31</v>
      </c>
      <c r="C47" s="4">
        <v>2</v>
      </c>
      <c r="D47" s="4">
        <f t="shared" si="3"/>
        <v>30.5</v>
      </c>
    </row>
    <row r="48" spans="1:4">
      <c r="A48" s="5" t="s">
        <v>84</v>
      </c>
      <c r="B48" s="4">
        <v>27</v>
      </c>
      <c r="C48" s="4">
        <v>3</v>
      </c>
      <c r="D48" s="4">
        <f t="shared" si="3"/>
        <v>26.25</v>
      </c>
    </row>
    <row r="49" spans="1:4">
      <c r="A49" s="5" t="s">
        <v>159</v>
      </c>
      <c r="B49" s="4">
        <v>36</v>
      </c>
      <c r="C49" s="4">
        <v>2</v>
      </c>
      <c r="D49" s="4">
        <f t="shared" si="3"/>
        <v>35.5</v>
      </c>
    </row>
    <row r="50" spans="1:4">
      <c r="A50" s="5" t="s">
        <v>85</v>
      </c>
      <c r="B50" s="4">
        <v>31</v>
      </c>
      <c r="C50" s="4">
        <v>9</v>
      </c>
      <c r="D50" s="4">
        <f t="shared" si="3"/>
        <v>28.75</v>
      </c>
    </row>
    <row r="51" spans="1:4">
      <c r="A51" s="5" t="s">
        <v>45</v>
      </c>
      <c r="B51" s="4">
        <v>35</v>
      </c>
      <c r="C51" s="4">
        <v>5</v>
      </c>
      <c r="D51" s="4">
        <f t="shared" si="3"/>
        <v>33.75</v>
      </c>
    </row>
    <row r="52" spans="1:4">
      <c r="A52" s="5" t="s">
        <v>160</v>
      </c>
      <c r="B52" s="4">
        <v>37</v>
      </c>
      <c r="C52" s="4">
        <v>3</v>
      </c>
      <c r="D52" s="4">
        <f t="shared" si="3"/>
        <v>36.25</v>
      </c>
    </row>
    <row r="53" spans="1:4">
      <c r="A53" s="5" t="s">
        <v>161</v>
      </c>
      <c r="B53" s="4">
        <v>37</v>
      </c>
      <c r="C53" s="4">
        <v>2</v>
      </c>
      <c r="D53" s="4">
        <f t="shared" si="3"/>
        <v>36.5</v>
      </c>
    </row>
    <row r="54" spans="1:4">
      <c r="A54" s="5" t="s">
        <v>47</v>
      </c>
      <c r="B54" s="4">
        <v>37</v>
      </c>
      <c r="C54" s="4">
        <v>2</v>
      </c>
      <c r="D54" s="4">
        <f t="shared" si="3"/>
        <v>36.5</v>
      </c>
    </row>
    <row r="55" spans="1:4">
      <c r="A55" s="5" t="s">
        <v>162</v>
      </c>
      <c r="B55" s="4">
        <v>39</v>
      </c>
      <c r="C55" s="4">
        <v>1</v>
      </c>
      <c r="D55" s="4">
        <f t="shared" si="3"/>
        <v>38.75</v>
      </c>
    </row>
    <row r="56" spans="1:4">
      <c r="A56" s="5" t="s">
        <v>163</v>
      </c>
      <c r="B56" s="4">
        <v>35</v>
      </c>
      <c r="C56" s="4">
        <v>2</v>
      </c>
      <c r="D56" s="4">
        <f t="shared" si="3"/>
        <v>34.5</v>
      </c>
    </row>
    <row r="57" spans="1:4">
      <c r="A57" s="5" t="s">
        <v>49</v>
      </c>
      <c r="B57" s="4">
        <v>34</v>
      </c>
      <c r="C57" s="4">
        <v>3</v>
      </c>
      <c r="D57" s="4">
        <f t="shared" si="3"/>
        <v>33.25</v>
      </c>
    </row>
    <row r="58" spans="1:4">
      <c r="A58" s="5" t="s">
        <v>89</v>
      </c>
      <c r="B58" s="4">
        <v>37</v>
      </c>
      <c r="C58" s="4">
        <v>3</v>
      </c>
      <c r="D58" s="4">
        <f t="shared" si="3"/>
        <v>36.25</v>
      </c>
    </row>
    <row r="59" spans="1:4">
      <c r="A59" s="3" t="s">
        <v>164</v>
      </c>
      <c r="B59" s="4">
        <v>37</v>
      </c>
      <c r="C59" s="4">
        <v>3</v>
      </c>
      <c r="D59" s="4">
        <f t="shared" si="3"/>
        <v>36.25</v>
      </c>
    </row>
    <row r="60" spans="1:4">
      <c r="A60" s="5" t="s">
        <v>91</v>
      </c>
      <c r="B60" s="4">
        <v>38</v>
      </c>
      <c r="C60" s="4">
        <v>2</v>
      </c>
      <c r="D60" s="4">
        <f t="shared" si="3"/>
        <v>37.5</v>
      </c>
    </row>
    <row r="61" spans="1:4">
      <c r="A61" s="5" t="s">
        <v>92</v>
      </c>
      <c r="B61" s="4">
        <v>36</v>
      </c>
      <c r="C61" s="4">
        <v>4</v>
      </c>
      <c r="D61" s="4">
        <f t="shared" si="3"/>
        <v>35</v>
      </c>
    </row>
    <row r="62" spans="1:4">
      <c r="A62" s="5" t="s">
        <v>53</v>
      </c>
      <c r="B62" s="4">
        <v>37</v>
      </c>
      <c r="C62" s="4">
        <v>3</v>
      </c>
      <c r="D62" s="4">
        <f t="shared" si="3"/>
        <v>36.25</v>
      </c>
    </row>
    <row r="63" spans="1:4">
      <c r="A63" s="5" t="s">
        <v>95</v>
      </c>
      <c r="B63" s="4">
        <v>37</v>
      </c>
      <c r="C63" s="4">
        <v>3</v>
      </c>
      <c r="D63" s="4">
        <f t="shared" si="3"/>
        <v>36.25</v>
      </c>
    </row>
    <row r="64" spans="1:4">
      <c r="A64" s="5" t="s">
        <v>58</v>
      </c>
      <c r="B64" s="4">
        <v>40</v>
      </c>
      <c r="C64" s="4"/>
      <c r="D64" s="4">
        <v>40</v>
      </c>
    </row>
    <row r="65" spans="1:4">
      <c r="A65" s="5" t="s">
        <v>99</v>
      </c>
      <c r="B65" s="4">
        <v>34</v>
      </c>
      <c r="C65" s="4">
        <v>2</v>
      </c>
      <c r="D65" s="4">
        <f t="shared" ref="D65:D75" si="4">B65-(C65/4)</f>
        <v>33.5</v>
      </c>
    </row>
    <row r="66" spans="1:4">
      <c r="A66" s="5" t="s">
        <v>165</v>
      </c>
      <c r="B66" s="4">
        <v>35</v>
      </c>
      <c r="C66" s="4">
        <v>2</v>
      </c>
      <c r="D66" s="4">
        <f t="shared" si="4"/>
        <v>34.5</v>
      </c>
    </row>
    <row r="67" spans="1:4">
      <c r="A67" s="5" t="s">
        <v>100</v>
      </c>
      <c r="B67" s="4">
        <v>36</v>
      </c>
      <c r="C67" s="4">
        <v>2</v>
      </c>
      <c r="D67" s="4">
        <f t="shared" si="4"/>
        <v>35.5</v>
      </c>
    </row>
    <row r="68" spans="1:4">
      <c r="A68" s="5" t="s">
        <v>166</v>
      </c>
      <c r="B68" s="4">
        <v>35</v>
      </c>
      <c r="C68" s="4">
        <v>2</v>
      </c>
      <c r="D68" s="4">
        <f t="shared" si="4"/>
        <v>34.5</v>
      </c>
    </row>
    <row r="69" spans="1:4">
      <c r="A69" s="5" t="s">
        <v>103</v>
      </c>
      <c r="B69" s="4">
        <v>34</v>
      </c>
      <c r="C69" s="4">
        <v>3</v>
      </c>
      <c r="D69" s="4">
        <f t="shared" si="4"/>
        <v>33.25</v>
      </c>
    </row>
    <row r="70" spans="1:4">
      <c r="A70" s="5" t="s">
        <v>104</v>
      </c>
      <c r="B70" s="4">
        <v>36</v>
      </c>
      <c r="C70" s="4">
        <v>2</v>
      </c>
      <c r="D70" s="4">
        <f t="shared" si="4"/>
        <v>35.5</v>
      </c>
    </row>
    <row r="71" spans="1:4">
      <c r="A71" s="5" t="s">
        <v>167</v>
      </c>
      <c r="B71" s="4">
        <v>36</v>
      </c>
      <c r="C71" s="4">
        <v>2</v>
      </c>
      <c r="D71" s="4">
        <f t="shared" si="4"/>
        <v>35.5</v>
      </c>
    </row>
    <row r="72" spans="1:4">
      <c r="A72" s="5" t="s">
        <v>105</v>
      </c>
      <c r="B72" s="4">
        <v>37</v>
      </c>
      <c r="C72" s="4">
        <v>2</v>
      </c>
      <c r="D72" s="4">
        <f t="shared" si="4"/>
        <v>36.5</v>
      </c>
    </row>
    <row r="73" spans="1:4">
      <c r="A73" s="5" t="s">
        <v>107</v>
      </c>
      <c r="B73" s="4">
        <v>37</v>
      </c>
      <c r="C73" s="4">
        <v>1</v>
      </c>
      <c r="D73" s="4">
        <f t="shared" si="4"/>
        <v>36.75</v>
      </c>
    </row>
    <row r="74" spans="1:4">
      <c r="A74" s="5" t="s">
        <v>67</v>
      </c>
      <c r="B74" s="4">
        <v>38</v>
      </c>
      <c r="C74" s="4">
        <v>1</v>
      </c>
      <c r="D74" s="4">
        <f t="shared" si="4"/>
        <v>37.75</v>
      </c>
    </row>
    <row r="75" spans="1:4">
      <c r="A75" s="5" t="s">
        <v>168</v>
      </c>
      <c r="B75" s="4">
        <v>35</v>
      </c>
      <c r="C75" s="4">
        <v>2</v>
      </c>
      <c r="D75" s="4">
        <f t="shared" si="4"/>
        <v>34.5</v>
      </c>
    </row>
    <row r="76" spans="1:4">
      <c r="A76" s="5" t="s">
        <v>108</v>
      </c>
      <c r="B76" s="4">
        <v>40</v>
      </c>
      <c r="C76" s="4"/>
      <c r="D76" s="4">
        <v>40</v>
      </c>
    </row>
    <row r="77" spans="1:4">
      <c r="A77" s="5" t="s">
        <v>70</v>
      </c>
      <c r="B77" s="4">
        <v>35</v>
      </c>
      <c r="C77" s="4">
        <v>1</v>
      </c>
      <c r="D77" s="4">
        <f t="shared" ref="D77:D83" si="5">B77-(C77/4)</f>
        <v>34.75</v>
      </c>
    </row>
    <row r="78" spans="1:4">
      <c r="A78" s="5" t="s">
        <v>110</v>
      </c>
      <c r="B78" s="4">
        <v>36</v>
      </c>
      <c r="C78" s="4">
        <v>1</v>
      </c>
      <c r="D78" s="4">
        <f t="shared" si="5"/>
        <v>35.75</v>
      </c>
    </row>
    <row r="79" spans="1:4">
      <c r="A79" s="3" t="s">
        <v>169</v>
      </c>
      <c r="B79" s="4">
        <v>36</v>
      </c>
      <c r="C79" s="4">
        <v>2</v>
      </c>
      <c r="D79" s="4">
        <f t="shared" si="5"/>
        <v>35.5</v>
      </c>
    </row>
    <row r="80" spans="1:4">
      <c r="A80" s="5" t="s">
        <v>111</v>
      </c>
      <c r="B80" s="4">
        <v>38</v>
      </c>
      <c r="C80" s="4">
        <v>2</v>
      </c>
      <c r="D80" s="4">
        <f t="shared" si="5"/>
        <v>37.5</v>
      </c>
    </row>
    <row r="81" spans="1:4">
      <c r="A81" s="5" t="s">
        <v>72</v>
      </c>
      <c r="B81" s="4">
        <v>35</v>
      </c>
      <c r="C81" s="4">
        <v>2</v>
      </c>
      <c r="D81" s="4">
        <f t="shared" si="5"/>
        <v>34.5</v>
      </c>
    </row>
    <row r="82" spans="1:4">
      <c r="A82" s="5" t="s">
        <v>73</v>
      </c>
      <c r="B82" s="4">
        <v>34</v>
      </c>
      <c r="C82" s="4">
        <v>3</v>
      </c>
      <c r="D82" s="4">
        <f t="shared" si="5"/>
        <v>33.25</v>
      </c>
    </row>
    <row r="83" spans="1:4">
      <c r="A83" s="5" t="s">
        <v>113</v>
      </c>
      <c r="B83" s="4">
        <v>38</v>
      </c>
      <c r="C83" s="4">
        <v>1</v>
      </c>
      <c r="D83" s="4">
        <f t="shared" si="5"/>
        <v>37.75</v>
      </c>
    </row>
    <row r="84" spans="1:4">
      <c r="A84" s="42" t="s">
        <v>170</v>
      </c>
      <c r="B84" s="43"/>
      <c r="C84" s="44"/>
      <c r="D84" s="17">
        <f>AVERAGE(D3:D72)</f>
        <v>33.293478260869563</v>
      </c>
    </row>
  </sheetData>
  <mergeCells count="2">
    <mergeCell ref="A1:D1"/>
    <mergeCell ref="A84:C84"/>
  </mergeCells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5"/>
  <sheetViews>
    <sheetView topLeftCell="A51" workbookViewId="0">
      <selection activeCell="D69" sqref="D69"/>
    </sheetView>
  </sheetViews>
  <sheetFormatPr defaultColWidth="8.85546875" defaultRowHeight="15"/>
  <cols>
    <col min="1" max="1" width="11.7109375" customWidth="1"/>
    <col min="4" max="4" width="12.85546875"/>
    <col min="6" max="6" width="10.28515625" customWidth="1"/>
  </cols>
  <sheetData>
    <row r="1" spans="1:4" ht="18.75">
      <c r="A1" s="45" t="s">
        <v>171</v>
      </c>
      <c r="B1" s="45"/>
      <c r="C1" s="45"/>
      <c r="D1" s="45"/>
    </row>
    <row r="2" spans="1:4" ht="15.75">
      <c r="A2" s="13" t="s">
        <v>3</v>
      </c>
      <c r="B2" s="14" t="s">
        <v>13</v>
      </c>
      <c r="C2" s="14" t="s">
        <v>14</v>
      </c>
      <c r="D2" s="14" t="s">
        <v>15</v>
      </c>
    </row>
    <row r="3" spans="1:4">
      <c r="A3" s="3"/>
      <c r="B3" s="4">
        <v>38</v>
      </c>
      <c r="C3" s="4"/>
      <c r="D3" s="4">
        <f t="shared" ref="D3:D34" si="0">B3-(C3/4)</f>
        <v>38</v>
      </c>
    </row>
    <row r="4" spans="1:4">
      <c r="A4" t="s">
        <v>125</v>
      </c>
      <c r="B4" s="4">
        <v>37</v>
      </c>
      <c r="C4" s="4">
        <v>1</v>
      </c>
      <c r="D4" s="4">
        <f t="shared" si="0"/>
        <v>36.75</v>
      </c>
    </row>
    <row r="5" spans="1:4">
      <c r="A5" s="3" t="s">
        <v>127</v>
      </c>
      <c r="B5" s="4">
        <v>35</v>
      </c>
      <c r="C5" s="4"/>
      <c r="D5" s="4">
        <f t="shared" si="0"/>
        <v>35</v>
      </c>
    </row>
    <row r="6" spans="1:4">
      <c r="A6" s="6" t="s">
        <v>129</v>
      </c>
      <c r="B6" s="4">
        <v>36</v>
      </c>
      <c r="C6" s="4"/>
      <c r="D6" s="4">
        <f t="shared" si="0"/>
        <v>36</v>
      </c>
    </row>
    <row r="7" spans="1:4">
      <c r="A7" s="6" t="s">
        <v>78</v>
      </c>
      <c r="B7" s="4">
        <v>32</v>
      </c>
      <c r="C7" s="4">
        <v>3</v>
      </c>
      <c r="D7" s="4">
        <f t="shared" si="0"/>
        <v>31.25</v>
      </c>
    </row>
    <row r="8" spans="1:4">
      <c r="A8" s="3" t="s">
        <v>131</v>
      </c>
      <c r="B8" s="4">
        <v>37</v>
      </c>
      <c r="C8" s="4"/>
      <c r="D8" s="4">
        <f t="shared" si="0"/>
        <v>37</v>
      </c>
    </row>
    <row r="9" spans="1:4">
      <c r="A9" s="3" t="s">
        <v>29</v>
      </c>
      <c r="B9" s="4">
        <v>37</v>
      </c>
      <c r="C9" s="4"/>
      <c r="D9" s="4">
        <f t="shared" si="0"/>
        <v>37</v>
      </c>
    </row>
    <row r="10" spans="1:4">
      <c r="A10" s="5" t="s">
        <v>134</v>
      </c>
      <c r="B10" s="4">
        <v>34</v>
      </c>
      <c r="C10" s="4">
        <v>1</v>
      </c>
      <c r="D10" s="4">
        <f t="shared" si="0"/>
        <v>33.75</v>
      </c>
    </row>
    <row r="11" spans="1:4">
      <c r="A11" s="3" t="s">
        <v>136</v>
      </c>
      <c r="B11" s="4">
        <v>36</v>
      </c>
      <c r="C11" s="4">
        <v>1</v>
      </c>
      <c r="D11" s="4">
        <f t="shared" si="0"/>
        <v>35.75</v>
      </c>
    </row>
    <row r="12" spans="1:4">
      <c r="A12" s="3" t="s">
        <v>172</v>
      </c>
      <c r="B12" s="4">
        <v>36</v>
      </c>
      <c r="C12" s="4">
        <v>1</v>
      </c>
      <c r="D12" s="4">
        <f t="shared" si="0"/>
        <v>35.75</v>
      </c>
    </row>
    <row r="13" spans="1:4">
      <c r="A13" s="3" t="s">
        <v>37</v>
      </c>
      <c r="B13" s="4">
        <v>37</v>
      </c>
      <c r="C13" s="4">
        <v>1</v>
      </c>
      <c r="D13" s="4">
        <f t="shared" si="0"/>
        <v>36.75</v>
      </c>
    </row>
    <row r="14" spans="1:4">
      <c r="A14" s="3" t="s">
        <v>140</v>
      </c>
      <c r="B14" s="4">
        <v>35</v>
      </c>
      <c r="C14" s="4">
        <v>2</v>
      </c>
      <c r="D14" s="4">
        <f t="shared" si="0"/>
        <v>34.5</v>
      </c>
    </row>
    <row r="15" spans="1:4">
      <c r="A15" s="3" t="s">
        <v>141</v>
      </c>
      <c r="B15" s="4">
        <v>37</v>
      </c>
      <c r="C15" s="4">
        <v>1</v>
      </c>
      <c r="D15" s="4">
        <f t="shared" si="0"/>
        <v>36.75</v>
      </c>
    </row>
    <row r="16" spans="1:4">
      <c r="A16" s="3"/>
      <c r="B16" s="4">
        <v>38</v>
      </c>
      <c r="C16" s="4">
        <v>1</v>
      </c>
      <c r="D16" s="4">
        <f t="shared" si="0"/>
        <v>37.75</v>
      </c>
    </row>
    <row r="17" spans="1:10">
      <c r="A17" s="3" t="s">
        <v>143</v>
      </c>
      <c r="B17" s="4">
        <v>39</v>
      </c>
      <c r="C17" s="4">
        <v>1</v>
      </c>
      <c r="D17" s="4">
        <f t="shared" si="0"/>
        <v>38.75</v>
      </c>
    </row>
    <row r="18" spans="1:10">
      <c r="A18" s="3" t="s">
        <v>144</v>
      </c>
      <c r="B18" s="4">
        <v>37</v>
      </c>
      <c r="C18" s="4"/>
      <c r="D18" s="4">
        <f t="shared" si="0"/>
        <v>37</v>
      </c>
    </row>
    <row r="19" spans="1:10">
      <c r="A19" s="3" t="s">
        <v>173</v>
      </c>
      <c r="B19" s="4">
        <v>37</v>
      </c>
      <c r="C19" s="4">
        <v>1</v>
      </c>
      <c r="D19" s="4">
        <f t="shared" si="0"/>
        <v>36.75</v>
      </c>
    </row>
    <row r="20" spans="1:10">
      <c r="A20" s="3" t="s">
        <v>146</v>
      </c>
      <c r="B20" s="4">
        <v>38</v>
      </c>
      <c r="C20" s="4">
        <v>1</v>
      </c>
      <c r="D20" s="4">
        <f t="shared" si="0"/>
        <v>37.75</v>
      </c>
    </row>
    <row r="21" spans="1:10">
      <c r="A21" s="5" t="s">
        <v>148</v>
      </c>
      <c r="B21" s="4">
        <v>37</v>
      </c>
      <c r="C21" s="4">
        <v>1</v>
      </c>
      <c r="D21" s="4">
        <f t="shared" si="0"/>
        <v>36.75</v>
      </c>
    </row>
    <row r="22" spans="1:10">
      <c r="A22" s="5" t="s">
        <v>149</v>
      </c>
      <c r="B22" s="4">
        <v>38</v>
      </c>
      <c r="C22" s="5"/>
      <c r="D22" s="4">
        <f t="shared" si="0"/>
        <v>38</v>
      </c>
    </row>
    <row r="23" spans="1:10">
      <c r="A23" s="5" t="s">
        <v>174</v>
      </c>
      <c r="B23" s="4">
        <v>38</v>
      </c>
      <c r="C23" s="4"/>
      <c r="D23" s="4">
        <f t="shared" si="0"/>
        <v>38</v>
      </c>
    </row>
    <row r="24" spans="1:10">
      <c r="A24" s="5" t="s">
        <v>175</v>
      </c>
      <c r="B24" s="4">
        <v>37</v>
      </c>
      <c r="C24" s="4">
        <v>1</v>
      </c>
      <c r="D24" s="4">
        <f t="shared" si="0"/>
        <v>36.75</v>
      </c>
      <c r="F24" s="21" t="s">
        <v>176</v>
      </c>
      <c r="G24" s="21" t="s">
        <v>13</v>
      </c>
      <c r="H24" s="21" t="s">
        <v>14</v>
      </c>
      <c r="I24" s="21" t="s">
        <v>15</v>
      </c>
      <c r="J24" s="21" t="s">
        <v>177</v>
      </c>
    </row>
    <row r="25" spans="1:10">
      <c r="A25" s="5" t="s">
        <v>150</v>
      </c>
      <c r="B25" s="4">
        <v>36</v>
      </c>
      <c r="C25" s="4">
        <v>1</v>
      </c>
      <c r="D25" s="4">
        <f t="shared" si="0"/>
        <v>35.75</v>
      </c>
      <c r="F25" s="4" t="s">
        <v>54</v>
      </c>
      <c r="G25" s="4">
        <v>70</v>
      </c>
      <c r="H25" s="4"/>
      <c r="I25" s="4">
        <v>79</v>
      </c>
      <c r="J25" s="4">
        <v>2017</v>
      </c>
    </row>
    <row r="26" spans="1:10">
      <c r="A26" s="5" t="s">
        <v>178</v>
      </c>
      <c r="B26" s="4">
        <v>35</v>
      </c>
      <c r="C26" s="4">
        <v>2</v>
      </c>
      <c r="D26" s="4">
        <f t="shared" si="0"/>
        <v>34.5</v>
      </c>
      <c r="F26" s="4"/>
      <c r="G26" s="4"/>
      <c r="H26" s="4"/>
      <c r="I26" s="4"/>
      <c r="J26" s="4"/>
    </row>
    <row r="27" spans="1:10">
      <c r="A27" s="5" t="s">
        <v>152</v>
      </c>
      <c r="B27" s="4">
        <v>37</v>
      </c>
      <c r="C27" s="4">
        <v>2</v>
      </c>
      <c r="D27" s="4">
        <f t="shared" si="0"/>
        <v>36.5</v>
      </c>
      <c r="F27" s="4"/>
      <c r="G27" s="4"/>
      <c r="H27" s="4"/>
      <c r="I27" s="4"/>
      <c r="J27" s="4"/>
    </row>
    <row r="28" spans="1:10">
      <c r="A28" s="5" t="s">
        <v>179</v>
      </c>
      <c r="B28" s="4">
        <v>36</v>
      </c>
      <c r="C28" s="4">
        <v>2</v>
      </c>
      <c r="D28" s="4">
        <f t="shared" si="0"/>
        <v>35.5</v>
      </c>
      <c r="F28" s="4"/>
      <c r="G28" s="4"/>
      <c r="H28" s="4"/>
      <c r="I28" s="4"/>
      <c r="J28" s="4"/>
    </row>
    <row r="29" spans="1:10">
      <c r="A29" s="5" t="s">
        <v>154</v>
      </c>
      <c r="B29" s="4">
        <v>37</v>
      </c>
      <c r="C29" s="4">
        <v>2</v>
      </c>
      <c r="D29" s="4">
        <f t="shared" si="0"/>
        <v>36.5</v>
      </c>
      <c r="F29" s="4"/>
      <c r="G29" s="4"/>
      <c r="H29" s="4"/>
      <c r="I29" s="4"/>
      <c r="J29" s="4"/>
    </row>
    <row r="30" spans="1:10">
      <c r="A30" s="5" t="s">
        <v>180</v>
      </c>
      <c r="B30" s="4">
        <v>37</v>
      </c>
      <c r="C30" s="4">
        <v>2</v>
      </c>
      <c r="D30" s="4">
        <f t="shared" si="0"/>
        <v>36.5</v>
      </c>
      <c r="F30" s="4"/>
      <c r="G30" s="4"/>
      <c r="H30" s="4"/>
      <c r="I30" s="4"/>
      <c r="J30" s="4"/>
    </row>
    <row r="31" spans="1:10">
      <c r="A31" s="5" t="s">
        <v>181</v>
      </c>
      <c r="B31" s="4">
        <v>36</v>
      </c>
      <c r="C31" s="4">
        <v>4</v>
      </c>
      <c r="D31" s="4">
        <f t="shared" si="0"/>
        <v>35</v>
      </c>
    </row>
    <row r="32" spans="1:10">
      <c r="A32" s="5" t="s">
        <v>182</v>
      </c>
      <c r="B32" s="4">
        <v>38</v>
      </c>
      <c r="C32" s="4">
        <v>2</v>
      </c>
      <c r="D32" s="4">
        <f t="shared" si="0"/>
        <v>37.5</v>
      </c>
    </row>
    <row r="33" spans="1:4">
      <c r="A33" s="5" t="s">
        <v>183</v>
      </c>
      <c r="B33" s="4">
        <v>38</v>
      </c>
      <c r="C33" s="4">
        <v>2</v>
      </c>
      <c r="D33" s="4">
        <f t="shared" si="0"/>
        <v>37.5</v>
      </c>
    </row>
    <row r="34" spans="1:4">
      <c r="A34" s="5" t="s">
        <v>184</v>
      </c>
      <c r="B34" s="4">
        <v>39</v>
      </c>
      <c r="C34" s="4">
        <v>1</v>
      </c>
      <c r="D34" s="4">
        <f t="shared" si="0"/>
        <v>38.75</v>
      </c>
    </row>
    <row r="35" spans="1:4">
      <c r="A35" s="5" t="s">
        <v>156</v>
      </c>
      <c r="B35" s="4">
        <v>39</v>
      </c>
      <c r="C35" s="4">
        <v>1</v>
      </c>
      <c r="D35" s="4">
        <v>38.75</v>
      </c>
    </row>
    <row r="36" spans="1:4">
      <c r="A36" s="5" t="s">
        <v>185</v>
      </c>
      <c r="B36" s="4">
        <v>36</v>
      </c>
      <c r="C36" s="4">
        <v>4</v>
      </c>
      <c r="D36" s="4">
        <f t="shared" ref="D36:D40" si="1">B36-(C36/4)</f>
        <v>35</v>
      </c>
    </row>
    <row r="37" spans="1:4">
      <c r="A37" s="5" t="s">
        <v>158</v>
      </c>
      <c r="B37" s="4">
        <v>36</v>
      </c>
      <c r="C37" s="4">
        <v>2</v>
      </c>
      <c r="D37" s="4">
        <f t="shared" si="1"/>
        <v>35.5</v>
      </c>
    </row>
    <row r="38" spans="1:4">
      <c r="A38" s="5" t="s">
        <v>186</v>
      </c>
      <c r="B38" s="4">
        <v>40</v>
      </c>
      <c r="C38" s="4"/>
      <c r="D38" s="4">
        <v>40</v>
      </c>
    </row>
    <row r="39" spans="1:4">
      <c r="A39" s="5" t="s">
        <v>187</v>
      </c>
      <c r="B39" s="4">
        <v>38</v>
      </c>
      <c r="C39" s="4">
        <v>2</v>
      </c>
      <c r="D39" s="4">
        <f t="shared" si="1"/>
        <v>37.5</v>
      </c>
    </row>
    <row r="40" spans="1:4">
      <c r="A40" s="5" t="s">
        <v>188</v>
      </c>
      <c r="B40" s="4">
        <v>38</v>
      </c>
      <c r="C40" s="4">
        <v>2</v>
      </c>
      <c r="D40" s="4">
        <f t="shared" si="1"/>
        <v>37.5</v>
      </c>
    </row>
    <row r="41" spans="1:4">
      <c r="A41" s="5" t="s">
        <v>160</v>
      </c>
      <c r="B41" s="4">
        <v>38</v>
      </c>
      <c r="C41" s="4">
        <v>2</v>
      </c>
      <c r="D41" s="4">
        <v>37.5</v>
      </c>
    </row>
    <row r="42" spans="1:4">
      <c r="A42" s="5" t="s">
        <v>189</v>
      </c>
      <c r="B42" s="4">
        <v>38</v>
      </c>
      <c r="C42" s="4">
        <v>1</v>
      </c>
      <c r="D42" s="4">
        <f t="shared" ref="D42:D52" si="2">B42-(C42/4)</f>
        <v>37.75</v>
      </c>
    </row>
    <row r="43" spans="1:4">
      <c r="A43" s="5" t="s">
        <v>162</v>
      </c>
      <c r="B43" s="4">
        <v>36</v>
      </c>
      <c r="C43" s="4">
        <v>4</v>
      </c>
      <c r="D43" s="4">
        <f t="shared" si="2"/>
        <v>35</v>
      </c>
    </row>
    <row r="44" spans="1:4">
      <c r="A44" s="5" t="s">
        <v>86</v>
      </c>
      <c r="B44" s="4">
        <v>38</v>
      </c>
      <c r="C44" s="4">
        <v>2</v>
      </c>
      <c r="D44" s="4">
        <f t="shared" si="2"/>
        <v>37.5</v>
      </c>
    </row>
    <row r="45" spans="1:4">
      <c r="A45" s="5" t="s">
        <v>48</v>
      </c>
      <c r="B45" s="4">
        <v>38</v>
      </c>
      <c r="C45" s="4">
        <v>1</v>
      </c>
      <c r="D45" s="4">
        <f t="shared" si="2"/>
        <v>37.75</v>
      </c>
    </row>
    <row r="46" spans="1:4">
      <c r="A46" s="5" t="s">
        <v>190</v>
      </c>
      <c r="B46" s="4">
        <v>37</v>
      </c>
      <c r="C46" s="4">
        <v>3</v>
      </c>
      <c r="D46" s="4">
        <f t="shared" si="2"/>
        <v>36.25</v>
      </c>
    </row>
    <row r="47" spans="1:4">
      <c r="A47" s="5" t="s">
        <v>50</v>
      </c>
      <c r="B47" s="4">
        <v>38</v>
      </c>
      <c r="C47" s="4">
        <v>2</v>
      </c>
      <c r="D47" s="4">
        <f t="shared" si="2"/>
        <v>37.5</v>
      </c>
    </row>
    <row r="48" spans="1:4">
      <c r="A48" s="5" t="s">
        <v>51</v>
      </c>
      <c r="B48" s="4">
        <v>39</v>
      </c>
      <c r="C48" s="4">
        <v>1</v>
      </c>
      <c r="D48" s="4">
        <f t="shared" si="2"/>
        <v>38.75</v>
      </c>
    </row>
    <row r="49" spans="1:4">
      <c r="A49" s="5" t="s">
        <v>191</v>
      </c>
      <c r="B49" s="4">
        <v>39</v>
      </c>
      <c r="C49" s="4">
        <v>1</v>
      </c>
      <c r="D49" s="4">
        <f t="shared" si="2"/>
        <v>38.75</v>
      </c>
    </row>
    <row r="50" spans="1:4">
      <c r="A50" s="5" t="s">
        <v>52</v>
      </c>
      <c r="B50" s="4">
        <v>38</v>
      </c>
      <c r="C50" s="4">
        <v>2</v>
      </c>
      <c r="D50" s="4">
        <f t="shared" si="2"/>
        <v>37.5</v>
      </c>
    </row>
    <row r="51" spans="1:4">
      <c r="A51" s="5" t="s">
        <v>192</v>
      </c>
      <c r="B51" s="4">
        <v>38</v>
      </c>
      <c r="C51" s="4">
        <v>1</v>
      </c>
      <c r="D51" s="4">
        <f t="shared" si="2"/>
        <v>37.75</v>
      </c>
    </row>
    <row r="52" spans="1:4">
      <c r="A52" s="3" t="s">
        <v>57</v>
      </c>
      <c r="B52" s="4">
        <v>39</v>
      </c>
      <c r="C52" s="4"/>
      <c r="D52" s="4">
        <f t="shared" si="2"/>
        <v>39</v>
      </c>
    </row>
    <row r="53" spans="1:4">
      <c r="A53" s="5" t="s">
        <v>59</v>
      </c>
      <c r="B53" s="4">
        <v>40</v>
      </c>
      <c r="C53" s="4"/>
      <c r="D53" s="4">
        <v>40</v>
      </c>
    </row>
    <row r="54" spans="1:4">
      <c r="A54" s="5" t="s">
        <v>60</v>
      </c>
      <c r="B54" s="4">
        <v>37</v>
      </c>
      <c r="C54" s="4">
        <v>3</v>
      </c>
      <c r="D54" s="4">
        <f>B54-(C54/4)</f>
        <v>36.25</v>
      </c>
    </row>
    <row r="55" spans="1:4">
      <c r="A55" s="5" t="s">
        <v>62</v>
      </c>
      <c r="B55" s="4">
        <v>40</v>
      </c>
      <c r="C55" s="4"/>
      <c r="D55" s="4">
        <v>40</v>
      </c>
    </row>
    <row r="56" spans="1:4">
      <c r="A56" s="5" t="s">
        <v>102</v>
      </c>
      <c r="B56" s="4">
        <v>38</v>
      </c>
      <c r="C56" s="4">
        <v>2</v>
      </c>
      <c r="D56" s="4">
        <f t="shared" ref="D56:D59" si="3">B56-(C56/4)</f>
        <v>37.5</v>
      </c>
    </row>
    <row r="57" spans="1:4">
      <c r="A57" s="5" t="s">
        <v>103</v>
      </c>
      <c r="B57" s="4">
        <v>38</v>
      </c>
      <c r="C57" s="4">
        <v>1</v>
      </c>
      <c r="D57" s="4">
        <f t="shared" si="3"/>
        <v>37.75</v>
      </c>
    </row>
    <row r="58" spans="1:4">
      <c r="A58" s="5" t="s">
        <v>104</v>
      </c>
      <c r="B58" s="4">
        <v>38</v>
      </c>
      <c r="C58" s="4">
        <v>2</v>
      </c>
      <c r="D58" s="4">
        <f t="shared" si="3"/>
        <v>37.5</v>
      </c>
    </row>
    <row r="59" spans="1:4">
      <c r="A59" s="5" t="s">
        <v>105</v>
      </c>
      <c r="B59" s="4">
        <v>39</v>
      </c>
      <c r="C59" s="4">
        <v>1</v>
      </c>
      <c r="D59" s="4">
        <f t="shared" si="3"/>
        <v>38.75</v>
      </c>
    </row>
    <row r="60" spans="1:4">
      <c r="A60" s="5" t="s">
        <v>65</v>
      </c>
      <c r="B60" s="4">
        <v>38</v>
      </c>
      <c r="C60" s="4">
        <v>2</v>
      </c>
      <c r="D60" s="4">
        <v>37.5</v>
      </c>
    </row>
    <row r="61" spans="1:4">
      <c r="A61" s="5" t="s">
        <v>107</v>
      </c>
      <c r="B61" s="4">
        <v>40</v>
      </c>
      <c r="C61" s="4"/>
      <c r="D61" s="4">
        <v>40</v>
      </c>
    </row>
    <row r="62" spans="1:4">
      <c r="A62" s="5" t="s">
        <v>67</v>
      </c>
      <c r="B62" s="4">
        <v>37</v>
      </c>
      <c r="C62" s="4">
        <v>2</v>
      </c>
      <c r="D62" s="4">
        <f t="shared" ref="D62:D68" si="4">B62-(C62/4)</f>
        <v>36.5</v>
      </c>
    </row>
    <row r="63" spans="1:4">
      <c r="A63" s="5" t="s">
        <v>108</v>
      </c>
      <c r="B63" s="4">
        <v>39</v>
      </c>
      <c r="C63" s="4">
        <v>1</v>
      </c>
      <c r="D63" s="4">
        <f t="shared" si="4"/>
        <v>38.75</v>
      </c>
    </row>
    <row r="64" spans="1:4">
      <c r="A64" s="3" t="s">
        <v>70</v>
      </c>
      <c r="B64" s="4">
        <v>38</v>
      </c>
      <c r="C64" s="4">
        <v>1</v>
      </c>
      <c r="D64" s="4">
        <f t="shared" si="4"/>
        <v>37.75</v>
      </c>
    </row>
    <row r="65" spans="1:4">
      <c r="A65" s="3" t="s">
        <v>110</v>
      </c>
      <c r="B65" s="4">
        <v>36</v>
      </c>
      <c r="C65" s="4">
        <v>2</v>
      </c>
      <c r="D65" s="4">
        <f t="shared" si="4"/>
        <v>35.5</v>
      </c>
    </row>
    <row r="66" spans="1:4">
      <c r="A66" s="3" t="s">
        <v>111</v>
      </c>
      <c r="B66" s="4">
        <v>37</v>
      </c>
      <c r="C66" s="4">
        <v>2</v>
      </c>
      <c r="D66" s="4">
        <f t="shared" si="4"/>
        <v>36.5</v>
      </c>
    </row>
    <row r="67" spans="1:4">
      <c r="A67" s="5" t="s">
        <v>73</v>
      </c>
      <c r="B67" s="4">
        <v>36</v>
      </c>
      <c r="C67" s="4">
        <v>3</v>
      </c>
      <c r="D67" s="4">
        <f t="shared" si="4"/>
        <v>35.25</v>
      </c>
    </row>
    <row r="68" spans="1:4">
      <c r="A68" s="5" t="s">
        <v>113</v>
      </c>
      <c r="B68" s="4">
        <v>38</v>
      </c>
      <c r="C68" s="4">
        <v>1</v>
      </c>
      <c r="D68" s="4">
        <f t="shared" si="4"/>
        <v>37.75</v>
      </c>
    </row>
    <row r="69" spans="1:4">
      <c r="A69" s="5" t="s">
        <v>193</v>
      </c>
      <c r="B69" s="4">
        <v>40</v>
      </c>
      <c r="C69" s="4"/>
      <c r="D69" s="4">
        <v>40</v>
      </c>
    </row>
    <row r="70" spans="1:4">
      <c r="A70" s="3"/>
      <c r="B70" s="4"/>
      <c r="C70" s="4"/>
      <c r="D70" s="4"/>
    </row>
    <row r="71" spans="1:4">
      <c r="A71" s="3"/>
      <c r="B71" s="4"/>
      <c r="C71" s="4"/>
      <c r="D71" s="4"/>
    </row>
    <row r="72" spans="1:4">
      <c r="A72" s="3"/>
      <c r="B72" s="4"/>
      <c r="C72" s="4"/>
      <c r="D72" s="4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46" t="s">
        <v>170</v>
      </c>
      <c r="B75" s="47"/>
      <c r="C75" s="48"/>
      <c r="D75" s="15">
        <f>AVERAGE(D3:D74)</f>
        <v>37.078358208955223</v>
      </c>
    </row>
  </sheetData>
  <mergeCells count="2">
    <mergeCell ref="A1:D1"/>
    <mergeCell ref="A75:C75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"/>
  <sheetViews>
    <sheetView topLeftCell="A72" workbookViewId="0">
      <selection activeCell="A91" sqref="A91"/>
    </sheetView>
  </sheetViews>
  <sheetFormatPr defaultColWidth="8.85546875" defaultRowHeight="15"/>
  <cols>
    <col min="1" max="1" width="14.28515625" customWidth="1"/>
    <col min="4" max="4" width="9.28515625" customWidth="1"/>
  </cols>
  <sheetData>
    <row r="1" spans="1:4" ht="18.75">
      <c r="A1" s="49" t="s">
        <v>194</v>
      </c>
      <c r="B1" s="49"/>
      <c r="C1" s="49"/>
      <c r="D1" s="49"/>
    </row>
    <row r="2" spans="1:4" ht="15.75">
      <c r="A2" s="18" t="s">
        <v>3</v>
      </c>
      <c r="B2" s="19" t="s">
        <v>13</v>
      </c>
      <c r="C2" s="19" t="s">
        <v>14</v>
      </c>
      <c r="D2" s="19" t="s">
        <v>15</v>
      </c>
    </row>
    <row r="3" spans="1:4">
      <c r="A3" s="3" t="s">
        <v>195</v>
      </c>
      <c r="B3" s="4">
        <v>35</v>
      </c>
      <c r="C3" s="4">
        <v>5</v>
      </c>
      <c r="D3" s="4">
        <f t="shared" ref="D3:D22" si="0">B3-(C3/4)</f>
        <v>33.75</v>
      </c>
    </row>
    <row r="4" spans="1:4">
      <c r="A4" s="3" t="s">
        <v>196</v>
      </c>
      <c r="B4" s="4"/>
      <c r="C4" s="4"/>
      <c r="D4" s="4">
        <v>31.25</v>
      </c>
    </row>
    <row r="5" spans="1:4">
      <c r="A5" s="6" t="s">
        <v>197</v>
      </c>
      <c r="B5" s="4"/>
      <c r="C5" s="4"/>
      <c r="D5" s="4">
        <v>32.75</v>
      </c>
    </row>
    <row r="6" spans="1:4">
      <c r="A6" s="6" t="s">
        <v>125</v>
      </c>
      <c r="B6" s="4">
        <v>38</v>
      </c>
      <c r="C6" s="4">
        <v>1</v>
      </c>
      <c r="D6" s="4">
        <f t="shared" si="0"/>
        <v>37.75</v>
      </c>
    </row>
    <row r="7" spans="1:4">
      <c r="A7" s="6" t="s">
        <v>198</v>
      </c>
      <c r="B7" s="4"/>
      <c r="C7" s="4"/>
      <c r="D7" s="4">
        <v>31</v>
      </c>
    </row>
    <row r="8" spans="1:4">
      <c r="A8" s="3" t="s">
        <v>129</v>
      </c>
      <c r="B8" s="4">
        <v>34</v>
      </c>
      <c r="C8" s="4">
        <v>5</v>
      </c>
      <c r="D8" s="4">
        <f t="shared" si="0"/>
        <v>32.75</v>
      </c>
    </row>
    <row r="9" spans="1:4">
      <c r="A9" s="3" t="s">
        <v>199</v>
      </c>
      <c r="B9" s="4">
        <v>35</v>
      </c>
      <c r="C9" s="4">
        <v>3</v>
      </c>
      <c r="D9" s="4">
        <f t="shared" si="0"/>
        <v>34.25</v>
      </c>
    </row>
    <row r="10" spans="1:4">
      <c r="A10" s="3" t="s">
        <v>25</v>
      </c>
      <c r="B10" s="4">
        <v>32</v>
      </c>
      <c r="C10" s="4">
        <v>5</v>
      </c>
      <c r="D10" s="4">
        <f t="shared" si="0"/>
        <v>30.75</v>
      </c>
    </row>
    <row r="11" spans="1:4">
      <c r="A11" s="3" t="s">
        <v>130</v>
      </c>
      <c r="B11" s="4">
        <v>33</v>
      </c>
      <c r="C11" s="4">
        <v>4</v>
      </c>
      <c r="D11" s="4">
        <f t="shared" si="0"/>
        <v>32</v>
      </c>
    </row>
    <row r="12" spans="1:4">
      <c r="A12" s="3" t="s">
        <v>131</v>
      </c>
      <c r="B12" s="4">
        <v>35</v>
      </c>
      <c r="C12" s="4">
        <v>5</v>
      </c>
      <c r="D12" s="4">
        <f t="shared" si="0"/>
        <v>33.75</v>
      </c>
    </row>
    <row r="13" spans="1:4">
      <c r="A13" s="3" t="s">
        <v>132</v>
      </c>
      <c r="B13" s="4">
        <v>32</v>
      </c>
      <c r="C13" s="4">
        <v>4</v>
      </c>
      <c r="D13" s="4">
        <f t="shared" si="0"/>
        <v>31</v>
      </c>
    </row>
    <row r="14" spans="1:4">
      <c r="A14" s="3" t="s">
        <v>200</v>
      </c>
      <c r="B14" s="4">
        <v>36</v>
      </c>
      <c r="C14" s="4">
        <v>3</v>
      </c>
      <c r="D14" s="4">
        <f t="shared" si="0"/>
        <v>35.25</v>
      </c>
    </row>
    <row r="15" spans="1:4">
      <c r="A15" s="3" t="s">
        <v>28</v>
      </c>
      <c r="B15" s="4">
        <v>32</v>
      </c>
      <c r="C15" s="4">
        <v>7</v>
      </c>
      <c r="D15" s="4">
        <f t="shared" si="0"/>
        <v>30.25</v>
      </c>
    </row>
    <row r="16" spans="1:4">
      <c r="A16" s="3" t="s">
        <v>201</v>
      </c>
      <c r="B16" s="4">
        <v>35</v>
      </c>
      <c r="C16" s="4">
        <v>3</v>
      </c>
      <c r="D16" s="4">
        <f t="shared" si="0"/>
        <v>34.25</v>
      </c>
    </row>
    <row r="17" spans="1:4">
      <c r="A17" s="5" t="s">
        <v>134</v>
      </c>
      <c r="B17" s="4">
        <v>33</v>
      </c>
      <c r="C17" s="4">
        <v>7</v>
      </c>
      <c r="D17" s="4">
        <f t="shared" si="0"/>
        <v>31.25</v>
      </c>
    </row>
    <row r="18" spans="1:4">
      <c r="A18" s="3" t="s">
        <v>202</v>
      </c>
      <c r="B18" s="4">
        <v>34</v>
      </c>
      <c r="C18" s="4">
        <v>5</v>
      </c>
      <c r="D18" s="4">
        <f t="shared" si="0"/>
        <v>32.75</v>
      </c>
    </row>
    <row r="19" spans="1:4">
      <c r="A19" s="3" t="s">
        <v>135</v>
      </c>
      <c r="B19" s="4">
        <v>35</v>
      </c>
      <c r="C19" s="4">
        <v>4</v>
      </c>
      <c r="D19" s="4">
        <f t="shared" si="0"/>
        <v>34</v>
      </c>
    </row>
    <row r="20" spans="1:4">
      <c r="A20" s="3" t="s">
        <v>136</v>
      </c>
      <c r="B20" s="4">
        <v>36</v>
      </c>
      <c r="C20" s="4">
        <v>4</v>
      </c>
      <c r="D20" s="4">
        <f t="shared" si="0"/>
        <v>35</v>
      </c>
    </row>
    <row r="21" spans="1:4">
      <c r="A21" s="5" t="s">
        <v>203</v>
      </c>
      <c r="B21" s="4">
        <v>34</v>
      </c>
      <c r="C21" s="4">
        <v>6</v>
      </c>
      <c r="D21" s="4">
        <f t="shared" si="0"/>
        <v>32.5</v>
      </c>
    </row>
    <row r="22" spans="1:4">
      <c r="A22" s="5" t="s">
        <v>204</v>
      </c>
      <c r="B22" s="4">
        <v>32</v>
      </c>
      <c r="C22" s="4">
        <v>8</v>
      </c>
      <c r="D22" s="4">
        <f t="shared" si="0"/>
        <v>30</v>
      </c>
    </row>
    <row r="23" spans="1:4">
      <c r="A23" s="5" t="s">
        <v>79</v>
      </c>
      <c r="B23" s="4">
        <v>34</v>
      </c>
      <c r="C23" s="4">
        <v>5</v>
      </c>
      <c r="D23" s="4">
        <f t="shared" ref="D23:D36" si="1">B23-(C23/4)</f>
        <v>32.75</v>
      </c>
    </row>
    <row r="24" spans="1:4">
      <c r="A24" s="5" t="s">
        <v>172</v>
      </c>
      <c r="B24" s="4">
        <v>30</v>
      </c>
      <c r="C24" s="4">
        <v>8</v>
      </c>
      <c r="D24" s="4">
        <f t="shared" si="1"/>
        <v>28</v>
      </c>
    </row>
    <row r="25" spans="1:4">
      <c r="A25" s="5" t="s">
        <v>205</v>
      </c>
      <c r="B25" s="4">
        <v>33</v>
      </c>
      <c r="C25" s="4">
        <v>4</v>
      </c>
      <c r="D25" s="4">
        <f t="shared" si="1"/>
        <v>32</v>
      </c>
    </row>
    <row r="26" spans="1:4">
      <c r="A26" s="5" t="s">
        <v>140</v>
      </c>
      <c r="B26" s="4">
        <v>34</v>
      </c>
      <c r="C26" s="4">
        <v>6</v>
      </c>
      <c r="D26" s="4">
        <f t="shared" si="1"/>
        <v>32.5</v>
      </c>
    </row>
    <row r="27" spans="1:4">
      <c r="A27" s="5" t="s">
        <v>141</v>
      </c>
      <c r="B27" s="4">
        <v>35</v>
      </c>
      <c r="C27" s="4">
        <v>4</v>
      </c>
      <c r="D27" s="4">
        <f t="shared" si="1"/>
        <v>34</v>
      </c>
    </row>
    <row r="28" spans="1:4">
      <c r="A28" s="5" t="s">
        <v>206</v>
      </c>
      <c r="B28" s="4">
        <v>32</v>
      </c>
      <c r="C28" s="4">
        <v>6</v>
      </c>
      <c r="D28" s="4">
        <f t="shared" si="1"/>
        <v>30.5</v>
      </c>
    </row>
    <row r="29" spans="1:4">
      <c r="A29" s="5" t="s">
        <v>142</v>
      </c>
      <c r="B29" s="4">
        <v>34</v>
      </c>
      <c r="C29" s="4">
        <v>5</v>
      </c>
      <c r="D29" s="4">
        <f t="shared" si="1"/>
        <v>32.75</v>
      </c>
    </row>
    <row r="30" spans="1:4">
      <c r="A30" s="5" t="s">
        <v>207</v>
      </c>
      <c r="B30" s="4">
        <v>34</v>
      </c>
      <c r="C30" s="4">
        <v>5</v>
      </c>
      <c r="D30" s="4">
        <f t="shared" si="1"/>
        <v>32.75</v>
      </c>
    </row>
    <row r="31" spans="1:4">
      <c r="A31" s="5" t="s">
        <v>143</v>
      </c>
      <c r="B31" s="4">
        <v>31</v>
      </c>
      <c r="C31" s="4">
        <v>6</v>
      </c>
      <c r="D31" s="4">
        <f t="shared" si="1"/>
        <v>29.5</v>
      </c>
    </row>
    <row r="32" spans="1:4">
      <c r="A32" s="5" t="s">
        <v>144</v>
      </c>
      <c r="B32" s="4">
        <v>32</v>
      </c>
      <c r="C32" s="4">
        <v>6</v>
      </c>
      <c r="D32" s="4">
        <f t="shared" si="1"/>
        <v>30.5</v>
      </c>
    </row>
    <row r="33" spans="1:4">
      <c r="A33" s="5" t="s">
        <v>35</v>
      </c>
      <c r="B33" s="4">
        <v>30</v>
      </c>
      <c r="C33" s="4">
        <v>9</v>
      </c>
      <c r="D33" s="4">
        <f t="shared" si="1"/>
        <v>27.75</v>
      </c>
    </row>
    <row r="34" spans="1:4">
      <c r="A34" s="5" t="s">
        <v>145</v>
      </c>
      <c r="B34" s="4">
        <v>34</v>
      </c>
      <c r="C34" s="4">
        <v>3</v>
      </c>
      <c r="D34" s="4">
        <f t="shared" si="1"/>
        <v>33.25</v>
      </c>
    </row>
    <row r="35" spans="1:4">
      <c r="A35" s="5" t="s">
        <v>173</v>
      </c>
      <c r="B35" s="4">
        <v>32</v>
      </c>
      <c r="C35" s="4">
        <v>6</v>
      </c>
      <c r="D35" s="4">
        <f t="shared" si="1"/>
        <v>30.5</v>
      </c>
    </row>
    <row r="36" spans="1:4">
      <c r="A36" s="5" t="s">
        <v>208</v>
      </c>
      <c r="B36" s="4">
        <v>35</v>
      </c>
      <c r="C36" s="4">
        <v>4</v>
      </c>
      <c r="D36" s="4">
        <f t="shared" si="1"/>
        <v>34</v>
      </c>
    </row>
    <row r="37" spans="1:4">
      <c r="A37" s="5" t="s">
        <v>209</v>
      </c>
      <c r="B37" s="4">
        <v>35</v>
      </c>
      <c r="C37" s="4">
        <v>4</v>
      </c>
      <c r="D37" s="4">
        <v>34</v>
      </c>
    </row>
    <row r="38" spans="1:4">
      <c r="A38" s="5" t="s">
        <v>146</v>
      </c>
      <c r="B38" s="4">
        <v>33</v>
      </c>
      <c r="C38" s="4">
        <v>6</v>
      </c>
      <c r="D38" s="4">
        <f t="shared" ref="D38:D91" si="2">B38-(C38/4)</f>
        <v>31.5</v>
      </c>
    </row>
    <row r="39" spans="1:4">
      <c r="A39" s="5" t="s">
        <v>147</v>
      </c>
      <c r="B39" s="4">
        <v>37</v>
      </c>
      <c r="C39" s="4">
        <v>3</v>
      </c>
      <c r="D39" s="4">
        <f t="shared" si="2"/>
        <v>36.25</v>
      </c>
    </row>
    <row r="40" spans="1:4">
      <c r="A40" s="5" t="s">
        <v>148</v>
      </c>
      <c r="B40" s="4">
        <v>38</v>
      </c>
      <c r="C40" s="4">
        <v>2</v>
      </c>
      <c r="D40" s="4">
        <f t="shared" si="2"/>
        <v>37.5</v>
      </c>
    </row>
    <row r="41" spans="1:4">
      <c r="A41" s="5" t="s">
        <v>149</v>
      </c>
      <c r="B41" s="4">
        <v>36</v>
      </c>
      <c r="C41" s="4">
        <v>4</v>
      </c>
      <c r="D41" s="4">
        <f t="shared" si="2"/>
        <v>35</v>
      </c>
    </row>
    <row r="42" spans="1:4">
      <c r="A42" s="5" t="s">
        <v>174</v>
      </c>
      <c r="B42" s="4">
        <v>35</v>
      </c>
      <c r="C42" s="4">
        <v>5</v>
      </c>
      <c r="D42" s="4">
        <f t="shared" si="2"/>
        <v>33.75</v>
      </c>
    </row>
    <row r="43" spans="1:4">
      <c r="A43" s="5" t="s">
        <v>175</v>
      </c>
      <c r="B43" s="4">
        <v>34</v>
      </c>
      <c r="C43" s="4">
        <v>6</v>
      </c>
      <c r="D43" s="4">
        <f t="shared" si="2"/>
        <v>32.5</v>
      </c>
    </row>
    <row r="44" spans="1:4">
      <c r="A44" s="5" t="s">
        <v>150</v>
      </c>
      <c r="B44" s="4">
        <v>33</v>
      </c>
      <c r="C44" s="4">
        <v>7</v>
      </c>
      <c r="D44" s="4">
        <f t="shared" si="2"/>
        <v>31.25</v>
      </c>
    </row>
    <row r="45" spans="1:4">
      <c r="A45" s="5" t="s">
        <v>178</v>
      </c>
      <c r="B45" s="4">
        <v>35</v>
      </c>
      <c r="C45" s="4">
        <v>5</v>
      </c>
      <c r="D45" s="4">
        <f t="shared" si="2"/>
        <v>33.75</v>
      </c>
    </row>
    <row r="46" spans="1:4">
      <c r="A46" s="5" t="s">
        <v>151</v>
      </c>
      <c r="B46" s="4">
        <v>33</v>
      </c>
      <c r="C46" s="4">
        <v>7</v>
      </c>
      <c r="D46" s="4">
        <f t="shared" si="2"/>
        <v>31.25</v>
      </c>
    </row>
    <row r="47" spans="1:4">
      <c r="A47" s="5" t="s">
        <v>152</v>
      </c>
      <c r="B47" s="4">
        <v>33</v>
      </c>
      <c r="C47" s="4">
        <v>6</v>
      </c>
      <c r="D47" s="4">
        <f t="shared" si="2"/>
        <v>31.5</v>
      </c>
    </row>
    <row r="48" spans="1:4">
      <c r="A48" s="5" t="s">
        <v>179</v>
      </c>
      <c r="B48" s="4">
        <v>34</v>
      </c>
      <c r="C48" s="4">
        <v>6</v>
      </c>
      <c r="D48" s="4">
        <f t="shared" si="2"/>
        <v>32.5</v>
      </c>
    </row>
    <row r="49" spans="1:4">
      <c r="A49" s="5" t="s">
        <v>153</v>
      </c>
      <c r="B49" s="4">
        <v>36</v>
      </c>
      <c r="C49" s="4">
        <v>4</v>
      </c>
      <c r="D49" s="4">
        <f t="shared" si="2"/>
        <v>35</v>
      </c>
    </row>
    <row r="50" spans="1:4">
      <c r="A50" s="5" t="s">
        <v>154</v>
      </c>
      <c r="B50" s="4">
        <v>35</v>
      </c>
      <c r="C50" s="4">
        <v>5</v>
      </c>
      <c r="D50" s="4">
        <f t="shared" si="2"/>
        <v>33.75</v>
      </c>
    </row>
    <row r="51" spans="1:4">
      <c r="A51" s="5" t="s">
        <v>180</v>
      </c>
      <c r="B51" s="4">
        <v>36</v>
      </c>
      <c r="C51" s="4">
        <v>4</v>
      </c>
      <c r="D51" s="4">
        <f t="shared" si="2"/>
        <v>35</v>
      </c>
    </row>
    <row r="52" spans="1:4">
      <c r="A52" s="5" t="s">
        <v>181</v>
      </c>
      <c r="B52" s="4">
        <v>37</v>
      </c>
      <c r="C52" s="4">
        <v>3</v>
      </c>
      <c r="D52" s="4">
        <f t="shared" si="2"/>
        <v>36.25</v>
      </c>
    </row>
    <row r="53" spans="1:4">
      <c r="A53" s="5" t="s">
        <v>210</v>
      </c>
      <c r="B53" s="4">
        <v>34</v>
      </c>
      <c r="C53" s="4">
        <v>1</v>
      </c>
      <c r="D53" s="4">
        <f t="shared" si="2"/>
        <v>33.75</v>
      </c>
    </row>
    <row r="54" spans="1:4">
      <c r="A54" s="5" t="s">
        <v>182</v>
      </c>
      <c r="B54" s="4">
        <v>38</v>
      </c>
      <c r="C54" s="4">
        <v>2</v>
      </c>
      <c r="D54" s="4">
        <f t="shared" si="2"/>
        <v>37.5</v>
      </c>
    </row>
    <row r="55" spans="1:4">
      <c r="A55" s="5" t="s">
        <v>184</v>
      </c>
      <c r="B55" s="4">
        <v>35</v>
      </c>
      <c r="C55" s="4">
        <v>3</v>
      </c>
      <c r="D55" s="4">
        <f t="shared" si="2"/>
        <v>34.25</v>
      </c>
    </row>
    <row r="56" spans="1:4">
      <c r="A56" s="5" t="s">
        <v>155</v>
      </c>
      <c r="B56" s="4">
        <v>36</v>
      </c>
      <c r="C56" s="4">
        <v>4</v>
      </c>
      <c r="D56" s="4">
        <f t="shared" si="2"/>
        <v>35</v>
      </c>
    </row>
    <row r="57" spans="1:4">
      <c r="A57" s="5" t="s">
        <v>156</v>
      </c>
      <c r="B57" s="4">
        <v>34</v>
      </c>
      <c r="C57" s="4">
        <v>6</v>
      </c>
      <c r="D57" s="4">
        <f t="shared" si="2"/>
        <v>32.5</v>
      </c>
    </row>
    <row r="58" spans="1:4">
      <c r="A58" s="5" t="s">
        <v>83</v>
      </c>
      <c r="B58" s="4">
        <v>35</v>
      </c>
      <c r="C58" s="4">
        <v>5</v>
      </c>
      <c r="D58" s="4">
        <f t="shared" si="2"/>
        <v>33.75</v>
      </c>
    </row>
    <row r="59" spans="1:4">
      <c r="A59" s="5" t="s">
        <v>185</v>
      </c>
      <c r="B59" s="4">
        <v>33</v>
      </c>
      <c r="C59" s="4">
        <v>7</v>
      </c>
      <c r="D59" s="4">
        <f t="shared" si="2"/>
        <v>31.25</v>
      </c>
    </row>
    <row r="60" spans="1:4">
      <c r="A60" s="5" t="s">
        <v>157</v>
      </c>
      <c r="B60" s="4">
        <v>36</v>
      </c>
      <c r="C60" s="4">
        <v>3</v>
      </c>
      <c r="D60" s="4">
        <f t="shared" si="2"/>
        <v>35.25</v>
      </c>
    </row>
    <row r="61" spans="1:4">
      <c r="A61" s="5" t="s">
        <v>158</v>
      </c>
      <c r="B61" s="4">
        <v>37</v>
      </c>
      <c r="C61" s="4">
        <v>4</v>
      </c>
      <c r="D61" s="4">
        <f t="shared" si="2"/>
        <v>36</v>
      </c>
    </row>
    <row r="62" spans="1:4">
      <c r="A62" s="5" t="s">
        <v>84</v>
      </c>
      <c r="B62" s="4">
        <v>38</v>
      </c>
      <c r="C62" s="4">
        <v>1</v>
      </c>
      <c r="D62" s="4">
        <f t="shared" si="2"/>
        <v>37.75</v>
      </c>
    </row>
    <row r="63" spans="1:4">
      <c r="A63" s="5" t="s">
        <v>186</v>
      </c>
      <c r="B63" s="4">
        <v>35</v>
      </c>
      <c r="C63" s="4">
        <v>4</v>
      </c>
      <c r="D63" s="4">
        <f t="shared" si="2"/>
        <v>34</v>
      </c>
    </row>
    <row r="64" spans="1:4">
      <c r="A64" s="5" t="s">
        <v>159</v>
      </c>
      <c r="B64" s="4">
        <v>36</v>
      </c>
      <c r="C64" s="4">
        <v>1</v>
      </c>
      <c r="D64" s="4">
        <f t="shared" si="2"/>
        <v>35.75</v>
      </c>
    </row>
    <row r="65" spans="1:4">
      <c r="A65" s="5" t="s">
        <v>187</v>
      </c>
      <c r="B65" s="4">
        <v>37</v>
      </c>
      <c r="C65" s="4">
        <v>3</v>
      </c>
      <c r="D65" s="4">
        <f t="shared" si="2"/>
        <v>36.25</v>
      </c>
    </row>
    <row r="66" spans="1:4">
      <c r="A66" s="5" t="s">
        <v>85</v>
      </c>
      <c r="B66" s="4">
        <v>33</v>
      </c>
      <c r="C66" s="4">
        <v>4</v>
      </c>
      <c r="D66" s="4">
        <f t="shared" si="2"/>
        <v>32</v>
      </c>
    </row>
    <row r="67" spans="1:4">
      <c r="A67" s="5" t="s">
        <v>188</v>
      </c>
      <c r="B67" s="4">
        <v>35</v>
      </c>
      <c r="C67" s="4">
        <v>3</v>
      </c>
      <c r="D67" s="4">
        <f t="shared" si="2"/>
        <v>34.25</v>
      </c>
    </row>
    <row r="68" spans="1:4">
      <c r="A68" s="3" t="s">
        <v>211</v>
      </c>
      <c r="B68" s="4">
        <v>38</v>
      </c>
      <c r="C68" s="4"/>
      <c r="D68" s="4">
        <f t="shared" si="2"/>
        <v>38</v>
      </c>
    </row>
    <row r="69" spans="1:4">
      <c r="A69" s="5" t="s">
        <v>160</v>
      </c>
      <c r="B69" s="4">
        <v>36</v>
      </c>
      <c r="C69" s="4">
        <v>3</v>
      </c>
      <c r="D69" s="4">
        <f t="shared" si="2"/>
        <v>35.25</v>
      </c>
    </row>
    <row r="70" spans="1:4">
      <c r="A70" s="5" t="s">
        <v>189</v>
      </c>
      <c r="B70" s="4">
        <v>38</v>
      </c>
      <c r="C70" s="4">
        <v>1</v>
      </c>
      <c r="D70" s="4">
        <f t="shared" si="2"/>
        <v>37.75</v>
      </c>
    </row>
    <row r="71" spans="1:4">
      <c r="A71" s="5" t="s">
        <v>162</v>
      </c>
      <c r="B71" s="4">
        <v>38</v>
      </c>
      <c r="C71" s="4">
        <v>2</v>
      </c>
      <c r="D71" s="4">
        <f t="shared" si="2"/>
        <v>37.5</v>
      </c>
    </row>
    <row r="72" spans="1:4">
      <c r="A72" s="5" t="s">
        <v>86</v>
      </c>
      <c r="B72" s="4">
        <v>35</v>
      </c>
      <c r="C72" s="4">
        <v>2</v>
      </c>
      <c r="D72" s="4">
        <f t="shared" si="2"/>
        <v>34.5</v>
      </c>
    </row>
    <row r="73" spans="1:4">
      <c r="A73" s="5" t="s">
        <v>89</v>
      </c>
      <c r="B73" s="4">
        <v>37</v>
      </c>
      <c r="C73" s="4">
        <v>3</v>
      </c>
      <c r="D73" s="4">
        <f t="shared" si="2"/>
        <v>36.25</v>
      </c>
    </row>
    <row r="74" spans="1:4">
      <c r="A74" s="5" t="s">
        <v>90</v>
      </c>
      <c r="B74" s="4">
        <v>35</v>
      </c>
      <c r="C74" s="4">
        <v>5</v>
      </c>
      <c r="D74" s="4">
        <f t="shared" si="2"/>
        <v>33.75</v>
      </c>
    </row>
    <row r="75" spans="1:4">
      <c r="A75" s="5" t="s">
        <v>91</v>
      </c>
      <c r="B75" s="4">
        <v>37</v>
      </c>
      <c r="C75" s="4">
        <v>3</v>
      </c>
      <c r="D75" s="4">
        <f t="shared" si="2"/>
        <v>36.25</v>
      </c>
    </row>
    <row r="76" spans="1:4">
      <c r="A76" s="5" t="s">
        <v>191</v>
      </c>
      <c r="B76" s="4">
        <v>35</v>
      </c>
      <c r="C76" s="4">
        <v>5</v>
      </c>
      <c r="D76" s="4">
        <f t="shared" si="2"/>
        <v>33.75</v>
      </c>
    </row>
    <row r="77" spans="1:4">
      <c r="A77" s="5" t="s">
        <v>92</v>
      </c>
      <c r="B77" s="4">
        <v>37</v>
      </c>
      <c r="C77" s="4">
        <v>3</v>
      </c>
      <c r="D77" s="4">
        <f t="shared" si="2"/>
        <v>36.25</v>
      </c>
    </row>
    <row r="78" spans="1:4">
      <c r="A78" s="5" t="s">
        <v>93</v>
      </c>
      <c r="B78" s="4">
        <v>36</v>
      </c>
      <c r="C78" s="4">
        <v>4</v>
      </c>
      <c r="D78" s="4">
        <f t="shared" si="2"/>
        <v>35</v>
      </c>
    </row>
    <row r="79" spans="1:4">
      <c r="A79" s="5" t="s">
        <v>53</v>
      </c>
      <c r="B79" s="4">
        <v>38</v>
      </c>
      <c r="C79" s="4">
        <v>2</v>
      </c>
      <c r="D79" s="4">
        <f t="shared" si="2"/>
        <v>37.5</v>
      </c>
    </row>
    <row r="80" spans="1:4">
      <c r="A80" s="5" t="s">
        <v>95</v>
      </c>
      <c r="B80" s="4">
        <v>36</v>
      </c>
      <c r="C80" s="4">
        <v>4</v>
      </c>
      <c r="D80" s="4">
        <f t="shared" si="2"/>
        <v>35</v>
      </c>
    </row>
    <row r="81" spans="1:4">
      <c r="A81" s="5" t="s">
        <v>96</v>
      </c>
      <c r="B81" s="4">
        <v>38</v>
      </c>
      <c r="C81" s="4">
        <v>2</v>
      </c>
      <c r="D81" s="4">
        <f t="shared" si="2"/>
        <v>37.5</v>
      </c>
    </row>
    <row r="82" spans="1:4">
      <c r="A82" s="5" t="s">
        <v>98</v>
      </c>
      <c r="B82" s="4">
        <v>39</v>
      </c>
      <c r="C82" s="4">
        <v>1</v>
      </c>
      <c r="D82" s="4">
        <f t="shared" si="2"/>
        <v>38.75</v>
      </c>
    </row>
    <row r="83" spans="1:4">
      <c r="A83" s="5" t="s">
        <v>99</v>
      </c>
      <c r="B83" s="4">
        <v>35</v>
      </c>
      <c r="C83" s="4">
        <v>5</v>
      </c>
      <c r="D83" s="4">
        <f t="shared" si="2"/>
        <v>33.75</v>
      </c>
    </row>
    <row r="84" spans="1:4">
      <c r="A84" s="5" t="s">
        <v>103</v>
      </c>
      <c r="B84" s="4">
        <v>36</v>
      </c>
      <c r="C84" s="4">
        <v>4</v>
      </c>
      <c r="D84" s="4">
        <f t="shared" si="2"/>
        <v>35</v>
      </c>
    </row>
    <row r="85" spans="1:4">
      <c r="A85" s="5" t="s">
        <v>105</v>
      </c>
      <c r="B85" s="4">
        <v>33</v>
      </c>
      <c r="C85" s="4">
        <v>5</v>
      </c>
      <c r="D85" s="4">
        <f t="shared" si="2"/>
        <v>31.75</v>
      </c>
    </row>
    <row r="86" spans="1:4">
      <c r="A86" s="5" t="s">
        <v>65</v>
      </c>
      <c r="B86" s="4">
        <v>37</v>
      </c>
      <c r="C86" s="4">
        <v>3</v>
      </c>
      <c r="D86" s="4">
        <f t="shared" si="2"/>
        <v>36.25</v>
      </c>
    </row>
    <row r="87" spans="1:4">
      <c r="A87" s="5" t="s">
        <v>107</v>
      </c>
      <c r="B87" s="4">
        <v>35</v>
      </c>
      <c r="C87" s="4">
        <v>5</v>
      </c>
      <c r="D87" s="4">
        <f t="shared" si="2"/>
        <v>33.75</v>
      </c>
    </row>
    <row r="88" spans="1:4">
      <c r="A88" s="5" t="s">
        <v>108</v>
      </c>
      <c r="B88" s="4">
        <v>35</v>
      </c>
      <c r="C88" s="4">
        <v>5</v>
      </c>
      <c r="D88" s="4">
        <f t="shared" si="2"/>
        <v>33.75</v>
      </c>
    </row>
    <row r="89" spans="1:4">
      <c r="A89" s="5" t="s">
        <v>70</v>
      </c>
      <c r="B89" s="4">
        <v>37</v>
      </c>
      <c r="C89" s="4">
        <v>3</v>
      </c>
      <c r="D89" s="4">
        <f t="shared" si="2"/>
        <v>36.25</v>
      </c>
    </row>
    <row r="90" spans="1:4">
      <c r="A90" s="5" t="s">
        <v>111</v>
      </c>
      <c r="B90" s="4">
        <v>37</v>
      </c>
      <c r="C90" s="4">
        <v>3</v>
      </c>
      <c r="D90" s="4">
        <f t="shared" si="2"/>
        <v>36.25</v>
      </c>
    </row>
    <row r="91" spans="1:4">
      <c r="A91" s="5" t="s">
        <v>113</v>
      </c>
      <c r="B91" s="4">
        <v>36</v>
      </c>
      <c r="C91" s="4">
        <v>2</v>
      </c>
      <c r="D91" s="4">
        <f t="shared" si="2"/>
        <v>35.5</v>
      </c>
    </row>
    <row r="92" spans="1:4">
      <c r="A92" s="5"/>
      <c r="B92" s="4"/>
      <c r="C92" s="4"/>
      <c r="D92" s="4"/>
    </row>
    <row r="93" spans="1:4">
      <c r="A93" s="5"/>
      <c r="B93" s="4"/>
      <c r="C93" s="4"/>
      <c r="D93" s="4"/>
    </row>
    <row r="94" spans="1:4">
      <c r="A94" s="5"/>
      <c r="B94" s="4"/>
      <c r="C94" s="4"/>
      <c r="D94" s="4"/>
    </row>
    <row r="95" spans="1:4">
      <c r="A95" s="5"/>
      <c r="B95" s="4"/>
      <c r="C95" s="4"/>
      <c r="D95" s="4"/>
    </row>
    <row r="96" spans="1:4">
      <c r="A96" s="5"/>
      <c r="B96" s="4"/>
      <c r="C96" s="4"/>
      <c r="D96" s="4"/>
    </row>
    <row r="97" spans="1:4">
      <c r="A97" s="5"/>
      <c r="B97" s="4"/>
      <c r="C97" s="4"/>
      <c r="D97" s="4"/>
    </row>
    <row r="98" spans="1:4">
      <c r="A98" s="5"/>
      <c r="B98" s="4"/>
      <c r="C98" s="4"/>
      <c r="D98" s="4"/>
    </row>
    <row r="99" spans="1:4">
      <c r="A99" s="5"/>
      <c r="B99" s="4"/>
      <c r="C99" s="4"/>
      <c r="D99" s="4"/>
    </row>
    <row r="100" spans="1:4">
      <c r="A100" s="50" t="s">
        <v>170</v>
      </c>
      <c r="B100" s="51"/>
      <c r="C100" s="52"/>
      <c r="D100" s="20">
        <f>AVERAGE(D3:D99)</f>
        <v>33.84550561797753</v>
      </c>
    </row>
  </sheetData>
  <mergeCells count="2">
    <mergeCell ref="A1:D1"/>
    <mergeCell ref="A100:C10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topLeftCell="A9" workbookViewId="0">
      <selection activeCell="A32" sqref="A32"/>
    </sheetView>
  </sheetViews>
  <sheetFormatPr defaultColWidth="8.85546875" defaultRowHeight="15"/>
  <cols>
    <col min="1" max="1" width="10.5703125" customWidth="1"/>
    <col min="4" max="4" width="12.85546875"/>
  </cols>
  <sheetData>
    <row r="1" spans="1:4" ht="18.75">
      <c r="A1" s="41" t="s">
        <v>212</v>
      </c>
      <c r="B1" s="41"/>
      <c r="C1" s="41"/>
      <c r="D1" s="41"/>
    </row>
    <row r="2" spans="1:4" ht="18.75">
      <c r="A2" s="16" t="s">
        <v>3</v>
      </c>
      <c r="B2" s="2" t="s">
        <v>13</v>
      </c>
      <c r="C2" s="2" t="s">
        <v>14</v>
      </c>
      <c r="D2" s="2" t="s">
        <v>15</v>
      </c>
    </row>
    <row r="3" spans="1:4">
      <c r="A3" s="3" t="s">
        <v>24</v>
      </c>
      <c r="B3" s="4">
        <v>15</v>
      </c>
      <c r="C3" s="4">
        <v>3</v>
      </c>
      <c r="D3" s="4">
        <f t="shared" ref="D3:D9" si="0">B3-(C3/4)</f>
        <v>14.25</v>
      </c>
    </row>
    <row r="4" spans="1:4">
      <c r="A4" s="3" t="s">
        <v>182</v>
      </c>
      <c r="B4" s="4">
        <v>18</v>
      </c>
      <c r="C4" s="4">
        <v>2</v>
      </c>
      <c r="D4" s="4">
        <f t="shared" si="0"/>
        <v>17.5</v>
      </c>
    </row>
    <row r="5" spans="1:4">
      <c r="A5" s="6" t="s">
        <v>41</v>
      </c>
      <c r="B5" s="4">
        <v>20</v>
      </c>
      <c r="C5" s="4"/>
      <c r="D5" s="4">
        <f t="shared" si="0"/>
        <v>20</v>
      </c>
    </row>
    <row r="6" spans="1:4">
      <c r="A6" s="6" t="s">
        <v>213</v>
      </c>
      <c r="B6" s="4">
        <v>18</v>
      </c>
      <c r="C6" s="4">
        <v>2</v>
      </c>
      <c r="D6" s="4">
        <v>17.5</v>
      </c>
    </row>
    <row r="7" spans="1:4">
      <c r="A7" s="5" t="s">
        <v>158</v>
      </c>
      <c r="B7" s="4">
        <v>19</v>
      </c>
      <c r="C7" s="4">
        <v>1</v>
      </c>
      <c r="D7" s="4">
        <f t="shared" si="0"/>
        <v>18.75</v>
      </c>
    </row>
    <row r="8" spans="1:4">
      <c r="A8" s="3" t="s">
        <v>43</v>
      </c>
      <c r="B8" s="4">
        <v>18</v>
      </c>
      <c r="C8" s="4">
        <v>4</v>
      </c>
      <c r="D8" s="4">
        <f t="shared" si="0"/>
        <v>17</v>
      </c>
    </row>
    <row r="9" spans="1:4">
      <c r="A9" s="3" t="s">
        <v>211</v>
      </c>
      <c r="B9" s="4">
        <v>19</v>
      </c>
      <c r="C9" s="4">
        <v>1</v>
      </c>
      <c r="D9" s="4">
        <f t="shared" si="0"/>
        <v>18.75</v>
      </c>
    </row>
    <row r="10" spans="1:4">
      <c r="A10" s="5" t="s">
        <v>160</v>
      </c>
      <c r="B10" s="4">
        <v>20</v>
      </c>
      <c r="C10" s="4"/>
      <c r="D10" s="4">
        <v>20</v>
      </c>
    </row>
    <row r="11" spans="1:4">
      <c r="A11" s="6" t="s">
        <v>214</v>
      </c>
      <c r="B11" s="4">
        <v>19</v>
      </c>
      <c r="C11" s="4">
        <v>1</v>
      </c>
      <c r="D11" s="4">
        <f t="shared" ref="D11:D13" si="1">B11-(C11/4)</f>
        <v>18.75</v>
      </c>
    </row>
    <row r="12" spans="1:4">
      <c r="A12" s="5" t="s">
        <v>162</v>
      </c>
      <c r="B12" s="4">
        <v>20</v>
      </c>
      <c r="C12" s="4"/>
      <c r="D12" s="4">
        <v>20</v>
      </c>
    </row>
    <row r="13" spans="1:4">
      <c r="A13" s="3" t="s">
        <v>87</v>
      </c>
      <c r="B13" s="4">
        <v>19</v>
      </c>
      <c r="C13" s="4">
        <v>1</v>
      </c>
      <c r="D13" s="4">
        <f t="shared" si="1"/>
        <v>18.75</v>
      </c>
    </row>
    <row r="14" spans="1:4">
      <c r="A14" s="3" t="s">
        <v>90</v>
      </c>
      <c r="B14" s="4">
        <v>20</v>
      </c>
      <c r="C14" s="4"/>
      <c r="D14" s="4">
        <v>20</v>
      </c>
    </row>
    <row r="15" spans="1:4">
      <c r="A15" s="5" t="s">
        <v>93</v>
      </c>
      <c r="B15" s="4">
        <v>19</v>
      </c>
      <c r="C15" s="4">
        <v>1</v>
      </c>
      <c r="D15" s="4">
        <f t="shared" ref="D15:D19" si="2">B15-(C15/4)</f>
        <v>18.75</v>
      </c>
    </row>
    <row r="16" spans="1:4">
      <c r="A16" s="3" t="s">
        <v>53</v>
      </c>
      <c r="B16" s="4">
        <v>19</v>
      </c>
      <c r="C16" s="4">
        <v>1</v>
      </c>
      <c r="D16" s="4">
        <f t="shared" si="2"/>
        <v>18.75</v>
      </c>
    </row>
    <row r="17" spans="1:4">
      <c r="A17" s="5" t="s">
        <v>96</v>
      </c>
      <c r="B17" s="4">
        <v>20</v>
      </c>
      <c r="C17" s="4"/>
      <c r="D17" s="4">
        <v>20</v>
      </c>
    </row>
    <row r="18" spans="1:4">
      <c r="A18" s="5" t="s">
        <v>98</v>
      </c>
      <c r="B18" s="4">
        <v>20</v>
      </c>
      <c r="C18" s="4"/>
      <c r="D18" s="4">
        <f t="shared" si="2"/>
        <v>20</v>
      </c>
    </row>
    <row r="19" spans="1:4">
      <c r="A19" s="5" t="s">
        <v>98</v>
      </c>
      <c r="B19" s="4">
        <v>19</v>
      </c>
      <c r="C19" s="4">
        <v>1</v>
      </c>
      <c r="D19" s="4">
        <f t="shared" si="2"/>
        <v>18.75</v>
      </c>
    </row>
    <row r="20" spans="1:4">
      <c r="A20" s="5" t="s">
        <v>99</v>
      </c>
      <c r="B20" s="4">
        <v>20</v>
      </c>
      <c r="C20" s="4"/>
      <c r="D20" s="4">
        <v>20</v>
      </c>
    </row>
    <row r="21" spans="1:4">
      <c r="A21" s="5" t="s">
        <v>165</v>
      </c>
      <c r="B21" s="4">
        <v>20</v>
      </c>
      <c r="C21" s="5"/>
      <c r="D21" s="4">
        <f t="shared" ref="D21:D32" si="3">B21-(C21/4)</f>
        <v>20</v>
      </c>
    </row>
    <row r="22" spans="1:4">
      <c r="A22" s="5" t="s">
        <v>165</v>
      </c>
      <c r="B22" s="4">
        <v>20</v>
      </c>
      <c r="C22" s="5"/>
      <c r="D22" s="4">
        <f t="shared" si="3"/>
        <v>20</v>
      </c>
    </row>
    <row r="23" spans="1:4">
      <c r="A23" s="5" t="s">
        <v>166</v>
      </c>
      <c r="B23" s="4">
        <v>18</v>
      </c>
      <c r="C23" s="4">
        <v>2</v>
      </c>
      <c r="D23" s="4">
        <f t="shared" si="3"/>
        <v>17.5</v>
      </c>
    </row>
    <row r="24" spans="1:4">
      <c r="A24" s="5" t="s">
        <v>104</v>
      </c>
      <c r="B24" s="4">
        <v>20</v>
      </c>
      <c r="C24" s="4"/>
      <c r="D24" s="4">
        <f t="shared" si="3"/>
        <v>20</v>
      </c>
    </row>
    <row r="25" spans="1:4">
      <c r="A25" s="5" t="s">
        <v>104</v>
      </c>
      <c r="B25" s="4">
        <v>19</v>
      </c>
      <c r="C25" s="4">
        <v>1</v>
      </c>
      <c r="D25" s="4">
        <f t="shared" si="3"/>
        <v>18.75</v>
      </c>
    </row>
    <row r="26" spans="1:4">
      <c r="A26" s="5" t="s">
        <v>108</v>
      </c>
      <c r="B26" s="4">
        <v>20</v>
      </c>
      <c r="C26" s="4"/>
      <c r="D26" s="4">
        <f t="shared" si="3"/>
        <v>20</v>
      </c>
    </row>
    <row r="27" spans="1:4">
      <c r="A27" s="5" t="s">
        <v>108</v>
      </c>
      <c r="B27" s="4">
        <v>18</v>
      </c>
      <c r="C27" s="4">
        <v>2</v>
      </c>
      <c r="D27" s="4">
        <f t="shared" si="3"/>
        <v>17.5</v>
      </c>
    </row>
    <row r="28" spans="1:4">
      <c r="A28" s="3" t="s">
        <v>110</v>
      </c>
      <c r="B28" s="4">
        <v>20</v>
      </c>
      <c r="C28" s="4"/>
      <c r="D28" s="4">
        <f t="shared" si="3"/>
        <v>20</v>
      </c>
    </row>
    <row r="29" spans="1:4">
      <c r="A29" s="3" t="s">
        <v>110</v>
      </c>
      <c r="B29" s="4">
        <v>18</v>
      </c>
      <c r="C29" s="4">
        <v>2</v>
      </c>
      <c r="D29" s="4">
        <f t="shared" si="3"/>
        <v>17.5</v>
      </c>
    </row>
    <row r="30" spans="1:4">
      <c r="A30" s="3" t="s">
        <v>111</v>
      </c>
      <c r="B30" s="4">
        <v>20</v>
      </c>
      <c r="C30" s="4"/>
      <c r="D30" s="4">
        <f t="shared" si="3"/>
        <v>20</v>
      </c>
    </row>
    <row r="31" spans="1:4">
      <c r="A31" s="3" t="s">
        <v>111</v>
      </c>
      <c r="B31" s="4">
        <v>18</v>
      </c>
      <c r="C31" s="4">
        <v>2</v>
      </c>
      <c r="D31" s="4">
        <f t="shared" si="3"/>
        <v>17.5</v>
      </c>
    </row>
    <row r="32" spans="1:4">
      <c r="A32" s="5" t="s">
        <v>113</v>
      </c>
      <c r="B32" s="4">
        <v>18</v>
      </c>
      <c r="C32" s="4">
        <v>2</v>
      </c>
      <c r="D32" s="4">
        <f t="shared" si="3"/>
        <v>17.5</v>
      </c>
    </row>
    <row r="33" spans="1:4">
      <c r="A33" s="5"/>
      <c r="B33" s="4"/>
      <c r="C33" s="4"/>
      <c r="D33" s="4"/>
    </row>
    <row r="34" spans="1:4">
      <c r="A34" s="42" t="s">
        <v>170</v>
      </c>
      <c r="B34" s="43"/>
      <c r="C34" s="44"/>
      <c r="D34" s="17">
        <f>AVERAGE(D3:D33)</f>
        <v>18.791666666666668</v>
      </c>
    </row>
  </sheetData>
  <mergeCells count="2">
    <mergeCell ref="A1:D1"/>
    <mergeCell ref="A34:C34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topLeftCell="A66" workbookViewId="0">
      <selection activeCell="A85" sqref="A85"/>
    </sheetView>
  </sheetViews>
  <sheetFormatPr defaultColWidth="8.85546875" defaultRowHeight="15"/>
  <cols>
    <col min="1" max="1" width="14.28515625" customWidth="1"/>
    <col min="4" max="4" width="12.85546875"/>
  </cols>
  <sheetData>
    <row r="1" spans="1:4" ht="18.75">
      <c r="A1" s="45" t="s">
        <v>215</v>
      </c>
      <c r="B1" s="45"/>
      <c r="C1" s="45"/>
      <c r="D1" s="45"/>
    </row>
    <row r="2" spans="1:4" ht="15.75">
      <c r="A2" s="13" t="s">
        <v>3</v>
      </c>
      <c r="B2" s="14" t="s">
        <v>13</v>
      </c>
      <c r="C2" s="14" t="s">
        <v>14</v>
      </c>
      <c r="D2" s="14" t="s">
        <v>15</v>
      </c>
    </row>
    <row r="3" spans="1:4">
      <c r="A3" s="3" t="s">
        <v>120</v>
      </c>
      <c r="B3" s="4">
        <v>15</v>
      </c>
      <c r="C3" s="4">
        <v>4</v>
      </c>
      <c r="D3" s="4">
        <f>B3-(C3/4)</f>
        <v>14</v>
      </c>
    </row>
    <row r="4" spans="1:4">
      <c r="A4" s="3" t="s">
        <v>195</v>
      </c>
      <c r="B4" s="4">
        <v>18</v>
      </c>
      <c r="C4" s="4">
        <v>2</v>
      </c>
      <c r="D4" s="4">
        <f t="shared" ref="D4:D16" si="0">B4-(C4/4)</f>
        <v>17.5</v>
      </c>
    </row>
    <row r="5" spans="1:4">
      <c r="A5" s="6" t="s">
        <v>196</v>
      </c>
      <c r="B5" s="4"/>
      <c r="C5" s="4"/>
      <c r="D5" s="4">
        <v>14</v>
      </c>
    </row>
    <row r="6" spans="1:4">
      <c r="A6" s="6" t="s">
        <v>197</v>
      </c>
      <c r="B6" s="4"/>
      <c r="C6" s="4"/>
      <c r="D6" s="4">
        <v>15</v>
      </c>
    </row>
    <row r="7" spans="1:4">
      <c r="A7" s="3" t="s">
        <v>199</v>
      </c>
      <c r="B7" s="4"/>
      <c r="C7" s="4"/>
      <c r="D7" s="4">
        <v>15</v>
      </c>
    </row>
    <row r="8" spans="1:4">
      <c r="A8" s="3" t="s">
        <v>77</v>
      </c>
      <c r="B8" s="4">
        <v>13</v>
      </c>
      <c r="C8" s="4">
        <v>4</v>
      </c>
      <c r="D8" s="4">
        <f t="shared" si="0"/>
        <v>12</v>
      </c>
    </row>
    <row r="9" spans="1:4">
      <c r="A9" s="3" t="s">
        <v>216</v>
      </c>
      <c r="B9" s="4">
        <v>14</v>
      </c>
      <c r="C9" s="4">
        <v>4</v>
      </c>
      <c r="D9" s="4">
        <f t="shared" si="0"/>
        <v>13</v>
      </c>
    </row>
    <row r="10" spans="1:4">
      <c r="A10" s="3" t="s">
        <v>133</v>
      </c>
      <c r="B10" s="4">
        <v>14</v>
      </c>
      <c r="C10" s="4">
        <v>5</v>
      </c>
      <c r="D10" s="4">
        <f t="shared" si="0"/>
        <v>12.75</v>
      </c>
    </row>
    <row r="11" spans="1:4">
      <c r="A11" s="3" t="s">
        <v>29</v>
      </c>
      <c r="B11" s="4">
        <v>16</v>
      </c>
      <c r="C11" s="4">
        <v>5</v>
      </c>
      <c r="D11" s="4">
        <f t="shared" si="0"/>
        <v>14.75</v>
      </c>
    </row>
    <row r="12" spans="1:4">
      <c r="A12" s="3" t="s">
        <v>202</v>
      </c>
      <c r="B12" s="4">
        <v>16</v>
      </c>
      <c r="C12" s="4">
        <v>5</v>
      </c>
      <c r="D12" s="4">
        <f t="shared" si="0"/>
        <v>14.75</v>
      </c>
    </row>
    <row r="13" spans="1:4">
      <c r="A13" s="3" t="s">
        <v>203</v>
      </c>
      <c r="B13" s="4">
        <v>17</v>
      </c>
      <c r="C13" s="4">
        <v>3</v>
      </c>
      <c r="D13" s="4">
        <f t="shared" si="0"/>
        <v>16.25</v>
      </c>
    </row>
    <row r="14" spans="1:4">
      <c r="A14" s="3" t="s">
        <v>137</v>
      </c>
      <c r="B14" s="4">
        <v>16</v>
      </c>
      <c r="C14" s="4">
        <v>4</v>
      </c>
      <c r="D14" s="4">
        <f t="shared" si="0"/>
        <v>15</v>
      </c>
    </row>
    <row r="15" spans="1:4">
      <c r="A15" s="3" t="s">
        <v>205</v>
      </c>
      <c r="B15" s="4">
        <v>17</v>
      </c>
      <c r="C15" s="4">
        <v>3</v>
      </c>
      <c r="D15" s="4">
        <f t="shared" si="0"/>
        <v>16.25</v>
      </c>
    </row>
    <row r="16" spans="1:4">
      <c r="A16" s="3" t="s">
        <v>138</v>
      </c>
      <c r="B16" s="4">
        <v>17</v>
      </c>
      <c r="C16" s="4">
        <v>2</v>
      </c>
      <c r="D16" s="4">
        <f t="shared" si="0"/>
        <v>16.5</v>
      </c>
    </row>
    <row r="17" spans="1:4">
      <c r="A17" s="3" t="s">
        <v>141</v>
      </c>
      <c r="B17" s="4">
        <v>17</v>
      </c>
      <c r="C17" s="4">
        <v>3</v>
      </c>
      <c r="D17" s="4">
        <v>16.25</v>
      </c>
    </row>
    <row r="18" spans="1:4">
      <c r="A18" s="3" t="s">
        <v>34</v>
      </c>
      <c r="B18" s="4">
        <v>16</v>
      </c>
      <c r="C18" s="4">
        <v>4</v>
      </c>
      <c r="D18" s="4">
        <v>15</v>
      </c>
    </row>
    <row r="19" spans="1:4">
      <c r="A19" s="3" t="s">
        <v>144</v>
      </c>
      <c r="B19" s="4">
        <v>17</v>
      </c>
      <c r="C19" s="4">
        <v>2</v>
      </c>
      <c r="D19" s="4">
        <f t="shared" ref="D19:D22" si="1">B19-(C19/4)</f>
        <v>16.5</v>
      </c>
    </row>
    <row r="20" spans="1:4">
      <c r="A20" s="5" t="s">
        <v>36</v>
      </c>
      <c r="B20" s="4">
        <v>17</v>
      </c>
      <c r="C20" s="4">
        <v>3</v>
      </c>
      <c r="D20" s="4">
        <v>16.25</v>
      </c>
    </row>
    <row r="21" spans="1:4">
      <c r="A21" s="5" t="s">
        <v>147</v>
      </c>
      <c r="B21" s="4">
        <v>16</v>
      </c>
      <c r="C21" s="4">
        <v>3</v>
      </c>
      <c r="D21" s="4">
        <f>B21-(C21/4)</f>
        <v>15.25</v>
      </c>
    </row>
    <row r="22" spans="1:4">
      <c r="A22" s="5" t="s">
        <v>148</v>
      </c>
      <c r="B22" s="4">
        <v>15</v>
      </c>
      <c r="C22" s="4">
        <v>4</v>
      </c>
      <c r="D22" s="4">
        <f t="shared" si="1"/>
        <v>14</v>
      </c>
    </row>
    <row r="23" spans="1:4">
      <c r="A23" s="5" t="s">
        <v>148</v>
      </c>
      <c r="B23" s="4">
        <v>16</v>
      </c>
      <c r="C23" s="4">
        <v>1</v>
      </c>
      <c r="D23" s="4">
        <f t="shared" ref="D23:D83" si="2">B23-(C23/4)</f>
        <v>15.75</v>
      </c>
    </row>
    <row r="24" spans="1:4">
      <c r="A24" s="5" t="s">
        <v>174</v>
      </c>
      <c r="B24" s="4">
        <v>15</v>
      </c>
      <c r="C24" s="4">
        <v>3</v>
      </c>
      <c r="D24" s="4">
        <f t="shared" si="2"/>
        <v>14.25</v>
      </c>
    </row>
    <row r="25" spans="1:4">
      <c r="A25" s="5" t="s">
        <v>174</v>
      </c>
      <c r="B25" s="4">
        <v>16</v>
      </c>
      <c r="C25" s="4">
        <v>2</v>
      </c>
      <c r="D25" s="4">
        <f t="shared" si="2"/>
        <v>15.5</v>
      </c>
    </row>
    <row r="26" spans="1:4">
      <c r="A26" s="5" t="s">
        <v>178</v>
      </c>
      <c r="B26" s="4">
        <v>15</v>
      </c>
      <c r="C26" s="4">
        <v>4</v>
      </c>
      <c r="D26" s="4">
        <f t="shared" si="2"/>
        <v>14</v>
      </c>
    </row>
    <row r="27" spans="1:4">
      <c r="A27" s="5" t="s">
        <v>178</v>
      </c>
      <c r="B27" s="4">
        <v>16</v>
      </c>
      <c r="C27" s="4">
        <v>1</v>
      </c>
      <c r="D27" s="4">
        <f t="shared" si="2"/>
        <v>15.75</v>
      </c>
    </row>
    <row r="28" spans="1:4">
      <c r="A28" s="5" t="s">
        <v>151</v>
      </c>
      <c r="B28" s="4">
        <v>15</v>
      </c>
      <c r="C28" s="4">
        <v>2</v>
      </c>
      <c r="D28" s="4">
        <f t="shared" si="2"/>
        <v>14.5</v>
      </c>
    </row>
    <row r="29" spans="1:4">
      <c r="A29" s="5" t="s">
        <v>151</v>
      </c>
      <c r="B29" s="4">
        <v>16</v>
      </c>
      <c r="C29" s="4">
        <v>3</v>
      </c>
      <c r="D29" s="4">
        <f t="shared" si="2"/>
        <v>15.25</v>
      </c>
    </row>
    <row r="30" spans="1:4">
      <c r="A30" s="5" t="s">
        <v>179</v>
      </c>
      <c r="B30" s="4">
        <v>15</v>
      </c>
      <c r="C30" s="4">
        <v>2</v>
      </c>
      <c r="D30" s="4">
        <f t="shared" si="2"/>
        <v>14.5</v>
      </c>
    </row>
    <row r="31" spans="1:4">
      <c r="A31" s="5" t="s">
        <v>153</v>
      </c>
      <c r="B31" s="4">
        <v>15</v>
      </c>
      <c r="C31" s="4">
        <v>5</v>
      </c>
      <c r="D31" s="4">
        <f t="shared" si="2"/>
        <v>13.75</v>
      </c>
    </row>
    <row r="32" spans="1:4">
      <c r="A32" s="5" t="s">
        <v>181</v>
      </c>
      <c r="B32" s="4">
        <v>17</v>
      </c>
      <c r="C32" s="4">
        <v>3</v>
      </c>
      <c r="D32" s="4">
        <f t="shared" si="2"/>
        <v>16.25</v>
      </c>
    </row>
    <row r="33" spans="1:4">
      <c r="A33" s="5" t="s">
        <v>181</v>
      </c>
      <c r="B33" s="4">
        <v>18</v>
      </c>
      <c r="C33" s="4">
        <v>2</v>
      </c>
      <c r="D33" s="4">
        <f t="shared" si="2"/>
        <v>17.5</v>
      </c>
    </row>
    <row r="34" spans="1:4">
      <c r="A34" s="5" t="s">
        <v>210</v>
      </c>
      <c r="B34" s="4">
        <v>16</v>
      </c>
      <c r="C34" s="4">
        <v>3</v>
      </c>
      <c r="D34" s="4">
        <f t="shared" si="2"/>
        <v>15.25</v>
      </c>
    </row>
    <row r="35" spans="1:4">
      <c r="A35" s="5" t="s">
        <v>155</v>
      </c>
      <c r="B35" s="4">
        <v>17</v>
      </c>
      <c r="C35" s="4">
        <v>2</v>
      </c>
      <c r="D35" s="4">
        <f t="shared" si="2"/>
        <v>16.5</v>
      </c>
    </row>
    <row r="36" spans="1:4">
      <c r="A36" s="5" t="s">
        <v>155</v>
      </c>
      <c r="B36" s="4">
        <v>17</v>
      </c>
      <c r="C36" s="4">
        <v>2</v>
      </c>
      <c r="D36" s="4">
        <f t="shared" si="2"/>
        <v>16.5</v>
      </c>
    </row>
    <row r="37" spans="1:4">
      <c r="A37" s="5" t="s">
        <v>185</v>
      </c>
      <c r="B37" s="4">
        <v>17</v>
      </c>
      <c r="C37" s="4">
        <v>3</v>
      </c>
      <c r="D37" s="4">
        <f t="shared" si="2"/>
        <v>16.25</v>
      </c>
    </row>
    <row r="38" spans="1:4">
      <c r="A38" s="5" t="s">
        <v>185</v>
      </c>
      <c r="B38" s="4">
        <v>17</v>
      </c>
      <c r="C38" s="4">
        <v>3</v>
      </c>
      <c r="D38" s="4">
        <f t="shared" si="2"/>
        <v>16.25</v>
      </c>
    </row>
    <row r="39" spans="1:4">
      <c r="A39" s="5" t="s">
        <v>157</v>
      </c>
      <c r="B39" s="4">
        <v>17</v>
      </c>
      <c r="C39" s="4">
        <v>3</v>
      </c>
      <c r="D39" s="4">
        <f t="shared" si="2"/>
        <v>16.25</v>
      </c>
    </row>
    <row r="40" spans="1:4">
      <c r="A40" s="5" t="s">
        <v>157</v>
      </c>
      <c r="B40" s="4">
        <v>16</v>
      </c>
      <c r="C40" s="4">
        <v>3</v>
      </c>
      <c r="D40" s="4">
        <f t="shared" si="2"/>
        <v>15.25</v>
      </c>
    </row>
    <row r="41" spans="1:4">
      <c r="A41" s="5" t="s">
        <v>186</v>
      </c>
      <c r="B41" s="4">
        <v>17</v>
      </c>
      <c r="C41" s="4">
        <v>3</v>
      </c>
      <c r="D41" s="4">
        <f t="shared" si="2"/>
        <v>16.25</v>
      </c>
    </row>
    <row r="42" spans="1:4">
      <c r="A42" s="5" t="s">
        <v>186</v>
      </c>
      <c r="B42" s="4">
        <v>15</v>
      </c>
      <c r="C42" s="4">
        <v>5</v>
      </c>
      <c r="D42" s="4">
        <f t="shared" si="2"/>
        <v>13.75</v>
      </c>
    </row>
    <row r="43" spans="1:4">
      <c r="A43" s="5" t="s">
        <v>159</v>
      </c>
      <c r="B43" s="4">
        <v>18</v>
      </c>
      <c r="C43" s="4"/>
      <c r="D43" s="4">
        <f t="shared" si="2"/>
        <v>18</v>
      </c>
    </row>
    <row r="44" spans="1:4">
      <c r="A44" s="5" t="s">
        <v>159</v>
      </c>
      <c r="B44" s="4">
        <v>16</v>
      </c>
      <c r="C44" s="4">
        <v>2</v>
      </c>
      <c r="D44" s="4">
        <f t="shared" si="2"/>
        <v>15.5</v>
      </c>
    </row>
    <row r="45" spans="1:4">
      <c r="A45" s="5" t="s">
        <v>188</v>
      </c>
      <c r="B45" s="4">
        <v>19</v>
      </c>
      <c r="C45" s="4">
        <v>1</v>
      </c>
      <c r="D45" s="4">
        <f t="shared" si="2"/>
        <v>18.75</v>
      </c>
    </row>
    <row r="46" spans="1:4">
      <c r="A46" s="5" t="s">
        <v>188</v>
      </c>
      <c r="B46" s="4">
        <v>18</v>
      </c>
      <c r="C46" s="4">
        <v>2</v>
      </c>
      <c r="D46" s="4">
        <f t="shared" si="2"/>
        <v>17.5</v>
      </c>
    </row>
    <row r="47" spans="1:4">
      <c r="A47" s="5" t="s">
        <v>45</v>
      </c>
      <c r="B47" s="4">
        <v>19</v>
      </c>
      <c r="C47" s="4">
        <v>1</v>
      </c>
      <c r="D47" s="4">
        <f t="shared" si="2"/>
        <v>18.75</v>
      </c>
    </row>
    <row r="48" spans="1:4">
      <c r="A48" s="5" t="s">
        <v>45</v>
      </c>
      <c r="B48" s="4">
        <v>18</v>
      </c>
      <c r="C48" s="4">
        <v>2</v>
      </c>
      <c r="D48" s="4">
        <f t="shared" si="2"/>
        <v>17.5</v>
      </c>
    </row>
    <row r="49" spans="1:4">
      <c r="A49" s="5" t="s">
        <v>189</v>
      </c>
      <c r="B49" s="4">
        <v>17</v>
      </c>
      <c r="C49" s="4">
        <v>2</v>
      </c>
      <c r="D49" s="4">
        <f t="shared" si="2"/>
        <v>16.5</v>
      </c>
    </row>
    <row r="50" spans="1:4">
      <c r="A50" s="5" t="s">
        <v>189</v>
      </c>
      <c r="B50" s="4">
        <v>18</v>
      </c>
      <c r="C50" s="4">
        <v>2</v>
      </c>
      <c r="D50" s="4">
        <f t="shared" si="2"/>
        <v>17.5</v>
      </c>
    </row>
    <row r="51" spans="1:4">
      <c r="A51" s="5" t="s">
        <v>47</v>
      </c>
      <c r="B51" s="4">
        <v>18</v>
      </c>
      <c r="C51" s="4">
        <v>2</v>
      </c>
      <c r="D51" s="4">
        <f t="shared" si="2"/>
        <v>17.5</v>
      </c>
    </row>
    <row r="52" spans="1:4">
      <c r="A52" s="5" t="s">
        <v>47</v>
      </c>
      <c r="B52" s="4">
        <v>19</v>
      </c>
      <c r="C52" s="4">
        <v>1</v>
      </c>
      <c r="D52" s="4">
        <f t="shared" si="2"/>
        <v>18.75</v>
      </c>
    </row>
    <row r="53" spans="1:4">
      <c r="A53" s="3" t="s">
        <v>48</v>
      </c>
      <c r="B53" s="4">
        <v>17</v>
      </c>
      <c r="C53" s="4">
        <v>3</v>
      </c>
      <c r="D53" s="4">
        <f t="shared" si="2"/>
        <v>16.25</v>
      </c>
    </row>
    <row r="54" spans="1:4">
      <c r="A54" s="3" t="s">
        <v>48</v>
      </c>
      <c r="B54" s="4">
        <v>20</v>
      </c>
      <c r="C54" s="4"/>
      <c r="D54" s="4">
        <f t="shared" si="2"/>
        <v>20</v>
      </c>
    </row>
    <row r="55" spans="1:4">
      <c r="A55" s="5" t="s">
        <v>49</v>
      </c>
      <c r="B55" s="4">
        <v>17</v>
      </c>
      <c r="C55" s="4">
        <v>3</v>
      </c>
      <c r="D55" s="4">
        <f t="shared" si="2"/>
        <v>16.25</v>
      </c>
    </row>
    <row r="56" spans="1:4">
      <c r="A56" s="5" t="s">
        <v>49</v>
      </c>
      <c r="B56" s="4">
        <v>18</v>
      </c>
      <c r="C56" s="4">
        <v>2</v>
      </c>
      <c r="D56" s="4">
        <f t="shared" si="2"/>
        <v>17.5</v>
      </c>
    </row>
    <row r="57" spans="1:4">
      <c r="A57" s="3" t="s">
        <v>50</v>
      </c>
      <c r="B57" s="4">
        <v>17</v>
      </c>
      <c r="C57" s="4">
        <v>3</v>
      </c>
      <c r="D57" s="4">
        <f t="shared" si="2"/>
        <v>16.25</v>
      </c>
    </row>
    <row r="58" spans="1:4">
      <c r="A58" s="3" t="s">
        <v>50</v>
      </c>
      <c r="B58" s="4">
        <v>18</v>
      </c>
      <c r="C58" s="4">
        <v>2</v>
      </c>
      <c r="D58" s="4">
        <f t="shared" si="2"/>
        <v>17.5</v>
      </c>
    </row>
    <row r="59" spans="1:4">
      <c r="A59" s="3" t="s">
        <v>164</v>
      </c>
      <c r="B59" s="4">
        <v>19</v>
      </c>
      <c r="C59" s="4">
        <v>1</v>
      </c>
      <c r="D59" s="4">
        <f t="shared" si="2"/>
        <v>18.75</v>
      </c>
    </row>
    <row r="60" spans="1:4">
      <c r="A60" s="3" t="s">
        <v>164</v>
      </c>
      <c r="B60" s="4">
        <v>16</v>
      </c>
      <c r="C60" s="4">
        <v>4</v>
      </c>
      <c r="D60" s="4">
        <f t="shared" si="2"/>
        <v>15</v>
      </c>
    </row>
    <row r="61" spans="1:4">
      <c r="A61" s="5" t="s">
        <v>52</v>
      </c>
      <c r="B61" s="4">
        <v>19</v>
      </c>
      <c r="C61" s="4">
        <v>1</v>
      </c>
      <c r="D61" s="4">
        <f t="shared" si="2"/>
        <v>18.75</v>
      </c>
    </row>
    <row r="62" spans="1:4">
      <c r="A62" s="5" t="s">
        <v>52</v>
      </c>
      <c r="B62" s="4">
        <v>17</v>
      </c>
      <c r="C62" s="4">
        <v>3</v>
      </c>
      <c r="D62" s="4">
        <f t="shared" si="2"/>
        <v>16.25</v>
      </c>
    </row>
    <row r="63" spans="1:4">
      <c r="A63" s="3" t="s">
        <v>53</v>
      </c>
      <c r="B63" s="4">
        <v>18</v>
      </c>
      <c r="C63" s="4">
        <v>2</v>
      </c>
      <c r="D63" s="4">
        <f t="shared" si="2"/>
        <v>17.5</v>
      </c>
    </row>
    <row r="64" spans="1:4">
      <c r="A64" s="3" t="s">
        <v>53</v>
      </c>
      <c r="B64" s="4">
        <v>19</v>
      </c>
      <c r="C64" s="4">
        <v>1</v>
      </c>
      <c r="D64" s="4">
        <f t="shared" si="2"/>
        <v>18.75</v>
      </c>
    </row>
    <row r="65" spans="1:4">
      <c r="A65" s="3" t="s">
        <v>57</v>
      </c>
      <c r="B65" s="4">
        <v>18</v>
      </c>
      <c r="C65" s="4">
        <v>1</v>
      </c>
      <c r="D65" s="4">
        <f t="shared" si="2"/>
        <v>17.75</v>
      </c>
    </row>
    <row r="66" spans="1:4">
      <c r="A66" s="3" t="s">
        <v>57</v>
      </c>
      <c r="B66" s="4">
        <v>16</v>
      </c>
      <c r="C66" s="4">
        <v>4</v>
      </c>
      <c r="D66" s="4">
        <f t="shared" si="2"/>
        <v>15</v>
      </c>
    </row>
    <row r="67" spans="1:4">
      <c r="A67" s="3" t="s">
        <v>58</v>
      </c>
      <c r="B67" s="4">
        <v>16</v>
      </c>
      <c r="C67" s="4">
        <v>4</v>
      </c>
      <c r="D67" s="4">
        <f t="shared" si="2"/>
        <v>15</v>
      </c>
    </row>
    <row r="68" spans="1:4">
      <c r="A68" s="3" t="s">
        <v>58</v>
      </c>
      <c r="B68" s="4">
        <v>20</v>
      </c>
      <c r="C68" s="4"/>
      <c r="D68" s="4">
        <f t="shared" si="2"/>
        <v>20</v>
      </c>
    </row>
    <row r="69" spans="1:4">
      <c r="A69" s="5" t="s">
        <v>62</v>
      </c>
      <c r="B69" s="4">
        <v>15</v>
      </c>
      <c r="C69" s="4">
        <v>5</v>
      </c>
      <c r="D69" s="4">
        <f t="shared" si="2"/>
        <v>13.75</v>
      </c>
    </row>
    <row r="70" spans="1:4">
      <c r="A70" s="5" t="s">
        <v>62</v>
      </c>
      <c r="B70" s="4">
        <v>17</v>
      </c>
      <c r="C70" s="4">
        <v>3</v>
      </c>
      <c r="D70" s="4">
        <f t="shared" si="2"/>
        <v>16.25</v>
      </c>
    </row>
    <row r="71" spans="1:4">
      <c r="A71" s="5" t="s">
        <v>103</v>
      </c>
      <c r="B71" s="4">
        <v>18</v>
      </c>
      <c r="C71" s="4">
        <v>2</v>
      </c>
      <c r="D71" s="4">
        <f t="shared" si="2"/>
        <v>17.5</v>
      </c>
    </row>
    <row r="72" spans="1:4">
      <c r="A72" s="5" t="s">
        <v>103</v>
      </c>
      <c r="B72" s="4">
        <v>19</v>
      </c>
      <c r="C72" s="4">
        <v>1</v>
      </c>
      <c r="D72" s="4">
        <f t="shared" si="2"/>
        <v>18.75</v>
      </c>
    </row>
    <row r="73" spans="1:4">
      <c r="A73" s="5" t="s">
        <v>167</v>
      </c>
      <c r="B73" s="4">
        <v>19</v>
      </c>
      <c r="C73" s="4">
        <v>1</v>
      </c>
      <c r="D73" s="4">
        <f t="shared" si="2"/>
        <v>18.75</v>
      </c>
    </row>
    <row r="74" spans="1:4">
      <c r="A74" s="5" t="s">
        <v>167</v>
      </c>
      <c r="B74" s="4">
        <v>17</v>
      </c>
      <c r="C74" s="4">
        <v>3</v>
      </c>
      <c r="D74" s="4">
        <f t="shared" si="2"/>
        <v>16.25</v>
      </c>
    </row>
    <row r="75" spans="1:4">
      <c r="A75" s="5" t="s">
        <v>107</v>
      </c>
      <c r="B75" s="4">
        <v>16</v>
      </c>
      <c r="C75" s="4">
        <v>3</v>
      </c>
      <c r="D75" s="4">
        <f t="shared" si="2"/>
        <v>15.25</v>
      </c>
    </row>
    <row r="76" spans="1:4">
      <c r="A76" s="5" t="s">
        <v>107</v>
      </c>
      <c r="B76" s="4">
        <v>19</v>
      </c>
      <c r="C76" s="4">
        <v>1</v>
      </c>
      <c r="D76" s="4">
        <f t="shared" si="2"/>
        <v>18.75</v>
      </c>
    </row>
    <row r="77" spans="1:4">
      <c r="A77" s="5" t="s">
        <v>168</v>
      </c>
      <c r="B77" s="4">
        <v>18</v>
      </c>
      <c r="C77" s="4">
        <v>1</v>
      </c>
      <c r="D77" s="4">
        <f t="shared" si="2"/>
        <v>17.75</v>
      </c>
    </row>
    <row r="78" spans="1:4">
      <c r="A78" s="5" t="s">
        <v>168</v>
      </c>
      <c r="B78" s="4">
        <v>19</v>
      </c>
      <c r="C78" s="4">
        <v>1</v>
      </c>
      <c r="D78" s="4">
        <f t="shared" si="2"/>
        <v>18.75</v>
      </c>
    </row>
    <row r="79" spans="1:4">
      <c r="A79" s="5" t="s">
        <v>70</v>
      </c>
      <c r="B79" s="4">
        <v>17</v>
      </c>
      <c r="C79" s="4">
        <v>3</v>
      </c>
      <c r="D79" s="4">
        <f t="shared" si="2"/>
        <v>16.25</v>
      </c>
    </row>
    <row r="80" spans="1:4">
      <c r="A80" s="5" t="s">
        <v>70</v>
      </c>
      <c r="B80" s="4">
        <v>18</v>
      </c>
      <c r="C80" s="4">
        <v>2</v>
      </c>
      <c r="D80" s="4">
        <f t="shared" si="2"/>
        <v>17.5</v>
      </c>
    </row>
    <row r="81" spans="1:4">
      <c r="A81" s="3" t="s">
        <v>169</v>
      </c>
      <c r="B81" s="4">
        <v>18</v>
      </c>
      <c r="C81" s="4">
        <v>2</v>
      </c>
      <c r="D81" s="4">
        <f t="shared" si="2"/>
        <v>17.5</v>
      </c>
    </row>
    <row r="82" spans="1:4">
      <c r="A82" s="3" t="s">
        <v>169</v>
      </c>
      <c r="B82" s="4">
        <v>18</v>
      </c>
      <c r="C82" s="4">
        <v>2</v>
      </c>
      <c r="D82" s="4">
        <f t="shared" si="2"/>
        <v>17.5</v>
      </c>
    </row>
    <row r="83" spans="1:4">
      <c r="A83" s="5" t="s">
        <v>73</v>
      </c>
      <c r="B83" s="4">
        <v>19</v>
      </c>
      <c r="C83" s="4">
        <v>1</v>
      </c>
      <c r="D83" s="4">
        <f t="shared" si="2"/>
        <v>18.75</v>
      </c>
    </row>
    <row r="84" spans="1:4">
      <c r="A84" s="5" t="s">
        <v>73</v>
      </c>
      <c r="B84" s="4">
        <v>20</v>
      </c>
      <c r="C84" s="4"/>
      <c r="D84" s="4">
        <v>20</v>
      </c>
    </row>
    <row r="85" spans="1:4">
      <c r="A85" s="5" t="s">
        <v>193</v>
      </c>
      <c r="B85" s="4">
        <v>18</v>
      </c>
      <c r="C85" s="4">
        <v>2</v>
      </c>
      <c r="D85" s="4">
        <f>B85-(C85/4)</f>
        <v>17.5</v>
      </c>
    </row>
    <row r="86" spans="1:4">
      <c r="A86" s="5"/>
      <c r="B86" s="4"/>
      <c r="C86" s="4"/>
      <c r="D86" s="4"/>
    </row>
    <row r="87" spans="1:4">
      <c r="B87" s="4"/>
      <c r="C87" s="4"/>
      <c r="D87" s="4"/>
    </row>
    <row r="88" spans="1:4">
      <c r="A88" s="46" t="s">
        <v>170</v>
      </c>
      <c r="B88" s="47"/>
      <c r="C88" s="48"/>
      <c r="D88" s="15">
        <f>AVERAGE(D3:D87)</f>
        <v>16.370481927710845</v>
      </c>
    </row>
  </sheetData>
  <mergeCells count="2">
    <mergeCell ref="A1:D1"/>
    <mergeCell ref="A88:C88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3"/>
  <sheetViews>
    <sheetView topLeftCell="A78" workbookViewId="0">
      <selection activeCell="B98" sqref="B98"/>
    </sheetView>
  </sheetViews>
  <sheetFormatPr defaultColWidth="8.85546875" defaultRowHeight="15"/>
  <cols>
    <col min="1" max="1" width="9.28515625" customWidth="1"/>
    <col min="2" max="2" width="14.28515625" customWidth="1"/>
    <col min="5" max="5" width="9" customWidth="1"/>
  </cols>
  <sheetData>
    <row r="1" spans="1:5" ht="18.75">
      <c r="A1" s="53" t="s">
        <v>217</v>
      </c>
      <c r="B1" s="54"/>
      <c r="C1" s="54"/>
      <c r="D1" s="54"/>
      <c r="E1" s="55"/>
    </row>
    <row r="2" spans="1:5" ht="15.75">
      <c r="A2" s="11" t="s">
        <v>218</v>
      </c>
      <c r="B2" s="9" t="s">
        <v>3</v>
      </c>
      <c r="C2" s="10" t="s">
        <v>13</v>
      </c>
      <c r="D2" s="10" t="s">
        <v>14</v>
      </c>
      <c r="E2" s="10" t="s">
        <v>15</v>
      </c>
    </row>
    <row r="3" spans="1:5">
      <c r="A3" s="5"/>
      <c r="B3" s="3" t="s">
        <v>185</v>
      </c>
      <c r="C3" s="4">
        <v>10</v>
      </c>
      <c r="D3" s="4"/>
      <c r="E3" s="4">
        <v>10</v>
      </c>
    </row>
    <row r="4" spans="1:5">
      <c r="A4" s="5"/>
      <c r="B4" s="3" t="s">
        <v>185</v>
      </c>
      <c r="C4" s="4">
        <v>10</v>
      </c>
      <c r="D4" s="4"/>
      <c r="E4" s="4">
        <v>10</v>
      </c>
    </row>
    <row r="5" spans="1:5">
      <c r="A5" s="5" t="s">
        <v>219</v>
      </c>
      <c r="B5" s="6" t="s">
        <v>186</v>
      </c>
      <c r="C5" s="4">
        <v>9</v>
      </c>
      <c r="D5" s="4">
        <v>1</v>
      </c>
      <c r="E5" s="4">
        <f>C5-(D5/4)</f>
        <v>8.75</v>
      </c>
    </row>
    <row r="6" spans="1:5">
      <c r="A6" s="5" t="s">
        <v>219</v>
      </c>
      <c r="B6" s="6" t="s">
        <v>186</v>
      </c>
      <c r="C6" s="4">
        <v>10</v>
      </c>
      <c r="D6" s="4"/>
      <c r="E6" s="4">
        <f t="shared" ref="E6:E28" si="0">C6-(D6/4)</f>
        <v>10</v>
      </c>
    </row>
    <row r="7" spans="1:5">
      <c r="A7" s="5" t="s">
        <v>220</v>
      </c>
      <c r="B7" s="6" t="s">
        <v>186</v>
      </c>
      <c r="C7" s="4">
        <v>10</v>
      </c>
      <c r="D7" s="4"/>
      <c r="E7" s="4">
        <f t="shared" si="0"/>
        <v>10</v>
      </c>
    </row>
    <row r="8" spans="1:5">
      <c r="A8" s="5" t="s">
        <v>220</v>
      </c>
      <c r="B8" s="6" t="s">
        <v>186</v>
      </c>
      <c r="C8" s="4">
        <v>8</v>
      </c>
      <c r="D8" s="4">
        <v>1</v>
      </c>
      <c r="E8" s="4">
        <f t="shared" si="0"/>
        <v>7.75</v>
      </c>
    </row>
    <row r="9" spans="1:5">
      <c r="A9" s="5" t="s">
        <v>220</v>
      </c>
      <c r="B9" s="5" t="s">
        <v>188</v>
      </c>
      <c r="C9" s="4">
        <v>10</v>
      </c>
      <c r="D9" s="4"/>
      <c r="E9" s="4">
        <f t="shared" si="0"/>
        <v>10</v>
      </c>
    </row>
    <row r="10" spans="1:5">
      <c r="A10" s="5" t="s">
        <v>220</v>
      </c>
      <c r="B10" s="5" t="s">
        <v>188</v>
      </c>
      <c r="C10" s="4">
        <v>9</v>
      </c>
      <c r="D10" s="4">
        <v>1</v>
      </c>
      <c r="E10" s="4">
        <f t="shared" si="0"/>
        <v>8.75</v>
      </c>
    </row>
    <row r="11" spans="1:5">
      <c r="A11" s="5" t="s">
        <v>219</v>
      </c>
      <c r="B11" s="5" t="s">
        <v>188</v>
      </c>
      <c r="C11" s="4">
        <v>9</v>
      </c>
      <c r="D11" s="4">
        <v>1</v>
      </c>
      <c r="E11" s="4">
        <f t="shared" si="0"/>
        <v>8.75</v>
      </c>
    </row>
    <row r="12" spans="1:5">
      <c r="A12" s="5" t="s">
        <v>219</v>
      </c>
      <c r="B12" s="5" t="s">
        <v>188</v>
      </c>
      <c r="C12" s="4">
        <v>10</v>
      </c>
      <c r="D12" s="4"/>
      <c r="E12" s="4">
        <f t="shared" si="0"/>
        <v>10</v>
      </c>
    </row>
    <row r="13" spans="1:5">
      <c r="A13" s="5" t="s">
        <v>220</v>
      </c>
      <c r="B13" s="3" t="s">
        <v>211</v>
      </c>
      <c r="C13" s="4">
        <v>10</v>
      </c>
      <c r="D13" s="4"/>
      <c r="E13" s="4">
        <f t="shared" si="0"/>
        <v>10</v>
      </c>
    </row>
    <row r="14" spans="1:5">
      <c r="A14" s="5" t="s">
        <v>220</v>
      </c>
      <c r="B14" s="3" t="s">
        <v>211</v>
      </c>
      <c r="C14" s="4">
        <v>10</v>
      </c>
      <c r="D14" s="4"/>
      <c r="E14" s="4">
        <f t="shared" si="0"/>
        <v>10</v>
      </c>
    </row>
    <row r="15" spans="1:5">
      <c r="A15" s="5" t="s">
        <v>219</v>
      </c>
      <c r="B15" s="3" t="s">
        <v>211</v>
      </c>
      <c r="C15" s="4">
        <v>8</v>
      </c>
      <c r="D15" s="4">
        <v>1</v>
      </c>
      <c r="E15" s="4">
        <f t="shared" si="0"/>
        <v>7.75</v>
      </c>
    </row>
    <row r="16" spans="1:5">
      <c r="A16" s="5" t="s">
        <v>219</v>
      </c>
      <c r="B16" s="3" t="s">
        <v>211</v>
      </c>
      <c r="C16" s="4">
        <v>9</v>
      </c>
      <c r="D16" s="4">
        <v>1</v>
      </c>
      <c r="E16" s="4">
        <f t="shared" si="0"/>
        <v>8.75</v>
      </c>
    </row>
    <row r="17" spans="1:5">
      <c r="A17" s="5" t="s">
        <v>220</v>
      </c>
      <c r="B17" s="5" t="s">
        <v>189</v>
      </c>
      <c r="C17" s="4">
        <v>10</v>
      </c>
      <c r="D17" s="4"/>
      <c r="E17" s="4">
        <f t="shared" si="0"/>
        <v>10</v>
      </c>
    </row>
    <row r="18" spans="1:5">
      <c r="A18" s="5" t="s">
        <v>220</v>
      </c>
      <c r="B18" s="5" t="s">
        <v>189</v>
      </c>
      <c r="C18" s="4">
        <v>9</v>
      </c>
      <c r="D18" s="4">
        <v>1</v>
      </c>
      <c r="E18" s="4">
        <f t="shared" si="0"/>
        <v>8.75</v>
      </c>
    </row>
    <row r="19" spans="1:5">
      <c r="A19" s="5" t="s">
        <v>219</v>
      </c>
      <c r="B19" s="5" t="s">
        <v>189</v>
      </c>
      <c r="C19" s="4">
        <v>10</v>
      </c>
      <c r="D19" s="4"/>
      <c r="E19" s="4">
        <f t="shared" si="0"/>
        <v>10</v>
      </c>
    </row>
    <row r="20" spans="1:5">
      <c r="A20" s="5" t="s">
        <v>219</v>
      </c>
      <c r="B20" s="5" t="s">
        <v>189</v>
      </c>
      <c r="C20" s="4">
        <v>8</v>
      </c>
      <c r="D20" s="4">
        <v>2</v>
      </c>
      <c r="E20" s="4">
        <f t="shared" si="0"/>
        <v>7.5</v>
      </c>
    </row>
    <row r="21" spans="1:5">
      <c r="A21" s="5" t="s">
        <v>220</v>
      </c>
      <c r="B21" s="5" t="s">
        <v>214</v>
      </c>
      <c r="C21" s="4">
        <v>9</v>
      </c>
      <c r="D21" s="4">
        <v>1</v>
      </c>
      <c r="E21" s="4">
        <f t="shared" si="0"/>
        <v>8.75</v>
      </c>
    </row>
    <row r="22" spans="1:5">
      <c r="A22" s="5" t="s">
        <v>220</v>
      </c>
      <c r="B22" s="5" t="s">
        <v>214</v>
      </c>
      <c r="C22" s="4">
        <v>10</v>
      </c>
      <c r="D22" s="4"/>
      <c r="E22" s="4">
        <f t="shared" si="0"/>
        <v>10</v>
      </c>
    </row>
    <row r="23" spans="1:5">
      <c r="A23" s="5" t="s">
        <v>219</v>
      </c>
      <c r="B23" s="5" t="s">
        <v>214</v>
      </c>
      <c r="C23" s="4">
        <v>10</v>
      </c>
      <c r="D23" s="4"/>
      <c r="E23" s="4">
        <f t="shared" si="0"/>
        <v>10</v>
      </c>
    </row>
    <row r="24" spans="1:5">
      <c r="A24" s="5" t="s">
        <v>219</v>
      </c>
      <c r="B24" s="5" t="s">
        <v>214</v>
      </c>
      <c r="C24" s="4">
        <v>8</v>
      </c>
      <c r="D24" s="4">
        <v>2</v>
      </c>
      <c r="E24" s="4">
        <f t="shared" si="0"/>
        <v>7.5</v>
      </c>
    </row>
    <row r="25" spans="1:5">
      <c r="A25" s="5" t="s">
        <v>220</v>
      </c>
      <c r="B25" s="3" t="s">
        <v>48</v>
      </c>
      <c r="C25" s="4">
        <v>9</v>
      </c>
      <c r="D25" s="4">
        <v>1</v>
      </c>
      <c r="E25" s="4">
        <f t="shared" si="0"/>
        <v>8.75</v>
      </c>
    </row>
    <row r="26" spans="1:5">
      <c r="A26" s="5" t="s">
        <v>220</v>
      </c>
      <c r="B26" s="3" t="s">
        <v>48</v>
      </c>
      <c r="C26" s="4">
        <v>10</v>
      </c>
      <c r="D26" s="4"/>
      <c r="E26" s="4">
        <f t="shared" si="0"/>
        <v>10</v>
      </c>
    </row>
    <row r="27" spans="1:5">
      <c r="A27" s="5" t="s">
        <v>219</v>
      </c>
      <c r="B27" s="3" t="s">
        <v>48</v>
      </c>
      <c r="C27" s="4">
        <v>10</v>
      </c>
      <c r="D27" s="4"/>
      <c r="E27" s="4">
        <f t="shared" si="0"/>
        <v>10</v>
      </c>
    </row>
    <row r="28" spans="1:5">
      <c r="A28" s="5" t="s">
        <v>219</v>
      </c>
      <c r="B28" s="3" t="s">
        <v>48</v>
      </c>
      <c r="C28" s="4">
        <v>9</v>
      </c>
      <c r="D28" s="4">
        <v>1</v>
      </c>
      <c r="E28" s="4">
        <f t="shared" si="0"/>
        <v>8.75</v>
      </c>
    </row>
    <row r="29" spans="1:5">
      <c r="A29" s="5" t="s">
        <v>220</v>
      </c>
      <c r="B29" s="5" t="s">
        <v>87</v>
      </c>
      <c r="C29" s="4">
        <v>10</v>
      </c>
      <c r="D29" s="4"/>
      <c r="E29" s="4">
        <v>10</v>
      </c>
    </row>
    <row r="30" spans="1:5">
      <c r="A30" s="5" t="s">
        <v>219</v>
      </c>
      <c r="B30" s="5" t="s">
        <v>87</v>
      </c>
      <c r="C30" s="4">
        <v>10</v>
      </c>
      <c r="D30" s="4"/>
      <c r="E30" s="4">
        <v>10</v>
      </c>
    </row>
    <row r="31" spans="1:5">
      <c r="A31" s="5" t="s">
        <v>220</v>
      </c>
      <c r="B31" s="5" t="s">
        <v>49</v>
      </c>
      <c r="C31" s="4">
        <v>9</v>
      </c>
      <c r="D31" s="4">
        <v>1</v>
      </c>
      <c r="E31" s="4">
        <f t="shared" ref="E31:E46" si="1">C31-(D31/4)</f>
        <v>8.75</v>
      </c>
    </row>
    <row r="32" spans="1:5">
      <c r="A32" s="5" t="s">
        <v>219</v>
      </c>
      <c r="B32" s="5" t="s">
        <v>49</v>
      </c>
      <c r="C32" s="4">
        <v>10</v>
      </c>
      <c r="D32" s="4"/>
      <c r="E32" s="4">
        <f t="shared" si="1"/>
        <v>10</v>
      </c>
    </row>
    <row r="33" spans="1:5">
      <c r="A33" s="5" t="s">
        <v>220</v>
      </c>
      <c r="B33" s="3" t="s">
        <v>50</v>
      </c>
      <c r="C33" s="4">
        <v>10</v>
      </c>
      <c r="D33" s="4"/>
      <c r="E33" s="4">
        <f t="shared" si="1"/>
        <v>10</v>
      </c>
    </row>
    <row r="34" spans="1:5">
      <c r="A34" s="5" t="s">
        <v>220</v>
      </c>
      <c r="B34" s="3" t="s">
        <v>50</v>
      </c>
      <c r="C34" s="4">
        <v>9</v>
      </c>
      <c r="D34" s="4">
        <v>1</v>
      </c>
      <c r="E34" s="4">
        <f t="shared" si="1"/>
        <v>8.75</v>
      </c>
    </row>
    <row r="35" spans="1:5">
      <c r="A35" s="5" t="s">
        <v>219</v>
      </c>
      <c r="B35" s="3" t="s">
        <v>50</v>
      </c>
      <c r="C35" s="4">
        <v>10</v>
      </c>
      <c r="D35" s="4"/>
      <c r="E35" s="4">
        <f t="shared" si="1"/>
        <v>10</v>
      </c>
    </row>
    <row r="36" spans="1:5">
      <c r="A36" s="5" t="s">
        <v>219</v>
      </c>
      <c r="B36" s="3" t="s">
        <v>50</v>
      </c>
      <c r="C36" s="4">
        <v>9</v>
      </c>
      <c r="D36" s="4">
        <v>1</v>
      </c>
      <c r="E36" s="4">
        <f t="shared" si="1"/>
        <v>8.75</v>
      </c>
    </row>
    <row r="37" spans="1:5">
      <c r="A37" s="5" t="s">
        <v>220</v>
      </c>
      <c r="B37" s="3" t="s">
        <v>90</v>
      </c>
      <c r="C37" s="4">
        <v>10</v>
      </c>
      <c r="D37" s="4"/>
      <c r="E37" s="4">
        <f t="shared" si="1"/>
        <v>10</v>
      </c>
    </row>
    <row r="38" spans="1:5">
      <c r="A38" s="5" t="s">
        <v>219</v>
      </c>
      <c r="B38" s="3" t="s">
        <v>90</v>
      </c>
      <c r="C38" s="4">
        <v>10</v>
      </c>
      <c r="D38" s="4"/>
      <c r="E38" s="4">
        <f t="shared" si="1"/>
        <v>10</v>
      </c>
    </row>
    <row r="39" spans="1:5">
      <c r="A39" s="5" t="s">
        <v>220</v>
      </c>
      <c r="B39" s="3" t="s">
        <v>164</v>
      </c>
      <c r="C39" s="4">
        <v>10</v>
      </c>
      <c r="D39" s="4"/>
      <c r="E39" s="4">
        <f t="shared" si="1"/>
        <v>10</v>
      </c>
    </row>
    <row r="40" spans="1:5">
      <c r="A40" s="5" t="s">
        <v>219</v>
      </c>
      <c r="B40" s="3" t="s">
        <v>164</v>
      </c>
      <c r="C40" s="4">
        <v>10</v>
      </c>
      <c r="D40" s="4"/>
      <c r="E40" s="4">
        <f t="shared" si="1"/>
        <v>10</v>
      </c>
    </row>
    <row r="41" spans="1:5">
      <c r="A41" s="5" t="s">
        <v>220</v>
      </c>
      <c r="B41" s="5" t="s">
        <v>52</v>
      </c>
      <c r="C41" s="4">
        <v>10</v>
      </c>
      <c r="D41" s="4"/>
      <c r="E41" s="4">
        <f t="shared" si="1"/>
        <v>10</v>
      </c>
    </row>
    <row r="42" spans="1:5">
      <c r="A42" s="5" t="s">
        <v>220</v>
      </c>
      <c r="B42" s="5" t="s">
        <v>52</v>
      </c>
      <c r="C42" s="4">
        <v>10</v>
      </c>
      <c r="D42" s="4"/>
      <c r="E42" s="4">
        <f t="shared" si="1"/>
        <v>10</v>
      </c>
    </row>
    <row r="43" spans="1:5">
      <c r="A43" s="5" t="s">
        <v>219</v>
      </c>
      <c r="B43" s="5" t="s">
        <v>52</v>
      </c>
      <c r="C43" s="4">
        <v>10</v>
      </c>
      <c r="D43" s="4"/>
      <c r="E43" s="4">
        <f t="shared" si="1"/>
        <v>10</v>
      </c>
    </row>
    <row r="44" spans="1:5">
      <c r="A44" s="5" t="s">
        <v>219</v>
      </c>
      <c r="B44" s="5" t="s">
        <v>52</v>
      </c>
      <c r="C44" s="4">
        <v>10</v>
      </c>
      <c r="D44" s="4"/>
      <c r="E44" s="4">
        <f t="shared" si="1"/>
        <v>10</v>
      </c>
    </row>
    <row r="45" spans="1:5">
      <c r="A45" s="5" t="s">
        <v>220</v>
      </c>
      <c r="B45" s="5" t="s">
        <v>93</v>
      </c>
      <c r="C45" s="4">
        <v>9</v>
      </c>
      <c r="D45" s="4">
        <v>1</v>
      </c>
      <c r="E45" s="4">
        <f t="shared" si="1"/>
        <v>8.75</v>
      </c>
    </row>
    <row r="46" spans="1:5">
      <c r="A46" s="5" t="s">
        <v>219</v>
      </c>
      <c r="B46" s="5" t="s">
        <v>93</v>
      </c>
      <c r="C46" s="4">
        <v>10</v>
      </c>
      <c r="D46" s="4"/>
      <c r="E46" s="4">
        <f t="shared" si="1"/>
        <v>10</v>
      </c>
    </row>
    <row r="47" spans="1:5">
      <c r="A47" s="5" t="s">
        <v>220</v>
      </c>
      <c r="B47" s="3" t="s">
        <v>53</v>
      </c>
      <c r="C47" s="4">
        <v>10</v>
      </c>
      <c r="D47" s="4"/>
      <c r="E47" s="4">
        <v>10</v>
      </c>
    </row>
    <row r="48" spans="1:5">
      <c r="A48" s="3" t="s">
        <v>219</v>
      </c>
      <c r="B48" s="3" t="s">
        <v>53</v>
      </c>
      <c r="C48" s="4">
        <v>10</v>
      </c>
      <c r="D48" s="4"/>
      <c r="E48" s="4">
        <v>10</v>
      </c>
    </row>
    <row r="49" spans="1:5">
      <c r="A49" s="3" t="s">
        <v>219</v>
      </c>
      <c r="B49" s="3" t="s">
        <v>54</v>
      </c>
      <c r="C49" s="4">
        <v>10</v>
      </c>
      <c r="D49" s="4"/>
      <c r="E49" s="4">
        <f t="shared" ref="E49:E52" si="2">C49-(D49/4)</f>
        <v>10</v>
      </c>
    </row>
    <row r="50" spans="1:5">
      <c r="A50" s="3" t="s">
        <v>219</v>
      </c>
      <c r="B50" s="3" t="s">
        <v>54</v>
      </c>
      <c r="C50" s="4">
        <v>10</v>
      </c>
      <c r="D50" s="4"/>
      <c r="E50" s="4">
        <f t="shared" si="2"/>
        <v>10</v>
      </c>
    </row>
    <row r="51" spans="1:5">
      <c r="A51" s="5" t="s">
        <v>220</v>
      </c>
      <c r="B51" s="3" t="s">
        <v>54</v>
      </c>
      <c r="C51" s="4">
        <v>10</v>
      </c>
      <c r="D51" s="4"/>
      <c r="E51" s="4">
        <f t="shared" si="2"/>
        <v>10</v>
      </c>
    </row>
    <row r="52" spans="1:5">
      <c r="A52" s="5" t="s">
        <v>220</v>
      </c>
      <c r="B52" s="3" t="s">
        <v>54</v>
      </c>
      <c r="C52" s="4">
        <v>9</v>
      </c>
      <c r="D52" s="4">
        <v>1</v>
      </c>
      <c r="E52" s="4">
        <f t="shared" si="2"/>
        <v>8.75</v>
      </c>
    </row>
    <row r="53" spans="1:5">
      <c r="A53" s="3" t="s">
        <v>220</v>
      </c>
      <c r="B53" s="5" t="s">
        <v>96</v>
      </c>
      <c r="C53" s="4">
        <v>10</v>
      </c>
      <c r="D53" s="4"/>
      <c r="E53" s="4">
        <v>10</v>
      </c>
    </row>
    <row r="54" spans="1:5">
      <c r="A54" s="3" t="s">
        <v>219</v>
      </c>
      <c r="B54" s="5" t="s">
        <v>96</v>
      </c>
      <c r="C54" s="4">
        <v>10</v>
      </c>
      <c r="D54" s="4"/>
      <c r="E54" s="4">
        <v>10</v>
      </c>
    </row>
    <row r="55" spans="1:5">
      <c r="A55" s="5" t="s">
        <v>220</v>
      </c>
      <c r="B55" s="5" t="s">
        <v>57</v>
      </c>
      <c r="C55" s="4">
        <v>10</v>
      </c>
      <c r="D55" s="4"/>
      <c r="E55" s="4">
        <v>10</v>
      </c>
    </row>
    <row r="56" spans="1:5">
      <c r="A56" s="5" t="s">
        <v>220</v>
      </c>
      <c r="B56" s="5" t="s">
        <v>57</v>
      </c>
      <c r="C56" s="4">
        <v>10</v>
      </c>
      <c r="D56" s="4"/>
      <c r="E56" s="4">
        <v>10</v>
      </c>
    </row>
    <row r="57" spans="1:5">
      <c r="A57" s="3" t="s">
        <v>220</v>
      </c>
      <c r="B57" s="5" t="s">
        <v>57</v>
      </c>
      <c r="C57" s="4">
        <v>10</v>
      </c>
      <c r="D57" s="4"/>
      <c r="E57" s="4">
        <v>10</v>
      </c>
    </row>
    <row r="58" spans="1:5">
      <c r="A58" s="3" t="s">
        <v>219</v>
      </c>
      <c r="B58" s="5" t="s">
        <v>57</v>
      </c>
      <c r="C58" s="4">
        <v>10</v>
      </c>
      <c r="D58" s="4"/>
      <c r="E58" s="4">
        <v>10</v>
      </c>
    </row>
    <row r="59" spans="1:5">
      <c r="A59" s="3" t="s">
        <v>220</v>
      </c>
      <c r="B59" s="5" t="s">
        <v>98</v>
      </c>
      <c r="C59" s="4">
        <v>10</v>
      </c>
      <c r="D59" s="4"/>
      <c r="E59" s="4">
        <f t="shared" ref="E59:E70" si="3">C59-(D59/4)</f>
        <v>10</v>
      </c>
    </row>
    <row r="60" spans="1:5">
      <c r="A60" s="3" t="s">
        <v>219</v>
      </c>
      <c r="B60" s="5" t="s">
        <v>98</v>
      </c>
      <c r="C60" s="4">
        <v>9</v>
      </c>
      <c r="D60" s="4">
        <v>1</v>
      </c>
      <c r="E60" s="4">
        <f t="shared" si="3"/>
        <v>8.75</v>
      </c>
    </row>
    <row r="61" spans="1:5">
      <c r="A61" s="3" t="s">
        <v>220</v>
      </c>
      <c r="B61" s="5" t="s">
        <v>58</v>
      </c>
      <c r="C61" s="4">
        <v>10</v>
      </c>
      <c r="D61" s="4"/>
      <c r="E61" s="4">
        <f t="shared" si="3"/>
        <v>10</v>
      </c>
    </row>
    <row r="62" spans="1:5">
      <c r="A62" s="3" t="s">
        <v>219</v>
      </c>
      <c r="B62" s="5" t="s">
        <v>58</v>
      </c>
      <c r="C62" s="4">
        <v>10</v>
      </c>
      <c r="D62" s="4"/>
      <c r="E62" s="4">
        <f t="shared" si="3"/>
        <v>10</v>
      </c>
    </row>
    <row r="63" spans="1:5">
      <c r="A63" s="3" t="s">
        <v>220</v>
      </c>
      <c r="B63" s="5" t="s">
        <v>59</v>
      </c>
      <c r="C63" s="4">
        <v>8</v>
      </c>
      <c r="D63" s="4">
        <v>2</v>
      </c>
      <c r="E63" s="4">
        <f t="shared" si="3"/>
        <v>7.5</v>
      </c>
    </row>
    <row r="64" spans="1:5">
      <c r="A64" s="3" t="s">
        <v>219</v>
      </c>
      <c r="B64" s="5" t="s">
        <v>59</v>
      </c>
      <c r="C64" s="4">
        <v>9</v>
      </c>
      <c r="D64" s="4">
        <v>1</v>
      </c>
      <c r="E64" s="4">
        <f t="shared" si="3"/>
        <v>8.75</v>
      </c>
    </row>
    <row r="65" spans="1:5">
      <c r="A65" s="5" t="s">
        <v>220</v>
      </c>
      <c r="B65" s="5" t="s">
        <v>62</v>
      </c>
      <c r="C65" s="4">
        <v>10</v>
      </c>
      <c r="D65" s="4"/>
      <c r="E65" s="4">
        <f t="shared" si="3"/>
        <v>10</v>
      </c>
    </row>
    <row r="66" spans="1:5">
      <c r="A66" s="5" t="s">
        <v>220</v>
      </c>
      <c r="B66" s="5" t="s">
        <v>62</v>
      </c>
      <c r="C66" s="4">
        <v>9</v>
      </c>
      <c r="D66" s="4">
        <v>1</v>
      </c>
      <c r="E66" s="4">
        <f t="shared" si="3"/>
        <v>8.75</v>
      </c>
    </row>
    <row r="67" spans="1:5">
      <c r="A67" s="5" t="s">
        <v>219</v>
      </c>
      <c r="B67" s="5" t="s">
        <v>62</v>
      </c>
      <c r="C67" s="4">
        <v>9</v>
      </c>
      <c r="D67" s="4">
        <v>1</v>
      </c>
      <c r="E67" s="4">
        <f t="shared" si="3"/>
        <v>8.75</v>
      </c>
    </row>
    <row r="68" spans="1:5">
      <c r="A68" s="5" t="s">
        <v>219</v>
      </c>
      <c r="B68" s="5" t="s">
        <v>62</v>
      </c>
      <c r="C68" s="4">
        <v>10</v>
      </c>
      <c r="D68" s="4"/>
      <c r="E68" s="4">
        <f t="shared" si="3"/>
        <v>10</v>
      </c>
    </row>
    <row r="69" spans="1:5">
      <c r="A69" s="3" t="s">
        <v>220</v>
      </c>
      <c r="B69" s="5" t="s">
        <v>100</v>
      </c>
      <c r="C69" s="4">
        <v>10</v>
      </c>
      <c r="D69" s="4"/>
      <c r="E69" s="4">
        <f t="shared" si="3"/>
        <v>10</v>
      </c>
    </row>
    <row r="70" spans="1:5">
      <c r="A70" s="3" t="s">
        <v>219</v>
      </c>
      <c r="B70" s="5" t="s">
        <v>100</v>
      </c>
      <c r="C70" s="4">
        <v>10</v>
      </c>
      <c r="D70" s="4"/>
      <c r="E70" s="4">
        <f t="shared" si="3"/>
        <v>10</v>
      </c>
    </row>
    <row r="71" spans="1:5">
      <c r="A71" s="3" t="s">
        <v>220</v>
      </c>
      <c r="B71" s="5" t="s">
        <v>103</v>
      </c>
      <c r="C71" s="4">
        <v>10</v>
      </c>
      <c r="D71" s="4"/>
      <c r="E71" s="4">
        <v>10</v>
      </c>
    </row>
    <row r="72" spans="1:5">
      <c r="A72" s="3" t="s">
        <v>220</v>
      </c>
      <c r="B72" s="5" t="s">
        <v>103</v>
      </c>
      <c r="C72" s="4">
        <v>10</v>
      </c>
      <c r="D72" s="4"/>
      <c r="E72" s="4">
        <v>10</v>
      </c>
    </row>
    <row r="73" spans="1:5">
      <c r="A73" s="3" t="s">
        <v>219</v>
      </c>
      <c r="B73" s="5" t="s">
        <v>103</v>
      </c>
      <c r="C73" s="4">
        <v>10</v>
      </c>
      <c r="D73" s="4"/>
      <c r="E73" s="4">
        <v>10</v>
      </c>
    </row>
    <row r="74" spans="1:5">
      <c r="A74" s="3" t="s">
        <v>219</v>
      </c>
      <c r="B74" s="5" t="s">
        <v>103</v>
      </c>
      <c r="C74" s="4">
        <v>9</v>
      </c>
      <c r="D74" s="4">
        <v>1</v>
      </c>
      <c r="E74" s="4">
        <f t="shared" ref="E74:E82" si="4">C74-(D74/4)</f>
        <v>8.75</v>
      </c>
    </row>
    <row r="75" spans="1:5">
      <c r="A75" s="3" t="s">
        <v>220</v>
      </c>
      <c r="B75" s="5" t="s">
        <v>65</v>
      </c>
      <c r="C75" s="4">
        <v>10</v>
      </c>
      <c r="D75" s="4"/>
      <c r="E75" s="4">
        <v>10</v>
      </c>
    </row>
    <row r="76" spans="1:5">
      <c r="A76" s="3" t="s">
        <v>220</v>
      </c>
      <c r="B76" s="5" t="s">
        <v>65</v>
      </c>
      <c r="C76" s="4">
        <v>10</v>
      </c>
      <c r="D76" s="4"/>
      <c r="E76" s="4">
        <v>10</v>
      </c>
    </row>
    <row r="77" spans="1:5">
      <c r="A77" s="3" t="s">
        <v>219</v>
      </c>
      <c r="B77" s="5" t="s">
        <v>65</v>
      </c>
      <c r="C77" s="4">
        <v>10</v>
      </c>
      <c r="D77" s="4"/>
      <c r="E77" s="4">
        <v>10</v>
      </c>
    </row>
    <row r="78" spans="1:5">
      <c r="A78" s="3" t="s">
        <v>219</v>
      </c>
      <c r="B78" s="5" t="s">
        <v>65</v>
      </c>
      <c r="C78" s="4">
        <v>9</v>
      </c>
      <c r="D78" s="4">
        <v>1</v>
      </c>
      <c r="E78" s="4">
        <f t="shared" si="4"/>
        <v>8.75</v>
      </c>
    </row>
    <row r="79" spans="1:5">
      <c r="A79" s="3" t="s">
        <v>220</v>
      </c>
      <c r="B79" s="5" t="s">
        <v>107</v>
      </c>
      <c r="C79" s="4">
        <v>10</v>
      </c>
      <c r="D79" s="4"/>
      <c r="E79" s="4">
        <f t="shared" si="4"/>
        <v>10</v>
      </c>
    </row>
    <row r="80" spans="1:5">
      <c r="A80" s="3" t="s">
        <v>220</v>
      </c>
      <c r="B80" s="5" t="s">
        <v>107</v>
      </c>
      <c r="C80" s="4">
        <v>10</v>
      </c>
      <c r="D80" s="4"/>
      <c r="E80" s="4">
        <f t="shared" si="4"/>
        <v>10</v>
      </c>
    </row>
    <row r="81" spans="1:5">
      <c r="A81" s="3" t="s">
        <v>219</v>
      </c>
      <c r="B81" s="5" t="s">
        <v>107</v>
      </c>
      <c r="C81" s="4">
        <v>9</v>
      </c>
      <c r="D81" s="4">
        <v>1</v>
      </c>
      <c r="E81" s="4">
        <f t="shared" si="4"/>
        <v>8.75</v>
      </c>
    </row>
    <row r="82" spans="1:5">
      <c r="A82" s="3" t="s">
        <v>219</v>
      </c>
      <c r="B82" s="5" t="s">
        <v>107</v>
      </c>
      <c r="C82" s="4">
        <v>9</v>
      </c>
      <c r="D82" s="4">
        <v>1</v>
      </c>
      <c r="E82" s="4">
        <f t="shared" si="4"/>
        <v>8.75</v>
      </c>
    </row>
    <row r="83" spans="1:5">
      <c r="A83" s="3" t="s">
        <v>220</v>
      </c>
      <c r="B83" s="5" t="s">
        <v>168</v>
      </c>
      <c r="C83" s="4">
        <v>10</v>
      </c>
      <c r="D83" s="4"/>
      <c r="E83" s="4">
        <v>10</v>
      </c>
    </row>
    <row r="84" spans="1:5">
      <c r="A84" s="3" t="s">
        <v>219</v>
      </c>
      <c r="B84" s="5" t="s">
        <v>168</v>
      </c>
      <c r="C84" s="4">
        <v>10</v>
      </c>
      <c r="D84" s="4"/>
      <c r="E84" s="4">
        <v>10</v>
      </c>
    </row>
    <row r="85" spans="1:5">
      <c r="A85" s="3" t="s">
        <v>220</v>
      </c>
      <c r="B85" s="3" t="s">
        <v>69</v>
      </c>
      <c r="C85" s="4">
        <v>10</v>
      </c>
      <c r="D85" s="4"/>
      <c r="E85" s="4">
        <f t="shared" ref="E85:E96" si="5">C85-(D85/4)</f>
        <v>10</v>
      </c>
    </row>
    <row r="86" spans="1:5">
      <c r="A86" s="3" t="s">
        <v>219</v>
      </c>
      <c r="B86" s="3" t="s">
        <v>69</v>
      </c>
      <c r="C86" s="4">
        <v>9</v>
      </c>
      <c r="D86" s="4">
        <v>1</v>
      </c>
      <c r="E86" s="4">
        <f t="shared" si="5"/>
        <v>8.75</v>
      </c>
    </row>
    <row r="87" spans="1:5">
      <c r="A87" s="3" t="s">
        <v>220</v>
      </c>
      <c r="B87" s="5" t="s">
        <v>70</v>
      </c>
      <c r="C87" s="4">
        <v>10</v>
      </c>
      <c r="D87" s="4"/>
      <c r="E87" s="4">
        <f t="shared" si="5"/>
        <v>10</v>
      </c>
    </row>
    <row r="88" spans="1:5">
      <c r="A88" s="3" t="s">
        <v>220</v>
      </c>
      <c r="B88" s="5" t="s">
        <v>70</v>
      </c>
      <c r="C88" s="4">
        <v>10</v>
      </c>
      <c r="D88" s="4"/>
      <c r="E88" s="4">
        <f t="shared" si="5"/>
        <v>10</v>
      </c>
    </row>
    <row r="89" spans="1:5">
      <c r="A89" s="3" t="s">
        <v>219</v>
      </c>
      <c r="B89" s="5" t="s">
        <v>70</v>
      </c>
      <c r="C89" s="4">
        <v>8</v>
      </c>
      <c r="D89" s="4">
        <v>2</v>
      </c>
      <c r="E89" s="4">
        <f t="shared" si="5"/>
        <v>7.5</v>
      </c>
    </row>
    <row r="90" spans="1:5">
      <c r="A90" s="3" t="s">
        <v>219</v>
      </c>
      <c r="B90" s="5" t="s">
        <v>70</v>
      </c>
      <c r="C90" s="4">
        <v>10</v>
      </c>
      <c r="D90" s="4"/>
      <c r="E90" s="4">
        <f t="shared" si="5"/>
        <v>10</v>
      </c>
    </row>
    <row r="91" spans="1:5">
      <c r="A91" s="3" t="s">
        <v>220</v>
      </c>
      <c r="B91" s="5" t="s">
        <v>72</v>
      </c>
      <c r="C91" s="4">
        <v>9</v>
      </c>
      <c r="D91" s="4">
        <v>1</v>
      </c>
      <c r="E91" s="4">
        <f t="shared" si="5"/>
        <v>8.75</v>
      </c>
    </row>
    <row r="92" spans="1:5">
      <c r="A92" s="3" t="s">
        <v>219</v>
      </c>
      <c r="B92" s="5" t="s">
        <v>72</v>
      </c>
      <c r="C92" s="4">
        <v>10</v>
      </c>
      <c r="D92" s="4"/>
      <c r="E92" s="4">
        <f t="shared" si="5"/>
        <v>10</v>
      </c>
    </row>
    <row r="93" spans="1:5">
      <c r="A93" s="3" t="s">
        <v>219</v>
      </c>
      <c r="B93" s="5" t="s">
        <v>73</v>
      </c>
      <c r="C93" s="4">
        <v>10</v>
      </c>
      <c r="D93" s="4"/>
      <c r="E93" s="4">
        <f t="shared" si="5"/>
        <v>10</v>
      </c>
    </row>
    <row r="94" spans="1:5">
      <c r="A94" s="3" t="s">
        <v>219</v>
      </c>
      <c r="B94" s="5" t="s">
        <v>73</v>
      </c>
      <c r="C94" s="4">
        <v>10</v>
      </c>
      <c r="D94" s="4"/>
      <c r="E94" s="4">
        <f t="shared" si="5"/>
        <v>10</v>
      </c>
    </row>
    <row r="95" spans="1:5">
      <c r="A95" s="3" t="s">
        <v>220</v>
      </c>
      <c r="B95" s="5" t="s">
        <v>73</v>
      </c>
      <c r="C95" s="4">
        <v>8</v>
      </c>
      <c r="D95" s="4">
        <v>2</v>
      </c>
      <c r="E95" s="4">
        <f t="shared" si="5"/>
        <v>7.5</v>
      </c>
    </row>
    <row r="96" spans="1:5">
      <c r="A96" s="3" t="s">
        <v>220</v>
      </c>
      <c r="B96" s="5" t="s">
        <v>73</v>
      </c>
      <c r="C96" s="4">
        <v>9</v>
      </c>
      <c r="D96" s="4">
        <v>1</v>
      </c>
      <c r="E96" s="4">
        <f t="shared" si="5"/>
        <v>8.75</v>
      </c>
    </row>
    <row r="97" spans="1:5">
      <c r="A97" s="3"/>
      <c r="B97" s="5" t="s">
        <v>113</v>
      </c>
      <c r="C97" s="4">
        <v>10</v>
      </c>
      <c r="D97" s="4"/>
      <c r="E97" s="4">
        <v>10</v>
      </c>
    </row>
    <row r="98" spans="1:5">
      <c r="A98" s="3"/>
      <c r="B98" s="5" t="s">
        <v>113</v>
      </c>
      <c r="C98" s="4">
        <v>10</v>
      </c>
      <c r="D98" s="4"/>
      <c r="E98" s="4">
        <v>10</v>
      </c>
    </row>
    <row r="99" spans="1:5">
      <c r="A99" s="3"/>
      <c r="B99" s="5"/>
      <c r="C99" s="4"/>
      <c r="D99" s="4"/>
      <c r="E99" s="4"/>
    </row>
    <row r="100" spans="1:5">
      <c r="A100" s="3"/>
      <c r="B100" s="5"/>
      <c r="C100" s="4"/>
      <c r="D100" s="4"/>
      <c r="E100" s="4"/>
    </row>
    <row r="101" spans="1:5">
      <c r="A101" s="3"/>
      <c r="B101" s="5"/>
      <c r="C101" s="4"/>
      <c r="D101" s="4"/>
      <c r="E101" s="4"/>
    </row>
    <row r="102" spans="1:5">
      <c r="A102" s="3"/>
      <c r="B102" s="3"/>
      <c r="C102" s="4"/>
      <c r="D102" s="4"/>
      <c r="E102" s="4"/>
    </row>
    <row r="103" spans="1:5">
      <c r="A103" s="56" t="s">
        <v>170</v>
      </c>
      <c r="B103" s="57"/>
      <c r="C103" s="57"/>
      <c r="D103" s="58"/>
      <c r="E103" s="12">
        <f>AVERAGE(E3:E102)</f>
        <v>9.5104166666666661</v>
      </c>
    </row>
  </sheetData>
  <mergeCells count="2">
    <mergeCell ref="A1:E1"/>
    <mergeCell ref="A103:D103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8"/>
  <sheetViews>
    <sheetView workbookViewId="0">
      <selection activeCell="A24" sqref="A24"/>
    </sheetView>
  </sheetViews>
  <sheetFormatPr defaultColWidth="8.85546875" defaultRowHeight="15"/>
  <cols>
    <col min="1" max="1" width="14.28515625" customWidth="1"/>
    <col min="4" max="4" width="12.85546875"/>
  </cols>
  <sheetData>
    <row r="1" spans="1:4" ht="18.75">
      <c r="A1" s="59" t="s">
        <v>221</v>
      </c>
      <c r="B1" s="59"/>
      <c r="C1" s="59"/>
      <c r="D1" s="59"/>
    </row>
    <row r="2" spans="1:4" ht="15.75">
      <c r="A2" s="9" t="s">
        <v>3</v>
      </c>
      <c r="B2" s="10" t="s">
        <v>13</v>
      </c>
      <c r="C2" s="10" t="s">
        <v>14</v>
      </c>
      <c r="D2" s="10" t="s">
        <v>15</v>
      </c>
    </row>
    <row r="3" spans="1:4">
      <c r="A3" s="5" t="s">
        <v>213</v>
      </c>
      <c r="B3" s="4">
        <v>35</v>
      </c>
      <c r="C3" s="4">
        <v>4</v>
      </c>
      <c r="D3" s="4">
        <f t="shared" ref="D3:D10" si="0">B3-(C3/4)</f>
        <v>34</v>
      </c>
    </row>
    <row r="4" spans="1:4">
      <c r="A4" s="5" t="s">
        <v>43</v>
      </c>
      <c r="B4" s="4">
        <v>36</v>
      </c>
      <c r="C4" s="4">
        <v>2</v>
      </c>
      <c r="D4" s="4">
        <f t="shared" si="0"/>
        <v>35.5</v>
      </c>
    </row>
    <row r="5" spans="1:4">
      <c r="A5" s="3" t="s">
        <v>211</v>
      </c>
      <c r="B5" s="4">
        <v>37</v>
      </c>
      <c r="C5" s="4">
        <v>3</v>
      </c>
      <c r="D5" s="4">
        <f t="shared" si="0"/>
        <v>36.25</v>
      </c>
    </row>
    <row r="6" spans="1:4">
      <c r="A6" s="6" t="s">
        <v>214</v>
      </c>
      <c r="B6" s="4">
        <v>37</v>
      </c>
      <c r="C6" s="4">
        <v>3</v>
      </c>
      <c r="D6" s="4">
        <f t="shared" si="0"/>
        <v>36.25</v>
      </c>
    </row>
    <row r="7" spans="1:4">
      <c r="A7" s="5" t="s">
        <v>49</v>
      </c>
      <c r="B7" s="4">
        <v>37</v>
      </c>
      <c r="C7" s="4">
        <v>3</v>
      </c>
      <c r="D7" s="4">
        <f t="shared" si="0"/>
        <v>36.25</v>
      </c>
    </row>
    <row r="8" spans="1:4">
      <c r="A8" s="3" t="s">
        <v>164</v>
      </c>
      <c r="B8" s="4">
        <v>35</v>
      </c>
      <c r="C8" s="4">
        <v>5</v>
      </c>
      <c r="D8" s="4">
        <f t="shared" si="0"/>
        <v>33.75</v>
      </c>
    </row>
    <row r="9" spans="1:4">
      <c r="A9" s="3" t="s">
        <v>53</v>
      </c>
      <c r="B9" s="4">
        <v>39</v>
      </c>
      <c r="C9" s="4">
        <v>1</v>
      </c>
      <c r="D9" s="4">
        <f t="shared" si="0"/>
        <v>38.75</v>
      </c>
    </row>
    <row r="10" spans="1:4">
      <c r="A10" s="5" t="s">
        <v>96</v>
      </c>
      <c r="B10" s="4">
        <v>39</v>
      </c>
      <c r="C10" s="4">
        <v>1</v>
      </c>
      <c r="D10" s="4">
        <f t="shared" si="0"/>
        <v>38.75</v>
      </c>
    </row>
    <row r="11" spans="1:4">
      <c r="A11" s="5" t="s">
        <v>98</v>
      </c>
      <c r="B11" s="4">
        <v>40</v>
      </c>
      <c r="C11" s="4"/>
      <c r="D11" s="4">
        <v>40</v>
      </c>
    </row>
    <row r="12" spans="1:4">
      <c r="A12" s="5" t="s">
        <v>58</v>
      </c>
      <c r="B12" s="4">
        <v>37</v>
      </c>
      <c r="C12" s="4">
        <v>3</v>
      </c>
      <c r="D12" s="4">
        <v>36.25</v>
      </c>
    </row>
    <row r="13" spans="1:4">
      <c r="A13" s="3" t="s">
        <v>165</v>
      </c>
      <c r="B13" s="4">
        <v>39</v>
      </c>
      <c r="C13" s="4">
        <v>1</v>
      </c>
      <c r="D13" s="4">
        <f t="shared" ref="D13:D15" si="1">B13-(C13/4)</f>
        <v>38.75</v>
      </c>
    </row>
    <row r="14" spans="1:4">
      <c r="A14" s="3" t="s">
        <v>63</v>
      </c>
      <c r="B14" s="4">
        <v>38</v>
      </c>
      <c r="C14" s="4">
        <v>2</v>
      </c>
      <c r="D14" s="4">
        <f t="shared" si="1"/>
        <v>37.5</v>
      </c>
    </row>
    <row r="15" spans="1:4">
      <c r="A15" s="5" t="s">
        <v>104</v>
      </c>
      <c r="B15" s="4">
        <v>39</v>
      </c>
      <c r="C15" s="4">
        <v>1</v>
      </c>
      <c r="D15" s="4">
        <f t="shared" si="1"/>
        <v>38.75</v>
      </c>
    </row>
    <row r="16" spans="1:4">
      <c r="A16" s="5" t="s">
        <v>167</v>
      </c>
      <c r="B16" s="4">
        <v>40</v>
      </c>
      <c r="C16" s="4"/>
      <c r="D16" s="4">
        <v>40</v>
      </c>
    </row>
    <row r="17" spans="1:4">
      <c r="A17" s="5" t="s">
        <v>66</v>
      </c>
      <c r="B17" s="4">
        <v>38</v>
      </c>
      <c r="C17" s="4">
        <v>2</v>
      </c>
      <c r="D17" s="4">
        <f t="shared" ref="D17:D24" si="2">B17-(C17/4)</f>
        <v>37.5</v>
      </c>
    </row>
    <row r="18" spans="1:4">
      <c r="A18" s="5" t="s">
        <v>67</v>
      </c>
      <c r="B18" s="4">
        <v>39</v>
      </c>
      <c r="C18" s="4">
        <v>1</v>
      </c>
      <c r="D18" s="4">
        <f t="shared" si="2"/>
        <v>38.75</v>
      </c>
    </row>
    <row r="19" spans="1:4">
      <c r="A19" s="3" t="s">
        <v>69</v>
      </c>
      <c r="B19" s="4">
        <v>40</v>
      </c>
      <c r="C19" s="4"/>
      <c r="D19" s="4">
        <v>40</v>
      </c>
    </row>
    <row r="20" spans="1:4">
      <c r="A20" s="5" t="s">
        <v>110</v>
      </c>
      <c r="B20" s="4">
        <v>38</v>
      </c>
      <c r="C20" s="4">
        <v>2</v>
      </c>
      <c r="D20" s="4">
        <f t="shared" si="2"/>
        <v>37.5</v>
      </c>
    </row>
    <row r="21" spans="1:4">
      <c r="A21" s="3" t="s">
        <v>169</v>
      </c>
      <c r="B21" s="4">
        <v>39</v>
      </c>
      <c r="C21" s="4">
        <v>1</v>
      </c>
      <c r="D21" s="4">
        <f t="shared" si="2"/>
        <v>38.75</v>
      </c>
    </row>
    <row r="22" spans="1:4">
      <c r="A22" s="3" t="s">
        <v>72</v>
      </c>
      <c r="B22" s="4">
        <v>38</v>
      </c>
      <c r="C22" s="4">
        <v>2</v>
      </c>
      <c r="D22" s="4">
        <f t="shared" si="2"/>
        <v>37.5</v>
      </c>
    </row>
    <row r="23" spans="1:4">
      <c r="A23" s="5" t="s">
        <v>113</v>
      </c>
      <c r="B23" s="4">
        <v>39</v>
      </c>
      <c r="C23" s="4">
        <v>1</v>
      </c>
      <c r="D23" s="4">
        <f t="shared" si="2"/>
        <v>38.75</v>
      </c>
    </row>
    <row r="24" spans="1:4">
      <c r="A24" s="5" t="s">
        <v>193</v>
      </c>
      <c r="B24" s="4">
        <v>38</v>
      </c>
      <c r="C24" s="4">
        <v>1</v>
      </c>
      <c r="D24" s="4">
        <f t="shared" si="2"/>
        <v>37.75</v>
      </c>
    </row>
    <row r="25" spans="1:4">
      <c r="A25" s="5"/>
      <c r="B25" s="4"/>
      <c r="C25" s="4"/>
      <c r="D25" s="4"/>
    </row>
    <row r="26" spans="1:4">
      <c r="A26" s="5"/>
      <c r="B26" s="4"/>
      <c r="C26" s="4"/>
      <c r="D26" s="4"/>
    </row>
    <row r="27" spans="1:4">
      <c r="A27" s="5"/>
      <c r="B27" s="4"/>
      <c r="C27" s="4"/>
      <c r="D27" s="4"/>
    </row>
    <row r="28" spans="1:4">
      <c r="A28" s="56" t="s">
        <v>170</v>
      </c>
      <c r="B28" s="57"/>
      <c r="C28" s="58"/>
      <c r="D28" s="11">
        <f>AVERAGE(D3:D27)</f>
        <v>37.602272727272727</v>
      </c>
    </row>
  </sheetData>
  <mergeCells count="2">
    <mergeCell ref="A1:D1"/>
    <mergeCell ref="A28:C2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TYT DENEME ANALİZİ</vt:lpstr>
      <vt:lpstr>AYT DENEME ANALİZİ</vt:lpstr>
      <vt:lpstr>MATEMATİK TYT</vt:lpstr>
      <vt:lpstr>MATEMATİK AYT</vt:lpstr>
      <vt:lpstr>TÜRKÇE DENEME</vt:lpstr>
      <vt:lpstr>TYT FEN</vt:lpstr>
      <vt:lpstr>TYT SOSYAL</vt:lpstr>
      <vt:lpstr>GEOMETRİ</vt:lpstr>
      <vt:lpstr>AYT FEN</vt:lpstr>
      <vt:lpstr>FİZİK</vt:lpstr>
      <vt:lpstr>AYT FİZİK</vt:lpstr>
      <vt:lpstr>AYT KİMYA</vt:lpstr>
      <vt:lpstr>AYT BİYOLOJİ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</dc:creator>
  <cp:lastModifiedBy>Can Serdar</cp:lastModifiedBy>
  <dcterms:created xsi:type="dcterms:W3CDTF">2021-08-25T18:21:00Z</dcterms:created>
  <dcterms:modified xsi:type="dcterms:W3CDTF">2023-10-06T13:44:39Z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40CFDB2591F941788EAC90F65E0AA6F9</vt:lpwstr>
  </property>
  <property fmtid="{D5CDD505-2E9C-101B-9397-08002B2CF9AE}" pid="3" name="KSOProductBuildVer">
    <vt:lpwstr>1033-11.2.0.11191</vt:lpwstr>
  </property>
</Properties>
</file>